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arivate-my.sharepoint.com/personal/mohit_rohilla_clarivate_com/Documents/Desktop/"/>
    </mc:Choice>
  </mc:AlternateContent>
  <xr:revisionPtr revIDLastSave="21" documentId="8_{A7C3072E-B86D-4FE2-B30D-55DD240A059F}" xr6:coauthVersionLast="47" xr6:coauthVersionMax="47" xr10:uidLastSave="{B90FE184-7320-4242-8DD0-A04981FA71D1}"/>
  <bookViews>
    <workbookView xWindow="-14985" yWindow="-16350" windowWidth="29040" windowHeight="15840" xr2:uid="{E39F1B53-3127-4D6C-88BD-079CCE5E8692}"/>
  </bookViews>
  <sheets>
    <sheet name="tips" sheetId="1" r:id="rId1"/>
  </sheets>
  <definedNames>
    <definedName name="_xlnm._FilterDatabase" localSheetId="0" hidden="1">tips!$A$1:$J$244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" i="1"/>
  <c r="E3" i="1"/>
  <c r="K3" i="1" s="1"/>
  <c r="L3" i="1" s="1"/>
  <c r="E4" i="1"/>
  <c r="K4" i="1" s="1"/>
  <c r="L4" i="1" s="1"/>
  <c r="E5" i="1"/>
  <c r="K5" i="1" s="1"/>
  <c r="L5" i="1" s="1"/>
  <c r="E6" i="1"/>
  <c r="K6" i="1" s="1"/>
  <c r="L6" i="1" s="1"/>
  <c r="E7" i="1"/>
  <c r="K7" i="1" s="1"/>
  <c r="L7" i="1" s="1"/>
  <c r="E8" i="1"/>
  <c r="K8" i="1" s="1"/>
  <c r="L8" i="1" s="1"/>
  <c r="E9" i="1"/>
  <c r="K9" i="1" s="1"/>
  <c r="L9" i="1" s="1"/>
  <c r="E10" i="1"/>
  <c r="K10" i="1" s="1"/>
  <c r="L10" i="1" s="1"/>
  <c r="E11" i="1"/>
  <c r="K11" i="1" s="1"/>
  <c r="L11" i="1" s="1"/>
  <c r="E12" i="1"/>
  <c r="K12" i="1" s="1"/>
  <c r="L12" i="1" s="1"/>
  <c r="E13" i="1"/>
  <c r="K13" i="1" s="1"/>
  <c r="L13" i="1" s="1"/>
  <c r="E14" i="1"/>
  <c r="K14" i="1" s="1"/>
  <c r="L14" i="1" s="1"/>
  <c r="E15" i="1"/>
  <c r="K15" i="1" s="1"/>
  <c r="L15" i="1" s="1"/>
  <c r="E16" i="1"/>
  <c r="K16" i="1" s="1"/>
  <c r="L16" i="1" s="1"/>
  <c r="E17" i="1"/>
  <c r="K17" i="1" s="1"/>
  <c r="L17" i="1" s="1"/>
  <c r="E18" i="1"/>
  <c r="K18" i="1" s="1"/>
  <c r="L18" i="1" s="1"/>
  <c r="E19" i="1"/>
  <c r="K19" i="1" s="1"/>
  <c r="L19" i="1" s="1"/>
  <c r="E20" i="1"/>
  <c r="K20" i="1" s="1"/>
  <c r="L20" i="1" s="1"/>
  <c r="E21" i="1"/>
  <c r="K21" i="1" s="1"/>
  <c r="L21" i="1" s="1"/>
  <c r="E22" i="1"/>
  <c r="K22" i="1" s="1"/>
  <c r="L22" i="1" s="1"/>
  <c r="E23" i="1"/>
  <c r="K23" i="1" s="1"/>
  <c r="L23" i="1" s="1"/>
  <c r="E24" i="1"/>
  <c r="K24" i="1" s="1"/>
  <c r="L24" i="1" s="1"/>
  <c r="E25" i="1"/>
  <c r="K25" i="1" s="1"/>
  <c r="L25" i="1" s="1"/>
  <c r="E26" i="1"/>
  <c r="K26" i="1" s="1"/>
  <c r="L26" i="1" s="1"/>
  <c r="E27" i="1"/>
  <c r="K27" i="1" s="1"/>
  <c r="L27" i="1" s="1"/>
  <c r="E28" i="1"/>
  <c r="K28" i="1" s="1"/>
  <c r="L28" i="1" s="1"/>
  <c r="E29" i="1"/>
  <c r="K29" i="1" s="1"/>
  <c r="L29" i="1" s="1"/>
  <c r="E30" i="1"/>
  <c r="K30" i="1" s="1"/>
  <c r="L30" i="1" s="1"/>
  <c r="E31" i="1"/>
  <c r="K31" i="1" s="1"/>
  <c r="L31" i="1" s="1"/>
  <c r="E32" i="1"/>
  <c r="K32" i="1" s="1"/>
  <c r="L32" i="1" s="1"/>
  <c r="E33" i="1"/>
  <c r="K33" i="1" s="1"/>
  <c r="L33" i="1" s="1"/>
  <c r="E34" i="1"/>
  <c r="K34" i="1" s="1"/>
  <c r="L34" i="1" s="1"/>
  <c r="E35" i="1"/>
  <c r="K35" i="1" s="1"/>
  <c r="L35" i="1" s="1"/>
  <c r="E36" i="1"/>
  <c r="K36" i="1" s="1"/>
  <c r="L36" i="1" s="1"/>
  <c r="E37" i="1"/>
  <c r="K37" i="1" s="1"/>
  <c r="L37" i="1" s="1"/>
  <c r="E38" i="1"/>
  <c r="K38" i="1" s="1"/>
  <c r="L38" i="1" s="1"/>
  <c r="E39" i="1"/>
  <c r="K39" i="1" s="1"/>
  <c r="L39" i="1" s="1"/>
  <c r="E40" i="1"/>
  <c r="K40" i="1" s="1"/>
  <c r="L40" i="1" s="1"/>
  <c r="E41" i="1"/>
  <c r="K41" i="1" s="1"/>
  <c r="L41" i="1" s="1"/>
  <c r="E42" i="1"/>
  <c r="K42" i="1" s="1"/>
  <c r="L42" i="1" s="1"/>
  <c r="E43" i="1"/>
  <c r="K43" i="1" s="1"/>
  <c r="L43" i="1" s="1"/>
  <c r="E44" i="1"/>
  <c r="K44" i="1" s="1"/>
  <c r="L44" i="1" s="1"/>
  <c r="E45" i="1"/>
  <c r="K45" i="1" s="1"/>
  <c r="L45" i="1" s="1"/>
  <c r="E46" i="1"/>
  <c r="K46" i="1" s="1"/>
  <c r="L46" i="1" s="1"/>
  <c r="E47" i="1"/>
  <c r="K47" i="1" s="1"/>
  <c r="L47" i="1" s="1"/>
  <c r="E48" i="1"/>
  <c r="K48" i="1" s="1"/>
  <c r="L48" i="1" s="1"/>
  <c r="E49" i="1"/>
  <c r="K49" i="1" s="1"/>
  <c r="L49" i="1" s="1"/>
  <c r="E50" i="1"/>
  <c r="K50" i="1" s="1"/>
  <c r="L50" i="1" s="1"/>
  <c r="E51" i="1"/>
  <c r="K51" i="1" s="1"/>
  <c r="L51" i="1" s="1"/>
  <c r="E52" i="1"/>
  <c r="K52" i="1" s="1"/>
  <c r="L52" i="1" s="1"/>
  <c r="E53" i="1"/>
  <c r="K53" i="1" s="1"/>
  <c r="L53" i="1" s="1"/>
  <c r="E54" i="1"/>
  <c r="K54" i="1" s="1"/>
  <c r="L54" i="1" s="1"/>
  <c r="E55" i="1"/>
  <c r="K55" i="1" s="1"/>
  <c r="L55" i="1" s="1"/>
  <c r="E56" i="1"/>
  <c r="K56" i="1" s="1"/>
  <c r="L56" i="1" s="1"/>
  <c r="E57" i="1"/>
  <c r="K57" i="1" s="1"/>
  <c r="L57" i="1" s="1"/>
  <c r="E58" i="1"/>
  <c r="K58" i="1" s="1"/>
  <c r="L58" i="1" s="1"/>
  <c r="E59" i="1"/>
  <c r="K59" i="1" s="1"/>
  <c r="L59" i="1" s="1"/>
  <c r="E60" i="1"/>
  <c r="K60" i="1" s="1"/>
  <c r="L60" i="1" s="1"/>
  <c r="E61" i="1"/>
  <c r="K61" i="1" s="1"/>
  <c r="L61" i="1" s="1"/>
  <c r="E62" i="1"/>
  <c r="K62" i="1" s="1"/>
  <c r="L62" i="1" s="1"/>
  <c r="E63" i="1"/>
  <c r="K63" i="1" s="1"/>
  <c r="L63" i="1" s="1"/>
  <c r="E64" i="1"/>
  <c r="K64" i="1" s="1"/>
  <c r="L64" i="1" s="1"/>
  <c r="E65" i="1"/>
  <c r="K65" i="1" s="1"/>
  <c r="L65" i="1" s="1"/>
  <c r="E66" i="1"/>
  <c r="K66" i="1" s="1"/>
  <c r="L66" i="1" s="1"/>
  <c r="E67" i="1"/>
  <c r="K67" i="1" s="1"/>
  <c r="L67" i="1" s="1"/>
  <c r="E68" i="1"/>
  <c r="K68" i="1" s="1"/>
  <c r="L68" i="1" s="1"/>
  <c r="E69" i="1"/>
  <c r="K69" i="1" s="1"/>
  <c r="L69" i="1" s="1"/>
  <c r="E70" i="1"/>
  <c r="K70" i="1" s="1"/>
  <c r="L70" i="1" s="1"/>
  <c r="E71" i="1"/>
  <c r="K71" i="1" s="1"/>
  <c r="L71" i="1" s="1"/>
  <c r="E72" i="1"/>
  <c r="K72" i="1" s="1"/>
  <c r="L72" i="1" s="1"/>
  <c r="E73" i="1"/>
  <c r="K73" i="1" s="1"/>
  <c r="L73" i="1" s="1"/>
  <c r="E74" i="1"/>
  <c r="K74" i="1" s="1"/>
  <c r="L74" i="1" s="1"/>
  <c r="E75" i="1"/>
  <c r="K75" i="1" s="1"/>
  <c r="L75" i="1" s="1"/>
  <c r="E76" i="1"/>
  <c r="K76" i="1" s="1"/>
  <c r="L76" i="1" s="1"/>
  <c r="E77" i="1"/>
  <c r="K77" i="1" s="1"/>
  <c r="L77" i="1" s="1"/>
  <c r="E78" i="1"/>
  <c r="K78" i="1" s="1"/>
  <c r="L78" i="1" s="1"/>
  <c r="E79" i="1"/>
  <c r="K79" i="1" s="1"/>
  <c r="L79" i="1" s="1"/>
  <c r="E80" i="1"/>
  <c r="K80" i="1" s="1"/>
  <c r="L80" i="1" s="1"/>
  <c r="E81" i="1"/>
  <c r="K81" i="1" s="1"/>
  <c r="L81" i="1" s="1"/>
  <c r="E82" i="1"/>
  <c r="K82" i="1" s="1"/>
  <c r="L82" i="1" s="1"/>
  <c r="E83" i="1"/>
  <c r="K83" i="1" s="1"/>
  <c r="L83" i="1" s="1"/>
  <c r="E84" i="1"/>
  <c r="K84" i="1" s="1"/>
  <c r="L84" i="1" s="1"/>
  <c r="E85" i="1"/>
  <c r="K85" i="1" s="1"/>
  <c r="L85" i="1" s="1"/>
  <c r="E86" i="1"/>
  <c r="K86" i="1" s="1"/>
  <c r="L86" i="1" s="1"/>
  <c r="E87" i="1"/>
  <c r="K87" i="1" s="1"/>
  <c r="L87" i="1" s="1"/>
  <c r="E88" i="1"/>
  <c r="K88" i="1" s="1"/>
  <c r="L88" i="1" s="1"/>
  <c r="E89" i="1"/>
  <c r="K89" i="1" s="1"/>
  <c r="L89" i="1" s="1"/>
  <c r="E90" i="1"/>
  <c r="K90" i="1" s="1"/>
  <c r="L90" i="1" s="1"/>
  <c r="E91" i="1"/>
  <c r="K91" i="1" s="1"/>
  <c r="L91" i="1" s="1"/>
  <c r="E92" i="1"/>
  <c r="K92" i="1" s="1"/>
  <c r="L92" i="1" s="1"/>
  <c r="E93" i="1"/>
  <c r="K93" i="1" s="1"/>
  <c r="L93" i="1" s="1"/>
  <c r="E94" i="1"/>
  <c r="K94" i="1" s="1"/>
  <c r="L94" i="1" s="1"/>
  <c r="E95" i="1"/>
  <c r="K95" i="1" s="1"/>
  <c r="L95" i="1" s="1"/>
  <c r="E96" i="1"/>
  <c r="K96" i="1" s="1"/>
  <c r="L96" i="1" s="1"/>
  <c r="E97" i="1"/>
  <c r="K97" i="1" s="1"/>
  <c r="L97" i="1" s="1"/>
  <c r="E98" i="1"/>
  <c r="K98" i="1" s="1"/>
  <c r="L98" i="1" s="1"/>
  <c r="E99" i="1"/>
  <c r="K99" i="1" s="1"/>
  <c r="L99" i="1" s="1"/>
  <c r="E100" i="1"/>
  <c r="K100" i="1" s="1"/>
  <c r="L100" i="1" s="1"/>
  <c r="E101" i="1"/>
  <c r="K101" i="1" s="1"/>
  <c r="L101" i="1" s="1"/>
  <c r="E102" i="1"/>
  <c r="K102" i="1" s="1"/>
  <c r="L102" i="1" s="1"/>
  <c r="E103" i="1"/>
  <c r="K103" i="1" s="1"/>
  <c r="L103" i="1" s="1"/>
  <c r="E104" i="1"/>
  <c r="K104" i="1" s="1"/>
  <c r="L104" i="1" s="1"/>
  <c r="E105" i="1"/>
  <c r="K105" i="1" s="1"/>
  <c r="L105" i="1" s="1"/>
  <c r="E106" i="1"/>
  <c r="K106" i="1" s="1"/>
  <c r="L106" i="1" s="1"/>
  <c r="E107" i="1"/>
  <c r="K107" i="1" s="1"/>
  <c r="L107" i="1" s="1"/>
  <c r="E108" i="1"/>
  <c r="K108" i="1" s="1"/>
  <c r="L108" i="1" s="1"/>
  <c r="E109" i="1"/>
  <c r="K109" i="1" s="1"/>
  <c r="L109" i="1" s="1"/>
  <c r="E110" i="1"/>
  <c r="K110" i="1" s="1"/>
  <c r="L110" i="1" s="1"/>
  <c r="E111" i="1"/>
  <c r="K111" i="1" s="1"/>
  <c r="L111" i="1" s="1"/>
  <c r="E112" i="1"/>
  <c r="K112" i="1" s="1"/>
  <c r="L112" i="1" s="1"/>
  <c r="E113" i="1"/>
  <c r="K113" i="1" s="1"/>
  <c r="L113" i="1" s="1"/>
  <c r="E114" i="1"/>
  <c r="K114" i="1" s="1"/>
  <c r="L114" i="1" s="1"/>
  <c r="E115" i="1"/>
  <c r="K115" i="1" s="1"/>
  <c r="L115" i="1" s="1"/>
  <c r="E116" i="1"/>
  <c r="K116" i="1" s="1"/>
  <c r="L116" i="1" s="1"/>
  <c r="E117" i="1"/>
  <c r="K117" i="1" s="1"/>
  <c r="L117" i="1" s="1"/>
  <c r="E118" i="1"/>
  <c r="K118" i="1" s="1"/>
  <c r="L118" i="1" s="1"/>
  <c r="E119" i="1"/>
  <c r="K119" i="1" s="1"/>
  <c r="L119" i="1" s="1"/>
  <c r="E120" i="1"/>
  <c r="K120" i="1" s="1"/>
  <c r="L120" i="1" s="1"/>
  <c r="E121" i="1"/>
  <c r="K121" i="1" s="1"/>
  <c r="L121" i="1" s="1"/>
  <c r="E122" i="1"/>
  <c r="K122" i="1" s="1"/>
  <c r="L122" i="1" s="1"/>
  <c r="E123" i="1"/>
  <c r="K123" i="1" s="1"/>
  <c r="L123" i="1" s="1"/>
  <c r="E124" i="1"/>
  <c r="K124" i="1" s="1"/>
  <c r="L124" i="1" s="1"/>
  <c r="E125" i="1"/>
  <c r="K125" i="1" s="1"/>
  <c r="L125" i="1" s="1"/>
  <c r="E126" i="1"/>
  <c r="K126" i="1" s="1"/>
  <c r="L126" i="1" s="1"/>
  <c r="E127" i="1"/>
  <c r="K127" i="1" s="1"/>
  <c r="L127" i="1" s="1"/>
  <c r="E128" i="1"/>
  <c r="K128" i="1" s="1"/>
  <c r="L128" i="1" s="1"/>
  <c r="E129" i="1"/>
  <c r="K129" i="1" s="1"/>
  <c r="L129" i="1" s="1"/>
  <c r="E130" i="1"/>
  <c r="K130" i="1" s="1"/>
  <c r="L130" i="1" s="1"/>
  <c r="E131" i="1"/>
  <c r="K131" i="1" s="1"/>
  <c r="L131" i="1" s="1"/>
  <c r="E132" i="1"/>
  <c r="K132" i="1" s="1"/>
  <c r="L132" i="1" s="1"/>
  <c r="E133" i="1"/>
  <c r="K133" i="1" s="1"/>
  <c r="L133" i="1" s="1"/>
  <c r="E134" i="1"/>
  <c r="K134" i="1" s="1"/>
  <c r="L134" i="1" s="1"/>
  <c r="E135" i="1"/>
  <c r="K135" i="1" s="1"/>
  <c r="L135" i="1" s="1"/>
  <c r="E136" i="1"/>
  <c r="K136" i="1" s="1"/>
  <c r="L136" i="1" s="1"/>
  <c r="E137" i="1"/>
  <c r="K137" i="1" s="1"/>
  <c r="L137" i="1" s="1"/>
  <c r="E138" i="1"/>
  <c r="K138" i="1" s="1"/>
  <c r="L138" i="1" s="1"/>
  <c r="E139" i="1"/>
  <c r="K139" i="1" s="1"/>
  <c r="L139" i="1" s="1"/>
  <c r="E140" i="1"/>
  <c r="K140" i="1" s="1"/>
  <c r="L140" i="1" s="1"/>
  <c r="E141" i="1"/>
  <c r="K141" i="1" s="1"/>
  <c r="L141" i="1" s="1"/>
  <c r="E142" i="1"/>
  <c r="K142" i="1" s="1"/>
  <c r="L142" i="1" s="1"/>
  <c r="E143" i="1"/>
  <c r="K143" i="1" s="1"/>
  <c r="L143" i="1" s="1"/>
  <c r="E144" i="1"/>
  <c r="K144" i="1" s="1"/>
  <c r="L144" i="1" s="1"/>
  <c r="E145" i="1"/>
  <c r="K145" i="1" s="1"/>
  <c r="L145" i="1" s="1"/>
  <c r="E146" i="1"/>
  <c r="K146" i="1" s="1"/>
  <c r="L146" i="1" s="1"/>
  <c r="E147" i="1"/>
  <c r="K147" i="1" s="1"/>
  <c r="L147" i="1" s="1"/>
  <c r="E148" i="1"/>
  <c r="K148" i="1" s="1"/>
  <c r="L148" i="1" s="1"/>
  <c r="E149" i="1"/>
  <c r="K149" i="1" s="1"/>
  <c r="L149" i="1" s="1"/>
  <c r="E150" i="1"/>
  <c r="K150" i="1" s="1"/>
  <c r="L150" i="1" s="1"/>
  <c r="E151" i="1"/>
  <c r="K151" i="1" s="1"/>
  <c r="L151" i="1" s="1"/>
  <c r="E152" i="1"/>
  <c r="K152" i="1" s="1"/>
  <c r="L152" i="1" s="1"/>
  <c r="E153" i="1"/>
  <c r="K153" i="1" s="1"/>
  <c r="L153" i="1" s="1"/>
  <c r="E154" i="1"/>
  <c r="K154" i="1" s="1"/>
  <c r="L154" i="1" s="1"/>
  <c r="E155" i="1"/>
  <c r="K155" i="1" s="1"/>
  <c r="L155" i="1" s="1"/>
  <c r="E156" i="1"/>
  <c r="K156" i="1" s="1"/>
  <c r="L156" i="1" s="1"/>
  <c r="E157" i="1"/>
  <c r="K157" i="1" s="1"/>
  <c r="L157" i="1" s="1"/>
  <c r="E158" i="1"/>
  <c r="K158" i="1" s="1"/>
  <c r="L158" i="1" s="1"/>
  <c r="E159" i="1"/>
  <c r="K159" i="1" s="1"/>
  <c r="L159" i="1" s="1"/>
  <c r="E160" i="1"/>
  <c r="K160" i="1" s="1"/>
  <c r="L160" i="1" s="1"/>
  <c r="E161" i="1"/>
  <c r="K161" i="1" s="1"/>
  <c r="L161" i="1" s="1"/>
  <c r="E162" i="1"/>
  <c r="K162" i="1" s="1"/>
  <c r="L162" i="1" s="1"/>
  <c r="E163" i="1"/>
  <c r="K163" i="1" s="1"/>
  <c r="L163" i="1" s="1"/>
  <c r="E164" i="1"/>
  <c r="K164" i="1" s="1"/>
  <c r="L164" i="1" s="1"/>
  <c r="E165" i="1"/>
  <c r="K165" i="1" s="1"/>
  <c r="L165" i="1" s="1"/>
  <c r="E166" i="1"/>
  <c r="K166" i="1" s="1"/>
  <c r="L166" i="1" s="1"/>
  <c r="E167" i="1"/>
  <c r="K167" i="1" s="1"/>
  <c r="L167" i="1" s="1"/>
  <c r="E168" i="1"/>
  <c r="K168" i="1" s="1"/>
  <c r="L168" i="1" s="1"/>
  <c r="E169" i="1"/>
  <c r="K169" i="1" s="1"/>
  <c r="L169" i="1" s="1"/>
  <c r="E170" i="1"/>
  <c r="K170" i="1" s="1"/>
  <c r="L170" i="1" s="1"/>
  <c r="E171" i="1"/>
  <c r="K171" i="1" s="1"/>
  <c r="L171" i="1" s="1"/>
  <c r="E172" i="1"/>
  <c r="K172" i="1" s="1"/>
  <c r="L172" i="1" s="1"/>
  <c r="E173" i="1"/>
  <c r="K173" i="1" s="1"/>
  <c r="L173" i="1" s="1"/>
  <c r="E174" i="1"/>
  <c r="K174" i="1" s="1"/>
  <c r="L174" i="1" s="1"/>
  <c r="E175" i="1"/>
  <c r="K175" i="1" s="1"/>
  <c r="L175" i="1" s="1"/>
  <c r="E176" i="1"/>
  <c r="K176" i="1" s="1"/>
  <c r="L176" i="1" s="1"/>
  <c r="E177" i="1"/>
  <c r="K177" i="1" s="1"/>
  <c r="L177" i="1" s="1"/>
  <c r="E178" i="1"/>
  <c r="K178" i="1" s="1"/>
  <c r="L178" i="1" s="1"/>
  <c r="E179" i="1"/>
  <c r="K179" i="1" s="1"/>
  <c r="L179" i="1" s="1"/>
  <c r="E180" i="1"/>
  <c r="K180" i="1" s="1"/>
  <c r="L180" i="1" s="1"/>
  <c r="E181" i="1"/>
  <c r="K181" i="1" s="1"/>
  <c r="L181" i="1" s="1"/>
  <c r="E182" i="1"/>
  <c r="K182" i="1" s="1"/>
  <c r="L182" i="1" s="1"/>
  <c r="E183" i="1"/>
  <c r="K183" i="1" s="1"/>
  <c r="L183" i="1" s="1"/>
  <c r="E184" i="1"/>
  <c r="K184" i="1" s="1"/>
  <c r="L184" i="1" s="1"/>
  <c r="E185" i="1"/>
  <c r="K185" i="1" s="1"/>
  <c r="L185" i="1" s="1"/>
  <c r="E186" i="1"/>
  <c r="K186" i="1" s="1"/>
  <c r="L186" i="1" s="1"/>
  <c r="E187" i="1"/>
  <c r="K187" i="1" s="1"/>
  <c r="L187" i="1" s="1"/>
  <c r="E188" i="1"/>
  <c r="K188" i="1" s="1"/>
  <c r="L188" i="1" s="1"/>
  <c r="E189" i="1"/>
  <c r="K189" i="1" s="1"/>
  <c r="L189" i="1" s="1"/>
  <c r="E190" i="1"/>
  <c r="K190" i="1" s="1"/>
  <c r="L190" i="1" s="1"/>
  <c r="E191" i="1"/>
  <c r="K191" i="1" s="1"/>
  <c r="L191" i="1" s="1"/>
  <c r="E192" i="1"/>
  <c r="K192" i="1" s="1"/>
  <c r="L192" i="1" s="1"/>
  <c r="E193" i="1"/>
  <c r="K193" i="1" s="1"/>
  <c r="L193" i="1" s="1"/>
  <c r="E194" i="1"/>
  <c r="K194" i="1" s="1"/>
  <c r="L194" i="1" s="1"/>
  <c r="E195" i="1"/>
  <c r="K195" i="1" s="1"/>
  <c r="L195" i="1" s="1"/>
  <c r="E196" i="1"/>
  <c r="K196" i="1" s="1"/>
  <c r="L196" i="1" s="1"/>
  <c r="E197" i="1"/>
  <c r="K197" i="1" s="1"/>
  <c r="L197" i="1" s="1"/>
  <c r="E198" i="1"/>
  <c r="K198" i="1" s="1"/>
  <c r="L198" i="1" s="1"/>
  <c r="E199" i="1"/>
  <c r="K199" i="1" s="1"/>
  <c r="L199" i="1" s="1"/>
  <c r="E200" i="1"/>
  <c r="K200" i="1" s="1"/>
  <c r="L200" i="1" s="1"/>
  <c r="E201" i="1"/>
  <c r="K201" i="1" s="1"/>
  <c r="L201" i="1" s="1"/>
  <c r="E202" i="1"/>
  <c r="K202" i="1" s="1"/>
  <c r="L202" i="1" s="1"/>
  <c r="E203" i="1"/>
  <c r="K203" i="1" s="1"/>
  <c r="L203" i="1" s="1"/>
  <c r="E204" i="1"/>
  <c r="K204" i="1" s="1"/>
  <c r="L204" i="1" s="1"/>
  <c r="E205" i="1"/>
  <c r="K205" i="1" s="1"/>
  <c r="L205" i="1" s="1"/>
  <c r="E206" i="1"/>
  <c r="K206" i="1" s="1"/>
  <c r="L206" i="1" s="1"/>
  <c r="E207" i="1"/>
  <c r="K207" i="1" s="1"/>
  <c r="L207" i="1" s="1"/>
  <c r="E208" i="1"/>
  <c r="K208" i="1" s="1"/>
  <c r="L208" i="1" s="1"/>
  <c r="E209" i="1"/>
  <c r="K209" i="1" s="1"/>
  <c r="L209" i="1" s="1"/>
  <c r="E210" i="1"/>
  <c r="K210" i="1" s="1"/>
  <c r="L210" i="1" s="1"/>
  <c r="E211" i="1"/>
  <c r="K211" i="1" s="1"/>
  <c r="L211" i="1" s="1"/>
  <c r="E212" i="1"/>
  <c r="K212" i="1" s="1"/>
  <c r="L212" i="1" s="1"/>
  <c r="E213" i="1"/>
  <c r="K213" i="1" s="1"/>
  <c r="L213" i="1" s="1"/>
  <c r="E214" i="1"/>
  <c r="K214" i="1" s="1"/>
  <c r="L214" i="1" s="1"/>
  <c r="E215" i="1"/>
  <c r="K215" i="1" s="1"/>
  <c r="L215" i="1" s="1"/>
  <c r="E216" i="1"/>
  <c r="K216" i="1" s="1"/>
  <c r="L216" i="1" s="1"/>
  <c r="E217" i="1"/>
  <c r="K217" i="1" s="1"/>
  <c r="L217" i="1" s="1"/>
  <c r="E218" i="1"/>
  <c r="K218" i="1" s="1"/>
  <c r="L218" i="1" s="1"/>
  <c r="E219" i="1"/>
  <c r="K219" i="1" s="1"/>
  <c r="L219" i="1" s="1"/>
  <c r="E220" i="1"/>
  <c r="K220" i="1" s="1"/>
  <c r="L220" i="1" s="1"/>
  <c r="E221" i="1"/>
  <c r="K221" i="1" s="1"/>
  <c r="L221" i="1" s="1"/>
  <c r="E222" i="1"/>
  <c r="K222" i="1" s="1"/>
  <c r="L222" i="1" s="1"/>
  <c r="E223" i="1"/>
  <c r="K223" i="1" s="1"/>
  <c r="L223" i="1" s="1"/>
  <c r="E224" i="1"/>
  <c r="K224" i="1" s="1"/>
  <c r="L224" i="1" s="1"/>
  <c r="E225" i="1"/>
  <c r="K225" i="1" s="1"/>
  <c r="L225" i="1" s="1"/>
  <c r="E226" i="1"/>
  <c r="K226" i="1" s="1"/>
  <c r="L226" i="1" s="1"/>
  <c r="E227" i="1"/>
  <c r="K227" i="1" s="1"/>
  <c r="L227" i="1" s="1"/>
  <c r="E228" i="1"/>
  <c r="K228" i="1" s="1"/>
  <c r="L228" i="1" s="1"/>
  <c r="E229" i="1"/>
  <c r="K229" i="1" s="1"/>
  <c r="L229" i="1" s="1"/>
  <c r="E230" i="1"/>
  <c r="K230" i="1" s="1"/>
  <c r="L230" i="1" s="1"/>
  <c r="E231" i="1"/>
  <c r="K231" i="1" s="1"/>
  <c r="L231" i="1" s="1"/>
  <c r="E232" i="1"/>
  <c r="K232" i="1" s="1"/>
  <c r="L232" i="1" s="1"/>
  <c r="E233" i="1"/>
  <c r="K233" i="1" s="1"/>
  <c r="L233" i="1" s="1"/>
  <c r="E234" i="1"/>
  <c r="K234" i="1" s="1"/>
  <c r="L234" i="1" s="1"/>
  <c r="E235" i="1"/>
  <c r="K235" i="1" s="1"/>
  <c r="L235" i="1" s="1"/>
  <c r="E236" i="1"/>
  <c r="K236" i="1" s="1"/>
  <c r="L236" i="1" s="1"/>
  <c r="E237" i="1"/>
  <c r="K237" i="1" s="1"/>
  <c r="L237" i="1" s="1"/>
  <c r="E238" i="1"/>
  <c r="K238" i="1" s="1"/>
  <c r="L238" i="1" s="1"/>
  <c r="E239" i="1"/>
  <c r="K239" i="1" s="1"/>
  <c r="L239" i="1" s="1"/>
  <c r="E240" i="1"/>
  <c r="K240" i="1" s="1"/>
  <c r="L240" i="1" s="1"/>
  <c r="E241" i="1"/>
  <c r="K241" i="1" s="1"/>
  <c r="L241" i="1" s="1"/>
  <c r="E242" i="1"/>
  <c r="K242" i="1" s="1"/>
  <c r="L242" i="1" s="1"/>
  <c r="E243" i="1"/>
  <c r="K243" i="1" s="1"/>
  <c r="L243" i="1" s="1"/>
  <c r="E244" i="1"/>
  <c r="K244" i="1" s="1"/>
  <c r="L244" i="1" s="1"/>
  <c r="E2" i="1"/>
  <c r="K2" i="1" s="1"/>
  <c r="L2" i="1" s="1"/>
</calcChain>
</file>

<file path=xl/sharedStrings.xml><?xml version="1.0" encoding="utf-8"?>
<sst xmlns="http://schemas.openxmlformats.org/spreadsheetml/2006/main" count="1057" uniqueCount="59">
  <si>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</si>
  <si>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</si>
  <si>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</si>
  <si>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</si>
  <si>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</si>
  <si>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</si>
  <si>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</si>
  <si>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</si>
  <si>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</si>
  <si>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</si>
  <si>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</si>
  <si>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</si>
  <si>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</si>
  <si>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</si>
  <si>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</si>
  <si>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</si>
  <si>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</si>
  <si>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</si>
  <si>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</si>
  <si>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</si>
  <si>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</si>
  <si>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</si>
  <si>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</si>
  <si>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</si>
  <si>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</si>
  <si>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</si>
  <si>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</si>
  <si>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</si>
  <si>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</si>
  <si>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</si>
  <si>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</si>
  <si>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</si>
  <si>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</si>
  <si>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</si>
  <si>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</si>
  <si>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</si>
  <si>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</si>
  <si>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</si>
  <si>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</si>
  <si>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</si>
  <si>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</si>
  <si>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</si>
  <si>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</si>
  <si>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</si>
  <si>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</si>
  <si>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</si>
  <si>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</si>
  <si>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</si>
  <si>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</si>
  <si>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</si>
  <si>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sex numeric</t>
  </si>
  <si>
    <t>smoker numeric</t>
  </si>
  <si>
    <t>day numeric</t>
  </si>
  <si>
    <t>time numeric</t>
  </si>
  <si>
    <t>Predict tip</t>
  </si>
  <si>
    <t>RMSE</t>
  </si>
  <si>
    <t>difference (Errors)</t>
  </si>
  <si>
    <t>Sum Square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</si>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</sst>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V244"/>
  <sheetViews>
    <sheetView tabSelected="1" workbookViewId="0">
      <selection activeCell="M4" sqref="M4:M5"/>
    </sheetView>
  </sheetViews>
  <sheetFormatPr defaultColWidth="13.453125" defaultRowHeight="14.5" x14ac:dyDescent="0.35"/>
  <cols>
    <col min="5" max="8" width="14.7265625" customWidth="1"/>
    <col min="12" max="13" width="21.54296875" customWidth="1"/>
    <col min="14" max="14" width="18.81640625" customWidth="1"/>
    <col min="15" max="15" width="46" bestFit="1" customWidth="1"/>
  </cols>
  <sheetData>
    <row r="1" spans="1:15" x14ac:dyDescent="0.35">
      <c r="A1" s="2" t="s">
        <v>14</v>
      </c>
      <c r="B1" s="2" t="s">
        <v>13</v>
      </c>
      <c r="C1" s="2" t="s">
        <v>12</v>
      </c>
      <c r="D1" s="2" t="s">
        <v>11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16</v>
      </c>
      <c r="J1" s="2" t="s">
        <v>15</v>
      </c>
      <c r="K1" s="2" t="s">
        <v>54</v>
      </c>
      <c r="L1" s="2" t="s">
        <v>56</v>
      </c>
      <c r="M1" s="8" t="s">
        <v>57</v>
      </c>
    </row>
    <row r="2" spans="1:15" x14ac:dyDescent="0.35">
      <c r="A2" t="s">
        <v>3</v>
      </c>
      <c r="B2" t="s">
        <v>2</v>
      </c>
      <c r="C2" t="s">
        <v>9</v>
      </c>
      <c r="D2" t="s">
        <v>0</v>
      </c>
      <c r="E2">
        <f>IF(A2="Female", 2, 1)</f>
        <v>2</v>
      </c>
      <c r="F2">
        <f>IF(B2="No", 2, 1)</f>
        <v>2</v>
      </c>
      <c r="G2">
        <f>IF(C2="Thur", 1, IF(C2="Fri", 2, IF(C2="Sat", 3, 4)))</f>
        <v>4</v>
      </c>
      <c r="H2">
        <f>IF(D2="Lunch", 1, 2)</f>
        <v>2</v>
      </c>
      <c r="I2">
        <v>16.989999999999998</v>
      </c>
      <c r="J2">
        <v>1.01</v>
      </c>
      <c r="K2">
        <f>$O$50+$O$51*E2+$O$52*F2+$O$53*G2+$O$54*H2+$O$55*I2</f>
        <v>2.8369733206081817</v>
      </c>
      <c r="L2">
        <f>J2-K2</f>
        <v>-1.8269733206081817</v>
      </c>
      <c r="M2" s="9">
        <f>SUMSQ(L2:L244)</f>
        <v>250.89334385374687</v>
      </c>
    </row>
    <row r="3" spans="1:15" x14ac:dyDescent="0.35">
      <c r="A3" t="s">
        <v>5</v>
      </c>
      <c r="B3" t="s">
        <v>2</v>
      </c>
      <c r="C3" t="s">
        <v>9</v>
      </c>
      <c r="D3" t="s">
        <v>0</v>
      </c>
      <c r="E3">
        <f t="shared" ref="E3:E66" si="0">IF(A3="Female", 2, 1)</f>
        <v>1</v>
      </c>
      <c r="F3">
        <f t="shared" ref="F3:F66" si="1">IF(B3="No", 2, 1)</f>
        <v>2</v>
      </c>
      <c r="G3">
        <f t="shared" ref="G3:G66" si="2">IF(C3="Thur", 1, IF(C3="Fri", 2, IF(C3="Sat", 3, 4)))</f>
        <v>4</v>
      </c>
      <c r="H3">
        <f t="shared" ref="H3:H66" si="3">IF(D3="Lunch", 1, 2)</f>
        <v>2</v>
      </c>
      <c r="I3">
        <v>10.34</v>
      </c>
      <c r="J3">
        <v>1.66</v>
      </c>
      <c r="K3">
        <f t="shared" ref="K3:K66" si="4">$O$50+$O$51*E3+$O$52*F3+$O$53*G3+$O$54*H3+$O$55*I3</f>
        <v>2.092675251686718</v>
      </c>
      <c r="L3">
        <f t="shared" ref="L3:L66" si="5">J3-K3</f>
        <v>-0.43267525168671805</v>
      </c>
      <c r="N3" s="1" t="s">
        <v>17</v>
      </c>
      <c r="O3" s="1" t="s">
        <v>18</v>
      </c>
    </row>
    <row r="4" spans="1:15" x14ac:dyDescent="0.35">
      <c r="A4" t="s">
        <v>5</v>
      </c>
      <c r="B4" t="s">
        <v>2</v>
      </c>
      <c r="C4" t="s">
        <v>9</v>
      </c>
      <c r="D4" t="s">
        <v>0</v>
      </c>
      <c r="E4">
        <f t="shared" si="0"/>
        <v>1</v>
      </c>
      <c r="F4">
        <f t="shared" si="1"/>
        <v>2</v>
      </c>
      <c r="G4">
        <f t="shared" si="2"/>
        <v>4</v>
      </c>
      <c r="H4">
        <f t="shared" si="3"/>
        <v>2</v>
      </c>
      <c r="I4">
        <v>21.01</v>
      </c>
      <c r="J4">
        <v>3.5</v>
      </c>
      <c r="K4">
        <f t="shared" si="4"/>
        <v>3.2203567060548215</v>
      </c>
      <c r="L4">
        <f t="shared" si="5"/>
        <v>0.27964329394517851</v>
      </c>
      <c r="M4" s="8" t="s">
        <v>58</v>
      </c>
      <c r="N4" s="1" t="s">
        <v>13</v>
      </c>
      <c r="O4" s="1" t="s">
        <v>24</v>
      </c>
    </row>
    <row r="5" spans="1:15" x14ac:dyDescent="0.35">
      <c r="A5" t="s">
        <v>5</v>
      </c>
      <c r="B5" t="s">
        <v>2</v>
      </c>
      <c r="C5" t="s">
        <v>9</v>
      </c>
      <c r="D5" t="s">
        <v>0</v>
      </c>
      <c r="E5">
        <f t="shared" si="0"/>
        <v>1</v>
      </c>
      <c r="F5">
        <f t="shared" si="1"/>
        <v>2</v>
      </c>
      <c r="G5">
        <f t="shared" si="2"/>
        <v>4</v>
      </c>
      <c r="H5">
        <f t="shared" si="3"/>
        <v>2</v>
      </c>
      <c r="I5">
        <v>23.68</v>
      </c>
      <c r="J5">
        <v>3.31</v>
      </c>
      <c r="K5">
        <f t="shared" si="4"/>
        <v>3.5025412874196604</v>
      </c>
      <c r="L5">
        <f t="shared" si="5"/>
        <v>-0.19254128741966037</v>
      </c>
      <c r="M5" s="9">
        <v>243</v>
      </c>
      <c r="N5" s="1" t="s">
        <v>12</v>
      </c>
      <c r="O5" s="1" t="s">
        <v>19</v>
      </c>
    </row>
    <row r="6" spans="1:15" x14ac:dyDescent="0.35">
      <c r="A6" t="s">
        <v>3</v>
      </c>
      <c r="B6" t="s">
        <v>2</v>
      </c>
      <c r="C6" t="s">
        <v>9</v>
      </c>
      <c r="D6" t="s">
        <v>0</v>
      </c>
      <c r="E6">
        <f t="shared" si="0"/>
        <v>2</v>
      </c>
      <c r="F6">
        <f t="shared" si="1"/>
        <v>2</v>
      </c>
      <c r="G6">
        <f t="shared" si="2"/>
        <v>4</v>
      </c>
      <c r="H6">
        <f t="shared" si="3"/>
        <v>2</v>
      </c>
      <c r="I6">
        <v>24.59</v>
      </c>
      <c r="J6">
        <v>3.61</v>
      </c>
      <c r="K6">
        <f t="shared" si="4"/>
        <v>3.6401953499612825</v>
      </c>
      <c r="L6">
        <f t="shared" si="5"/>
        <v>-3.0195349961282592E-2</v>
      </c>
      <c r="N6" s="1" t="s">
        <v>11</v>
      </c>
      <c r="O6" s="1" t="s">
        <v>25</v>
      </c>
    </row>
    <row r="7" spans="1:15" x14ac:dyDescent="0.35">
      <c r="A7" t="s">
        <v>5</v>
      </c>
      <c r="B7" t="s">
        <v>2</v>
      </c>
      <c r="C7" t="s">
        <v>9</v>
      </c>
      <c r="D7" t="s">
        <v>0</v>
      </c>
      <c r="E7">
        <f t="shared" si="0"/>
        <v>1</v>
      </c>
      <c r="F7">
        <f t="shared" si="1"/>
        <v>2</v>
      </c>
      <c r="G7">
        <f t="shared" si="2"/>
        <v>4</v>
      </c>
      <c r="H7">
        <f t="shared" si="3"/>
        <v>2</v>
      </c>
      <c r="I7">
        <v>25.29</v>
      </c>
      <c r="J7">
        <v>4.71</v>
      </c>
      <c r="K7">
        <f t="shared" si="4"/>
        <v>3.6726975331115668</v>
      </c>
      <c r="L7">
        <f t="shared" si="5"/>
        <v>1.0373024668884332</v>
      </c>
      <c r="M7" s="2" t="s">
        <v>55</v>
      </c>
      <c r="N7" s="1" t="s">
        <v>10</v>
      </c>
      <c r="O7" s="1" t="s">
        <v>20</v>
      </c>
    </row>
    <row r="8" spans="1:15" x14ac:dyDescent="0.35">
      <c r="A8" t="s">
        <v>5</v>
      </c>
      <c r="B8" t="s">
        <v>2</v>
      </c>
      <c r="C8" t="s">
        <v>9</v>
      </c>
      <c r="D8" t="s">
        <v>0</v>
      </c>
      <c r="E8">
        <f t="shared" si="0"/>
        <v>1</v>
      </c>
      <c r="F8">
        <f t="shared" si="1"/>
        <v>2</v>
      </c>
      <c r="G8">
        <f t="shared" si="2"/>
        <v>4</v>
      </c>
      <c r="H8">
        <f t="shared" si="3"/>
        <v>2</v>
      </c>
      <c r="I8">
        <v>8.77</v>
      </c>
      <c r="J8">
        <v>2</v>
      </c>
      <c r="K8">
        <f t="shared" si="4"/>
        <v>1.9267464903598275</v>
      </c>
      <c r="L8">
        <f t="shared" si="5"/>
        <v>7.3253509640172521E-2</v>
      </c>
      <c r="M8" s="7">
        <f>SQRT(M2/M5)</f>
        <v>1.0161116555366723</v>
      </c>
      <c r="N8" s="1" t="s">
        <v>21</v>
      </c>
      <c r="O8" s="1" t="s">
        <v>22</v>
      </c>
    </row>
    <row r="9" spans="1:15" x14ac:dyDescent="0.35">
      <c r="A9" t="s">
        <v>5</v>
      </c>
      <c r="B9" t="s">
        <v>2</v>
      </c>
      <c r="C9" t="s">
        <v>9</v>
      </c>
      <c r="D9" t="s">
        <v>0</v>
      </c>
      <c r="E9">
        <f t="shared" si="0"/>
        <v>1</v>
      </c>
      <c r="F9">
        <f t="shared" si="1"/>
        <v>2</v>
      </c>
      <c r="G9">
        <f t="shared" si="2"/>
        <v>4</v>
      </c>
      <c r="H9">
        <f t="shared" si="3"/>
        <v>2</v>
      </c>
      <c r="I9">
        <v>26.88</v>
      </c>
      <c r="J9">
        <v>3.12</v>
      </c>
      <c r="K9">
        <f t="shared" si="4"/>
        <v>3.8407400366209661</v>
      </c>
      <c r="L9">
        <f t="shared" si="5"/>
        <v>-0.72074003662096597</v>
      </c>
      <c r="N9" s="1" t="s">
        <v>15</v>
      </c>
      <c r="O9" s="1" t="s">
        <v>23</v>
      </c>
    </row>
    <row r="10" spans="1:15" x14ac:dyDescent="0.35">
      <c r="A10" t="s">
        <v>5</v>
      </c>
      <c r="B10" t="s">
        <v>2</v>
      </c>
      <c r="C10" t="s">
        <v>9</v>
      </c>
      <c r="D10" t="s">
        <v>0</v>
      </c>
      <c r="E10">
        <f t="shared" si="0"/>
        <v>1</v>
      </c>
      <c r="F10">
        <f t="shared" si="1"/>
        <v>2</v>
      </c>
      <c r="G10">
        <f t="shared" si="2"/>
        <v>4</v>
      </c>
      <c r="H10">
        <f t="shared" si="3"/>
        <v>2</v>
      </c>
      <c r="I10">
        <v>15.04</v>
      </c>
      <c r="J10">
        <v>1.96</v>
      </c>
      <c r="K10">
        <f t="shared" si="4"/>
        <v>2.5894046645761355</v>
      </c>
      <c r="L10">
        <f t="shared" si="5"/>
        <v>-0.62940466457613553</v>
      </c>
    </row>
    <row r="11" spans="1:15" x14ac:dyDescent="0.35">
      <c r="A11" t="s">
        <v>5</v>
      </c>
      <c r="B11" t="s">
        <v>2</v>
      </c>
      <c r="C11" t="s">
        <v>9</v>
      </c>
      <c r="D11" t="s">
        <v>0</v>
      </c>
      <c r="E11">
        <f t="shared" si="0"/>
        <v>1</v>
      </c>
      <c r="F11">
        <f t="shared" si="1"/>
        <v>2</v>
      </c>
      <c r="G11">
        <f t="shared" si="2"/>
        <v>4</v>
      </c>
      <c r="H11">
        <f t="shared" si="3"/>
        <v>2</v>
      </c>
      <c r="I11">
        <v>14.78</v>
      </c>
      <c r="J11">
        <v>3.23</v>
      </c>
      <c r="K11">
        <f t="shared" si="4"/>
        <v>2.5619260162035293</v>
      </c>
      <c r="L11">
        <f t="shared" si="5"/>
        <v>0.66807398379647065</v>
      </c>
      <c r="M11" s="2"/>
      <c r="N11" t="s">
        <v>26</v>
      </c>
    </row>
    <row r="12" spans="1:15" ht="15" thickBot="1" x14ac:dyDescent="0.4">
      <c r="A12" t="s">
        <v>5</v>
      </c>
      <c r="B12" t="s">
        <v>2</v>
      </c>
      <c r="C12" t="s">
        <v>9</v>
      </c>
      <c r="D12" t="s">
        <v>0</v>
      </c>
      <c r="E12">
        <f t="shared" si="0"/>
        <v>1</v>
      </c>
      <c r="F12">
        <f t="shared" si="1"/>
        <v>2</v>
      </c>
      <c r="G12">
        <f t="shared" si="2"/>
        <v>4</v>
      </c>
      <c r="H12">
        <f t="shared" si="3"/>
        <v>2</v>
      </c>
      <c r="I12">
        <v>10.27</v>
      </c>
      <c r="J12">
        <v>1.71</v>
      </c>
      <c r="K12">
        <f t="shared" si="4"/>
        <v>2.0852771540479393</v>
      </c>
      <c r="L12">
        <f t="shared" si="5"/>
        <v>-0.37527715404793938</v>
      </c>
    </row>
    <row r="13" spans="1:15" x14ac:dyDescent="0.35">
      <c r="A13" t="s">
        <v>3</v>
      </c>
      <c r="B13" t="s">
        <v>2</v>
      </c>
      <c r="C13" t="s">
        <v>9</v>
      </c>
      <c r="D13" t="s">
        <v>0</v>
      </c>
      <c r="E13">
        <f t="shared" si="0"/>
        <v>2</v>
      </c>
      <c r="F13">
        <f t="shared" si="1"/>
        <v>2</v>
      </c>
      <c r="G13">
        <f t="shared" si="2"/>
        <v>4</v>
      </c>
      <c r="H13">
        <f t="shared" si="3"/>
        <v>2</v>
      </c>
      <c r="I13">
        <v>35.26</v>
      </c>
      <c r="J13">
        <v>5</v>
      </c>
      <c r="K13">
        <f t="shared" si="4"/>
        <v>4.7678768043293855</v>
      </c>
      <c r="L13">
        <f t="shared" si="5"/>
        <v>0.23212319567061446</v>
      </c>
      <c r="N13" s="6" t="s">
        <v>27</v>
      </c>
      <c r="O13" s="6"/>
    </row>
    <row r="14" spans="1:15" x14ac:dyDescent="0.35">
      <c r="A14" t="s">
        <v>5</v>
      </c>
      <c r="B14" t="s">
        <v>2</v>
      </c>
      <c r="C14" t="s">
        <v>9</v>
      </c>
      <c r="D14" t="s">
        <v>0</v>
      </c>
      <c r="E14">
        <f t="shared" si="0"/>
        <v>1</v>
      </c>
      <c r="F14">
        <f t="shared" si="1"/>
        <v>2</v>
      </c>
      <c r="G14">
        <f t="shared" si="2"/>
        <v>4</v>
      </c>
      <c r="H14">
        <f t="shared" si="3"/>
        <v>2</v>
      </c>
      <c r="I14">
        <v>15.42</v>
      </c>
      <c r="J14">
        <v>1.57</v>
      </c>
      <c r="K14">
        <f t="shared" si="4"/>
        <v>2.6295657660437906</v>
      </c>
      <c r="L14">
        <f t="shared" si="5"/>
        <v>-1.0595657660437905</v>
      </c>
      <c r="N14" s="3" t="s">
        <v>28</v>
      </c>
      <c r="O14" s="3">
        <v>0.67499785654560762</v>
      </c>
    </row>
    <row r="15" spans="1:15" x14ac:dyDescent="0.35">
      <c r="A15" t="s">
        <v>5</v>
      </c>
      <c r="B15" t="s">
        <v>2</v>
      </c>
      <c r="C15" t="s">
        <v>9</v>
      </c>
      <c r="D15" t="s">
        <v>0</v>
      </c>
      <c r="E15">
        <f t="shared" si="0"/>
        <v>1</v>
      </c>
      <c r="F15">
        <f t="shared" si="1"/>
        <v>2</v>
      </c>
      <c r="G15">
        <f t="shared" si="2"/>
        <v>4</v>
      </c>
      <c r="H15">
        <f t="shared" si="3"/>
        <v>2</v>
      </c>
      <c r="I15">
        <v>18.43</v>
      </c>
      <c r="J15">
        <v>3</v>
      </c>
      <c r="K15">
        <f t="shared" si="4"/>
        <v>2.9476839645112687</v>
      </c>
      <c r="L15">
        <f t="shared" si="5"/>
        <v>5.2316035488731316E-2</v>
      </c>
      <c r="N15" s="3" t="s">
        <v>29</v>
      </c>
      <c r="O15" s="3">
        <v>0.45562210634116462</v>
      </c>
    </row>
    <row r="16" spans="1:15" x14ac:dyDescent="0.35">
      <c r="A16" t="s">
        <v>3</v>
      </c>
      <c r="B16" t="s">
        <v>2</v>
      </c>
      <c r="C16" t="s">
        <v>9</v>
      </c>
      <c r="D16" t="s">
        <v>0</v>
      </c>
      <c r="E16">
        <f t="shared" si="0"/>
        <v>2</v>
      </c>
      <c r="F16">
        <f t="shared" si="1"/>
        <v>2</v>
      </c>
      <c r="G16">
        <f t="shared" si="2"/>
        <v>4</v>
      </c>
      <c r="H16">
        <f t="shared" si="3"/>
        <v>2</v>
      </c>
      <c r="I16">
        <v>14.83</v>
      </c>
      <c r="J16">
        <v>3.02</v>
      </c>
      <c r="K16">
        <f t="shared" si="4"/>
        <v>2.6086891648973007</v>
      </c>
      <c r="L16">
        <f t="shared" si="5"/>
        <v>0.41131083510269928</v>
      </c>
      <c r="N16" s="3" t="s">
        <v>30</v>
      </c>
      <c r="O16" s="3">
        <v>0.4533632769068956</v>
      </c>
    </row>
    <row r="17" spans="1:22" x14ac:dyDescent="0.35">
      <c r="A17" t="s">
        <v>5</v>
      </c>
      <c r="B17" t="s">
        <v>2</v>
      </c>
      <c r="C17" t="s">
        <v>9</v>
      </c>
      <c r="D17" t="s">
        <v>0</v>
      </c>
      <c r="E17">
        <f t="shared" si="0"/>
        <v>1</v>
      </c>
      <c r="F17">
        <f t="shared" si="1"/>
        <v>2</v>
      </c>
      <c r="G17">
        <f t="shared" si="2"/>
        <v>4</v>
      </c>
      <c r="H17">
        <f t="shared" si="3"/>
        <v>2</v>
      </c>
      <c r="I17">
        <v>21.58</v>
      </c>
      <c r="J17">
        <v>3.92</v>
      </c>
      <c r="K17">
        <f t="shared" si="4"/>
        <v>3.2805983582563032</v>
      </c>
      <c r="L17">
        <f t="shared" si="5"/>
        <v>0.63940164174369674</v>
      </c>
      <c r="N17" s="3" t="s">
        <v>31</v>
      </c>
      <c r="O17" s="3">
        <v>1.023999664501051</v>
      </c>
    </row>
    <row r="18" spans="1:22" ht="15" thickBot="1" x14ac:dyDescent="0.4">
      <c r="A18" t="s">
        <v>3</v>
      </c>
      <c r="B18" t="s">
        <v>2</v>
      </c>
      <c r="C18" t="s">
        <v>9</v>
      </c>
      <c r="D18" t="s">
        <v>0</v>
      </c>
      <c r="E18">
        <f t="shared" si="0"/>
        <v>2</v>
      </c>
      <c r="F18">
        <f t="shared" si="1"/>
        <v>2</v>
      </c>
      <c r="G18">
        <f t="shared" si="2"/>
        <v>4</v>
      </c>
      <c r="H18">
        <f t="shared" si="3"/>
        <v>2</v>
      </c>
      <c r="I18">
        <v>10.33</v>
      </c>
      <c r="J18">
        <v>1.67</v>
      </c>
      <c r="K18">
        <f t="shared" si="4"/>
        <v>2.1330971738329647</v>
      </c>
      <c r="L18">
        <f t="shared" si="5"/>
        <v>-0.46309717383296478</v>
      </c>
      <c r="N18" s="4" t="s">
        <v>32</v>
      </c>
      <c r="O18" s="4">
        <v>243</v>
      </c>
    </row>
    <row r="19" spans="1:22" x14ac:dyDescent="0.35">
      <c r="A19" t="s">
        <v>5</v>
      </c>
      <c r="B19" t="s">
        <v>2</v>
      </c>
      <c r="C19" t="s">
        <v>9</v>
      </c>
      <c r="D19" t="s">
        <v>0</v>
      </c>
      <c r="E19">
        <f t="shared" si="0"/>
        <v>1</v>
      </c>
      <c r="F19">
        <f t="shared" si="1"/>
        <v>2</v>
      </c>
      <c r="G19">
        <f t="shared" si="2"/>
        <v>4</v>
      </c>
      <c r="H19">
        <f t="shared" si="3"/>
        <v>2</v>
      </c>
      <c r="I19">
        <v>16.29</v>
      </c>
      <c r="J19">
        <v>3.71</v>
      </c>
      <c r="K19">
        <f t="shared" si="4"/>
        <v>2.7215135509828956</v>
      </c>
      <c r="L19">
        <f t="shared" si="5"/>
        <v>0.98848644901710436</v>
      </c>
    </row>
    <row r="20" spans="1:22" ht="15" thickBot="1" x14ac:dyDescent="0.4">
      <c r="A20" t="s">
        <v>3</v>
      </c>
      <c r="B20" t="s">
        <v>2</v>
      </c>
      <c r="C20" t="s">
        <v>9</v>
      </c>
      <c r="D20" t="s">
        <v>0</v>
      </c>
      <c r="E20">
        <f t="shared" si="0"/>
        <v>2</v>
      </c>
      <c r="F20">
        <f t="shared" si="1"/>
        <v>2</v>
      </c>
      <c r="G20">
        <f t="shared" si="2"/>
        <v>4</v>
      </c>
      <c r="H20">
        <f t="shared" si="3"/>
        <v>2</v>
      </c>
      <c r="I20">
        <v>16.97</v>
      </c>
      <c r="J20">
        <v>3.5</v>
      </c>
      <c r="K20">
        <f t="shared" si="4"/>
        <v>2.8348595784256734</v>
      </c>
      <c r="L20">
        <f t="shared" si="5"/>
        <v>0.66514042157432662</v>
      </c>
      <c r="N20" t="s">
        <v>33</v>
      </c>
    </row>
    <row r="21" spans="1:22" x14ac:dyDescent="0.35">
      <c r="A21" t="s">
        <v>5</v>
      </c>
      <c r="B21" t="s">
        <v>2</v>
      </c>
      <c r="C21" t="s">
        <v>4</v>
      </c>
      <c r="D21" t="s">
        <v>0</v>
      </c>
      <c r="E21">
        <f t="shared" si="0"/>
        <v>1</v>
      </c>
      <c r="F21">
        <f t="shared" si="1"/>
        <v>2</v>
      </c>
      <c r="G21">
        <f t="shared" si="2"/>
        <v>3</v>
      </c>
      <c r="H21">
        <f t="shared" si="3"/>
        <v>2</v>
      </c>
      <c r="I21">
        <v>20.65</v>
      </c>
      <c r="J21">
        <v>3.35</v>
      </c>
      <c r="K21">
        <f t="shared" si="4"/>
        <v>3.0963811967013761</v>
      </c>
      <c r="L21">
        <f t="shared" si="5"/>
        <v>0.25361880329862396</v>
      </c>
      <c r="N21" s="5"/>
      <c r="O21" s="5" t="s">
        <v>38</v>
      </c>
      <c r="P21" s="5" t="s">
        <v>39</v>
      </c>
      <c r="Q21" s="5" t="s">
        <v>40</v>
      </c>
      <c r="R21" s="5" t="s">
        <v>41</v>
      </c>
      <c r="S21" s="5" t="s">
        <v>42</v>
      </c>
    </row>
    <row r="22" spans="1:22" x14ac:dyDescent="0.35">
      <c r="A22" t="s">
        <v>5</v>
      </c>
      <c r="B22" t="s">
        <v>2</v>
      </c>
      <c r="C22" t="s">
        <v>4</v>
      </c>
      <c r="D22" t="s">
        <v>0</v>
      </c>
      <c r="E22">
        <f t="shared" si="0"/>
        <v>1</v>
      </c>
      <c r="F22">
        <f t="shared" si="1"/>
        <v>2</v>
      </c>
      <c r="G22">
        <f t="shared" si="2"/>
        <v>3</v>
      </c>
      <c r="H22">
        <f t="shared" si="3"/>
        <v>2</v>
      </c>
      <c r="I22">
        <v>17.920000000000002</v>
      </c>
      <c r="J22">
        <v>4.08</v>
      </c>
      <c r="K22">
        <f t="shared" si="4"/>
        <v>2.8078553887890125</v>
      </c>
      <c r="L22">
        <f t="shared" si="5"/>
        <v>1.2721446112109875</v>
      </c>
      <c r="N22" s="3" t="s">
        <v>34</v>
      </c>
      <c r="O22" s="3">
        <v>1</v>
      </c>
      <c r="P22" s="3">
        <v>211.50516522937818</v>
      </c>
      <c r="Q22" s="3">
        <v>211.50516522937818</v>
      </c>
      <c r="R22" s="3">
        <v>201.70717603943709</v>
      </c>
      <c r="S22" s="3">
        <v>1.13521102040882E-33</v>
      </c>
    </row>
    <row r="23" spans="1:22" x14ac:dyDescent="0.35">
      <c r="A23" t="s">
        <v>3</v>
      </c>
      <c r="B23" t="s">
        <v>2</v>
      </c>
      <c r="C23" t="s">
        <v>4</v>
      </c>
      <c r="D23" t="s">
        <v>0</v>
      </c>
      <c r="E23">
        <f t="shared" si="0"/>
        <v>2</v>
      </c>
      <c r="F23">
        <f t="shared" si="1"/>
        <v>2</v>
      </c>
      <c r="G23">
        <f t="shared" si="2"/>
        <v>3</v>
      </c>
      <c r="H23">
        <f t="shared" si="3"/>
        <v>2</v>
      </c>
      <c r="I23">
        <v>20.29</v>
      </c>
      <c r="J23">
        <v>2.75</v>
      </c>
      <c r="K23">
        <f t="shared" si="4"/>
        <v>3.0998126306537301</v>
      </c>
      <c r="L23">
        <f t="shared" si="5"/>
        <v>-0.34981263065373014</v>
      </c>
      <c r="N23" s="3" t="s">
        <v>35</v>
      </c>
      <c r="O23" s="3">
        <v>241</v>
      </c>
      <c r="P23" s="3">
        <v>252.70665040848189</v>
      </c>
      <c r="Q23" s="3">
        <v>1.0485753128982651</v>
      </c>
      <c r="R23" s="3"/>
      <c r="S23" s="3"/>
    </row>
    <row r="24" spans="1:22" ht="15" thickBot="1" x14ac:dyDescent="0.4">
      <c r="A24" t="s">
        <v>3</v>
      </c>
      <c r="B24" t="s">
        <v>2</v>
      </c>
      <c r="C24" t="s">
        <v>4</v>
      </c>
      <c r="D24" t="s">
        <v>0</v>
      </c>
      <c r="E24">
        <f t="shared" si="0"/>
        <v>2</v>
      </c>
      <c r="F24">
        <f t="shared" si="1"/>
        <v>2</v>
      </c>
      <c r="G24">
        <f t="shared" si="2"/>
        <v>3</v>
      </c>
      <c r="H24">
        <f t="shared" si="3"/>
        <v>2</v>
      </c>
      <c r="I24">
        <v>15.77</v>
      </c>
      <c r="J24">
        <v>2.23</v>
      </c>
      <c r="K24">
        <f t="shared" si="4"/>
        <v>2.6221068974068862</v>
      </c>
      <c r="L24">
        <f t="shared" si="5"/>
        <v>-0.3921068974068862</v>
      </c>
      <c r="N24" s="4" t="s">
        <v>36</v>
      </c>
      <c r="O24" s="4">
        <v>242</v>
      </c>
      <c r="P24" s="4">
        <v>464.21181563786007</v>
      </c>
      <c r="Q24" s="4"/>
      <c r="R24" s="4"/>
      <c r="S24" s="4"/>
    </row>
    <row r="25" spans="1:22" ht="15" thickBot="1" x14ac:dyDescent="0.4">
      <c r="A25" t="s">
        <v>5</v>
      </c>
      <c r="B25" t="s">
        <v>2</v>
      </c>
      <c r="C25" t="s">
        <v>4</v>
      </c>
      <c r="D25" t="s">
        <v>0</v>
      </c>
      <c r="E25">
        <f t="shared" si="0"/>
        <v>1</v>
      </c>
      <c r="F25">
        <f t="shared" si="1"/>
        <v>2</v>
      </c>
      <c r="G25">
        <f t="shared" si="2"/>
        <v>3</v>
      </c>
      <c r="H25">
        <f t="shared" si="3"/>
        <v>2</v>
      </c>
      <c r="I25">
        <v>39.42</v>
      </c>
      <c r="J25">
        <v>7.58</v>
      </c>
      <c r="K25">
        <f t="shared" si="4"/>
        <v>5.0801282349852848</v>
      </c>
      <c r="L25">
        <f t="shared" si="5"/>
        <v>2.4998717650147153</v>
      </c>
    </row>
    <row r="26" spans="1:22" x14ac:dyDescent="0.35">
      <c r="A26" t="s">
        <v>5</v>
      </c>
      <c r="B26" t="s">
        <v>2</v>
      </c>
      <c r="C26" t="s">
        <v>4</v>
      </c>
      <c r="D26" t="s">
        <v>0</v>
      </c>
      <c r="E26">
        <f t="shared" si="0"/>
        <v>1</v>
      </c>
      <c r="F26">
        <f t="shared" si="1"/>
        <v>2</v>
      </c>
      <c r="G26">
        <f t="shared" si="2"/>
        <v>3</v>
      </c>
      <c r="H26">
        <f t="shared" si="3"/>
        <v>2</v>
      </c>
      <c r="I26">
        <v>19.82</v>
      </c>
      <c r="J26">
        <v>3.18</v>
      </c>
      <c r="K26">
        <f t="shared" si="4"/>
        <v>3.0086608961272878</v>
      </c>
      <c r="L26">
        <f t="shared" si="5"/>
        <v>0.17133910387271234</v>
      </c>
      <c r="N26" s="5"/>
      <c r="O26" s="5" t="s">
        <v>43</v>
      </c>
      <c r="P26" s="5" t="s">
        <v>31</v>
      </c>
      <c r="Q26" s="5" t="s">
        <v>44</v>
      </c>
      <c r="R26" s="5" t="s">
        <v>45</v>
      </c>
      <c r="S26" s="5" t="s">
        <v>46</v>
      </c>
      <c r="T26" s="5" t="s">
        <v>47</v>
      </c>
      <c r="U26" s="5" t="s">
        <v>48</v>
      </c>
      <c r="V26" s="5" t="s">
        <v>49</v>
      </c>
    </row>
    <row r="27" spans="1:22" x14ac:dyDescent="0.35">
      <c r="A27" t="s">
        <v>5</v>
      </c>
      <c r="B27" t="s">
        <v>2</v>
      </c>
      <c r="C27" t="s">
        <v>4</v>
      </c>
      <c r="D27" t="s">
        <v>0</v>
      </c>
      <c r="E27">
        <f t="shared" si="0"/>
        <v>1</v>
      </c>
      <c r="F27">
        <f t="shared" si="1"/>
        <v>2</v>
      </c>
      <c r="G27">
        <f t="shared" si="2"/>
        <v>3</v>
      </c>
      <c r="H27">
        <f t="shared" si="3"/>
        <v>2</v>
      </c>
      <c r="I27">
        <v>17.809999999999999</v>
      </c>
      <c r="J27">
        <v>2.34</v>
      </c>
      <c r="K27">
        <f t="shared" si="4"/>
        <v>2.7962298067852176</v>
      </c>
      <c r="L27">
        <f t="shared" si="5"/>
        <v>-0.45622980678521774</v>
      </c>
      <c r="N27" s="3" t="s">
        <v>37</v>
      </c>
      <c r="O27" s="3">
        <v>0.92345177453377802</v>
      </c>
      <c r="P27" s="3">
        <v>0.16044339082051998</v>
      </c>
      <c r="Q27" s="3">
        <v>5.7556236490089985</v>
      </c>
      <c r="R27" s="3">
        <v>2.6123479605227556E-8</v>
      </c>
      <c r="S27" s="3">
        <v>0.60740136435599346</v>
      </c>
      <c r="T27" s="3">
        <v>1.2395021847115626</v>
      </c>
      <c r="U27" s="3">
        <v>0.60740136435599346</v>
      </c>
      <c r="V27" s="3">
        <v>1.2395021847115626</v>
      </c>
    </row>
    <row r="28" spans="1:22" ht="15" thickBot="1" x14ac:dyDescent="0.4">
      <c r="A28" t="s">
        <v>5</v>
      </c>
      <c r="B28" t="s">
        <v>2</v>
      </c>
      <c r="C28" t="s">
        <v>4</v>
      </c>
      <c r="D28" t="s">
        <v>0</v>
      </c>
      <c r="E28">
        <f t="shared" si="0"/>
        <v>1</v>
      </c>
      <c r="F28">
        <f t="shared" si="1"/>
        <v>2</v>
      </c>
      <c r="G28">
        <f t="shared" si="2"/>
        <v>3</v>
      </c>
      <c r="H28">
        <f t="shared" si="3"/>
        <v>2</v>
      </c>
      <c r="I28">
        <v>13.37</v>
      </c>
      <c r="J28">
        <v>2</v>
      </c>
      <c r="K28">
        <f t="shared" si="4"/>
        <v>2.3269790422684062</v>
      </c>
      <c r="L28">
        <f t="shared" si="5"/>
        <v>-0.32697904226840624</v>
      </c>
      <c r="N28" s="4" t="s">
        <v>16</v>
      </c>
      <c r="O28" s="4">
        <v>0.10492322972609112</v>
      </c>
      <c r="P28" s="4">
        <v>7.3877293373100037E-3</v>
      </c>
      <c r="Q28" s="4">
        <v>14.202365156530686</v>
      </c>
      <c r="R28" s="4">
        <v>1.1352110204088361E-33</v>
      </c>
      <c r="S28" s="4">
        <v>9.0370465194012581E-2</v>
      </c>
      <c r="T28" s="4">
        <v>0.11947599425816967</v>
      </c>
      <c r="U28" s="4">
        <v>9.0370465194012581E-2</v>
      </c>
      <c r="V28" s="4">
        <v>0.11947599425816967</v>
      </c>
    </row>
    <row r="29" spans="1:22" x14ac:dyDescent="0.35">
      <c r="A29" t="s">
        <v>5</v>
      </c>
      <c r="B29" t="s">
        <v>2</v>
      </c>
      <c r="C29" t="s">
        <v>4</v>
      </c>
      <c r="D29" t="s">
        <v>0</v>
      </c>
      <c r="E29">
        <f t="shared" si="0"/>
        <v>1</v>
      </c>
      <c r="F29">
        <f t="shared" si="1"/>
        <v>2</v>
      </c>
      <c r="G29">
        <f t="shared" si="2"/>
        <v>3</v>
      </c>
      <c r="H29">
        <f t="shared" si="3"/>
        <v>2</v>
      </c>
      <c r="I29">
        <v>12.69</v>
      </c>
      <c r="J29">
        <v>2</v>
      </c>
      <c r="K29">
        <f t="shared" si="4"/>
        <v>2.2551118080631287</v>
      </c>
      <c r="L29">
        <f t="shared" si="5"/>
        <v>-0.25511180806312872</v>
      </c>
    </row>
    <row r="30" spans="1:22" x14ac:dyDescent="0.35">
      <c r="A30" t="s">
        <v>5</v>
      </c>
      <c r="B30" t="s">
        <v>2</v>
      </c>
      <c r="C30" t="s">
        <v>4</v>
      </c>
      <c r="D30" t="s">
        <v>0</v>
      </c>
      <c r="E30">
        <f t="shared" si="0"/>
        <v>1</v>
      </c>
      <c r="F30">
        <f t="shared" si="1"/>
        <v>2</v>
      </c>
      <c r="G30">
        <f t="shared" si="2"/>
        <v>3</v>
      </c>
      <c r="H30">
        <f t="shared" si="3"/>
        <v>2</v>
      </c>
      <c r="I30">
        <v>21.7</v>
      </c>
      <c r="J30">
        <v>4.3</v>
      </c>
      <c r="K30">
        <f t="shared" si="4"/>
        <v>3.2073526612830543</v>
      </c>
      <c r="L30">
        <f t="shared" si="5"/>
        <v>1.0926473387169455</v>
      </c>
    </row>
    <row r="31" spans="1:22" x14ac:dyDescent="0.35">
      <c r="A31" t="s">
        <v>3</v>
      </c>
      <c r="B31" t="s">
        <v>2</v>
      </c>
      <c r="C31" t="s">
        <v>4</v>
      </c>
      <c r="D31" t="s">
        <v>0</v>
      </c>
      <c r="E31">
        <f t="shared" si="0"/>
        <v>2</v>
      </c>
      <c r="F31">
        <f t="shared" si="1"/>
        <v>2</v>
      </c>
      <c r="G31">
        <f t="shared" si="2"/>
        <v>3</v>
      </c>
      <c r="H31">
        <f t="shared" si="3"/>
        <v>2</v>
      </c>
      <c r="I31">
        <v>19.649999999999999</v>
      </c>
      <c r="J31">
        <v>3</v>
      </c>
      <c r="K31">
        <f t="shared" si="4"/>
        <v>3.0321728808134694</v>
      </c>
      <c r="L31">
        <f t="shared" si="5"/>
        <v>-3.2172880813469362E-2</v>
      </c>
    </row>
    <row r="32" spans="1:22" x14ac:dyDescent="0.35">
      <c r="A32" t="s">
        <v>5</v>
      </c>
      <c r="B32" t="s">
        <v>2</v>
      </c>
      <c r="C32" t="s">
        <v>4</v>
      </c>
      <c r="D32" t="s">
        <v>0</v>
      </c>
      <c r="E32">
        <f t="shared" si="0"/>
        <v>1</v>
      </c>
      <c r="F32">
        <f t="shared" si="1"/>
        <v>2</v>
      </c>
      <c r="G32">
        <f t="shared" si="2"/>
        <v>3</v>
      </c>
      <c r="H32">
        <f t="shared" si="3"/>
        <v>2</v>
      </c>
      <c r="I32">
        <v>9.5500000000000007</v>
      </c>
      <c r="J32">
        <v>1.45</v>
      </c>
      <c r="K32">
        <f t="shared" si="4"/>
        <v>1.923254285409348</v>
      </c>
      <c r="L32">
        <f t="shared" si="5"/>
        <v>-0.473254285409348</v>
      </c>
    </row>
    <row r="33" spans="1:19" x14ac:dyDescent="0.35">
      <c r="A33" t="s">
        <v>5</v>
      </c>
      <c r="B33" t="s">
        <v>2</v>
      </c>
      <c r="C33" t="s">
        <v>4</v>
      </c>
      <c r="D33" t="s">
        <v>0</v>
      </c>
      <c r="E33">
        <f t="shared" si="0"/>
        <v>1</v>
      </c>
      <c r="F33">
        <f t="shared" si="1"/>
        <v>2</v>
      </c>
      <c r="G33">
        <f t="shared" si="2"/>
        <v>3</v>
      </c>
      <c r="H33">
        <f t="shared" si="3"/>
        <v>2</v>
      </c>
      <c r="I33">
        <v>18.350000000000001</v>
      </c>
      <c r="J33">
        <v>2.5</v>
      </c>
      <c r="K33">
        <f t="shared" si="4"/>
        <v>2.8533008457129383</v>
      </c>
      <c r="L33">
        <f t="shared" si="5"/>
        <v>-0.35330084571293829</v>
      </c>
    </row>
    <row r="34" spans="1:19" x14ac:dyDescent="0.35">
      <c r="A34" t="s">
        <v>3</v>
      </c>
      <c r="B34" t="s">
        <v>2</v>
      </c>
      <c r="C34" t="s">
        <v>4</v>
      </c>
      <c r="D34" t="s">
        <v>0</v>
      </c>
      <c r="E34">
        <f t="shared" si="0"/>
        <v>2</v>
      </c>
      <c r="F34">
        <f t="shared" si="1"/>
        <v>2</v>
      </c>
      <c r="G34">
        <f t="shared" si="2"/>
        <v>3</v>
      </c>
      <c r="H34">
        <f t="shared" si="3"/>
        <v>2</v>
      </c>
      <c r="I34">
        <v>15.06</v>
      </c>
      <c r="J34">
        <v>3</v>
      </c>
      <c r="K34">
        <f t="shared" si="4"/>
        <v>2.5470690499278463</v>
      </c>
      <c r="L34">
        <f t="shared" si="5"/>
        <v>0.45293095007215367</v>
      </c>
      <c r="N34" t="s">
        <v>26</v>
      </c>
    </row>
    <row r="35" spans="1:19" ht="15" thickBot="1" x14ac:dyDescent="0.4">
      <c r="A35" t="s">
        <v>3</v>
      </c>
      <c r="B35" t="s">
        <v>2</v>
      </c>
      <c r="C35" t="s">
        <v>4</v>
      </c>
      <c r="D35" t="s">
        <v>0</v>
      </c>
      <c r="E35">
        <f t="shared" si="0"/>
        <v>2</v>
      </c>
      <c r="F35">
        <f t="shared" si="1"/>
        <v>2</v>
      </c>
      <c r="G35">
        <f t="shared" si="2"/>
        <v>3</v>
      </c>
      <c r="H35">
        <f t="shared" si="3"/>
        <v>2</v>
      </c>
      <c r="I35">
        <v>20.69</v>
      </c>
      <c r="J35">
        <v>2.4500000000000002</v>
      </c>
      <c r="K35">
        <f t="shared" si="4"/>
        <v>3.1420874743038931</v>
      </c>
      <c r="L35">
        <f t="shared" si="5"/>
        <v>-0.69208747430389295</v>
      </c>
    </row>
    <row r="36" spans="1:19" x14ac:dyDescent="0.35">
      <c r="A36" t="s">
        <v>5</v>
      </c>
      <c r="B36" t="s">
        <v>2</v>
      </c>
      <c r="C36" t="s">
        <v>4</v>
      </c>
      <c r="D36" t="s">
        <v>0</v>
      </c>
      <c r="E36">
        <f t="shared" si="0"/>
        <v>1</v>
      </c>
      <c r="F36">
        <f t="shared" si="1"/>
        <v>2</v>
      </c>
      <c r="G36">
        <f t="shared" si="2"/>
        <v>3</v>
      </c>
      <c r="H36">
        <f t="shared" si="3"/>
        <v>2</v>
      </c>
      <c r="I36">
        <v>17.78</v>
      </c>
      <c r="J36">
        <v>3.27</v>
      </c>
      <c r="K36">
        <f t="shared" si="4"/>
        <v>2.7930591935114557</v>
      </c>
      <c r="L36">
        <f t="shared" si="5"/>
        <v>0.47694080648854431</v>
      </c>
      <c r="N36" s="6" t="s">
        <v>27</v>
      </c>
      <c r="O36" s="6"/>
    </row>
    <row r="37" spans="1:19" x14ac:dyDescent="0.35">
      <c r="A37" t="s">
        <v>5</v>
      </c>
      <c r="B37" t="s">
        <v>2</v>
      </c>
      <c r="C37" t="s">
        <v>4</v>
      </c>
      <c r="D37" t="s">
        <v>0</v>
      </c>
      <c r="E37">
        <f t="shared" si="0"/>
        <v>1</v>
      </c>
      <c r="F37">
        <f t="shared" si="1"/>
        <v>2</v>
      </c>
      <c r="G37">
        <f t="shared" si="2"/>
        <v>3</v>
      </c>
      <c r="H37">
        <f t="shared" si="3"/>
        <v>2</v>
      </c>
      <c r="I37">
        <v>24.06</v>
      </c>
      <c r="J37">
        <v>3.6</v>
      </c>
      <c r="K37">
        <f t="shared" si="4"/>
        <v>3.4567742388190172</v>
      </c>
      <c r="L37">
        <f t="shared" si="5"/>
        <v>0.14322576118098285</v>
      </c>
      <c r="N37" s="3" t="s">
        <v>28</v>
      </c>
      <c r="O37" s="3">
        <v>0.67788517569431095</v>
      </c>
    </row>
    <row r="38" spans="1:19" x14ac:dyDescent="0.35">
      <c r="A38" t="s">
        <v>5</v>
      </c>
      <c r="B38" t="s">
        <v>2</v>
      </c>
      <c r="C38" t="s">
        <v>4</v>
      </c>
      <c r="D38" t="s">
        <v>0</v>
      </c>
      <c r="E38">
        <f t="shared" si="0"/>
        <v>1</v>
      </c>
      <c r="F38">
        <f t="shared" si="1"/>
        <v>2</v>
      </c>
      <c r="G38">
        <f t="shared" si="2"/>
        <v>3</v>
      </c>
      <c r="H38">
        <f t="shared" si="3"/>
        <v>2</v>
      </c>
      <c r="I38">
        <v>16.309999999999999</v>
      </c>
      <c r="J38">
        <v>2</v>
      </c>
      <c r="K38">
        <f t="shared" si="4"/>
        <v>2.6376991430971057</v>
      </c>
      <c r="L38">
        <f t="shared" si="5"/>
        <v>-0.63769914309710574</v>
      </c>
      <c r="N38" s="3" t="s">
        <v>29</v>
      </c>
      <c r="O38" s="3">
        <v>0.45952831142610678</v>
      </c>
    </row>
    <row r="39" spans="1:19" x14ac:dyDescent="0.35">
      <c r="A39" t="s">
        <v>3</v>
      </c>
      <c r="B39" t="s">
        <v>2</v>
      </c>
      <c r="C39" t="s">
        <v>4</v>
      </c>
      <c r="D39" t="s">
        <v>0</v>
      </c>
      <c r="E39">
        <f t="shared" si="0"/>
        <v>2</v>
      </c>
      <c r="F39">
        <f t="shared" si="1"/>
        <v>2</v>
      </c>
      <c r="G39">
        <f t="shared" si="2"/>
        <v>3</v>
      </c>
      <c r="H39">
        <f t="shared" si="3"/>
        <v>2</v>
      </c>
      <c r="I39">
        <v>16.93</v>
      </c>
      <c r="J39">
        <v>3.07</v>
      </c>
      <c r="K39">
        <f t="shared" si="4"/>
        <v>2.7447039439923593</v>
      </c>
      <c r="L39">
        <f t="shared" si="5"/>
        <v>0.32529605600764055</v>
      </c>
      <c r="N39" s="3" t="s">
        <v>30</v>
      </c>
      <c r="O39" s="3">
        <v>0.44812595512707948</v>
      </c>
    </row>
    <row r="40" spans="1:19" x14ac:dyDescent="0.35">
      <c r="A40" t="s">
        <v>5</v>
      </c>
      <c r="B40" t="s">
        <v>2</v>
      </c>
      <c r="C40" t="s">
        <v>4</v>
      </c>
      <c r="D40" t="s">
        <v>0</v>
      </c>
      <c r="E40">
        <f t="shared" si="0"/>
        <v>1</v>
      </c>
      <c r="F40">
        <f t="shared" si="1"/>
        <v>2</v>
      </c>
      <c r="G40">
        <f t="shared" si="2"/>
        <v>3</v>
      </c>
      <c r="H40">
        <f t="shared" si="3"/>
        <v>2</v>
      </c>
      <c r="I40">
        <v>18.690000000000001</v>
      </c>
      <c r="J40">
        <v>2.31</v>
      </c>
      <c r="K40">
        <f t="shared" si="4"/>
        <v>2.8892344628155771</v>
      </c>
      <c r="L40">
        <f t="shared" si="5"/>
        <v>-0.579234462815577</v>
      </c>
      <c r="N40" s="3" t="s">
        <v>31</v>
      </c>
      <c r="O40" s="3">
        <v>1.0288934366707998</v>
      </c>
    </row>
    <row r="41" spans="1:19" ht="15" thickBot="1" x14ac:dyDescent="0.4">
      <c r="A41" t="s">
        <v>5</v>
      </c>
      <c r="B41" t="s">
        <v>2</v>
      </c>
      <c r="C41" t="s">
        <v>4</v>
      </c>
      <c r="D41" t="s">
        <v>0</v>
      </c>
      <c r="E41">
        <f t="shared" si="0"/>
        <v>1</v>
      </c>
      <c r="F41">
        <f t="shared" si="1"/>
        <v>2</v>
      </c>
      <c r="G41">
        <f t="shared" si="2"/>
        <v>3</v>
      </c>
      <c r="H41">
        <f t="shared" si="3"/>
        <v>2</v>
      </c>
      <c r="I41">
        <v>31.27</v>
      </c>
      <c r="J41">
        <v>5</v>
      </c>
      <c r="K41">
        <f t="shared" si="4"/>
        <v>4.2187782956132089</v>
      </c>
      <c r="L41">
        <f t="shared" si="5"/>
        <v>0.78122170438679106</v>
      </c>
      <c r="N41" s="4" t="s">
        <v>32</v>
      </c>
      <c r="O41" s="4">
        <v>243</v>
      </c>
    </row>
    <row r="42" spans="1:19" x14ac:dyDescent="0.35">
      <c r="A42" t="s">
        <v>5</v>
      </c>
      <c r="B42" t="s">
        <v>2</v>
      </c>
      <c r="C42" t="s">
        <v>4</v>
      </c>
      <c r="D42" t="s">
        <v>0</v>
      </c>
      <c r="E42">
        <f t="shared" si="0"/>
        <v>1</v>
      </c>
      <c r="F42">
        <f t="shared" si="1"/>
        <v>2</v>
      </c>
      <c r="G42">
        <f t="shared" si="2"/>
        <v>3</v>
      </c>
      <c r="H42">
        <f t="shared" si="3"/>
        <v>2</v>
      </c>
      <c r="I42">
        <v>16.04</v>
      </c>
      <c r="J42">
        <v>2.2400000000000002</v>
      </c>
      <c r="K42">
        <f t="shared" si="4"/>
        <v>2.6091636236332456</v>
      </c>
      <c r="L42">
        <f t="shared" si="5"/>
        <v>-0.3691636236332454</v>
      </c>
    </row>
    <row r="43" spans="1:19" ht="15" thickBot="1" x14ac:dyDescent="0.4">
      <c r="A43" t="s">
        <v>5</v>
      </c>
      <c r="B43" t="s">
        <v>2</v>
      </c>
      <c r="C43" t="s">
        <v>9</v>
      </c>
      <c r="D43" t="s">
        <v>0</v>
      </c>
      <c r="E43">
        <f t="shared" si="0"/>
        <v>1</v>
      </c>
      <c r="F43">
        <f t="shared" si="1"/>
        <v>2</v>
      </c>
      <c r="G43">
        <f t="shared" si="2"/>
        <v>4</v>
      </c>
      <c r="H43">
        <f t="shared" si="3"/>
        <v>2</v>
      </c>
      <c r="I43">
        <v>17.46</v>
      </c>
      <c r="J43">
        <v>2.54</v>
      </c>
      <c r="K43">
        <f t="shared" si="4"/>
        <v>2.8451674686596231</v>
      </c>
      <c r="L43">
        <f t="shared" si="5"/>
        <v>-0.30516746865962308</v>
      </c>
      <c r="N43" t="s">
        <v>33</v>
      </c>
    </row>
    <row r="44" spans="1:19" x14ac:dyDescent="0.35">
      <c r="A44" t="s">
        <v>5</v>
      </c>
      <c r="B44" t="s">
        <v>2</v>
      </c>
      <c r="C44" t="s">
        <v>9</v>
      </c>
      <c r="D44" t="s">
        <v>0</v>
      </c>
      <c r="E44">
        <f t="shared" si="0"/>
        <v>1</v>
      </c>
      <c r="F44">
        <f t="shared" si="1"/>
        <v>2</v>
      </c>
      <c r="G44">
        <f t="shared" si="2"/>
        <v>4</v>
      </c>
      <c r="H44">
        <f t="shared" si="3"/>
        <v>2</v>
      </c>
      <c r="I44">
        <v>13.94</v>
      </c>
      <c r="J44">
        <v>3.06</v>
      </c>
      <c r="K44">
        <f t="shared" si="4"/>
        <v>2.4731488445381866</v>
      </c>
      <c r="L44">
        <f t="shared" si="5"/>
        <v>0.58685115546181343</v>
      </c>
      <c r="N44" s="5"/>
      <c r="O44" s="5" t="s">
        <v>38</v>
      </c>
      <c r="P44" s="5" t="s">
        <v>39</v>
      </c>
      <c r="Q44" s="5" t="s">
        <v>40</v>
      </c>
      <c r="R44" s="5" t="s">
        <v>41</v>
      </c>
      <c r="S44" s="5" t="s">
        <v>42</v>
      </c>
    </row>
    <row r="45" spans="1:19" x14ac:dyDescent="0.35">
      <c r="A45" t="s">
        <v>5</v>
      </c>
      <c r="B45" t="s">
        <v>2</v>
      </c>
      <c r="C45" t="s">
        <v>9</v>
      </c>
      <c r="D45" t="s">
        <v>0</v>
      </c>
      <c r="E45">
        <f t="shared" si="0"/>
        <v>1</v>
      </c>
      <c r="F45">
        <f t="shared" si="1"/>
        <v>2</v>
      </c>
      <c r="G45">
        <f t="shared" si="2"/>
        <v>4</v>
      </c>
      <c r="H45">
        <f t="shared" si="3"/>
        <v>2</v>
      </c>
      <c r="I45">
        <v>9.68</v>
      </c>
      <c r="J45">
        <v>1.32</v>
      </c>
      <c r="K45">
        <f t="shared" si="4"/>
        <v>2.0229217596639488</v>
      </c>
      <c r="L45">
        <f t="shared" si="5"/>
        <v>-0.70292175966394876</v>
      </c>
      <c r="N45" s="3" t="s">
        <v>34</v>
      </c>
      <c r="O45" s="3">
        <v>5</v>
      </c>
      <c r="P45" s="3">
        <v>213.31847178411303</v>
      </c>
      <c r="Q45" s="3">
        <v>42.663694356822603</v>
      </c>
      <c r="R45" s="3">
        <v>40.3011710364908</v>
      </c>
      <c r="S45" s="3">
        <v>6.7178927993512714E-30</v>
      </c>
    </row>
    <row r="46" spans="1:19" x14ac:dyDescent="0.35">
      <c r="A46" t="s">
        <v>5</v>
      </c>
      <c r="B46" t="s">
        <v>2</v>
      </c>
      <c r="C46" t="s">
        <v>9</v>
      </c>
      <c r="D46" t="s">
        <v>0</v>
      </c>
      <c r="E46">
        <f t="shared" si="0"/>
        <v>1</v>
      </c>
      <c r="F46">
        <f t="shared" si="1"/>
        <v>2</v>
      </c>
      <c r="G46">
        <f t="shared" si="2"/>
        <v>4</v>
      </c>
      <c r="H46">
        <f t="shared" si="3"/>
        <v>2</v>
      </c>
      <c r="I46">
        <v>30.4</v>
      </c>
      <c r="J46">
        <v>5.6</v>
      </c>
      <c r="K46">
        <f t="shared" si="4"/>
        <v>4.2127586607424021</v>
      </c>
      <c r="L46">
        <f t="shared" si="5"/>
        <v>1.3872413392575975</v>
      </c>
      <c r="N46" s="3" t="s">
        <v>35</v>
      </c>
      <c r="O46" s="3">
        <v>237</v>
      </c>
      <c r="P46" s="3">
        <v>250.89334385374704</v>
      </c>
      <c r="Q46" s="3">
        <v>1.0586217040242492</v>
      </c>
      <c r="R46" s="3"/>
      <c r="S46" s="3"/>
    </row>
    <row r="47" spans="1:19" ht="15" thickBot="1" x14ac:dyDescent="0.4">
      <c r="A47" t="s">
        <v>5</v>
      </c>
      <c r="B47" t="s">
        <v>2</v>
      </c>
      <c r="C47" t="s">
        <v>9</v>
      </c>
      <c r="D47" t="s">
        <v>0</v>
      </c>
      <c r="E47">
        <f t="shared" si="0"/>
        <v>1</v>
      </c>
      <c r="F47">
        <f t="shared" si="1"/>
        <v>2</v>
      </c>
      <c r="G47">
        <f t="shared" si="2"/>
        <v>4</v>
      </c>
      <c r="H47">
        <f t="shared" si="3"/>
        <v>2</v>
      </c>
      <c r="I47">
        <v>18.29</v>
      </c>
      <c r="J47">
        <v>3</v>
      </c>
      <c r="K47">
        <f t="shared" si="4"/>
        <v>2.9328877692337114</v>
      </c>
      <c r="L47">
        <f t="shared" si="5"/>
        <v>6.7112230766288583E-2</v>
      </c>
      <c r="N47" s="4" t="s">
        <v>36</v>
      </c>
      <c r="O47" s="4">
        <v>242</v>
      </c>
      <c r="P47" s="4">
        <v>464.21181563786007</v>
      </c>
      <c r="Q47" s="4"/>
      <c r="R47" s="4"/>
      <c r="S47" s="4"/>
    </row>
    <row r="48" spans="1:19" ht="15" thickBot="1" x14ac:dyDescent="0.4">
      <c r="A48" t="s">
        <v>5</v>
      </c>
      <c r="B48" t="s">
        <v>2</v>
      </c>
      <c r="C48" t="s">
        <v>9</v>
      </c>
      <c r="D48" t="s">
        <v>0</v>
      </c>
      <c r="E48">
        <f t="shared" si="0"/>
        <v>1</v>
      </c>
      <c r="F48">
        <f t="shared" si="1"/>
        <v>2</v>
      </c>
      <c r="G48">
        <f t="shared" si="2"/>
        <v>4</v>
      </c>
      <c r="H48">
        <f t="shared" si="3"/>
        <v>2</v>
      </c>
      <c r="I48">
        <v>22.23</v>
      </c>
      <c r="J48">
        <v>5</v>
      </c>
      <c r="K48">
        <f t="shared" si="4"/>
        <v>3.3492949791878193</v>
      </c>
      <c r="L48">
        <f t="shared" si="5"/>
        <v>1.6507050208121807</v>
      </c>
    </row>
    <row r="49" spans="1:22" x14ac:dyDescent="0.35">
      <c r="A49" t="s">
        <v>5</v>
      </c>
      <c r="B49" t="s">
        <v>2</v>
      </c>
      <c r="C49" t="s">
        <v>9</v>
      </c>
      <c r="D49" t="s">
        <v>0</v>
      </c>
      <c r="E49">
        <f t="shared" si="0"/>
        <v>1</v>
      </c>
      <c r="F49">
        <f t="shared" si="1"/>
        <v>2</v>
      </c>
      <c r="G49">
        <f t="shared" si="2"/>
        <v>4</v>
      </c>
      <c r="H49">
        <f t="shared" si="3"/>
        <v>2</v>
      </c>
      <c r="I49">
        <v>32.4</v>
      </c>
      <c r="J49">
        <v>6</v>
      </c>
      <c r="K49">
        <f t="shared" si="4"/>
        <v>4.4241328789932179</v>
      </c>
      <c r="L49">
        <f t="shared" si="5"/>
        <v>1.5758671210067821</v>
      </c>
      <c r="N49" s="5"/>
      <c r="O49" s="5" t="s">
        <v>43</v>
      </c>
      <c r="P49" s="5" t="s">
        <v>31</v>
      </c>
      <c r="Q49" s="5" t="s">
        <v>44</v>
      </c>
      <c r="R49" s="5" t="s">
        <v>45</v>
      </c>
      <c r="S49" s="5" t="s">
        <v>46</v>
      </c>
      <c r="T49" s="5" t="s">
        <v>47</v>
      </c>
      <c r="U49" s="5" t="s">
        <v>48</v>
      </c>
      <c r="V49" s="5" t="s">
        <v>49</v>
      </c>
    </row>
    <row r="50" spans="1:22" x14ac:dyDescent="0.35">
      <c r="A50" t="s">
        <v>5</v>
      </c>
      <c r="B50" t="s">
        <v>2</v>
      </c>
      <c r="C50" t="s">
        <v>9</v>
      </c>
      <c r="D50" t="s">
        <v>0</v>
      </c>
      <c r="E50">
        <f t="shared" si="0"/>
        <v>1</v>
      </c>
      <c r="F50">
        <f t="shared" si="1"/>
        <v>2</v>
      </c>
      <c r="G50">
        <f t="shared" si="2"/>
        <v>4</v>
      </c>
      <c r="H50">
        <f t="shared" si="3"/>
        <v>2</v>
      </c>
      <c r="I50">
        <v>28.55</v>
      </c>
      <c r="J50">
        <v>2.0499999999999998</v>
      </c>
      <c r="K50">
        <f t="shared" si="4"/>
        <v>4.0172375088603971</v>
      </c>
      <c r="L50">
        <f t="shared" si="5"/>
        <v>-1.9672375088603973</v>
      </c>
      <c r="N50" s="3" t="s">
        <v>37</v>
      </c>
      <c r="O50" s="3">
        <v>0.7312858885557576</v>
      </c>
      <c r="P50" s="3">
        <v>0.48095446388388996</v>
      </c>
      <c r="Q50" s="3">
        <v>1.5204888268430785</v>
      </c>
      <c r="R50" s="3">
        <v>0.12972115005931015</v>
      </c>
      <c r="S50" s="3">
        <v>-0.21620595320627367</v>
      </c>
      <c r="T50" s="3">
        <v>1.6787777303177889</v>
      </c>
      <c r="U50" s="3">
        <v>-0.21620595320627367</v>
      </c>
      <c r="V50" s="3">
        <v>1.6787777303177889</v>
      </c>
    </row>
    <row r="51" spans="1:22" x14ac:dyDescent="0.35">
      <c r="A51" t="s">
        <v>5</v>
      </c>
      <c r="B51" t="s">
        <v>2</v>
      </c>
      <c r="C51" t="s">
        <v>9</v>
      </c>
      <c r="D51" t="s">
        <v>0</v>
      </c>
      <c r="E51">
        <f t="shared" si="0"/>
        <v>1</v>
      </c>
      <c r="F51">
        <f t="shared" si="1"/>
        <v>2</v>
      </c>
      <c r="G51">
        <f t="shared" si="2"/>
        <v>4</v>
      </c>
      <c r="H51">
        <f t="shared" si="3"/>
        <v>2</v>
      </c>
      <c r="I51">
        <v>18.04</v>
      </c>
      <c r="J51">
        <v>3</v>
      </c>
      <c r="K51">
        <f t="shared" si="4"/>
        <v>2.9064659919523592</v>
      </c>
      <c r="L51">
        <f t="shared" si="5"/>
        <v>9.3534008047640782E-2</v>
      </c>
      <c r="N51" s="3" t="s">
        <v>50</v>
      </c>
      <c r="O51" s="3">
        <v>4.1478793237500984E-2</v>
      </c>
      <c r="P51" s="3">
        <v>0.14247046983946504</v>
      </c>
      <c r="Q51" s="3">
        <v>0.29113958341148916</v>
      </c>
      <c r="R51" s="3">
        <v>0.77119920111818607</v>
      </c>
      <c r="S51" s="3">
        <v>-0.23919145311972023</v>
      </c>
      <c r="T51" s="3">
        <v>0.32214903959472219</v>
      </c>
      <c r="U51" s="3">
        <v>-0.23919145311972023</v>
      </c>
      <c r="V51" s="3">
        <v>0.32214903959472219</v>
      </c>
    </row>
    <row r="52" spans="1:22" x14ac:dyDescent="0.35">
      <c r="A52" t="s">
        <v>5</v>
      </c>
      <c r="B52" t="s">
        <v>2</v>
      </c>
      <c r="C52" t="s">
        <v>9</v>
      </c>
      <c r="D52" t="s">
        <v>0</v>
      </c>
      <c r="E52">
        <f t="shared" si="0"/>
        <v>1</v>
      </c>
      <c r="F52">
        <f t="shared" si="1"/>
        <v>2</v>
      </c>
      <c r="G52">
        <f t="shared" si="2"/>
        <v>4</v>
      </c>
      <c r="H52">
        <f t="shared" si="3"/>
        <v>2</v>
      </c>
      <c r="I52">
        <v>12.54</v>
      </c>
      <c r="J52">
        <v>2.5</v>
      </c>
      <c r="K52">
        <f t="shared" si="4"/>
        <v>2.3251868917626153</v>
      </c>
      <c r="L52">
        <f t="shared" si="5"/>
        <v>0.17481310823738472</v>
      </c>
      <c r="N52" s="3" t="s">
        <v>51</v>
      </c>
      <c r="O52" s="3">
        <v>0.13021184711964265</v>
      </c>
      <c r="P52" s="3">
        <v>0.13879624046598801</v>
      </c>
      <c r="Q52" s="3">
        <v>0.93815111045137445</v>
      </c>
      <c r="R52" s="3">
        <v>0.34912183122140228</v>
      </c>
      <c r="S52" s="3">
        <v>-0.14322007915209881</v>
      </c>
      <c r="T52" s="3">
        <v>0.40364377339138413</v>
      </c>
      <c r="U52" s="3">
        <v>-0.14322007915209881</v>
      </c>
      <c r="V52" s="3">
        <v>0.40364377339138413</v>
      </c>
    </row>
    <row r="53" spans="1:22" x14ac:dyDescent="0.35">
      <c r="A53" t="s">
        <v>3</v>
      </c>
      <c r="B53" t="s">
        <v>2</v>
      </c>
      <c r="C53" t="s">
        <v>9</v>
      </c>
      <c r="D53" t="s">
        <v>0</v>
      </c>
      <c r="E53">
        <f t="shared" si="0"/>
        <v>2</v>
      </c>
      <c r="F53">
        <f t="shared" si="1"/>
        <v>2</v>
      </c>
      <c r="G53">
        <f t="shared" si="2"/>
        <v>4</v>
      </c>
      <c r="H53">
        <f t="shared" si="3"/>
        <v>2</v>
      </c>
      <c r="I53">
        <v>10.29</v>
      </c>
      <c r="J53">
        <v>2.6</v>
      </c>
      <c r="K53">
        <f t="shared" si="4"/>
        <v>2.1288696894679484</v>
      </c>
      <c r="L53">
        <f t="shared" si="5"/>
        <v>0.47113031053205168</v>
      </c>
      <c r="N53" s="3" t="s">
        <v>52</v>
      </c>
      <c r="O53" s="3">
        <v>8.5928150068297973E-2</v>
      </c>
      <c r="P53" s="3">
        <v>0.12011574086265855</v>
      </c>
      <c r="Q53" s="3">
        <v>0.71537793007953066</v>
      </c>
      <c r="R53" s="3">
        <v>0.47507970274713285</v>
      </c>
      <c r="S53" s="3">
        <v>-0.15070274345855045</v>
      </c>
      <c r="T53" s="3">
        <v>0.32255904359514637</v>
      </c>
      <c r="U53" s="3">
        <v>-0.15070274345855045</v>
      </c>
      <c r="V53" s="3">
        <v>0.32255904359514637</v>
      </c>
    </row>
    <row r="54" spans="1:22" x14ac:dyDescent="0.35">
      <c r="A54" t="s">
        <v>3</v>
      </c>
      <c r="B54" t="s">
        <v>2</v>
      </c>
      <c r="C54" t="s">
        <v>9</v>
      </c>
      <c r="D54" t="s">
        <v>0</v>
      </c>
      <c r="E54">
        <f t="shared" si="0"/>
        <v>2</v>
      </c>
      <c r="F54">
        <f t="shared" si="1"/>
        <v>2</v>
      </c>
      <c r="G54">
        <f t="shared" si="2"/>
        <v>4</v>
      </c>
      <c r="H54">
        <f t="shared" si="3"/>
        <v>2</v>
      </c>
      <c r="I54">
        <v>34.81</v>
      </c>
      <c r="J54">
        <v>5.2</v>
      </c>
      <c r="K54">
        <f t="shared" si="4"/>
        <v>4.7203176052229523</v>
      </c>
      <c r="L54">
        <f t="shared" si="5"/>
        <v>0.47968239477704788</v>
      </c>
      <c r="N54" s="3" t="s">
        <v>53</v>
      </c>
      <c r="O54" s="3">
        <v>-0.18851521648786818</v>
      </c>
      <c r="P54" s="3">
        <v>0.30814767904828305</v>
      </c>
      <c r="Q54" s="3">
        <v>-0.61176906173721368</v>
      </c>
      <c r="R54" s="3">
        <v>0.54127697184444723</v>
      </c>
      <c r="S54" s="3">
        <v>-0.79557354296311333</v>
      </c>
      <c r="T54" s="3">
        <v>0.41854310998737698</v>
      </c>
      <c r="U54" s="3">
        <v>-0.79557354296311333</v>
      </c>
      <c r="V54" s="3">
        <v>0.41854310998737698</v>
      </c>
    </row>
    <row r="55" spans="1:22" ht="15" thickBot="1" x14ac:dyDescent="0.4">
      <c r="A55" t="s">
        <v>5</v>
      </c>
      <c r="B55" t="s">
        <v>2</v>
      </c>
      <c r="C55" t="s">
        <v>9</v>
      </c>
      <c r="D55" t="s">
        <v>0</v>
      </c>
      <c r="E55">
        <f t="shared" si="0"/>
        <v>1</v>
      </c>
      <c r="F55">
        <f t="shared" si="1"/>
        <v>2</v>
      </c>
      <c r="G55">
        <f t="shared" si="2"/>
        <v>4</v>
      </c>
      <c r="H55">
        <f t="shared" si="3"/>
        <v>2</v>
      </c>
      <c r="I55">
        <v>9.94</v>
      </c>
      <c r="J55">
        <v>1.56</v>
      </c>
      <c r="K55">
        <f t="shared" si="4"/>
        <v>2.0504004080365545</v>
      </c>
      <c r="L55">
        <f t="shared" si="5"/>
        <v>-0.49040040803655449</v>
      </c>
      <c r="N55" s="4" t="s">
        <v>16</v>
      </c>
      <c r="O55" s="4">
        <v>0.10568710912540798</v>
      </c>
      <c r="P55" s="4">
        <v>7.6196164546650201E-3</v>
      </c>
      <c r="Q55" s="4">
        <v>13.870397513342327</v>
      </c>
      <c r="R55" s="4">
        <v>2.0008169472129454E-32</v>
      </c>
      <c r="S55" s="4">
        <v>9.0676281759651894E-2</v>
      </c>
      <c r="T55" s="4">
        <v>0.12069793649116406</v>
      </c>
      <c r="U55" s="4">
        <v>9.0676281759651894E-2</v>
      </c>
      <c r="V55" s="4">
        <v>0.12069793649116406</v>
      </c>
    </row>
    <row r="56" spans="1:22" x14ac:dyDescent="0.35">
      <c r="A56" t="s">
        <v>5</v>
      </c>
      <c r="B56" t="s">
        <v>2</v>
      </c>
      <c r="C56" t="s">
        <v>9</v>
      </c>
      <c r="D56" t="s">
        <v>0</v>
      </c>
      <c r="E56">
        <f t="shared" si="0"/>
        <v>1</v>
      </c>
      <c r="F56">
        <f t="shared" si="1"/>
        <v>2</v>
      </c>
      <c r="G56">
        <f t="shared" si="2"/>
        <v>4</v>
      </c>
      <c r="H56">
        <f t="shared" si="3"/>
        <v>2</v>
      </c>
      <c r="I56">
        <v>25.56</v>
      </c>
      <c r="J56">
        <v>4.34</v>
      </c>
      <c r="K56">
        <f t="shared" si="4"/>
        <v>3.7012330525754269</v>
      </c>
      <c r="L56">
        <f t="shared" si="5"/>
        <v>0.63876694742457296</v>
      </c>
    </row>
    <row r="57" spans="1:22" x14ac:dyDescent="0.35">
      <c r="A57" t="s">
        <v>5</v>
      </c>
      <c r="B57" t="s">
        <v>2</v>
      </c>
      <c r="C57" t="s">
        <v>9</v>
      </c>
      <c r="D57" t="s">
        <v>0</v>
      </c>
      <c r="E57">
        <f t="shared" si="0"/>
        <v>1</v>
      </c>
      <c r="F57">
        <f t="shared" si="1"/>
        <v>2</v>
      </c>
      <c r="G57">
        <f t="shared" si="2"/>
        <v>4</v>
      </c>
      <c r="H57">
        <f t="shared" si="3"/>
        <v>2</v>
      </c>
      <c r="I57">
        <v>19.489999999999998</v>
      </c>
      <c r="J57">
        <v>3.51</v>
      </c>
      <c r="K57">
        <f t="shared" si="4"/>
        <v>3.0597123001842004</v>
      </c>
      <c r="L57">
        <f t="shared" si="5"/>
        <v>0.45028769981579941</v>
      </c>
    </row>
    <row r="58" spans="1:22" x14ac:dyDescent="0.35">
      <c r="A58" t="s">
        <v>5</v>
      </c>
      <c r="B58" t="s">
        <v>6</v>
      </c>
      <c r="C58" t="s">
        <v>4</v>
      </c>
      <c r="D58" t="s">
        <v>0</v>
      </c>
      <c r="E58">
        <f t="shared" si="0"/>
        <v>1</v>
      </c>
      <c r="F58">
        <f t="shared" si="1"/>
        <v>1</v>
      </c>
      <c r="G58">
        <f t="shared" si="2"/>
        <v>3</v>
      </c>
      <c r="H58">
        <f t="shared" si="3"/>
        <v>2</v>
      </c>
      <c r="I58">
        <v>38.01</v>
      </c>
      <c r="J58">
        <v>3</v>
      </c>
      <c r="K58">
        <f t="shared" si="4"/>
        <v>4.8008975639988156</v>
      </c>
      <c r="L58">
        <f t="shared" si="5"/>
        <v>-1.8008975639988156</v>
      </c>
    </row>
    <row r="59" spans="1:22" x14ac:dyDescent="0.35">
      <c r="A59" t="s">
        <v>3</v>
      </c>
      <c r="B59" t="s">
        <v>2</v>
      </c>
      <c r="C59" t="s">
        <v>4</v>
      </c>
      <c r="D59" t="s">
        <v>0</v>
      </c>
      <c r="E59">
        <f t="shared" si="0"/>
        <v>2</v>
      </c>
      <c r="F59">
        <f t="shared" si="1"/>
        <v>2</v>
      </c>
      <c r="G59">
        <f t="shared" si="2"/>
        <v>3</v>
      </c>
      <c r="H59">
        <f t="shared" si="3"/>
        <v>2</v>
      </c>
      <c r="I59">
        <v>26.41</v>
      </c>
      <c r="J59">
        <v>1.5</v>
      </c>
      <c r="K59">
        <f t="shared" si="4"/>
        <v>3.7466177385012269</v>
      </c>
      <c r="L59">
        <f t="shared" si="5"/>
        <v>-2.2466177385012269</v>
      </c>
    </row>
    <row r="60" spans="1:22" x14ac:dyDescent="0.35">
      <c r="A60" t="s">
        <v>5</v>
      </c>
      <c r="B60" t="s">
        <v>6</v>
      </c>
      <c r="C60" t="s">
        <v>4</v>
      </c>
      <c r="D60" t="s">
        <v>0</v>
      </c>
      <c r="E60">
        <f t="shared" si="0"/>
        <v>1</v>
      </c>
      <c r="F60">
        <f t="shared" si="1"/>
        <v>1</v>
      </c>
      <c r="G60">
        <f t="shared" si="2"/>
        <v>3</v>
      </c>
      <c r="H60">
        <f t="shared" si="3"/>
        <v>2</v>
      </c>
      <c r="I60">
        <v>11.24</v>
      </c>
      <c r="J60">
        <v>1.76</v>
      </c>
      <c r="K60">
        <f t="shared" si="4"/>
        <v>1.9716536527116444</v>
      </c>
      <c r="L60">
        <f t="shared" si="5"/>
        <v>-0.21165365271164438</v>
      </c>
    </row>
    <row r="61" spans="1:22" x14ac:dyDescent="0.35">
      <c r="A61" t="s">
        <v>5</v>
      </c>
      <c r="B61" t="s">
        <v>2</v>
      </c>
      <c r="C61" t="s">
        <v>4</v>
      </c>
      <c r="D61" t="s">
        <v>0</v>
      </c>
      <c r="E61">
        <f t="shared" si="0"/>
        <v>1</v>
      </c>
      <c r="F61">
        <f t="shared" si="1"/>
        <v>2</v>
      </c>
      <c r="G61">
        <f t="shared" si="2"/>
        <v>3</v>
      </c>
      <c r="H61">
        <f t="shared" si="3"/>
        <v>2</v>
      </c>
      <c r="I61">
        <v>48.27</v>
      </c>
      <c r="J61">
        <v>6.73</v>
      </c>
      <c r="K61">
        <f t="shared" si="4"/>
        <v>6.0154591507451451</v>
      </c>
      <c r="L61">
        <f t="shared" si="5"/>
        <v>0.71454084925485528</v>
      </c>
    </row>
    <row r="62" spans="1:22" x14ac:dyDescent="0.35">
      <c r="A62" t="s">
        <v>5</v>
      </c>
      <c r="B62" t="s">
        <v>6</v>
      </c>
      <c r="C62" t="s">
        <v>4</v>
      </c>
      <c r="D62" t="s">
        <v>0</v>
      </c>
      <c r="E62">
        <f t="shared" si="0"/>
        <v>1</v>
      </c>
      <c r="F62">
        <f t="shared" si="1"/>
        <v>1</v>
      </c>
      <c r="G62">
        <f t="shared" si="2"/>
        <v>3</v>
      </c>
      <c r="H62">
        <f t="shared" si="3"/>
        <v>2</v>
      </c>
      <c r="I62">
        <v>20.29</v>
      </c>
      <c r="J62">
        <v>3.21</v>
      </c>
      <c r="K62">
        <f t="shared" si="4"/>
        <v>2.9281219902965869</v>
      </c>
      <c r="L62">
        <f t="shared" si="5"/>
        <v>0.28187800970341303</v>
      </c>
    </row>
    <row r="63" spans="1:22" x14ac:dyDescent="0.35">
      <c r="A63" t="s">
        <v>5</v>
      </c>
      <c r="B63" t="s">
        <v>6</v>
      </c>
      <c r="C63" t="s">
        <v>4</v>
      </c>
      <c r="D63" t="s">
        <v>0</v>
      </c>
      <c r="E63">
        <f t="shared" si="0"/>
        <v>1</v>
      </c>
      <c r="F63">
        <f t="shared" si="1"/>
        <v>1</v>
      </c>
      <c r="G63">
        <f t="shared" si="2"/>
        <v>3</v>
      </c>
      <c r="H63">
        <f t="shared" si="3"/>
        <v>2</v>
      </c>
      <c r="I63">
        <v>13.81</v>
      </c>
      <c r="J63">
        <v>2</v>
      </c>
      <c r="K63">
        <f t="shared" si="4"/>
        <v>2.243269523163943</v>
      </c>
      <c r="L63">
        <f t="shared" si="5"/>
        <v>-0.24326952316394301</v>
      </c>
    </row>
    <row r="64" spans="1:22" x14ac:dyDescent="0.35">
      <c r="A64" t="s">
        <v>5</v>
      </c>
      <c r="B64" t="s">
        <v>6</v>
      </c>
      <c r="C64" t="s">
        <v>4</v>
      </c>
      <c r="D64" t="s">
        <v>0</v>
      </c>
      <c r="E64">
        <f t="shared" si="0"/>
        <v>1</v>
      </c>
      <c r="F64">
        <f t="shared" si="1"/>
        <v>1</v>
      </c>
      <c r="G64">
        <f t="shared" si="2"/>
        <v>3</v>
      </c>
      <c r="H64">
        <f t="shared" si="3"/>
        <v>2</v>
      </c>
      <c r="I64">
        <v>11.02</v>
      </c>
      <c r="J64">
        <v>1.98</v>
      </c>
      <c r="K64">
        <f t="shared" si="4"/>
        <v>1.9484024887040545</v>
      </c>
      <c r="L64">
        <f t="shared" si="5"/>
        <v>3.1597511295945457E-2</v>
      </c>
    </row>
    <row r="65" spans="1:12" x14ac:dyDescent="0.35">
      <c r="A65" t="s">
        <v>5</v>
      </c>
      <c r="B65" t="s">
        <v>6</v>
      </c>
      <c r="C65" t="s">
        <v>4</v>
      </c>
      <c r="D65" t="s">
        <v>0</v>
      </c>
      <c r="E65">
        <f t="shared" si="0"/>
        <v>1</v>
      </c>
      <c r="F65">
        <f t="shared" si="1"/>
        <v>1</v>
      </c>
      <c r="G65">
        <f t="shared" si="2"/>
        <v>3</v>
      </c>
      <c r="H65">
        <f t="shared" si="3"/>
        <v>2</v>
      </c>
      <c r="I65">
        <v>18.29</v>
      </c>
      <c r="J65">
        <v>3.76</v>
      </c>
      <c r="K65">
        <f t="shared" si="4"/>
        <v>2.7167477720457702</v>
      </c>
      <c r="L65">
        <f t="shared" si="5"/>
        <v>1.0432522279542296</v>
      </c>
    </row>
    <row r="66" spans="1:12" x14ac:dyDescent="0.35">
      <c r="A66" t="s">
        <v>5</v>
      </c>
      <c r="B66" t="s">
        <v>2</v>
      </c>
      <c r="C66" t="s">
        <v>4</v>
      </c>
      <c r="D66" t="s">
        <v>0</v>
      </c>
      <c r="E66">
        <f t="shared" si="0"/>
        <v>1</v>
      </c>
      <c r="F66">
        <f t="shared" si="1"/>
        <v>2</v>
      </c>
      <c r="G66">
        <f t="shared" si="2"/>
        <v>3</v>
      </c>
      <c r="H66">
        <f t="shared" si="3"/>
        <v>2</v>
      </c>
      <c r="I66">
        <v>17.59</v>
      </c>
      <c r="J66">
        <v>2.64</v>
      </c>
      <c r="K66">
        <f t="shared" si="4"/>
        <v>2.7729786427776277</v>
      </c>
      <c r="L66">
        <f t="shared" si="5"/>
        <v>-0.13297864277762761</v>
      </c>
    </row>
    <row r="67" spans="1:12" x14ac:dyDescent="0.35">
      <c r="A67" t="s">
        <v>5</v>
      </c>
      <c r="B67" t="s">
        <v>2</v>
      </c>
      <c r="C67" t="s">
        <v>4</v>
      </c>
      <c r="D67" t="s">
        <v>0</v>
      </c>
      <c r="E67">
        <f t="shared" ref="E67:E130" si="6">IF(A67="Female", 2, 1)</f>
        <v>1</v>
      </c>
      <c r="F67">
        <f t="shared" ref="F67:F130" si="7">IF(B67="No", 2, 1)</f>
        <v>2</v>
      </c>
      <c r="G67">
        <f t="shared" ref="G67:G130" si="8">IF(C67="Thur", 1, IF(C67="Fri", 2, IF(C67="Sat", 3, 4)))</f>
        <v>3</v>
      </c>
      <c r="H67">
        <f t="shared" ref="H67:H130" si="9">IF(D67="Lunch", 1, 2)</f>
        <v>2</v>
      </c>
      <c r="I67">
        <v>20.079999999999998</v>
      </c>
      <c r="J67">
        <v>3.15</v>
      </c>
      <c r="K67">
        <f t="shared" ref="K67:K130" si="10">$O$50+$O$51*E67+$O$52*F67+$O$53*G67+$O$54*H67+$O$55*I67</f>
        <v>3.0361395444998935</v>
      </c>
      <c r="L67">
        <f t="shared" ref="L67:L130" si="11">J67-K67</f>
        <v>0.11386045550010637</v>
      </c>
    </row>
    <row r="68" spans="1:12" x14ac:dyDescent="0.35">
      <c r="A68" t="s">
        <v>3</v>
      </c>
      <c r="B68" t="s">
        <v>2</v>
      </c>
      <c r="C68" t="s">
        <v>4</v>
      </c>
      <c r="D68" t="s">
        <v>0</v>
      </c>
      <c r="E68">
        <f t="shared" si="6"/>
        <v>2</v>
      </c>
      <c r="F68">
        <f t="shared" si="7"/>
        <v>2</v>
      </c>
      <c r="G68">
        <f t="shared" si="8"/>
        <v>3</v>
      </c>
      <c r="H68">
        <f t="shared" si="9"/>
        <v>2</v>
      </c>
      <c r="I68">
        <v>16.45</v>
      </c>
      <c r="J68">
        <v>2.4700000000000002</v>
      </c>
      <c r="K68">
        <f t="shared" si="10"/>
        <v>2.6939741316121637</v>
      </c>
      <c r="L68">
        <f t="shared" si="11"/>
        <v>-0.22397413161216351</v>
      </c>
    </row>
    <row r="69" spans="1:12" x14ac:dyDescent="0.35">
      <c r="A69" t="s">
        <v>3</v>
      </c>
      <c r="B69" t="s">
        <v>6</v>
      </c>
      <c r="C69" t="s">
        <v>4</v>
      </c>
      <c r="D69" t="s">
        <v>0</v>
      </c>
      <c r="E69">
        <f t="shared" si="6"/>
        <v>2</v>
      </c>
      <c r="F69">
        <f t="shared" si="7"/>
        <v>1</v>
      </c>
      <c r="G69">
        <f t="shared" si="8"/>
        <v>3</v>
      </c>
      <c r="H69">
        <f t="shared" si="9"/>
        <v>2</v>
      </c>
      <c r="I69">
        <v>3.07</v>
      </c>
      <c r="J69">
        <v>1</v>
      </c>
      <c r="K69">
        <f t="shared" si="10"/>
        <v>1.1496687643945624</v>
      </c>
      <c r="L69">
        <f t="shared" si="11"/>
        <v>-0.14966876439456245</v>
      </c>
    </row>
    <row r="70" spans="1:12" x14ac:dyDescent="0.35">
      <c r="A70" t="s">
        <v>5</v>
      </c>
      <c r="B70" t="s">
        <v>2</v>
      </c>
      <c r="C70" t="s">
        <v>4</v>
      </c>
      <c r="D70" t="s">
        <v>0</v>
      </c>
      <c r="E70">
        <f t="shared" si="6"/>
        <v>1</v>
      </c>
      <c r="F70">
        <f t="shared" si="7"/>
        <v>2</v>
      </c>
      <c r="G70">
        <f t="shared" si="8"/>
        <v>3</v>
      </c>
      <c r="H70">
        <f t="shared" si="9"/>
        <v>2</v>
      </c>
      <c r="I70">
        <v>20.23</v>
      </c>
      <c r="J70">
        <v>2.0099999999999998</v>
      </c>
      <c r="K70">
        <f t="shared" si="10"/>
        <v>3.0519926108687052</v>
      </c>
      <c r="L70">
        <f t="shared" si="11"/>
        <v>-1.0419926108687054</v>
      </c>
    </row>
    <row r="71" spans="1:12" x14ac:dyDescent="0.35">
      <c r="A71" t="s">
        <v>5</v>
      </c>
      <c r="B71" t="s">
        <v>6</v>
      </c>
      <c r="C71" t="s">
        <v>4</v>
      </c>
      <c r="D71" t="s">
        <v>0</v>
      </c>
      <c r="E71">
        <f t="shared" si="6"/>
        <v>1</v>
      </c>
      <c r="F71">
        <f t="shared" si="7"/>
        <v>1</v>
      </c>
      <c r="G71">
        <f t="shared" si="8"/>
        <v>3</v>
      </c>
      <c r="H71">
        <f t="shared" si="9"/>
        <v>2</v>
      </c>
      <c r="I71">
        <v>15.01</v>
      </c>
      <c r="J71">
        <v>2.09</v>
      </c>
      <c r="K71">
        <f t="shared" si="10"/>
        <v>2.3700940541144324</v>
      </c>
      <c r="L71">
        <f t="shared" si="11"/>
        <v>-0.28009405411443256</v>
      </c>
    </row>
    <row r="72" spans="1:12" x14ac:dyDescent="0.35">
      <c r="A72" t="s">
        <v>5</v>
      </c>
      <c r="B72" t="s">
        <v>2</v>
      </c>
      <c r="C72" t="s">
        <v>4</v>
      </c>
      <c r="D72" t="s">
        <v>0</v>
      </c>
      <c r="E72">
        <f t="shared" si="6"/>
        <v>1</v>
      </c>
      <c r="F72">
        <f t="shared" si="7"/>
        <v>2</v>
      </c>
      <c r="G72">
        <f t="shared" si="8"/>
        <v>3</v>
      </c>
      <c r="H72">
        <f t="shared" si="9"/>
        <v>2</v>
      </c>
      <c r="I72">
        <v>12.02</v>
      </c>
      <c r="J72">
        <v>1.97</v>
      </c>
      <c r="K72">
        <f t="shared" si="10"/>
        <v>2.1843014449491056</v>
      </c>
      <c r="L72">
        <f t="shared" si="11"/>
        <v>-0.21430144494910564</v>
      </c>
    </row>
    <row r="73" spans="1:12" x14ac:dyDescent="0.35">
      <c r="A73" t="s">
        <v>3</v>
      </c>
      <c r="B73" t="s">
        <v>2</v>
      </c>
      <c r="C73" t="s">
        <v>4</v>
      </c>
      <c r="D73" t="s">
        <v>0</v>
      </c>
      <c r="E73">
        <f t="shared" si="6"/>
        <v>2</v>
      </c>
      <c r="F73">
        <f t="shared" si="7"/>
        <v>2</v>
      </c>
      <c r="G73">
        <f t="shared" si="8"/>
        <v>3</v>
      </c>
      <c r="H73">
        <f t="shared" si="9"/>
        <v>2</v>
      </c>
      <c r="I73">
        <v>17.07</v>
      </c>
      <c r="J73">
        <v>3</v>
      </c>
      <c r="K73">
        <f t="shared" si="10"/>
        <v>2.7595001392699166</v>
      </c>
      <c r="L73">
        <f t="shared" si="11"/>
        <v>0.24049986073008345</v>
      </c>
    </row>
    <row r="74" spans="1:12" x14ac:dyDescent="0.35">
      <c r="A74" t="s">
        <v>3</v>
      </c>
      <c r="B74" t="s">
        <v>6</v>
      </c>
      <c r="C74" t="s">
        <v>4</v>
      </c>
      <c r="D74" t="s">
        <v>0</v>
      </c>
      <c r="E74">
        <f t="shared" si="6"/>
        <v>2</v>
      </c>
      <c r="F74">
        <f t="shared" si="7"/>
        <v>1</v>
      </c>
      <c r="G74">
        <f t="shared" si="8"/>
        <v>3</v>
      </c>
      <c r="H74">
        <f t="shared" si="9"/>
        <v>2</v>
      </c>
      <c r="I74">
        <v>26.86</v>
      </c>
      <c r="J74">
        <v>3.14</v>
      </c>
      <c r="K74">
        <f t="shared" si="10"/>
        <v>3.6639650904880181</v>
      </c>
      <c r="L74">
        <f t="shared" si="11"/>
        <v>-0.52396509048801798</v>
      </c>
    </row>
    <row r="75" spans="1:12" x14ac:dyDescent="0.35">
      <c r="A75" t="s">
        <v>3</v>
      </c>
      <c r="B75" t="s">
        <v>6</v>
      </c>
      <c r="C75" t="s">
        <v>4</v>
      </c>
      <c r="D75" t="s">
        <v>0</v>
      </c>
      <c r="E75">
        <f t="shared" si="6"/>
        <v>2</v>
      </c>
      <c r="F75">
        <f t="shared" si="7"/>
        <v>1</v>
      </c>
      <c r="G75">
        <f t="shared" si="8"/>
        <v>3</v>
      </c>
      <c r="H75">
        <f t="shared" si="9"/>
        <v>2</v>
      </c>
      <c r="I75">
        <v>25.28</v>
      </c>
      <c r="J75">
        <v>5</v>
      </c>
      <c r="K75">
        <f t="shared" si="10"/>
        <v>3.4969794580698741</v>
      </c>
      <c r="L75">
        <f t="shared" si="11"/>
        <v>1.5030205419301259</v>
      </c>
    </row>
    <row r="76" spans="1:12" x14ac:dyDescent="0.35">
      <c r="A76" t="s">
        <v>3</v>
      </c>
      <c r="B76" t="s">
        <v>2</v>
      </c>
      <c r="C76" t="s">
        <v>4</v>
      </c>
      <c r="D76" t="s">
        <v>0</v>
      </c>
      <c r="E76">
        <f t="shared" si="6"/>
        <v>2</v>
      </c>
      <c r="F76">
        <f t="shared" si="7"/>
        <v>2</v>
      </c>
      <c r="G76">
        <f t="shared" si="8"/>
        <v>3</v>
      </c>
      <c r="H76">
        <f t="shared" si="9"/>
        <v>2</v>
      </c>
      <c r="I76">
        <v>14.73</v>
      </c>
      <c r="J76">
        <v>2.2000000000000002</v>
      </c>
      <c r="K76">
        <f t="shared" si="10"/>
        <v>2.512192303916462</v>
      </c>
      <c r="L76">
        <f t="shared" si="11"/>
        <v>-0.3121923039164618</v>
      </c>
    </row>
    <row r="77" spans="1:12" x14ac:dyDescent="0.35">
      <c r="A77" t="s">
        <v>5</v>
      </c>
      <c r="B77" t="s">
        <v>2</v>
      </c>
      <c r="C77" t="s">
        <v>4</v>
      </c>
      <c r="D77" t="s">
        <v>0</v>
      </c>
      <c r="E77">
        <f t="shared" si="6"/>
        <v>1</v>
      </c>
      <c r="F77">
        <f t="shared" si="7"/>
        <v>2</v>
      </c>
      <c r="G77">
        <f t="shared" si="8"/>
        <v>3</v>
      </c>
      <c r="H77">
        <f t="shared" si="9"/>
        <v>2</v>
      </c>
      <c r="I77">
        <v>10.51</v>
      </c>
      <c r="J77">
        <v>1.25</v>
      </c>
      <c r="K77">
        <f t="shared" si="10"/>
        <v>2.0247139101697398</v>
      </c>
      <c r="L77">
        <f t="shared" si="11"/>
        <v>-0.77471391016973978</v>
      </c>
    </row>
    <row r="78" spans="1:12" x14ac:dyDescent="0.35">
      <c r="A78" t="s">
        <v>5</v>
      </c>
      <c r="B78" t="s">
        <v>6</v>
      </c>
      <c r="C78" t="s">
        <v>4</v>
      </c>
      <c r="D78" t="s">
        <v>0</v>
      </c>
      <c r="E78">
        <f t="shared" si="6"/>
        <v>1</v>
      </c>
      <c r="F78">
        <f t="shared" si="7"/>
        <v>1</v>
      </c>
      <c r="G78">
        <f t="shared" si="8"/>
        <v>3</v>
      </c>
      <c r="H78">
        <f t="shared" si="9"/>
        <v>2</v>
      </c>
      <c r="I78">
        <v>17.920000000000002</v>
      </c>
      <c r="J78">
        <v>3.08</v>
      </c>
      <c r="K78">
        <f t="shared" si="10"/>
        <v>2.6776435416693696</v>
      </c>
      <c r="L78">
        <f t="shared" si="11"/>
        <v>0.4023564583306305</v>
      </c>
    </row>
    <row r="79" spans="1:12" x14ac:dyDescent="0.35">
      <c r="A79" t="s">
        <v>5</v>
      </c>
      <c r="B79" t="s">
        <v>2</v>
      </c>
      <c r="C79" t="s">
        <v>1</v>
      </c>
      <c r="D79" t="s">
        <v>7</v>
      </c>
      <c r="E79">
        <f t="shared" si="6"/>
        <v>1</v>
      </c>
      <c r="F79">
        <f t="shared" si="7"/>
        <v>2</v>
      </c>
      <c r="G79">
        <f t="shared" si="8"/>
        <v>1</v>
      </c>
      <c r="H79">
        <f t="shared" si="9"/>
        <v>1</v>
      </c>
      <c r="I79">
        <v>27.2</v>
      </c>
      <c r="J79">
        <v>4</v>
      </c>
      <c r="K79">
        <f t="shared" si="10"/>
        <v>3.8052906778240705</v>
      </c>
      <c r="L79">
        <f t="shared" si="11"/>
        <v>0.19470932217592951</v>
      </c>
    </row>
    <row r="80" spans="1:12" x14ac:dyDescent="0.35">
      <c r="A80" t="s">
        <v>5</v>
      </c>
      <c r="B80" t="s">
        <v>2</v>
      </c>
      <c r="C80" t="s">
        <v>1</v>
      </c>
      <c r="D80" t="s">
        <v>7</v>
      </c>
      <c r="E80">
        <f t="shared" si="6"/>
        <v>1</v>
      </c>
      <c r="F80">
        <f t="shared" si="7"/>
        <v>2</v>
      </c>
      <c r="G80">
        <f t="shared" si="8"/>
        <v>1</v>
      </c>
      <c r="H80">
        <f t="shared" si="9"/>
        <v>1</v>
      </c>
      <c r="I80">
        <v>22.76</v>
      </c>
      <c r="J80">
        <v>3</v>
      </c>
      <c r="K80">
        <f t="shared" si="10"/>
        <v>3.3360399133072596</v>
      </c>
      <c r="L80">
        <f t="shared" si="11"/>
        <v>-0.33603991330725957</v>
      </c>
    </row>
    <row r="81" spans="1:12" x14ac:dyDescent="0.35">
      <c r="A81" t="s">
        <v>5</v>
      </c>
      <c r="B81" t="s">
        <v>2</v>
      </c>
      <c r="C81" t="s">
        <v>1</v>
      </c>
      <c r="D81" t="s">
        <v>7</v>
      </c>
      <c r="E81">
        <f t="shared" si="6"/>
        <v>1</v>
      </c>
      <c r="F81">
        <f t="shared" si="7"/>
        <v>2</v>
      </c>
      <c r="G81">
        <f t="shared" si="8"/>
        <v>1</v>
      </c>
      <c r="H81">
        <f t="shared" si="9"/>
        <v>1</v>
      </c>
      <c r="I81">
        <v>17.29</v>
      </c>
      <c r="J81">
        <v>2.71</v>
      </c>
      <c r="K81">
        <f t="shared" si="10"/>
        <v>2.7579314263912775</v>
      </c>
      <c r="L81">
        <f t="shared" si="11"/>
        <v>-4.7931426391277565E-2</v>
      </c>
    </row>
    <row r="82" spans="1:12" x14ac:dyDescent="0.35">
      <c r="A82" t="s">
        <v>5</v>
      </c>
      <c r="B82" t="s">
        <v>6</v>
      </c>
      <c r="C82" t="s">
        <v>1</v>
      </c>
      <c r="D82" t="s">
        <v>7</v>
      </c>
      <c r="E82">
        <f t="shared" si="6"/>
        <v>1</v>
      </c>
      <c r="F82">
        <f t="shared" si="7"/>
        <v>1</v>
      </c>
      <c r="G82">
        <f t="shared" si="8"/>
        <v>1</v>
      </c>
      <c r="H82">
        <f t="shared" si="9"/>
        <v>1</v>
      </c>
      <c r="I82">
        <v>19.440000000000001</v>
      </c>
      <c r="J82">
        <v>3</v>
      </c>
      <c r="K82">
        <f t="shared" si="10"/>
        <v>2.8549468638912625</v>
      </c>
      <c r="L82">
        <f t="shared" si="11"/>
        <v>0.14505313610873749</v>
      </c>
    </row>
    <row r="83" spans="1:12" x14ac:dyDescent="0.35">
      <c r="A83" t="s">
        <v>5</v>
      </c>
      <c r="B83" t="s">
        <v>2</v>
      </c>
      <c r="C83" t="s">
        <v>1</v>
      </c>
      <c r="D83" t="s">
        <v>7</v>
      </c>
      <c r="E83">
        <f t="shared" si="6"/>
        <v>1</v>
      </c>
      <c r="F83">
        <f t="shared" si="7"/>
        <v>2</v>
      </c>
      <c r="G83">
        <f t="shared" si="8"/>
        <v>1</v>
      </c>
      <c r="H83">
        <f t="shared" si="9"/>
        <v>1</v>
      </c>
      <c r="I83">
        <v>16.66</v>
      </c>
      <c r="J83">
        <v>3.4</v>
      </c>
      <c r="K83">
        <f t="shared" si="10"/>
        <v>2.6913485476422707</v>
      </c>
      <c r="L83">
        <f t="shared" si="11"/>
        <v>0.70865145235772919</v>
      </c>
    </row>
    <row r="84" spans="1:12" x14ac:dyDescent="0.35">
      <c r="A84" t="s">
        <v>3</v>
      </c>
      <c r="B84" t="s">
        <v>2</v>
      </c>
      <c r="C84" t="s">
        <v>1</v>
      </c>
      <c r="D84" t="s">
        <v>7</v>
      </c>
      <c r="E84">
        <f t="shared" si="6"/>
        <v>2</v>
      </c>
      <c r="F84">
        <f t="shared" si="7"/>
        <v>2</v>
      </c>
      <c r="G84">
        <f t="shared" si="8"/>
        <v>1</v>
      </c>
      <c r="H84">
        <f t="shared" si="9"/>
        <v>1</v>
      </c>
      <c r="I84">
        <v>10.07</v>
      </c>
      <c r="J84">
        <v>1.83</v>
      </c>
      <c r="K84">
        <f t="shared" si="10"/>
        <v>2.036349291743333</v>
      </c>
      <c r="L84">
        <f t="shared" si="11"/>
        <v>-0.20634929174333294</v>
      </c>
    </row>
    <row r="85" spans="1:12" x14ac:dyDescent="0.35">
      <c r="A85" t="s">
        <v>5</v>
      </c>
      <c r="B85" t="s">
        <v>6</v>
      </c>
      <c r="C85" t="s">
        <v>1</v>
      </c>
      <c r="D85" t="s">
        <v>7</v>
      </c>
      <c r="E85">
        <f t="shared" si="6"/>
        <v>1</v>
      </c>
      <c r="F85">
        <f t="shared" si="7"/>
        <v>1</v>
      </c>
      <c r="G85">
        <f t="shared" si="8"/>
        <v>1</v>
      </c>
      <c r="H85">
        <f t="shared" si="9"/>
        <v>1</v>
      </c>
      <c r="I85">
        <v>32.68</v>
      </c>
      <c r="J85">
        <v>5</v>
      </c>
      <c r="K85">
        <f t="shared" si="10"/>
        <v>4.254244188711664</v>
      </c>
      <c r="L85">
        <f t="shared" si="11"/>
        <v>0.74575581128833601</v>
      </c>
    </row>
    <row r="86" spans="1:12" x14ac:dyDescent="0.35">
      <c r="A86" t="s">
        <v>5</v>
      </c>
      <c r="B86" t="s">
        <v>2</v>
      </c>
      <c r="C86" t="s">
        <v>1</v>
      </c>
      <c r="D86" t="s">
        <v>7</v>
      </c>
      <c r="E86">
        <f t="shared" si="6"/>
        <v>1</v>
      </c>
      <c r="F86">
        <f t="shared" si="7"/>
        <v>2</v>
      </c>
      <c r="G86">
        <f t="shared" si="8"/>
        <v>1</v>
      </c>
      <c r="H86">
        <f t="shared" si="9"/>
        <v>1</v>
      </c>
      <c r="I86">
        <v>15.98</v>
      </c>
      <c r="J86">
        <v>2.0299999999999998</v>
      </c>
      <c r="K86">
        <f t="shared" si="10"/>
        <v>2.6194813134369932</v>
      </c>
      <c r="L86">
        <f t="shared" si="11"/>
        <v>-0.58948131343699339</v>
      </c>
    </row>
    <row r="87" spans="1:12" x14ac:dyDescent="0.35">
      <c r="A87" t="s">
        <v>3</v>
      </c>
      <c r="B87" t="s">
        <v>2</v>
      </c>
      <c r="C87" t="s">
        <v>1</v>
      </c>
      <c r="D87" t="s">
        <v>7</v>
      </c>
      <c r="E87">
        <f t="shared" si="6"/>
        <v>2</v>
      </c>
      <c r="F87">
        <f t="shared" si="7"/>
        <v>2</v>
      </c>
      <c r="G87">
        <f t="shared" si="8"/>
        <v>1</v>
      </c>
      <c r="H87">
        <f t="shared" si="9"/>
        <v>1</v>
      </c>
      <c r="I87">
        <v>34.83</v>
      </c>
      <c r="J87">
        <v>5.17</v>
      </c>
      <c r="K87">
        <f t="shared" si="10"/>
        <v>4.6531621136884347</v>
      </c>
      <c r="L87">
        <f t="shared" si="11"/>
        <v>0.51683788631156524</v>
      </c>
    </row>
    <row r="88" spans="1:12" x14ac:dyDescent="0.35">
      <c r="A88" t="s">
        <v>5</v>
      </c>
      <c r="B88" t="s">
        <v>2</v>
      </c>
      <c r="C88" t="s">
        <v>1</v>
      </c>
      <c r="D88" t="s">
        <v>7</v>
      </c>
      <c r="E88">
        <f t="shared" si="6"/>
        <v>1</v>
      </c>
      <c r="F88">
        <f t="shared" si="7"/>
        <v>2</v>
      </c>
      <c r="G88">
        <f t="shared" si="8"/>
        <v>1</v>
      </c>
      <c r="H88">
        <f t="shared" si="9"/>
        <v>1</v>
      </c>
      <c r="I88">
        <v>13.03</v>
      </c>
      <c r="J88">
        <v>2</v>
      </c>
      <c r="K88">
        <f t="shared" si="10"/>
        <v>2.3077043415170397</v>
      </c>
      <c r="L88">
        <f t="shared" si="11"/>
        <v>-0.30770434151703974</v>
      </c>
    </row>
    <row r="89" spans="1:12" x14ac:dyDescent="0.35">
      <c r="A89" t="s">
        <v>5</v>
      </c>
      <c r="B89" t="s">
        <v>2</v>
      </c>
      <c r="C89" t="s">
        <v>1</v>
      </c>
      <c r="D89" t="s">
        <v>7</v>
      </c>
      <c r="E89">
        <f t="shared" si="6"/>
        <v>1</v>
      </c>
      <c r="F89">
        <f t="shared" si="7"/>
        <v>2</v>
      </c>
      <c r="G89">
        <f t="shared" si="8"/>
        <v>1</v>
      </c>
      <c r="H89">
        <f t="shared" si="9"/>
        <v>1</v>
      </c>
      <c r="I89">
        <v>18.28</v>
      </c>
      <c r="J89">
        <v>4</v>
      </c>
      <c r="K89">
        <f t="shared" si="10"/>
        <v>2.8625616644254319</v>
      </c>
      <c r="L89">
        <f t="shared" si="11"/>
        <v>1.1374383355745681</v>
      </c>
    </row>
    <row r="90" spans="1:12" x14ac:dyDescent="0.35">
      <c r="A90" t="s">
        <v>5</v>
      </c>
      <c r="B90" t="s">
        <v>2</v>
      </c>
      <c r="C90" t="s">
        <v>1</v>
      </c>
      <c r="D90" t="s">
        <v>7</v>
      </c>
      <c r="E90">
        <f t="shared" si="6"/>
        <v>1</v>
      </c>
      <c r="F90">
        <f t="shared" si="7"/>
        <v>2</v>
      </c>
      <c r="G90">
        <f t="shared" si="8"/>
        <v>1</v>
      </c>
      <c r="H90">
        <f t="shared" si="9"/>
        <v>1</v>
      </c>
      <c r="I90">
        <v>24.71</v>
      </c>
      <c r="J90">
        <v>5.85</v>
      </c>
      <c r="K90">
        <f t="shared" si="10"/>
        <v>3.5421297761018051</v>
      </c>
      <c r="L90">
        <f t="shared" si="11"/>
        <v>2.3078702238981945</v>
      </c>
    </row>
    <row r="91" spans="1:12" x14ac:dyDescent="0.35">
      <c r="A91" t="s">
        <v>5</v>
      </c>
      <c r="B91" t="s">
        <v>2</v>
      </c>
      <c r="C91" t="s">
        <v>1</v>
      </c>
      <c r="D91" t="s">
        <v>7</v>
      </c>
      <c r="E91">
        <f t="shared" si="6"/>
        <v>1</v>
      </c>
      <c r="F91">
        <f t="shared" si="7"/>
        <v>2</v>
      </c>
      <c r="G91">
        <f t="shared" si="8"/>
        <v>1</v>
      </c>
      <c r="H91">
        <f t="shared" si="9"/>
        <v>1</v>
      </c>
      <c r="I91">
        <v>21.16</v>
      </c>
      <c r="J91">
        <v>3</v>
      </c>
      <c r="K91">
        <f t="shared" si="10"/>
        <v>3.1669405387066067</v>
      </c>
      <c r="L91">
        <f t="shared" si="11"/>
        <v>-0.16694053870660674</v>
      </c>
    </row>
    <row r="92" spans="1:12" x14ac:dyDescent="0.35">
      <c r="A92" t="s">
        <v>5</v>
      </c>
      <c r="B92" t="s">
        <v>6</v>
      </c>
      <c r="C92" t="s">
        <v>8</v>
      </c>
      <c r="D92" t="s">
        <v>0</v>
      </c>
      <c r="E92">
        <f t="shared" si="6"/>
        <v>1</v>
      </c>
      <c r="F92">
        <f t="shared" si="7"/>
        <v>1</v>
      </c>
      <c r="G92">
        <f t="shared" si="8"/>
        <v>2</v>
      </c>
      <c r="H92">
        <f t="shared" si="9"/>
        <v>2</v>
      </c>
      <c r="I92">
        <v>28.97</v>
      </c>
      <c r="J92">
        <v>3</v>
      </c>
      <c r="K92">
        <f t="shared" si="10"/>
        <v>3.7595579474368295</v>
      </c>
      <c r="L92">
        <f t="shared" si="11"/>
        <v>-0.75955794743682947</v>
      </c>
    </row>
    <row r="93" spans="1:12" x14ac:dyDescent="0.35">
      <c r="A93" t="s">
        <v>5</v>
      </c>
      <c r="B93" t="s">
        <v>2</v>
      </c>
      <c r="C93" t="s">
        <v>8</v>
      </c>
      <c r="D93" t="s">
        <v>0</v>
      </c>
      <c r="E93">
        <f t="shared" si="6"/>
        <v>1</v>
      </c>
      <c r="F93">
        <f t="shared" si="7"/>
        <v>2</v>
      </c>
      <c r="G93">
        <f t="shared" si="8"/>
        <v>2</v>
      </c>
      <c r="H93">
        <f t="shared" si="9"/>
        <v>2</v>
      </c>
      <c r="I93">
        <v>22.49</v>
      </c>
      <c r="J93">
        <v>3.5</v>
      </c>
      <c r="K93">
        <f t="shared" si="10"/>
        <v>3.204917327423829</v>
      </c>
      <c r="L93">
        <f t="shared" si="11"/>
        <v>0.29508267257617105</v>
      </c>
    </row>
    <row r="94" spans="1:12" x14ac:dyDescent="0.35">
      <c r="A94" t="s">
        <v>3</v>
      </c>
      <c r="B94" t="s">
        <v>6</v>
      </c>
      <c r="C94" t="s">
        <v>8</v>
      </c>
      <c r="D94" t="s">
        <v>0</v>
      </c>
      <c r="E94">
        <f t="shared" si="6"/>
        <v>2</v>
      </c>
      <c r="F94">
        <f t="shared" si="7"/>
        <v>1</v>
      </c>
      <c r="G94">
        <f t="shared" si="8"/>
        <v>2</v>
      </c>
      <c r="H94">
        <f t="shared" si="9"/>
        <v>2</v>
      </c>
      <c r="I94">
        <v>5.75</v>
      </c>
      <c r="J94">
        <v>1</v>
      </c>
      <c r="K94">
        <f t="shared" si="10"/>
        <v>1.3469820667823578</v>
      </c>
      <c r="L94">
        <f t="shared" si="11"/>
        <v>-0.34698206678235777</v>
      </c>
    </row>
    <row r="95" spans="1:12" x14ac:dyDescent="0.35">
      <c r="A95" t="s">
        <v>3</v>
      </c>
      <c r="B95" t="s">
        <v>6</v>
      </c>
      <c r="C95" t="s">
        <v>8</v>
      </c>
      <c r="D95" t="s">
        <v>0</v>
      </c>
      <c r="E95">
        <f t="shared" si="6"/>
        <v>2</v>
      </c>
      <c r="F95">
        <f t="shared" si="7"/>
        <v>1</v>
      </c>
      <c r="G95">
        <f t="shared" si="8"/>
        <v>2</v>
      </c>
      <c r="H95">
        <f t="shared" si="9"/>
        <v>2</v>
      </c>
      <c r="I95">
        <v>16.32</v>
      </c>
      <c r="J95">
        <v>4.3</v>
      </c>
      <c r="K95">
        <f t="shared" si="10"/>
        <v>2.4640948102379201</v>
      </c>
      <c r="L95">
        <f t="shared" si="11"/>
        <v>1.8359051897620797</v>
      </c>
    </row>
    <row r="96" spans="1:12" x14ac:dyDescent="0.35">
      <c r="A96" t="s">
        <v>3</v>
      </c>
      <c r="B96" t="s">
        <v>2</v>
      </c>
      <c r="C96" t="s">
        <v>8</v>
      </c>
      <c r="D96" t="s">
        <v>0</v>
      </c>
      <c r="E96">
        <f t="shared" si="6"/>
        <v>2</v>
      </c>
      <c r="F96">
        <f t="shared" si="7"/>
        <v>2</v>
      </c>
      <c r="G96">
        <f t="shared" si="8"/>
        <v>2</v>
      </c>
      <c r="H96">
        <f t="shared" si="9"/>
        <v>2</v>
      </c>
      <c r="I96">
        <v>22.75</v>
      </c>
      <c r="J96">
        <v>3.25</v>
      </c>
      <c r="K96">
        <f t="shared" si="10"/>
        <v>3.2738747690339363</v>
      </c>
      <c r="L96">
        <f t="shared" si="11"/>
        <v>-2.3874769033936261E-2</v>
      </c>
    </row>
    <row r="97" spans="1:12" x14ac:dyDescent="0.35">
      <c r="A97" t="s">
        <v>5</v>
      </c>
      <c r="B97" t="s">
        <v>6</v>
      </c>
      <c r="C97" t="s">
        <v>8</v>
      </c>
      <c r="D97" t="s">
        <v>0</v>
      </c>
      <c r="E97">
        <f t="shared" si="6"/>
        <v>1</v>
      </c>
      <c r="F97">
        <f t="shared" si="7"/>
        <v>1</v>
      </c>
      <c r="G97">
        <f t="shared" si="8"/>
        <v>2</v>
      </c>
      <c r="H97">
        <f t="shared" si="9"/>
        <v>2</v>
      </c>
      <c r="I97">
        <v>40.17</v>
      </c>
      <c r="J97">
        <v>4.7300000000000004</v>
      </c>
      <c r="K97">
        <f t="shared" si="10"/>
        <v>4.9432535696413993</v>
      </c>
      <c r="L97">
        <f t="shared" si="11"/>
        <v>-0.21325356964139885</v>
      </c>
    </row>
    <row r="98" spans="1:12" x14ac:dyDescent="0.35">
      <c r="A98" t="s">
        <v>5</v>
      </c>
      <c r="B98" t="s">
        <v>6</v>
      </c>
      <c r="C98" t="s">
        <v>8</v>
      </c>
      <c r="D98" t="s">
        <v>0</v>
      </c>
      <c r="E98">
        <f t="shared" si="6"/>
        <v>1</v>
      </c>
      <c r="F98">
        <f t="shared" si="7"/>
        <v>1</v>
      </c>
      <c r="G98">
        <f t="shared" si="8"/>
        <v>2</v>
      </c>
      <c r="H98">
        <f t="shared" si="9"/>
        <v>2</v>
      </c>
      <c r="I98">
        <v>27.28</v>
      </c>
      <c r="J98">
        <v>4</v>
      </c>
      <c r="K98">
        <f t="shared" si="10"/>
        <v>3.5809467330148905</v>
      </c>
      <c r="L98">
        <f t="shared" si="11"/>
        <v>0.41905326698510947</v>
      </c>
    </row>
    <row r="99" spans="1:12" x14ac:dyDescent="0.35">
      <c r="A99" t="s">
        <v>5</v>
      </c>
      <c r="B99" t="s">
        <v>6</v>
      </c>
      <c r="C99" t="s">
        <v>8</v>
      </c>
      <c r="D99" t="s">
        <v>0</v>
      </c>
      <c r="E99">
        <f t="shared" si="6"/>
        <v>1</v>
      </c>
      <c r="F99">
        <f t="shared" si="7"/>
        <v>1</v>
      </c>
      <c r="G99">
        <f t="shared" si="8"/>
        <v>2</v>
      </c>
      <c r="H99">
        <f t="shared" si="9"/>
        <v>2</v>
      </c>
      <c r="I99">
        <v>12.03</v>
      </c>
      <c r="J99">
        <v>1.5</v>
      </c>
      <c r="K99">
        <f t="shared" si="10"/>
        <v>1.9692183188524188</v>
      </c>
      <c r="L99">
        <f t="shared" si="11"/>
        <v>-0.46921831885241883</v>
      </c>
    </row>
    <row r="100" spans="1:12" x14ac:dyDescent="0.35">
      <c r="A100" t="s">
        <v>5</v>
      </c>
      <c r="B100" t="s">
        <v>6</v>
      </c>
      <c r="C100" t="s">
        <v>8</v>
      </c>
      <c r="D100" t="s">
        <v>0</v>
      </c>
      <c r="E100">
        <f t="shared" si="6"/>
        <v>1</v>
      </c>
      <c r="F100">
        <f t="shared" si="7"/>
        <v>1</v>
      </c>
      <c r="G100">
        <f t="shared" si="8"/>
        <v>2</v>
      </c>
      <c r="H100">
        <f t="shared" si="9"/>
        <v>2</v>
      </c>
      <c r="I100">
        <v>21.01</v>
      </c>
      <c r="J100">
        <v>3</v>
      </c>
      <c r="K100">
        <f t="shared" si="10"/>
        <v>2.918288558798583</v>
      </c>
      <c r="L100">
        <f t="shared" si="11"/>
        <v>8.1711441201417045E-2</v>
      </c>
    </row>
    <row r="101" spans="1:12" x14ac:dyDescent="0.35">
      <c r="A101" t="s">
        <v>5</v>
      </c>
      <c r="B101" t="s">
        <v>2</v>
      </c>
      <c r="C101" t="s">
        <v>8</v>
      </c>
      <c r="D101" t="s">
        <v>0</v>
      </c>
      <c r="E101">
        <f t="shared" si="6"/>
        <v>1</v>
      </c>
      <c r="F101">
        <f t="shared" si="7"/>
        <v>2</v>
      </c>
      <c r="G101">
        <f t="shared" si="8"/>
        <v>2</v>
      </c>
      <c r="H101">
        <f t="shared" si="9"/>
        <v>2</v>
      </c>
      <c r="I101">
        <v>12.46</v>
      </c>
      <c r="J101">
        <v>1.5</v>
      </c>
      <c r="K101">
        <f t="shared" si="10"/>
        <v>2.1448756228959871</v>
      </c>
      <c r="L101">
        <f t="shared" si="11"/>
        <v>-0.6448756228959871</v>
      </c>
    </row>
    <row r="102" spans="1:12" x14ac:dyDescent="0.35">
      <c r="A102" t="s">
        <v>3</v>
      </c>
      <c r="B102" t="s">
        <v>6</v>
      </c>
      <c r="C102" t="s">
        <v>8</v>
      </c>
      <c r="D102" t="s">
        <v>0</v>
      </c>
      <c r="E102">
        <f t="shared" si="6"/>
        <v>2</v>
      </c>
      <c r="F102">
        <f t="shared" si="7"/>
        <v>1</v>
      </c>
      <c r="G102">
        <f t="shared" si="8"/>
        <v>2</v>
      </c>
      <c r="H102">
        <f t="shared" si="9"/>
        <v>2</v>
      </c>
      <c r="I102">
        <v>11.35</v>
      </c>
      <c r="J102">
        <v>2.5</v>
      </c>
      <c r="K102">
        <f t="shared" si="10"/>
        <v>1.9388298778846424</v>
      </c>
      <c r="L102">
        <f t="shared" si="11"/>
        <v>0.56117012211535755</v>
      </c>
    </row>
    <row r="103" spans="1:12" x14ac:dyDescent="0.35">
      <c r="A103" t="s">
        <v>3</v>
      </c>
      <c r="B103" t="s">
        <v>6</v>
      </c>
      <c r="C103" t="s">
        <v>8</v>
      </c>
      <c r="D103" t="s">
        <v>0</v>
      </c>
      <c r="E103">
        <f t="shared" si="6"/>
        <v>2</v>
      </c>
      <c r="F103">
        <f t="shared" si="7"/>
        <v>1</v>
      </c>
      <c r="G103">
        <f t="shared" si="8"/>
        <v>2</v>
      </c>
      <c r="H103">
        <f t="shared" si="9"/>
        <v>2</v>
      </c>
      <c r="I103">
        <v>15.38</v>
      </c>
      <c r="J103">
        <v>3</v>
      </c>
      <c r="K103">
        <f t="shared" si="10"/>
        <v>2.3647489276600364</v>
      </c>
      <c r="L103">
        <f t="shared" si="11"/>
        <v>0.63525107233996359</v>
      </c>
    </row>
    <row r="104" spans="1:12" x14ac:dyDescent="0.35">
      <c r="A104" t="s">
        <v>3</v>
      </c>
      <c r="B104" t="s">
        <v>6</v>
      </c>
      <c r="C104" t="s">
        <v>4</v>
      </c>
      <c r="D104" t="s">
        <v>0</v>
      </c>
      <c r="E104">
        <f t="shared" si="6"/>
        <v>2</v>
      </c>
      <c r="F104">
        <f t="shared" si="7"/>
        <v>1</v>
      </c>
      <c r="G104">
        <f t="shared" si="8"/>
        <v>3</v>
      </c>
      <c r="H104">
        <f t="shared" si="9"/>
        <v>2</v>
      </c>
      <c r="I104">
        <v>44.3</v>
      </c>
      <c r="J104">
        <v>2.5</v>
      </c>
      <c r="K104">
        <f t="shared" si="10"/>
        <v>5.5071482736351332</v>
      </c>
      <c r="L104">
        <f t="shared" si="11"/>
        <v>-3.0071482736351332</v>
      </c>
    </row>
    <row r="105" spans="1:12" x14ac:dyDescent="0.35">
      <c r="A105" t="s">
        <v>3</v>
      </c>
      <c r="B105" t="s">
        <v>6</v>
      </c>
      <c r="C105" t="s">
        <v>4</v>
      </c>
      <c r="D105" t="s">
        <v>0</v>
      </c>
      <c r="E105">
        <f t="shared" si="6"/>
        <v>2</v>
      </c>
      <c r="F105">
        <f t="shared" si="7"/>
        <v>1</v>
      </c>
      <c r="G105">
        <f t="shared" si="8"/>
        <v>3</v>
      </c>
      <c r="H105">
        <f t="shared" si="9"/>
        <v>2</v>
      </c>
      <c r="I105">
        <v>22.42</v>
      </c>
      <c r="J105">
        <v>3.48</v>
      </c>
      <c r="K105">
        <f t="shared" si="10"/>
        <v>3.1947143259712067</v>
      </c>
      <c r="L105">
        <f t="shared" si="11"/>
        <v>0.28528567402879323</v>
      </c>
    </row>
    <row r="106" spans="1:12" x14ac:dyDescent="0.35">
      <c r="A106" t="s">
        <v>3</v>
      </c>
      <c r="B106" t="s">
        <v>2</v>
      </c>
      <c r="C106" t="s">
        <v>4</v>
      </c>
      <c r="D106" t="s">
        <v>0</v>
      </c>
      <c r="E106">
        <f t="shared" si="6"/>
        <v>2</v>
      </c>
      <c r="F106">
        <f t="shared" si="7"/>
        <v>2</v>
      </c>
      <c r="G106">
        <f t="shared" si="8"/>
        <v>3</v>
      </c>
      <c r="H106">
        <f t="shared" si="9"/>
        <v>2</v>
      </c>
      <c r="I106">
        <v>20.92</v>
      </c>
      <c r="J106">
        <v>4.08</v>
      </c>
      <c r="K106">
        <f t="shared" si="10"/>
        <v>3.1663955094027374</v>
      </c>
      <c r="L106">
        <f t="shared" si="11"/>
        <v>0.91360449059726268</v>
      </c>
    </row>
    <row r="107" spans="1:12" x14ac:dyDescent="0.35">
      <c r="A107" t="s">
        <v>5</v>
      </c>
      <c r="B107" t="s">
        <v>6</v>
      </c>
      <c r="C107" t="s">
        <v>4</v>
      </c>
      <c r="D107" t="s">
        <v>0</v>
      </c>
      <c r="E107">
        <f t="shared" si="6"/>
        <v>1</v>
      </c>
      <c r="F107">
        <f t="shared" si="7"/>
        <v>1</v>
      </c>
      <c r="G107">
        <f t="shared" si="8"/>
        <v>3</v>
      </c>
      <c r="H107">
        <f t="shared" si="9"/>
        <v>2</v>
      </c>
      <c r="I107">
        <v>15.36</v>
      </c>
      <c r="J107">
        <v>1.64</v>
      </c>
      <c r="K107">
        <f t="shared" si="10"/>
        <v>2.4070845423083251</v>
      </c>
      <c r="L107">
        <f t="shared" si="11"/>
        <v>-0.76708454230832523</v>
      </c>
    </row>
    <row r="108" spans="1:12" x14ac:dyDescent="0.35">
      <c r="A108" t="s">
        <v>5</v>
      </c>
      <c r="B108" t="s">
        <v>6</v>
      </c>
      <c r="C108" t="s">
        <v>4</v>
      </c>
      <c r="D108" t="s">
        <v>0</v>
      </c>
      <c r="E108">
        <f t="shared" si="6"/>
        <v>1</v>
      </c>
      <c r="F108">
        <f t="shared" si="7"/>
        <v>1</v>
      </c>
      <c r="G108">
        <f t="shared" si="8"/>
        <v>3</v>
      </c>
      <c r="H108">
        <f t="shared" si="9"/>
        <v>2</v>
      </c>
      <c r="I108">
        <v>20.49</v>
      </c>
      <c r="J108">
        <v>4.0599999999999996</v>
      </c>
      <c r="K108">
        <f t="shared" si="10"/>
        <v>2.949259412121668</v>
      </c>
      <c r="L108">
        <f t="shared" si="11"/>
        <v>1.1107405878783316</v>
      </c>
    </row>
    <row r="109" spans="1:12" x14ac:dyDescent="0.35">
      <c r="A109" t="s">
        <v>5</v>
      </c>
      <c r="B109" t="s">
        <v>6</v>
      </c>
      <c r="C109" t="s">
        <v>4</v>
      </c>
      <c r="D109" t="s">
        <v>0</v>
      </c>
      <c r="E109">
        <f t="shared" si="6"/>
        <v>1</v>
      </c>
      <c r="F109">
        <f t="shared" si="7"/>
        <v>1</v>
      </c>
      <c r="G109">
        <f t="shared" si="8"/>
        <v>3</v>
      </c>
      <c r="H109">
        <f t="shared" si="9"/>
        <v>2</v>
      </c>
      <c r="I109">
        <v>25.21</v>
      </c>
      <c r="J109">
        <v>4.29</v>
      </c>
      <c r="K109">
        <f t="shared" si="10"/>
        <v>3.4481025671935939</v>
      </c>
      <c r="L109">
        <f t="shared" si="11"/>
        <v>0.84189743280640617</v>
      </c>
    </row>
    <row r="110" spans="1:12" x14ac:dyDescent="0.35">
      <c r="A110" t="s">
        <v>5</v>
      </c>
      <c r="B110" t="s">
        <v>2</v>
      </c>
      <c r="C110" t="s">
        <v>4</v>
      </c>
      <c r="D110" t="s">
        <v>0</v>
      </c>
      <c r="E110">
        <f t="shared" si="6"/>
        <v>1</v>
      </c>
      <c r="F110">
        <f t="shared" si="7"/>
        <v>2</v>
      </c>
      <c r="G110">
        <f t="shared" si="8"/>
        <v>3</v>
      </c>
      <c r="H110">
        <f t="shared" si="9"/>
        <v>2</v>
      </c>
      <c r="I110">
        <v>18.239999999999998</v>
      </c>
      <c r="J110">
        <v>3.76</v>
      </c>
      <c r="K110">
        <f t="shared" si="10"/>
        <v>2.8416752637091429</v>
      </c>
      <c r="L110">
        <f t="shared" si="11"/>
        <v>0.91832473629085687</v>
      </c>
    </row>
    <row r="111" spans="1:12" x14ac:dyDescent="0.35">
      <c r="A111" t="s">
        <v>3</v>
      </c>
      <c r="B111" t="s">
        <v>6</v>
      </c>
      <c r="C111" t="s">
        <v>4</v>
      </c>
      <c r="D111" t="s">
        <v>0</v>
      </c>
      <c r="E111">
        <f t="shared" si="6"/>
        <v>2</v>
      </c>
      <c r="F111">
        <f t="shared" si="7"/>
        <v>1</v>
      </c>
      <c r="G111">
        <f t="shared" si="8"/>
        <v>3</v>
      </c>
      <c r="H111">
        <f t="shared" si="9"/>
        <v>2</v>
      </c>
      <c r="I111">
        <v>14.31</v>
      </c>
      <c r="J111">
        <v>4</v>
      </c>
      <c r="K111">
        <f t="shared" si="10"/>
        <v>2.3375918709641481</v>
      </c>
      <c r="L111">
        <f t="shared" si="11"/>
        <v>1.6624081290358519</v>
      </c>
    </row>
    <row r="112" spans="1:12" x14ac:dyDescent="0.35">
      <c r="A112" t="s">
        <v>5</v>
      </c>
      <c r="B112" t="s">
        <v>2</v>
      </c>
      <c r="C112" t="s">
        <v>4</v>
      </c>
      <c r="D112" t="s">
        <v>0</v>
      </c>
      <c r="E112">
        <f t="shared" si="6"/>
        <v>1</v>
      </c>
      <c r="F112">
        <f t="shared" si="7"/>
        <v>2</v>
      </c>
      <c r="G112">
        <f t="shared" si="8"/>
        <v>3</v>
      </c>
      <c r="H112">
        <f t="shared" si="9"/>
        <v>2</v>
      </c>
      <c r="I112">
        <v>14</v>
      </c>
      <c r="J112">
        <v>3</v>
      </c>
      <c r="K112">
        <f t="shared" si="10"/>
        <v>2.3935619210174135</v>
      </c>
      <c r="L112">
        <f t="shared" si="11"/>
        <v>0.6064380789825865</v>
      </c>
    </row>
    <row r="113" spans="1:12" x14ac:dyDescent="0.35">
      <c r="A113" t="s">
        <v>3</v>
      </c>
      <c r="B113" t="s">
        <v>2</v>
      </c>
      <c r="C113" t="s">
        <v>4</v>
      </c>
      <c r="D113" t="s">
        <v>0</v>
      </c>
      <c r="E113">
        <f t="shared" si="6"/>
        <v>2</v>
      </c>
      <c r="F113">
        <f t="shared" si="7"/>
        <v>2</v>
      </c>
      <c r="G113">
        <f t="shared" si="8"/>
        <v>3</v>
      </c>
      <c r="H113">
        <f t="shared" si="9"/>
        <v>2</v>
      </c>
      <c r="I113">
        <v>7.25</v>
      </c>
      <c r="J113">
        <v>1</v>
      </c>
      <c r="K113">
        <f t="shared" si="10"/>
        <v>1.7216527276584102</v>
      </c>
      <c r="L113">
        <f t="shared" si="11"/>
        <v>-0.72165272765841015</v>
      </c>
    </row>
    <row r="114" spans="1:12" x14ac:dyDescent="0.35">
      <c r="A114" t="s">
        <v>5</v>
      </c>
      <c r="B114" t="s">
        <v>2</v>
      </c>
      <c r="C114" t="s">
        <v>9</v>
      </c>
      <c r="D114" t="s">
        <v>0</v>
      </c>
      <c r="E114">
        <f t="shared" si="6"/>
        <v>1</v>
      </c>
      <c r="F114">
        <f t="shared" si="7"/>
        <v>2</v>
      </c>
      <c r="G114">
        <f t="shared" si="8"/>
        <v>4</v>
      </c>
      <c r="H114">
        <f t="shared" si="9"/>
        <v>2</v>
      </c>
      <c r="I114">
        <v>38.07</v>
      </c>
      <c r="J114">
        <v>4</v>
      </c>
      <c r="K114">
        <f t="shared" si="10"/>
        <v>5.0233787877342806</v>
      </c>
      <c r="L114">
        <f t="shared" si="11"/>
        <v>-1.0233787877342806</v>
      </c>
    </row>
    <row r="115" spans="1:12" x14ac:dyDescent="0.35">
      <c r="A115" t="s">
        <v>5</v>
      </c>
      <c r="B115" t="s">
        <v>2</v>
      </c>
      <c r="C115" t="s">
        <v>9</v>
      </c>
      <c r="D115" t="s">
        <v>0</v>
      </c>
      <c r="E115">
        <f t="shared" si="6"/>
        <v>1</v>
      </c>
      <c r="F115">
        <f t="shared" si="7"/>
        <v>2</v>
      </c>
      <c r="G115">
        <f t="shared" si="8"/>
        <v>4</v>
      </c>
      <c r="H115">
        <f t="shared" si="9"/>
        <v>2</v>
      </c>
      <c r="I115">
        <v>23.95</v>
      </c>
      <c r="J115">
        <v>2.5499999999999998</v>
      </c>
      <c r="K115">
        <f t="shared" si="10"/>
        <v>3.5310768068835205</v>
      </c>
      <c r="L115">
        <f t="shared" si="11"/>
        <v>-0.98107680688352072</v>
      </c>
    </row>
    <row r="116" spans="1:12" x14ac:dyDescent="0.35">
      <c r="A116" t="s">
        <v>3</v>
      </c>
      <c r="B116" t="s">
        <v>2</v>
      </c>
      <c r="C116" t="s">
        <v>9</v>
      </c>
      <c r="D116" t="s">
        <v>0</v>
      </c>
      <c r="E116">
        <f t="shared" si="6"/>
        <v>2</v>
      </c>
      <c r="F116">
        <f t="shared" si="7"/>
        <v>2</v>
      </c>
      <c r="G116">
        <f t="shared" si="8"/>
        <v>4</v>
      </c>
      <c r="H116">
        <f t="shared" si="9"/>
        <v>2</v>
      </c>
      <c r="I116">
        <v>25.71</v>
      </c>
      <c r="J116">
        <v>4</v>
      </c>
      <c r="K116">
        <f t="shared" si="10"/>
        <v>3.7585649121817397</v>
      </c>
      <c r="L116">
        <f t="shared" si="11"/>
        <v>0.24143508781826029</v>
      </c>
    </row>
    <row r="117" spans="1:12" x14ac:dyDescent="0.35">
      <c r="A117" t="s">
        <v>3</v>
      </c>
      <c r="B117" t="s">
        <v>2</v>
      </c>
      <c r="C117" t="s">
        <v>9</v>
      </c>
      <c r="D117" t="s">
        <v>0</v>
      </c>
      <c r="E117">
        <f t="shared" si="6"/>
        <v>2</v>
      </c>
      <c r="F117">
        <f t="shared" si="7"/>
        <v>2</v>
      </c>
      <c r="G117">
        <f t="shared" si="8"/>
        <v>4</v>
      </c>
      <c r="H117">
        <f t="shared" si="9"/>
        <v>2</v>
      </c>
      <c r="I117">
        <v>17.309999999999999</v>
      </c>
      <c r="J117">
        <v>3.5</v>
      </c>
      <c r="K117">
        <f t="shared" si="10"/>
        <v>2.8707931955283126</v>
      </c>
      <c r="L117">
        <f t="shared" si="11"/>
        <v>0.62920680447168742</v>
      </c>
    </row>
    <row r="118" spans="1:12" x14ac:dyDescent="0.35">
      <c r="A118" t="s">
        <v>5</v>
      </c>
      <c r="B118" t="s">
        <v>2</v>
      </c>
      <c r="C118" t="s">
        <v>9</v>
      </c>
      <c r="D118" t="s">
        <v>0</v>
      </c>
      <c r="E118">
        <f t="shared" si="6"/>
        <v>1</v>
      </c>
      <c r="F118">
        <f t="shared" si="7"/>
        <v>2</v>
      </c>
      <c r="G118">
        <f t="shared" si="8"/>
        <v>4</v>
      </c>
      <c r="H118">
        <f t="shared" si="9"/>
        <v>2</v>
      </c>
      <c r="I118">
        <v>29.93</v>
      </c>
      <c r="J118">
        <v>5.07</v>
      </c>
      <c r="K118">
        <f t="shared" si="10"/>
        <v>4.1630857194534601</v>
      </c>
      <c r="L118">
        <f t="shared" si="11"/>
        <v>0.90691428054654022</v>
      </c>
    </row>
    <row r="119" spans="1:12" x14ac:dyDescent="0.35">
      <c r="A119" t="s">
        <v>3</v>
      </c>
      <c r="B119" t="s">
        <v>2</v>
      </c>
      <c r="C119" t="s">
        <v>1</v>
      </c>
      <c r="D119" t="s">
        <v>7</v>
      </c>
      <c r="E119">
        <f t="shared" si="6"/>
        <v>2</v>
      </c>
      <c r="F119">
        <f t="shared" si="7"/>
        <v>2</v>
      </c>
      <c r="G119">
        <f t="shared" si="8"/>
        <v>1</v>
      </c>
      <c r="H119">
        <f t="shared" si="9"/>
        <v>1</v>
      </c>
      <c r="I119">
        <v>10.65</v>
      </c>
      <c r="J119">
        <v>1.5</v>
      </c>
      <c r="K119">
        <f t="shared" si="10"/>
        <v>2.0976478150360696</v>
      </c>
      <c r="L119">
        <f t="shared" si="11"/>
        <v>-0.59764781503606956</v>
      </c>
    </row>
    <row r="120" spans="1:12" x14ac:dyDescent="0.35">
      <c r="A120" t="s">
        <v>3</v>
      </c>
      <c r="B120" t="s">
        <v>2</v>
      </c>
      <c r="C120" t="s">
        <v>1</v>
      </c>
      <c r="D120" t="s">
        <v>7</v>
      </c>
      <c r="E120">
        <f t="shared" si="6"/>
        <v>2</v>
      </c>
      <c r="F120">
        <f t="shared" si="7"/>
        <v>2</v>
      </c>
      <c r="G120">
        <f t="shared" si="8"/>
        <v>1</v>
      </c>
      <c r="H120">
        <f t="shared" si="9"/>
        <v>1</v>
      </c>
      <c r="I120">
        <v>12.43</v>
      </c>
      <c r="J120">
        <v>1.8</v>
      </c>
      <c r="K120">
        <f t="shared" si="10"/>
        <v>2.285770869279296</v>
      </c>
      <c r="L120">
        <f t="shared" si="11"/>
        <v>-0.48577086927929591</v>
      </c>
    </row>
    <row r="121" spans="1:12" x14ac:dyDescent="0.35">
      <c r="A121" t="s">
        <v>3</v>
      </c>
      <c r="B121" t="s">
        <v>2</v>
      </c>
      <c r="C121" t="s">
        <v>1</v>
      </c>
      <c r="D121" t="s">
        <v>7</v>
      </c>
      <c r="E121">
        <f t="shared" si="6"/>
        <v>2</v>
      </c>
      <c r="F121">
        <f t="shared" si="7"/>
        <v>2</v>
      </c>
      <c r="G121">
        <f t="shared" si="8"/>
        <v>1</v>
      </c>
      <c r="H121">
        <f t="shared" si="9"/>
        <v>1</v>
      </c>
      <c r="I121">
        <v>24.08</v>
      </c>
      <c r="J121">
        <v>2.92</v>
      </c>
      <c r="K121">
        <f t="shared" si="10"/>
        <v>3.5170256905902986</v>
      </c>
      <c r="L121">
        <f t="shared" si="11"/>
        <v>-0.59702569059029864</v>
      </c>
    </row>
    <row r="122" spans="1:12" x14ac:dyDescent="0.35">
      <c r="A122" t="s">
        <v>5</v>
      </c>
      <c r="B122" t="s">
        <v>2</v>
      </c>
      <c r="C122" t="s">
        <v>1</v>
      </c>
      <c r="D122" t="s">
        <v>7</v>
      </c>
      <c r="E122">
        <f t="shared" si="6"/>
        <v>1</v>
      </c>
      <c r="F122">
        <f t="shared" si="7"/>
        <v>2</v>
      </c>
      <c r="G122">
        <f t="shared" si="8"/>
        <v>1</v>
      </c>
      <c r="H122">
        <f t="shared" si="9"/>
        <v>1</v>
      </c>
      <c r="I122">
        <v>11.69</v>
      </c>
      <c r="J122">
        <v>2.31</v>
      </c>
      <c r="K122">
        <f t="shared" si="10"/>
        <v>2.1660836152889931</v>
      </c>
      <c r="L122">
        <f t="shared" si="11"/>
        <v>0.14391638471100698</v>
      </c>
    </row>
    <row r="123" spans="1:12" x14ac:dyDescent="0.35">
      <c r="A123" t="s">
        <v>3</v>
      </c>
      <c r="B123" t="s">
        <v>2</v>
      </c>
      <c r="C123" t="s">
        <v>1</v>
      </c>
      <c r="D123" t="s">
        <v>7</v>
      </c>
      <c r="E123">
        <f t="shared" si="6"/>
        <v>2</v>
      </c>
      <c r="F123">
        <f t="shared" si="7"/>
        <v>2</v>
      </c>
      <c r="G123">
        <f t="shared" si="8"/>
        <v>1</v>
      </c>
      <c r="H123">
        <f t="shared" si="9"/>
        <v>1</v>
      </c>
      <c r="I123">
        <v>13.42</v>
      </c>
      <c r="J123">
        <v>1.68</v>
      </c>
      <c r="K123">
        <f t="shared" si="10"/>
        <v>2.3904011073134499</v>
      </c>
      <c r="L123">
        <f t="shared" si="11"/>
        <v>-0.71040110731344996</v>
      </c>
    </row>
    <row r="124" spans="1:12" x14ac:dyDescent="0.35">
      <c r="A124" t="s">
        <v>5</v>
      </c>
      <c r="B124" t="s">
        <v>2</v>
      </c>
      <c r="C124" t="s">
        <v>1</v>
      </c>
      <c r="D124" t="s">
        <v>7</v>
      </c>
      <c r="E124">
        <f t="shared" si="6"/>
        <v>1</v>
      </c>
      <c r="F124">
        <f t="shared" si="7"/>
        <v>2</v>
      </c>
      <c r="G124">
        <f t="shared" si="8"/>
        <v>1</v>
      </c>
      <c r="H124">
        <f t="shared" si="9"/>
        <v>1</v>
      </c>
      <c r="I124">
        <v>14.26</v>
      </c>
      <c r="J124">
        <v>2.5</v>
      </c>
      <c r="K124">
        <f t="shared" si="10"/>
        <v>2.4376994857412915</v>
      </c>
      <c r="L124">
        <f t="shared" si="11"/>
        <v>6.2300514258708528E-2</v>
      </c>
    </row>
    <row r="125" spans="1:12" x14ac:dyDescent="0.35">
      <c r="A125" t="s">
        <v>5</v>
      </c>
      <c r="B125" t="s">
        <v>2</v>
      </c>
      <c r="C125" t="s">
        <v>1</v>
      </c>
      <c r="D125" t="s">
        <v>7</v>
      </c>
      <c r="E125">
        <f t="shared" si="6"/>
        <v>1</v>
      </c>
      <c r="F125">
        <f t="shared" si="7"/>
        <v>2</v>
      </c>
      <c r="G125">
        <f t="shared" si="8"/>
        <v>1</v>
      </c>
      <c r="H125">
        <f t="shared" si="9"/>
        <v>1</v>
      </c>
      <c r="I125">
        <v>15.95</v>
      </c>
      <c r="J125">
        <v>2</v>
      </c>
      <c r="K125">
        <f t="shared" si="10"/>
        <v>2.6163107001632309</v>
      </c>
      <c r="L125">
        <f t="shared" si="11"/>
        <v>-0.61631070016323086</v>
      </c>
    </row>
    <row r="126" spans="1:12" x14ac:dyDescent="0.35">
      <c r="A126" t="s">
        <v>3</v>
      </c>
      <c r="B126" t="s">
        <v>2</v>
      </c>
      <c r="C126" t="s">
        <v>1</v>
      </c>
      <c r="D126" t="s">
        <v>7</v>
      </c>
      <c r="E126">
        <f t="shared" si="6"/>
        <v>2</v>
      </c>
      <c r="F126">
        <f t="shared" si="7"/>
        <v>2</v>
      </c>
      <c r="G126">
        <f t="shared" si="8"/>
        <v>1</v>
      </c>
      <c r="H126">
        <f t="shared" si="9"/>
        <v>1</v>
      </c>
      <c r="I126">
        <v>12.48</v>
      </c>
      <c r="J126">
        <v>2.52</v>
      </c>
      <c r="K126">
        <f t="shared" si="10"/>
        <v>2.2910552247355662</v>
      </c>
      <c r="L126">
        <f t="shared" si="11"/>
        <v>0.2289447752644338</v>
      </c>
    </row>
    <row r="127" spans="1:12" x14ac:dyDescent="0.35">
      <c r="A127" t="s">
        <v>3</v>
      </c>
      <c r="B127" t="s">
        <v>2</v>
      </c>
      <c r="C127" t="s">
        <v>1</v>
      </c>
      <c r="D127" t="s">
        <v>7</v>
      </c>
      <c r="E127">
        <f t="shared" si="6"/>
        <v>2</v>
      </c>
      <c r="F127">
        <f t="shared" si="7"/>
        <v>2</v>
      </c>
      <c r="G127">
        <f t="shared" si="8"/>
        <v>1</v>
      </c>
      <c r="H127">
        <f t="shared" si="9"/>
        <v>1</v>
      </c>
      <c r="I127">
        <v>29.8</v>
      </c>
      <c r="J127">
        <v>4.2</v>
      </c>
      <c r="K127">
        <f t="shared" si="10"/>
        <v>4.1215559547876328</v>
      </c>
      <c r="L127">
        <f t="shared" si="11"/>
        <v>7.8444045212367364E-2</v>
      </c>
    </row>
    <row r="128" spans="1:12" x14ac:dyDescent="0.35">
      <c r="A128" t="s">
        <v>5</v>
      </c>
      <c r="B128" t="s">
        <v>2</v>
      </c>
      <c r="C128" t="s">
        <v>1</v>
      </c>
      <c r="D128" t="s">
        <v>7</v>
      </c>
      <c r="E128">
        <f t="shared" si="6"/>
        <v>1</v>
      </c>
      <c r="F128">
        <f t="shared" si="7"/>
        <v>2</v>
      </c>
      <c r="G128">
        <f t="shared" si="8"/>
        <v>1</v>
      </c>
      <c r="H128">
        <f t="shared" si="9"/>
        <v>1</v>
      </c>
      <c r="I128">
        <v>8.52</v>
      </c>
      <c r="J128">
        <v>1.48</v>
      </c>
      <c r="K128">
        <f t="shared" si="10"/>
        <v>1.8310554793614497</v>
      </c>
      <c r="L128">
        <f t="shared" si="11"/>
        <v>-0.35105547936144976</v>
      </c>
    </row>
    <row r="129" spans="1:12" x14ac:dyDescent="0.35">
      <c r="A129" t="s">
        <v>3</v>
      </c>
      <c r="B129" t="s">
        <v>2</v>
      </c>
      <c r="C129" t="s">
        <v>1</v>
      </c>
      <c r="D129" t="s">
        <v>7</v>
      </c>
      <c r="E129">
        <f t="shared" si="6"/>
        <v>2</v>
      </c>
      <c r="F129">
        <f t="shared" si="7"/>
        <v>2</v>
      </c>
      <c r="G129">
        <f t="shared" si="8"/>
        <v>1</v>
      </c>
      <c r="H129">
        <f t="shared" si="9"/>
        <v>1</v>
      </c>
      <c r="I129">
        <v>14.52</v>
      </c>
      <c r="J129">
        <v>2</v>
      </c>
      <c r="K129">
        <f t="shared" si="10"/>
        <v>2.5066569273513983</v>
      </c>
      <c r="L129">
        <f t="shared" si="11"/>
        <v>-0.50665692735139833</v>
      </c>
    </row>
    <row r="130" spans="1:12" x14ac:dyDescent="0.35">
      <c r="A130" t="s">
        <v>3</v>
      </c>
      <c r="B130" t="s">
        <v>2</v>
      </c>
      <c r="C130" t="s">
        <v>1</v>
      </c>
      <c r="D130" t="s">
        <v>7</v>
      </c>
      <c r="E130">
        <f t="shared" si="6"/>
        <v>2</v>
      </c>
      <c r="F130">
        <f t="shared" si="7"/>
        <v>2</v>
      </c>
      <c r="G130">
        <f t="shared" si="8"/>
        <v>1</v>
      </c>
      <c r="H130">
        <f t="shared" si="9"/>
        <v>1</v>
      </c>
      <c r="I130">
        <v>11.38</v>
      </c>
      <c r="J130">
        <v>2</v>
      </c>
      <c r="K130">
        <f t="shared" si="10"/>
        <v>2.1747994046976178</v>
      </c>
      <c r="L130">
        <f t="shared" si="11"/>
        <v>-0.17479940469761779</v>
      </c>
    </row>
    <row r="131" spans="1:12" x14ac:dyDescent="0.35">
      <c r="A131" t="s">
        <v>5</v>
      </c>
      <c r="B131" t="s">
        <v>2</v>
      </c>
      <c r="C131" t="s">
        <v>1</v>
      </c>
      <c r="D131" t="s">
        <v>7</v>
      </c>
      <c r="E131">
        <f t="shared" ref="E131:E194" si="12">IF(A131="Female", 2, 1)</f>
        <v>1</v>
      </c>
      <c r="F131">
        <f t="shared" ref="F131:F194" si="13">IF(B131="No", 2, 1)</f>
        <v>2</v>
      </c>
      <c r="G131">
        <f t="shared" ref="G131:G194" si="14">IF(C131="Thur", 1, IF(C131="Fri", 2, IF(C131="Sat", 3, 4)))</f>
        <v>1</v>
      </c>
      <c r="H131">
        <f t="shared" ref="H131:H194" si="15">IF(D131="Lunch", 1, 2)</f>
        <v>1</v>
      </c>
      <c r="I131">
        <v>22.82</v>
      </c>
      <c r="J131">
        <v>2.1800000000000002</v>
      </c>
      <c r="K131">
        <f t="shared" ref="K131:K194" si="16">$O$50+$O$51*E131+$O$52*F131+$O$53*G131+$O$54*H131+$O$55*I131</f>
        <v>3.3423811398547838</v>
      </c>
      <c r="L131">
        <f t="shared" ref="L131:L194" si="17">J131-K131</f>
        <v>-1.1623811398547836</v>
      </c>
    </row>
    <row r="132" spans="1:12" x14ac:dyDescent="0.35">
      <c r="A132" t="s">
        <v>5</v>
      </c>
      <c r="B132" t="s">
        <v>2</v>
      </c>
      <c r="C132" t="s">
        <v>1</v>
      </c>
      <c r="D132" t="s">
        <v>7</v>
      </c>
      <c r="E132">
        <f t="shared" si="12"/>
        <v>1</v>
      </c>
      <c r="F132">
        <f t="shared" si="13"/>
        <v>2</v>
      </c>
      <c r="G132">
        <f t="shared" si="14"/>
        <v>1</v>
      </c>
      <c r="H132">
        <f t="shared" si="15"/>
        <v>1</v>
      </c>
      <c r="I132">
        <v>19.079999999999998</v>
      </c>
      <c r="J132">
        <v>1.5</v>
      </c>
      <c r="K132">
        <f t="shared" si="16"/>
        <v>2.9471113517257579</v>
      </c>
      <c r="L132">
        <f t="shared" si="17"/>
        <v>-1.4471113517257579</v>
      </c>
    </row>
    <row r="133" spans="1:12" x14ac:dyDescent="0.35">
      <c r="A133" t="s">
        <v>3</v>
      </c>
      <c r="B133" t="s">
        <v>2</v>
      </c>
      <c r="C133" t="s">
        <v>1</v>
      </c>
      <c r="D133" t="s">
        <v>7</v>
      </c>
      <c r="E133">
        <f t="shared" si="12"/>
        <v>2</v>
      </c>
      <c r="F133">
        <f t="shared" si="13"/>
        <v>2</v>
      </c>
      <c r="G133">
        <f t="shared" si="14"/>
        <v>1</v>
      </c>
      <c r="H133">
        <f t="shared" si="15"/>
        <v>1</v>
      </c>
      <c r="I133">
        <v>20.27</v>
      </c>
      <c r="J133">
        <v>2.83</v>
      </c>
      <c r="K133">
        <f t="shared" si="16"/>
        <v>3.1143578048224945</v>
      </c>
      <c r="L133">
        <f t="shared" si="17"/>
        <v>-0.2843578048224944</v>
      </c>
    </row>
    <row r="134" spans="1:12" x14ac:dyDescent="0.35">
      <c r="A134" t="s">
        <v>3</v>
      </c>
      <c r="B134" t="s">
        <v>2</v>
      </c>
      <c r="C134" t="s">
        <v>1</v>
      </c>
      <c r="D134" t="s">
        <v>7</v>
      </c>
      <c r="E134">
        <f t="shared" si="12"/>
        <v>2</v>
      </c>
      <c r="F134">
        <f t="shared" si="13"/>
        <v>2</v>
      </c>
      <c r="G134">
        <f t="shared" si="14"/>
        <v>1</v>
      </c>
      <c r="H134">
        <f t="shared" si="15"/>
        <v>1</v>
      </c>
      <c r="I134">
        <v>11.17</v>
      </c>
      <c r="J134">
        <v>1.5</v>
      </c>
      <c r="K134">
        <f t="shared" si="16"/>
        <v>2.1526051117812819</v>
      </c>
      <c r="L134">
        <f t="shared" si="17"/>
        <v>-0.65260511178128189</v>
      </c>
    </row>
    <row r="135" spans="1:12" x14ac:dyDescent="0.35">
      <c r="A135" t="s">
        <v>3</v>
      </c>
      <c r="B135" t="s">
        <v>2</v>
      </c>
      <c r="C135" t="s">
        <v>1</v>
      </c>
      <c r="D135" t="s">
        <v>7</v>
      </c>
      <c r="E135">
        <f t="shared" si="12"/>
        <v>2</v>
      </c>
      <c r="F135">
        <f t="shared" si="13"/>
        <v>2</v>
      </c>
      <c r="G135">
        <f t="shared" si="14"/>
        <v>1</v>
      </c>
      <c r="H135">
        <f t="shared" si="15"/>
        <v>1</v>
      </c>
      <c r="I135">
        <v>12.26</v>
      </c>
      <c r="J135">
        <v>2</v>
      </c>
      <c r="K135">
        <f t="shared" si="16"/>
        <v>2.2678040607279764</v>
      </c>
      <c r="L135">
        <f t="shared" si="17"/>
        <v>-0.26780406072797636</v>
      </c>
    </row>
    <row r="136" spans="1:12" x14ac:dyDescent="0.35">
      <c r="A136" t="s">
        <v>3</v>
      </c>
      <c r="B136" t="s">
        <v>2</v>
      </c>
      <c r="C136" t="s">
        <v>1</v>
      </c>
      <c r="D136" t="s">
        <v>7</v>
      </c>
      <c r="E136">
        <f t="shared" si="12"/>
        <v>2</v>
      </c>
      <c r="F136">
        <f t="shared" si="13"/>
        <v>2</v>
      </c>
      <c r="G136">
        <f t="shared" si="14"/>
        <v>1</v>
      </c>
      <c r="H136">
        <f t="shared" si="15"/>
        <v>1</v>
      </c>
      <c r="I136">
        <v>18.260000000000002</v>
      </c>
      <c r="J136">
        <v>3.25</v>
      </c>
      <c r="K136">
        <f t="shared" si="16"/>
        <v>2.9019267154804247</v>
      </c>
      <c r="L136">
        <f t="shared" si="17"/>
        <v>0.34807328451957531</v>
      </c>
    </row>
    <row r="137" spans="1:12" x14ac:dyDescent="0.35">
      <c r="A137" t="s">
        <v>3</v>
      </c>
      <c r="B137" t="s">
        <v>2</v>
      </c>
      <c r="C137" t="s">
        <v>1</v>
      </c>
      <c r="D137" t="s">
        <v>7</v>
      </c>
      <c r="E137">
        <f t="shared" si="12"/>
        <v>2</v>
      </c>
      <c r="F137">
        <f t="shared" si="13"/>
        <v>2</v>
      </c>
      <c r="G137">
        <f t="shared" si="14"/>
        <v>1</v>
      </c>
      <c r="H137">
        <f t="shared" si="15"/>
        <v>1</v>
      </c>
      <c r="I137">
        <v>8.51</v>
      </c>
      <c r="J137">
        <v>1.25</v>
      </c>
      <c r="K137">
        <f t="shared" si="16"/>
        <v>1.8714774015076965</v>
      </c>
      <c r="L137">
        <f t="shared" si="17"/>
        <v>-0.62147740150769648</v>
      </c>
    </row>
    <row r="138" spans="1:12" x14ac:dyDescent="0.35">
      <c r="A138" t="s">
        <v>3</v>
      </c>
      <c r="B138" t="s">
        <v>2</v>
      </c>
      <c r="C138" t="s">
        <v>1</v>
      </c>
      <c r="D138" t="s">
        <v>7</v>
      </c>
      <c r="E138">
        <f t="shared" si="12"/>
        <v>2</v>
      </c>
      <c r="F138">
        <f t="shared" si="13"/>
        <v>2</v>
      </c>
      <c r="G138">
        <f t="shared" si="14"/>
        <v>1</v>
      </c>
      <c r="H138">
        <f t="shared" si="15"/>
        <v>1</v>
      </c>
      <c r="I138">
        <v>10.33</v>
      </c>
      <c r="J138">
        <v>2</v>
      </c>
      <c r="K138">
        <f t="shared" si="16"/>
        <v>2.0638279401159392</v>
      </c>
      <c r="L138">
        <f t="shared" si="17"/>
        <v>-6.3827940115939175E-2</v>
      </c>
    </row>
    <row r="139" spans="1:12" x14ac:dyDescent="0.35">
      <c r="A139" t="s">
        <v>3</v>
      </c>
      <c r="B139" t="s">
        <v>2</v>
      </c>
      <c r="C139" t="s">
        <v>1</v>
      </c>
      <c r="D139" t="s">
        <v>7</v>
      </c>
      <c r="E139">
        <f t="shared" si="12"/>
        <v>2</v>
      </c>
      <c r="F139">
        <f t="shared" si="13"/>
        <v>2</v>
      </c>
      <c r="G139">
        <f t="shared" si="14"/>
        <v>1</v>
      </c>
      <c r="H139">
        <f t="shared" si="15"/>
        <v>1</v>
      </c>
      <c r="I139">
        <v>14.15</v>
      </c>
      <c r="J139">
        <v>2</v>
      </c>
      <c r="K139">
        <f t="shared" si="16"/>
        <v>2.4675526969749977</v>
      </c>
      <c r="L139">
        <f t="shared" si="17"/>
        <v>-0.46755269697499768</v>
      </c>
    </row>
    <row r="140" spans="1:12" x14ac:dyDescent="0.35">
      <c r="A140" t="s">
        <v>5</v>
      </c>
      <c r="B140" t="s">
        <v>6</v>
      </c>
      <c r="C140" t="s">
        <v>1</v>
      </c>
      <c r="D140" t="s">
        <v>7</v>
      </c>
      <c r="E140">
        <f t="shared" si="12"/>
        <v>1</v>
      </c>
      <c r="F140">
        <f t="shared" si="13"/>
        <v>1</v>
      </c>
      <c r="G140">
        <f t="shared" si="14"/>
        <v>1</v>
      </c>
      <c r="H140">
        <f t="shared" si="15"/>
        <v>1</v>
      </c>
      <c r="I140">
        <v>16</v>
      </c>
      <c r="J140">
        <v>2</v>
      </c>
      <c r="K140">
        <f t="shared" si="16"/>
        <v>2.4913832084998586</v>
      </c>
      <c r="L140">
        <f t="shared" si="17"/>
        <v>-0.49138320849985861</v>
      </c>
    </row>
    <row r="141" spans="1:12" x14ac:dyDescent="0.35">
      <c r="A141" t="s">
        <v>3</v>
      </c>
      <c r="B141" t="s">
        <v>2</v>
      </c>
      <c r="C141" t="s">
        <v>1</v>
      </c>
      <c r="D141" t="s">
        <v>7</v>
      </c>
      <c r="E141">
        <f t="shared" si="12"/>
        <v>2</v>
      </c>
      <c r="F141">
        <f t="shared" si="13"/>
        <v>2</v>
      </c>
      <c r="G141">
        <f t="shared" si="14"/>
        <v>1</v>
      </c>
      <c r="H141">
        <f t="shared" si="15"/>
        <v>1</v>
      </c>
      <c r="I141">
        <v>13.16</v>
      </c>
      <c r="J141">
        <v>2.75</v>
      </c>
      <c r="K141">
        <f t="shared" si="16"/>
        <v>2.3629224589408437</v>
      </c>
      <c r="L141">
        <f t="shared" si="17"/>
        <v>0.38707754105915626</v>
      </c>
    </row>
    <row r="142" spans="1:12" x14ac:dyDescent="0.35">
      <c r="A142" t="s">
        <v>3</v>
      </c>
      <c r="B142" t="s">
        <v>2</v>
      </c>
      <c r="C142" t="s">
        <v>1</v>
      </c>
      <c r="D142" t="s">
        <v>7</v>
      </c>
      <c r="E142">
        <f t="shared" si="12"/>
        <v>2</v>
      </c>
      <c r="F142">
        <f t="shared" si="13"/>
        <v>2</v>
      </c>
      <c r="G142">
        <f t="shared" si="14"/>
        <v>1</v>
      </c>
      <c r="H142">
        <f t="shared" si="15"/>
        <v>1</v>
      </c>
      <c r="I142">
        <v>17.47</v>
      </c>
      <c r="J142">
        <v>3.5</v>
      </c>
      <c r="K142">
        <f t="shared" si="16"/>
        <v>2.8184338992713518</v>
      </c>
      <c r="L142">
        <f t="shared" si="17"/>
        <v>0.68156610072864821</v>
      </c>
    </row>
    <row r="143" spans="1:12" x14ac:dyDescent="0.35">
      <c r="A143" t="s">
        <v>5</v>
      </c>
      <c r="B143" t="s">
        <v>2</v>
      </c>
      <c r="C143" t="s">
        <v>1</v>
      </c>
      <c r="D143" t="s">
        <v>7</v>
      </c>
      <c r="E143">
        <f t="shared" si="12"/>
        <v>1</v>
      </c>
      <c r="F143">
        <f t="shared" si="13"/>
        <v>2</v>
      </c>
      <c r="G143">
        <f t="shared" si="14"/>
        <v>1</v>
      </c>
      <c r="H143">
        <f t="shared" si="15"/>
        <v>1</v>
      </c>
      <c r="I143">
        <v>34.299999999999997</v>
      </c>
      <c r="J143">
        <v>6.7</v>
      </c>
      <c r="K143">
        <f t="shared" si="16"/>
        <v>4.5556691526144668</v>
      </c>
      <c r="L143">
        <f t="shared" si="17"/>
        <v>2.1443308473855334</v>
      </c>
    </row>
    <row r="144" spans="1:12" x14ac:dyDescent="0.35">
      <c r="A144" t="s">
        <v>5</v>
      </c>
      <c r="B144" t="s">
        <v>2</v>
      </c>
      <c r="C144" t="s">
        <v>1</v>
      </c>
      <c r="D144" t="s">
        <v>7</v>
      </c>
      <c r="E144">
        <f t="shared" si="12"/>
        <v>1</v>
      </c>
      <c r="F144">
        <f t="shared" si="13"/>
        <v>2</v>
      </c>
      <c r="G144">
        <f t="shared" si="14"/>
        <v>1</v>
      </c>
      <c r="H144">
        <f t="shared" si="15"/>
        <v>1</v>
      </c>
      <c r="I144">
        <v>41.19</v>
      </c>
      <c r="J144">
        <v>5</v>
      </c>
      <c r="K144">
        <f t="shared" si="16"/>
        <v>5.2838533344885281</v>
      </c>
      <c r="L144">
        <f t="shared" si="17"/>
        <v>-0.28385333448852812</v>
      </c>
    </row>
    <row r="145" spans="1:12" x14ac:dyDescent="0.35">
      <c r="A145" t="s">
        <v>3</v>
      </c>
      <c r="B145" t="s">
        <v>2</v>
      </c>
      <c r="C145" t="s">
        <v>1</v>
      </c>
      <c r="D145" t="s">
        <v>7</v>
      </c>
      <c r="E145">
        <f t="shared" si="12"/>
        <v>2</v>
      </c>
      <c r="F145">
        <f t="shared" si="13"/>
        <v>2</v>
      </c>
      <c r="G145">
        <f t="shared" si="14"/>
        <v>1</v>
      </c>
      <c r="H145">
        <f t="shared" si="15"/>
        <v>1</v>
      </c>
      <c r="I145">
        <v>27.05</v>
      </c>
      <c r="J145">
        <v>5</v>
      </c>
      <c r="K145">
        <f t="shared" si="16"/>
        <v>3.8309164046927608</v>
      </c>
      <c r="L145">
        <f t="shared" si="17"/>
        <v>1.1690835953072392</v>
      </c>
    </row>
    <row r="146" spans="1:12" x14ac:dyDescent="0.35">
      <c r="A146" t="s">
        <v>3</v>
      </c>
      <c r="B146" t="s">
        <v>2</v>
      </c>
      <c r="C146" t="s">
        <v>1</v>
      </c>
      <c r="D146" t="s">
        <v>7</v>
      </c>
      <c r="E146">
        <f t="shared" si="12"/>
        <v>2</v>
      </c>
      <c r="F146">
        <f t="shared" si="13"/>
        <v>2</v>
      </c>
      <c r="G146">
        <f t="shared" si="14"/>
        <v>1</v>
      </c>
      <c r="H146">
        <f t="shared" si="15"/>
        <v>1</v>
      </c>
      <c r="I146">
        <v>16.43</v>
      </c>
      <c r="J146">
        <v>2.2999999999999998</v>
      </c>
      <c r="K146">
        <f t="shared" si="16"/>
        <v>2.7085193057809276</v>
      </c>
      <c r="L146">
        <f t="shared" si="17"/>
        <v>-0.40851930578092777</v>
      </c>
    </row>
    <row r="147" spans="1:12" x14ac:dyDescent="0.35">
      <c r="A147" t="s">
        <v>3</v>
      </c>
      <c r="B147" t="s">
        <v>2</v>
      </c>
      <c r="C147" t="s">
        <v>1</v>
      </c>
      <c r="D147" t="s">
        <v>7</v>
      </c>
      <c r="E147">
        <f t="shared" si="12"/>
        <v>2</v>
      </c>
      <c r="F147">
        <f t="shared" si="13"/>
        <v>2</v>
      </c>
      <c r="G147">
        <f t="shared" si="14"/>
        <v>1</v>
      </c>
      <c r="H147">
        <f t="shared" si="15"/>
        <v>1</v>
      </c>
      <c r="I147">
        <v>8.35</v>
      </c>
      <c r="J147">
        <v>1.5</v>
      </c>
      <c r="K147">
        <f t="shared" si="16"/>
        <v>1.8545674640476313</v>
      </c>
      <c r="L147">
        <f t="shared" si="17"/>
        <v>-0.35456746404763129</v>
      </c>
    </row>
    <row r="148" spans="1:12" x14ac:dyDescent="0.35">
      <c r="A148" t="s">
        <v>3</v>
      </c>
      <c r="B148" t="s">
        <v>2</v>
      </c>
      <c r="C148" t="s">
        <v>1</v>
      </c>
      <c r="D148" t="s">
        <v>7</v>
      </c>
      <c r="E148">
        <f t="shared" si="12"/>
        <v>2</v>
      </c>
      <c r="F148">
        <f t="shared" si="13"/>
        <v>2</v>
      </c>
      <c r="G148">
        <f t="shared" si="14"/>
        <v>1</v>
      </c>
      <c r="H148">
        <f t="shared" si="15"/>
        <v>1</v>
      </c>
      <c r="I148">
        <v>18.64</v>
      </c>
      <c r="J148">
        <v>1.36</v>
      </c>
      <c r="K148">
        <f t="shared" si="16"/>
        <v>2.9420878169480793</v>
      </c>
      <c r="L148">
        <f t="shared" si="17"/>
        <v>-1.5820878169480792</v>
      </c>
    </row>
    <row r="149" spans="1:12" x14ac:dyDescent="0.35">
      <c r="A149" t="s">
        <v>3</v>
      </c>
      <c r="B149" t="s">
        <v>2</v>
      </c>
      <c r="C149" t="s">
        <v>1</v>
      </c>
      <c r="D149" t="s">
        <v>7</v>
      </c>
      <c r="E149">
        <f t="shared" si="12"/>
        <v>2</v>
      </c>
      <c r="F149">
        <f t="shared" si="13"/>
        <v>2</v>
      </c>
      <c r="G149">
        <f t="shared" si="14"/>
        <v>1</v>
      </c>
      <c r="H149">
        <f t="shared" si="15"/>
        <v>1</v>
      </c>
      <c r="I149">
        <v>11.87</v>
      </c>
      <c r="J149">
        <v>1.63</v>
      </c>
      <c r="K149">
        <f t="shared" si="16"/>
        <v>2.2265860881690673</v>
      </c>
      <c r="L149">
        <f t="shared" si="17"/>
        <v>-0.59658608816906744</v>
      </c>
    </row>
    <row r="150" spans="1:12" x14ac:dyDescent="0.35">
      <c r="A150" t="s">
        <v>5</v>
      </c>
      <c r="B150" t="s">
        <v>2</v>
      </c>
      <c r="C150" t="s">
        <v>1</v>
      </c>
      <c r="D150" t="s">
        <v>7</v>
      </c>
      <c r="E150">
        <f t="shared" si="12"/>
        <v>1</v>
      </c>
      <c r="F150">
        <f t="shared" si="13"/>
        <v>2</v>
      </c>
      <c r="G150">
        <f t="shared" si="14"/>
        <v>1</v>
      </c>
      <c r="H150">
        <f t="shared" si="15"/>
        <v>1</v>
      </c>
      <c r="I150">
        <v>9.7799999999999994</v>
      </c>
      <c r="J150">
        <v>1.73</v>
      </c>
      <c r="K150">
        <f t="shared" si="16"/>
        <v>1.9642212368594638</v>
      </c>
      <c r="L150">
        <f t="shared" si="17"/>
        <v>-0.23422123685946383</v>
      </c>
    </row>
    <row r="151" spans="1:12" x14ac:dyDescent="0.35">
      <c r="A151" t="s">
        <v>5</v>
      </c>
      <c r="B151" t="s">
        <v>2</v>
      </c>
      <c r="C151" t="s">
        <v>1</v>
      </c>
      <c r="D151" t="s">
        <v>7</v>
      </c>
      <c r="E151">
        <f t="shared" si="12"/>
        <v>1</v>
      </c>
      <c r="F151">
        <f t="shared" si="13"/>
        <v>2</v>
      </c>
      <c r="G151">
        <f t="shared" si="14"/>
        <v>1</v>
      </c>
      <c r="H151">
        <f t="shared" si="15"/>
        <v>1</v>
      </c>
      <c r="I151">
        <v>7.51</v>
      </c>
      <c r="J151">
        <v>2</v>
      </c>
      <c r="K151">
        <f t="shared" si="16"/>
        <v>1.7243114991447879</v>
      </c>
      <c r="L151">
        <f t="shared" si="17"/>
        <v>0.27568850085521213</v>
      </c>
    </row>
    <row r="152" spans="1:12" x14ac:dyDescent="0.35">
      <c r="A152" t="s">
        <v>5</v>
      </c>
      <c r="B152" t="s">
        <v>2</v>
      </c>
      <c r="C152" t="s">
        <v>9</v>
      </c>
      <c r="D152" t="s">
        <v>0</v>
      </c>
      <c r="E152">
        <f t="shared" si="12"/>
        <v>1</v>
      </c>
      <c r="F152">
        <f t="shared" si="13"/>
        <v>2</v>
      </c>
      <c r="G152">
        <f t="shared" si="14"/>
        <v>4</v>
      </c>
      <c r="H152">
        <f t="shared" si="15"/>
        <v>2</v>
      </c>
      <c r="I152">
        <v>14.07</v>
      </c>
      <c r="J152">
        <v>2.5</v>
      </c>
      <c r="K152">
        <f t="shared" si="16"/>
        <v>2.4868881687244899</v>
      </c>
      <c r="L152">
        <f t="shared" si="17"/>
        <v>1.3111831275510077E-2</v>
      </c>
    </row>
    <row r="153" spans="1:12" x14ac:dyDescent="0.35">
      <c r="A153" t="s">
        <v>5</v>
      </c>
      <c r="B153" t="s">
        <v>2</v>
      </c>
      <c r="C153" t="s">
        <v>9</v>
      </c>
      <c r="D153" t="s">
        <v>0</v>
      </c>
      <c r="E153">
        <f t="shared" si="12"/>
        <v>1</v>
      </c>
      <c r="F153">
        <f t="shared" si="13"/>
        <v>2</v>
      </c>
      <c r="G153">
        <f t="shared" si="14"/>
        <v>4</v>
      </c>
      <c r="H153">
        <f t="shared" si="15"/>
        <v>2</v>
      </c>
      <c r="I153">
        <v>13.13</v>
      </c>
      <c r="J153">
        <v>2</v>
      </c>
      <c r="K153">
        <f t="shared" si="16"/>
        <v>2.3875422861466062</v>
      </c>
      <c r="L153">
        <f t="shared" si="17"/>
        <v>-0.38754228614660624</v>
      </c>
    </row>
    <row r="154" spans="1:12" x14ac:dyDescent="0.35">
      <c r="A154" t="s">
        <v>5</v>
      </c>
      <c r="B154" t="s">
        <v>2</v>
      </c>
      <c r="C154" t="s">
        <v>9</v>
      </c>
      <c r="D154" t="s">
        <v>0</v>
      </c>
      <c r="E154">
        <f t="shared" si="12"/>
        <v>1</v>
      </c>
      <c r="F154">
        <f t="shared" si="13"/>
        <v>2</v>
      </c>
      <c r="G154">
        <f t="shared" si="14"/>
        <v>4</v>
      </c>
      <c r="H154">
        <f t="shared" si="15"/>
        <v>2</v>
      </c>
      <c r="I154">
        <v>17.260000000000002</v>
      </c>
      <c r="J154">
        <v>2.74</v>
      </c>
      <c r="K154">
        <f t="shared" si="16"/>
        <v>2.8240300468345412</v>
      </c>
      <c r="L154">
        <f t="shared" si="17"/>
        <v>-8.4030046834540961E-2</v>
      </c>
    </row>
    <row r="155" spans="1:12" x14ac:dyDescent="0.35">
      <c r="A155" t="s">
        <v>5</v>
      </c>
      <c r="B155" t="s">
        <v>2</v>
      </c>
      <c r="C155" t="s">
        <v>9</v>
      </c>
      <c r="D155" t="s">
        <v>0</v>
      </c>
      <c r="E155">
        <f t="shared" si="12"/>
        <v>1</v>
      </c>
      <c r="F155">
        <f t="shared" si="13"/>
        <v>2</v>
      </c>
      <c r="G155">
        <f t="shared" si="14"/>
        <v>4</v>
      </c>
      <c r="H155">
        <f t="shared" si="15"/>
        <v>2</v>
      </c>
      <c r="I155">
        <v>24.55</v>
      </c>
      <c r="J155">
        <v>2</v>
      </c>
      <c r="K155">
        <f t="shared" si="16"/>
        <v>3.5944890723587655</v>
      </c>
      <c r="L155">
        <f t="shared" si="17"/>
        <v>-1.5944890723587655</v>
      </c>
    </row>
    <row r="156" spans="1:12" x14ac:dyDescent="0.35">
      <c r="A156" t="s">
        <v>5</v>
      </c>
      <c r="B156" t="s">
        <v>2</v>
      </c>
      <c r="C156" t="s">
        <v>9</v>
      </c>
      <c r="D156" t="s">
        <v>0</v>
      </c>
      <c r="E156">
        <f t="shared" si="12"/>
        <v>1</v>
      </c>
      <c r="F156">
        <f t="shared" si="13"/>
        <v>2</v>
      </c>
      <c r="G156">
        <f t="shared" si="14"/>
        <v>4</v>
      </c>
      <c r="H156">
        <f t="shared" si="15"/>
        <v>2</v>
      </c>
      <c r="I156">
        <v>19.77</v>
      </c>
      <c r="J156">
        <v>2</v>
      </c>
      <c r="K156">
        <f t="shared" si="16"/>
        <v>3.0893046907393149</v>
      </c>
      <c r="L156">
        <f t="shared" si="17"/>
        <v>-1.0893046907393149</v>
      </c>
    </row>
    <row r="157" spans="1:12" x14ac:dyDescent="0.35">
      <c r="A157" t="s">
        <v>3</v>
      </c>
      <c r="B157" t="s">
        <v>2</v>
      </c>
      <c r="C157" t="s">
        <v>9</v>
      </c>
      <c r="D157" t="s">
        <v>0</v>
      </c>
      <c r="E157">
        <f t="shared" si="12"/>
        <v>2</v>
      </c>
      <c r="F157">
        <f t="shared" si="13"/>
        <v>2</v>
      </c>
      <c r="G157">
        <f t="shared" si="14"/>
        <v>4</v>
      </c>
      <c r="H157">
        <f t="shared" si="15"/>
        <v>2</v>
      </c>
      <c r="I157">
        <v>29.85</v>
      </c>
      <c r="J157">
        <v>5.14</v>
      </c>
      <c r="K157">
        <f t="shared" si="16"/>
        <v>4.1961095439609286</v>
      </c>
      <c r="L157">
        <f t="shared" si="17"/>
        <v>0.94389045603907107</v>
      </c>
    </row>
    <row r="158" spans="1:12" x14ac:dyDescent="0.35">
      <c r="A158" t="s">
        <v>5</v>
      </c>
      <c r="B158" t="s">
        <v>2</v>
      </c>
      <c r="C158" t="s">
        <v>9</v>
      </c>
      <c r="D158" t="s">
        <v>0</v>
      </c>
      <c r="E158">
        <f t="shared" si="12"/>
        <v>1</v>
      </c>
      <c r="F158">
        <f t="shared" si="13"/>
        <v>2</v>
      </c>
      <c r="G158">
        <f t="shared" si="14"/>
        <v>4</v>
      </c>
      <c r="H158">
        <f t="shared" si="15"/>
        <v>2</v>
      </c>
      <c r="I158">
        <v>48.17</v>
      </c>
      <c r="J158">
        <v>5</v>
      </c>
      <c r="K158">
        <f t="shared" si="16"/>
        <v>6.090818589900902</v>
      </c>
      <c r="L158">
        <f t="shared" si="17"/>
        <v>-1.090818589900902</v>
      </c>
    </row>
    <row r="159" spans="1:12" x14ac:dyDescent="0.35">
      <c r="A159" t="s">
        <v>3</v>
      </c>
      <c r="B159" t="s">
        <v>2</v>
      </c>
      <c r="C159" t="s">
        <v>9</v>
      </c>
      <c r="D159" t="s">
        <v>0</v>
      </c>
      <c r="E159">
        <f t="shared" si="12"/>
        <v>2</v>
      </c>
      <c r="F159">
        <f t="shared" si="13"/>
        <v>2</v>
      </c>
      <c r="G159">
        <f t="shared" si="14"/>
        <v>4</v>
      </c>
      <c r="H159">
        <f t="shared" si="15"/>
        <v>2</v>
      </c>
      <c r="I159">
        <v>25</v>
      </c>
      <c r="J159">
        <v>3.75</v>
      </c>
      <c r="K159">
        <f t="shared" si="16"/>
        <v>3.6835270647026999</v>
      </c>
      <c r="L159">
        <f t="shared" si="17"/>
        <v>6.647293529730014E-2</v>
      </c>
    </row>
    <row r="160" spans="1:12" x14ac:dyDescent="0.35">
      <c r="A160" t="s">
        <v>3</v>
      </c>
      <c r="B160" t="s">
        <v>2</v>
      </c>
      <c r="C160" t="s">
        <v>9</v>
      </c>
      <c r="D160" t="s">
        <v>0</v>
      </c>
      <c r="E160">
        <f t="shared" si="12"/>
        <v>2</v>
      </c>
      <c r="F160">
        <f t="shared" si="13"/>
        <v>2</v>
      </c>
      <c r="G160">
        <f t="shared" si="14"/>
        <v>4</v>
      </c>
      <c r="H160">
        <f t="shared" si="15"/>
        <v>2</v>
      </c>
      <c r="I160">
        <v>13.39</v>
      </c>
      <c r="J160">
        <v>2.61</v>
      </c>
      <c r="K160">
        <f t="shared" si="16"/>
        <v>2.4564997277567135</v>
      </c>
      <c r="L160">
        <f t="shared" si="17"/>
        <v>0.15350027224328633</v>
      </c>
    </row>
    <row r="161" spans="1:12" x14ac:dyDescent="0.35">
      <c r="A161" t="s">
        <v>5</v>
      </c>
      <c r="B161" t="s">
        <v>2</v>
      </c>
      <c r="C161" t="s">
        <v>9</v>
      </c>
      <c r="D161" t="s">
        <v>0</v>
      </c>
      <c r="E161">
        <f t="shared" si="12"/>
        <v>1</v>
      </c>
      <c r="F161">
        <f t="shared" si="13"/>
        <v>2</v>
      </c>
      <c r="G161">
        <f t="shared" si="14"/>
        <v>4</v>
      </c>
      <c r="H161">
        <f t="shared" si="15"/>
        <v>2</v>
      </c>
      <c r="I161">
        <v>16.489999999999998</v>
      </c>
      <c r="J161">
        <v>2</v>
      </c>
      <c r="K161">
        <f t="shared" si="16"/>
        <v>2.7426509728079767</v>
      </c>
      <c r="L161">
        <f t="shared" si="17"/>
        <v>-0.74265097280797665</v>
      </c>
    </row>
    <row r="162" spans="1:12" x14ac:dyDescent="0.35">
      <c r="A162" t="s">
        <v>5</v>
      </c>
      <c r="B162" t="s">
        <v>2</v>
      </c>
      <c r="C162" t="s">
        <v>9</v>
      </c>
      <c r="D162" t="s">
        <v>0</v>
      </c>
      <c r="E162">
        <f t="shared" si="12"/>
        <v>1</v>
      </c>
      <c r="F162">
        <f t="shared" si="13"/>
        <v>2</v>
      </c>
      <c r="G162">
        <f t="shared" si="14"/>
        <v>4</v>
      </c>
      <c r="H162">
        <f t="shared" si="15"/>
        <v>2</v>
      </c>
      <c r="I162">
        <v>21.5</v>
      </c>
      <c r="J162">
        <v>3.5</v>
      </c>
      <c r="K162">
        <f t="shared" si="16"/>
        <v>3.2721433895262706</v>
      </c>
      <c r="L162">
        <f t="shared" si="17"/>
        <v>0.2278566104737294</v>
      </c>
    </row>
    <row r="163" spans="1:12" x14ac:dyDescent="0.35">
      <c r="A163" t="s">
        <v>5</v>
      </c>
      <c r="B163" t="s">
        <v>2</v>
      </c>
      <c r="C163" t="s">
        <v>9</v>
      </c>
      <c r="D163" t="s">
        <v>0</v>
      </c>
      <c r="E163">
        <f t="shared" si="12"/>
        <v>1</v>
      </c>
      <c r="F163">
        <f t="shared" si="13"/>
        <v>2</v>
      </c>
      <c r="G163">
        <f t="shared" si="14"/>
        <v>4</v>
      </c>
      <c r="H163">
        <f t="shared" si="15"/>
        <v>2</v>
      </c>
      <c r="I163">
        <v>12.66</v>
      </c>
      <c r="J163">
        <v>2.5</v>
      </c>
      <c r="K163">
        <f t="shared" si="16"/>
        <v>2.3378693448576646</v>
      </c>
      <c r="L163">
        <f t="shared" si="17"/>
        <v>0.16213065514233538</v>
      </c>
    </row>
    <row r="164" spans="1:12" x14ac:dyDescent="0.35">
      <c r="A164" t="s">
        <v>3</v>
      </c>
      <c r="B164" t="s">
        <v>2</v>
      </c>
      <c r="C164" t="s">
        <v>9</v>
      </c>
      <c r="D164" t="s">
        <v>0</v>
      </c>
      <c r="E164">
        <f t="shared" si="12"/>
        <v>2</v>
      </c>
      <c r="F164">
        <f t="shared" si="13"/>
        <v>2</v>
      </c>
      <c r="G164">
        <f t="shared" si="14"/>
        <v>4</v>
      </c>
      <c r="H164">
        <f t="shared" si="15"/>
        <v>2</v>
      </c>
      <c r="I164">
        <v>16.21</v>
      </c>
      <c r="J164">
        <v>2</v>
      </c>
      <c r="K164">
        <f t="shared" si="16"/>
        <v>2.7545373754903637</v>
      </c>
      <c r="L164">
        <f t="shared" si="17"/>
        <v>-0.7545373754903637</v>
      </c>
    </row>
    <row r="165" spans="1:12" x14ac:dyDescent="0.35">
      <c r="A165" t="s">
        <v>5</v>
      </c>
      <c r="B165" t="s">
        <v>2</v>
      </c>
      <c r="C165" t="s">
        <v>9</v>
      </c>
      <c r="D165" t="s">
        <v>0</v>
      </c>
      <c r="E165">
        <f t="shared" si="12"/>
        <v>1</v>
      </c>
      <c r="F165">
        <f t="shared" si="13"/>
        <v>2</v>
      </c>
      <c r="G165">
        <f t="shared" si="14"/>
        <v>4</v>
      </c>
      <c r="H165">
        <f t="shared" si="15"/>
        <v>2</v>
      </c>
      <c r="I165">
        <v>13.81</v>
      </c>
      <c r="J165">
        <v>2</v>
      </c>
      <c r="K165">
        <f t="shared" si="16"/>
        <v>2.4594095203518838</v>
      </c>
      <c r="L165">
        <f t="shared" si="17"/>
        <v>-0.45940952035188376</v>
      </c>
    </row>
    <row r="166" spans="1:12" x14ac:dyDescent="0.35">
      <c r="A166" t="s">
        <v>3</v>
      </c>
      <c r="B166" t="s">
        <v>6</v>
      </c>
      <c r="C166" t="s">
        <v>9</v>
      </c>
      <c r="D166" t="s">
        <v>0</v>
      </c>
      <c r="E166">
        <f t="shared" si="12"/>
        <v>2</v>
      </c>
      <c r="F166">
        <f t="shared" si="13"/>
        <v>1</v>
      </c>
      <c r="G166">
        <f t="shared" si="14"/>
        <v>4</v>
      </c>
      <c r="H166">
        <f t="shared" si="15"/>
        <v>2</v>
      </c>
      <c r="I166">
        <v>17.510000000000002</v>
      </c>
      <c r="J166">
        <v>3</v>
      </c>
      <c r="K166">
        <f t="shared" si="16"/>
        <v>2.7617187702337516</v>
      </c>
      <c r="L166">
        <f t="shared" si="17"/>
        <v>0.23828122976624844</v>
      </c>
    </row>
    <row r="167" spans="1:12" x14ac:dyDescent="0.35">
      <c r="A167" t="s">
        <v>5</v>
      </c>
      <c r="B167" t="s">
        <v>2</v>
      </c>
      <c r="C167" t="s">
        <v>9</v>
      </c>
      <c r="D167" t="s">
        <v>0</v>
      </c>
      <c r="E167">
        <f t="shared" si="12"/>
        <v>1</v>
      </c>
      <c r="F167">
        <f t="shared" si="13"/>
        <v>2</v>
      </c>
      <c r="G167">
        <f t="shared" si="14"/>
        <v>4</v>
      </c>
      <c r="H167">
        <f t="shared" si="15"/>
        <v>2</v>
      </c>
      <c r="I167">
        <v>24.52</v>
      </c>
      <c r="J167">
        <v>3.48</v>
      </c>
      <c r="K167">
        <f t="shared" si="16"/>
        <v>3.5913184590850031</v>
      </c>
      <c r="L167">
        <f t="shared" si="17"/>
        <v>-0.11131845908500315</v>
      </c>
    </row>
    <row r="168" spans="1:12" x14ac:dyDescent="0.35">
      <c r="A168" t="s">
        <v>5</v>
      </c>
      <c r="B168" t="s">
        <v>2</v>
      </c>
      <c r="C168" t="s">
        <v>9</v>
      </c>
      <c r="D168" t="s">
        <v>0</v>
      </c>
      <c r="E168">
        <f t="shared" si="12"/>
        <v>1</v>
      </c>
      <c r="F168">
        <f t="shared" si="13"/>
        <v>2</v>
      </c>
      <c r="G168">
        <f t="shared" si="14"/>
        <v>4</v>
      </c>
      <c r="H168">
        <f t="shared" si="15"/>
        <v>2</v>
      </c>
      <c r="I168">
        <v>20.76</v>
      </c>
      <c r="J168">
        <v>2.2400000000000002</v>
      </c>
      <c r="K168">
        <f t="shared" si="16"/>
        <v>3.1939349287734693</v>
      </c>
      <c r="L168">
        <f t="shared" si="17"/>
        <v>-0.95393492877346908</v>
      </c>
    </row>
    <row r="169" spans="1:12" x14ac:dyDescent="0.35">
      <c r="A169" t="s">
        <v>5</v>
      </c>
      <c r="B169" t="s">
        <v>2</v>
      </c>
      <c r="C169" t="s">
        <v>9</v>
      </c>
      <c r="D169" t="s">
        <v>0</v>
      </c>
      <c r="E169">
        <f t="shared" si="12"/>
        <v>1</v>
      </c>
      <c r="F169">
        <f t="shared" si="13"/>
        <v>2</v>
      </c>
      <c r="G169">
        <f t="shared" si="14"/>
        <v>4</v>
      </c>
      <c r="H169">
        <f t="shared" si="15"/>
        <v>2</v>
      </c>
      <c r="I169">
        <v>31.71</v>
      </c>
      <c r="J169">
        <v>4.5</v>
      </c>
      <c r="K169">
        <f t="shared" si="16"/>
        <v>4.3512087736966869</v>
      </c>
      <c r="L169">
        <f t="shared" si="17"/>
        <v>0.1487912263033131</v>
      </c>
    </row>
    <row r="170" spans="1:12" x14ac:dyDescent="0.35">
      <c r="A170" t="s">
        <v>3</v>
      </c>
      <c r="B170" t="s">
        <v>6</v>
      </c>
      <c r="C170" t="s">
        <v>4</v>
      </c>
      <c r="D170" t="s">
        <v>0</v>
      </c>
      <c r="E170">
        <f t="shared" si="12"/>
        <v>2</v>
      </c>
      <c r="F170">
        <f t="shared" si="13"/>
        <v>1</v>
      </c>
      <c r="G170">
        <f t="shared" si="14"/>
        <v>3</v>
      </c>
      <c r="H170">
        <f t="shared" si="15"/>
        <v>2</v>
      </c>
      <c r="I170">
        <v>10.59</v>
      </c>
      <c r="J170">
        <v>1.61</v>
      </c>
      <c r="K170">
        <f t="shared" si="16"/>
        <v>1.9444358250176303</v>
      </c>
      <c r="L170">
        <f t="shared" si="17"/>
        <v>-0.33443582501763025</v>
      </c>
    </row>
    <row r="171" spans="1:12" x14ac:dyDescent="0.35">
      <c r="A171" t="s">
        <v>3</v>
      </c>
      <c r="B171" t="s">
        <v>6</v>
      </c>
      <c r="C171" t="s">
        <v>4</v>
      </c>
      <c r="D171" t="s">
        <v>0</v>
      </c>
      <c r="E171">
        <f t="shared" si="12"/>
        <v>2</v>
      </c>
      <c r="F171">
        <f t="shared" si="13"/>
        <v>1</v>
      </c>
      <c r="G171">
        <f t="shared" si="14"/>
        <v>3</v>
      </c>
      <c r="H171">
        <f t="shared" si="15"/>
        <v>2</v>
      </c>
      <c r="I171">
        <v>10.63</v>
      </c>
      <c r="J171">
        <v>2</v>
      </c>
      <c r="K171">
        <f t="shared" si="16"/>
        <v>1.9486633093826466</v>
      </c>
      <c r="L171">
        <f t="shared" si="17"/>
        <v>5.1336690617353353E-2</v>
      </c>
    </row>
    <row r="172" spans="1:12" x14ac:dyDescent="0.35">
      <c r="A172" t="s">
        <v>5</v>
      </c>
      <c r="B172" t="s">
        <v>6</v>
      </c>
      <c r="C172" t="s">
        <v>4</v>
      </c>
      <c r="D172" t="s">
        <v>0</v>
      </c>
      <c r="E172">
        <f t="shared" si="12"/>
        <v>1</v>
      </c>
      <c r="F172">
        <f t="shared" si="13"/>
        <v>1</v>
      </c>
      <c r="G172">
        <f t="shared" si="14"/>
        <v>3</v>
      </c>
      <c r="H172">
        <f t="shared" si="15"/>
        <v>2</v>
      </c>
      <c r="I172">
        <v>50.81</v>
      </c>
      <c r="J172">
        <v>10</v>
      </c>
      <c r="K172">
        <f t="shared" si="16"/>
        <v>6.1536925608040383</v>
      </c>
      <c r="L172">
        <f t="shared" si="17"/>
        <v>3.8463074391959617</v>
      </c>
    </row>
    <row r="173" spans="1:12" x14ac:dyDescent="0.35">
      <c r="A173" t="s">
        <v>5</v>
      </c>
      <c r="B173" t="s">
        <v>6</v>
      </c>
      <c r="C173" t="s">
        <v>4</v>
      </c>
      <c r="D173" t="s">
        <v>0</v>
      </c>
      <c r="E173">
        <f t="shared" si="12"/>
        <v>1</v>
      </c>
      <c r="F173">
        <f t="shared" si="13"/>
        <v>1</v>
      </c>
      <c r="G173">
        <f t="shared" si="14"/>
        <v>3</v>
      </c>
      <c r="H173">
        <f t="shared" si="15"/>
        <v>2</v>
      </c>
      <c r="I173">
        <v>15.81</v>
      </c>
      <c r="J173">
        <v>3.16</v>
      </c>
      <c r="K173">
        <f t="shared" si="16"/>
        <v>2.4546437414147588</v>
      </c>
      <c r="L173">
        <f t="shared" si="17"/>
        <v>0.70535625858524131</v>
      </c>
    </row>
    <row r="174" spans="1:12" x14ac:dyDescent="0.35">
      <c r="A174" t="s">
        <v>5</v>
      </c>
      <c r="B174" t="s">
        <v>6</v>
      </c>
      <c r="C174" t="s">
        <v>9</v>
      </c>
      <c r="D174" t="s">
        <v>0</v>
      </c>
      <c r="E174">
        <f t="shared" si="12"/>
        <v>1</v>
      </c>
      <c r="F174">
        <f t="shared" si="13"/>
        <v>1</v>
      </c>
      <c r="G174">
        <f t="shared" si="14"/>
        <v>4</v>
      </c>
      <c r="H174">
        <f t="shared" si="15"/>
        <v>2</v>
      </c>
      <c r="I174">
        <v>7.25</v>
      </c>
      <c r="J174">
        <v>5.15</v>
      </c>
      <c r="K174">
        <f t="shared" si="16"/>
        <v>1.6358902373695647</v>
      </c>
      <c r="L174">
        <f t="shared" si="17"/>
        <v>3.5141097626304356</v>
      </c>
    </row>
    <row r="175" spans="1:12" x14ac:dyDescent="0.35">
      <c r="A175" t="s">
        <v>5</v>
      </c>
      <c r="B175" t="s">
        <v>6</v>
      </c>
      <c r="C175" t="s">
        <v>9</v>
      </c>
      <c r="D175" t="s">
        <v>0</v>
      </c>
      <c r="E175">
        <f t="shared" si="12"/>
        <v>1</v>
      </c>
      <c r="F175">
        <f t="shared" si="13"/>
        <v>1</v>
      </c>
      <c r="G175">
        <f t="shared" si="14"/>
        <v>4</v>
      </c>
      <c r="H175">
        <f t="shared" si="15"/>
        <v>2</v>
      </c>
      <c r="I175">
        <v>31.85</v>
      </c>
      <c r="J175">
        <v>3.18</v>
      </c>
      <c r="K175">
        <f t="shared" si="16"/>
        <v>4.2357931218546003</v>
      </c>
      <c r="L175">
        <f t="shared" si="17"/>
        <v>-1.0557931218546002</v>
      </c>
    </row>
    <row r="176" spans="1:12" x14ac:dyDescent="0.35">
      <c r="A176" t="s">
        <v>5</v>
      </c>
      <c r="B176" t="s">
        <v>6</v>
      </c>
      <c r="C176" t="s">
        <v>9</v>
      </c>
      <c r="D176" t="s">
        <v>0</v>
      </c>
      <c r="E176">
        <f t="shared" si="12"/>
        <v>1</v>
      </c>
      <c r="F176">
        <f t="shared" si="13"/>
        <v>1</v>
      </c>
      <c r="G176">
        <f t="shared" si="14"/>
        <v>4</v>
      </c>
      <c r="H176">
        <f t="shared" si="15"/>
        <v>2</v>
      </c>
      <c r="I176">
        <v>16.82</v>
      </c>
      <c r="J176">
        <v>4</v>
      </c>
      <c r="K176">
        <f t="shared" si="16"/>
        <v>2.6473158716997189</v>
      </c>
      <c r="L176">
        <f t="shared" si="17"/>
        <v>1.3526841283002811</v>
      </c>
    </row>
    <row r="177" spans="1:12" x14ac:dyDescent="0.35">
      <c r="A177" t="s">
        <v>5</v>
      </c>
      <c r="B177" t="s">
        <v>6</v>
      </c>
      <c r="C177" t="s">
        <v>9</v>
      </c>
      <c r="D177" t="s">
        <v>0</v>
      </c>
      <c r="E177">
        <f t="shared" si="12"/>
        <v>1</v>
      </c>
      <c r="F177">
        <f t="shared" si="13"/>
        <v>1</v>
      </c>
      <c r="G177">
        <f t="shared" si="14"/>
        <v>4</v>
      </c>
      <c r="H177">
        <f t="shared" si="15"/>
        <v>2</v>
      </c>
      <c r="I177">
        <v>32.9</v>
      </c>
      <c r="J177">
        <v>3.11</v>
      </c>
      <c r="K177">
        <f t="shared" si="16"/>
        <v>4.3467645864362794</v>
      </c>
      <c r="L177">
        <f t="shared" si="17"/>
        <v>-1.2367645864362795</v>
      </c>
    </row>
    <row r="178" spans="1:12" x14ac:dyDescent="0.35">
      <c r="A178" t="s">
        <v>5</v>
      </c>
      <c r="B178" t="s">
        <v>6</v>
      </c>
      <c r="C178" t="s">
        <v>9</v>
      </c>
      <c r="D178" t="s">
        <v>0</v>
      </c>
      <c r="E178">
        <f t="shared" si="12"/>
        <v>1</v>
      </c>
      <c r="F178">
        <f t="shared" si="13"/>
        <v>1</v>
      </c>
      <c r="G178">
        <f t="shared" si="14"/>
        <v>4</v>
      </c>
      <c r="H178">
        <f t="shared" si="15"/>
        <v>2</v>
      </c>
      <c r="I178">
        <v>17.89</v>
      </c>
      <c r="J178">
        <v>2</v>
      </c>
      <c r="K178">
        <f t="shared" si="16"/>
        <v>2.7604010784639055</v>
      </c>
      <c r="L178">
        <f t="shared" si="17"/>
        <v>-0.76040107846390548</v>
      </c>
    </row>
    <row r="179" spans="1:12" x14ac:dyDescent="0.35">
      <c r="A179" t="s">
        <v>5</v>
      </c>
      <c r="B179" t="s">
        <v>6</v>
      </c>
      <c r="C179" t="s">
        <v>9</v>
      </c>
      <c r="D179" t="s">
        <v>0</v>
      </c>
      <c r="E179">
        <f t="shared" si="12"/>
        <v>1</v>
      </c>
      <c r="F179">
        <f t="shared" si="13"/>
        <v>1</v>
      </c>
      <c r="G179">
        <f t="shared" si="14"/>
        <v>4</v>
      </c>
      <c r="H179">
        <f t="shared" si="15"/>
        <v>2</v>
      </c>
      <c r="I179">
        <v>14.48</v>
      </c>
      <c r="J179">
        <v>2</v>
      </c>
      <c r="K179">
        <f t="shared" si="16"/>
        <v>2.4000080363462644</v>
      </c>
      <c r="L179">
        <f t="shared" si="17"/>
        <v>-0.40000803634626436</v>
      </c>
    </row>
    <row r="180" spans="1:12" x14ac:dyDescent="0.35">
      <c r="A180" t="s">
        <v>3</v>
      </c>
      <c r="B180" t="s">
        <v>6</v>
      </c>
      <c r="C180" t="s">
        <v>9</v>
      </c>
      <c r="D180" t="s">
        <v>0</v>
      </c>
      <c r="E180">
        <f t="shared" si="12"/>
        <v>2</v>
      </c>
      <c r="F180">
        <f t="shared" si="13"/>
        <v>1</v>
      </c>
      <c r="G180">
        <f t="shared" si="14"/>
        <v>4</v>
      </c>
      <c r="H180">
        <f t="shared" si="15"/>
        <v>2</v>
      </c>
      <c r="I180">
        <v>9.6</v>
      </c>
      <c r="J180">
        <v>4</v>
      </c>
      <c r="K180">
        <f t="shared" si="16"/>
        <v>1.9257337370517742</v>
      </c>
      <c r="L180">
        <f t="shared" si="17"/>
        <v>2.0742662629482256</v>
      </c>
    </row>
    <row r="181" spans="1:12" x14ac:dyDescent="0.35">
      <c r="A181" t="s">
        <v>5</v>
      </c>
      <c r="B181" t="s">
        <v>6</v>
      </c>
      <c r="C181" t="s">
        <v>9</v>
      </c>
      <c r="D181" t="s">
        <v>0</v>
      </c>
      <c r="E181">
        <f t="shared" si="12"/>
        <v>1</v>
      </c>
      <c r="F181">
        <f t="shared" si="13"/>
        <v>1</v>
      </c>
      <c r="G181">
        <f t="shared" si="14"/>
        <v>4</v>
      </c>
      <c r="H181">
        <f t="shared" si="15"/>
        <v>2</v>
      </c>
      <c r="I181">
        <v>34.630000000000003</v>
      </c>
      <c r="J181">
        <v>3.55</v>
      </c>
      <c r="K181">
        <f t="shared" si="16"/>
        <v>4.5296032852232351</v>
      </c>
      <c r="L181">
        <f t="shared" si="17"/>
        <v>-0.97960328522323525</v>
      </c>
    </row>
    <row r="182" spans="1:12" x14ac:dyDescent="0.35">
      <c r="A182" t="s">
        <v>5</v>
      </c>
      <c r="B182" t="s">
        <v>6</v>
      </c>
      <c r="C182" t="s">
        <v>9</v>
      </c>
      <c r="D182" t="s">
        <v>0</v>
      </c>
      <c r="E182">
        <f t="shared" si="12"/>
        <v>1</v>
      </c>
      <c r="F182">
        <f t="shared" si="13"/>
        <v>1</v>
      </c>
      <c r="G182">
        <f t="shared" si="14"/>
        <v>4</v>
      </c>
      <c r="H182">
        <f t="shared" si="15"/>
        <v>2</v>
      </c>
      <c r="I182">
        <v>34.65</v>
      </c>
      <c r="J182">
        <v>3.68</v>
      </c>
      <c r="K182">
        <f t="shared" si="16"/>
        <v>4.531717027405743</v>
      </c>
      <c r="L182">
        <f t="shared" si="17"/>
        <v>-0.85171702740574284</v>
      </c>
    </row>
    <row r="183" spans="1:12" x14ac:dyDescent="0.35">
      <c r="A183" t="s">
        <v>5</v>
      </c>
      <c r="B183" t="s">
        <v>6</v>
      </c>
      <c r="C183" t="s">
        <v>9</v>
      </c>
      <c r="D183" t="s">
        <v>0</v>
      </c>
      <c r="E183">
        <f t="shared" si="12"/>
        <v>1</v>
      </c>
      <c r="F183">
        <f t="shared" si="13"/>
        <v>1</v>
      </c>
      <c r="G183">
        <f t="shared" si="14"/>
        <v>4</v>
      </c>
      <c r="H183">
        <f t="shared" si="15"/>
        <v>2</v>
      </c>
      <c r="I183">
        <v>23.33</v>
      </c>
      <c r="J183">
        <v>5.65</v>
      </c>
      <c r="K183">
        <f t="shared" si="16"/>
        <v>3.3353389521061247</v>
      </c>
      <c r="L183">
        <f t="shared" si="17"/>
        <v>2.3146610478938756</v>
      </c>
    </row>
    <row r="184" spans="1:12" x14ac:dyDescent="0.35">
      <c r="A184" t="s">
        <v>5</v>
      </c>
      <c r="B184" t="s">
        <v>6</v>
      </c>
      <c r="C184" t="s">
        <v>9</v>
      </c>
      <c r="D184" t="s">
        <v>0</v>
      </c>
      <c r="E184">
        <f t="shared" si="12"/>
        <v>1</v>
      </c>
      <c r="F184">
        <f t="shared" si="13"/>
        <v>1</v>
      </c>
      <c r="G184">
        <f t="shared" si="14"/>
        <v>4</v>
      </c>
      <c r="H184">
        <f t="shared" si="15"/>
        <v>2</v>
      </c>
      <c r="I184">
        <v>45.35</v>
      </c>
      <c r="J184">
        <v>3.5</v>
      </c>
      <c r="K184">
        <f t="shared" si="16"/>
        <v>5.6625690950476084</v>
      </c>
      <c r="L184">
        <f t="shared" si="17"/>
        <v>-2.1625690950476084</v>
      </c>
    </row>
    <row r="185" spans="1:12" x14ac:dyDescent="0.35">
      <c r="A185" t="s">
        <v>5</v>
      </c>
      <c r="B185" t="s">
        <v>6</v>
      </c>
      <c r="C185" t="s">
        <v>9</v>
      </c>
      <c r="D185" t="s">
        <v>0</v>
      </c>
      <c r="E185">
        <f t="shared" si="12"/>
        <v>1</v>
      </c>
      <c r="F185">
        <f t="shared" si="13"/>
        <v>1</v>
      </c>
      <c r="G185">
        <f t="shared" si="14"/>
        <v>4</v>
      </c>
      <c r="H185">
        <f t="shared" si="15"/>
        <v>2</v>
      </c>
      <c r="I185">
        <v>23.17</v>
      </c>
      <c r="J185">
        <v>6.5</v>
      </c>
      <c r="K185">
        <f t="shared" si="16"/>
        <v>3.3184290146460595</v>
      </c>
      <c r="L185">
        <f t="shared" si="17"/>
        <v>3.1815709853539405</v>
      </c>
    </row>
    <row r="186" spans="1:12" x14ac:dyDescent="0.35">
      <c r="A186" t="s">
        <v>5</v>
      </c>
      <c r="B186" t="s">
        <v>6</v>
      </c>
      <c r="C186" t="s">
        <v>9</v>
      </c>
      <c r="D186" t="s">
        <v>0</v>
      </c>
      <c r="E186">
        <f t="shared" si="12"/>
        <v>1</v>
      </c>
      <c r="F186">
        <f t="shared" si="13"/>
        <v>1</v>
      </c>
      <c r="G186">
        <f t="shared" si="14"/>
        <v>4</v>
      </c>
      <c r="H186">
        <f t="shared" si="15"/>
        <v>2</v>
      </c>
      <c r="I186">
        <v>40.549999999999997</v>
      </c>
      <c r="J186">
        <v>3</v>
      </c>
      <c r="K186">
        <f t="shared" si="16"/>
        <v>5.155270971245649</v>
      </c>
      <c r="L186">
        <f t="shared" si="17"/>
        <v>-2.155270971245649</v>
      </c>
    </row>
    <row r="187" spans="1:12" x14ac:dyDescent="0.35">
      <c r="A187" t="s">
        <v>5</v>
      </c>
      <c r="B187" t="s">
        <v>2</v>
      </c>
      <c r="C187" t="s">
        <v>9</v>
      </c>
      <c r="D187" t="s">
        <v>0</v>
      </c>
      <c r="E187">
        <f t="shared" si="12"/>
        <v>1</v>
      </c>
      <c r="F187">
        <f t="shared" si="13"/>
        <v>2</v>
      </c>
      <c r="G187">
        <f t="shared" si="14"/>
        <v>4</v>
      </c>
      <c r="H187">
        <f t="shared" si="15"/>
        <v>2</v>
      </c>
      <c r="I187">
        <v>20.69</v>
      </c>
      <c r="J187">
        <v>5</v>
      </c>
      <c r="K187">
        <f t="shared" si="16"/>
        <v>3.1865368311346902</v>
      </c>
      <c r="L187">
        <f t="shared" si="17"/>
        <v>1.8134631688653098</v>
      </c>
    </row>
    <row r="188" spans="1:12" x14ac:dyDescent="0.35">
      <c r="A188" t="s">
        <v>3</v>
      </c>
      <c r="B188" t="s">
        <v>6</v>
      </c>
      <c r="C188" t="s">
        <v>9</v>
      </c>
      <c r="D188" t="s">
        <v>0</v>
      </c>
      <c r="E188">
        <f t="shared" si="12"/>
        <v>2</v>
      </c>
      <c r="F188">
        <f t="shared" si="13"/>
        <v>1</v>
      </c>
      <c r="G188">
        <f t="shared" si="14"/>
        <v>4</v>
      </c>
      <c r="H188">
        <f t="shared" si="15"/>
        <v>2</v>
      </c>
      <c r="I188">
        <v>20.9</v>
      </c>
      <c r="J188">
        <v>3.5</v>
      </c>
      <c r="K188">
        <f t="shared" si="16"/>
        <v>3.1199980701688839</v>
      </c>
      <c r="L188">
        <f t="shared" si="17"/>
        <v>0.38000192983111614</v>
      </c>
    </row>
    <row r="189" spans="1:12" x14ac:dyDescent="0.35">
      <c r="A189" t="s">
        <v>5</v>
      </c>
      <c r="B189" t="s">
        <v>6</v>
      </c>
      <c r="C189" t="s">
        <v>9</v>
      </c>
      <c r="D189" t="s">
        <v>0</v>
      </c>
      <c r="E189">
        <f t="shared" si="12"/>
        <v>1</v>
      </c>
      <c r="F189">
        <f t="shared" si="13"/>
        <v>1</v>
      </c>
      <c r="G189">
        <f t="shared" si="14"/>
        <v>4</v>
      </c>
      <c r="H189">
        <f t="shared" si="15"/>
        <v>2</v>
      </c>
      <c r="I189">
        <v>30.46</v>
      </c>
      <c r="J189">
        <v>2</v>
      </c>
      <c r="K189">
        <f t="shared" si="16"/>
        <v>4.0888880401702838</v>
      </c>
      <c r="L189">
        <f t="shared" si="17"/>
        <v>-2.0888880401702838</v>
      </c>
    </row>
    <row r="190" spans="1:12" x14ac:dyDescent="0.35">
      <c r="A190" t="s">
        <v>3</v>
      </c>
      <c r="B190" t="s">
        <v>6</v>
      </c>
      <c r="C190" t="s">
        <v>9</v>
      </c>
      <c r="D190" t="s">
        <v>0</v>
      </c>
      <c r="E190">
        <f t="shared" si="12"/>
        <v>2</v>
      </c>
      <c r="F190">
        <f t="shared" si="13"/>
        <v>1</v>
      </c>
      <c r="G190">
        <f t="shared" si="14"/>
        <v>4</v>
      </c>
      <c r="H190">
        <f t="shared" si="15"/>
        <v>2</v>
      </c>
      <c r="I190">
        <v>18.149999999999999</v>
      </c>
      <c r="J190">
        <v>3.5</v>
      </c>
      <c r="K190">
        <f t="shared" si="16"/>
        <v>2.8293585200740123</v>
      </c>
      <c r="L190">
        <f t="shared" si="17"/>
        <v>0.67064147992598766</v>
      </c>
    </row>
    <row r="191" spans="1:12" x14ac:dyDescent="0.35">
      <c r="A191" t="s">
        <v>5</v>
      </c>
      <c r="B191" t="s">
        <v>6</v>
      </c>
      <c r="C191" t="s">
        <v>9</v>
      </c>
      <c r="D191" t="s">
        <v>0</v>
      </c>
      <c r="E191">
        <f t="shared" si="12"/>
        <v>1</v>
      </c>
      <c r="F191">
        <f t="shared" si="13"/>
        <v>1</v>
      </c>
      <c r="G191">
        <f t="shared" si="14"/>
        <v>4</v>
      </c>
      <c r="H191">
        <f t="shared" si="15"/>
        <v>2</v>
      </c>
      <c r="I191">
        <v>23.1</v>
      </c>
      <c r="J191">
        <v>4</v>
      </c>
      <c r="K191">
        <f t="shared" si="16"/>
        <v>3.3110309170072814</v>
      </c>
      <c r="L191">
        <f t="shared" si="17"/>
        <v>0.68896908299271864</v>
      </c>
    </row>
    <row r="192" spans="1:12" x14ac:dyDescent="0.35">
      <c r="A192" t="s">
        <v>5</v>
      </c>
      <c r="B192" t="s">
        <v>6</v>
      </c>
      <c r="C192" t="s">
        <v>9</v>
      </c>
      <c r="D192" t="s">
        <v>0</v>
      </c>
      <c r="E192">
        <f t="shared" si="12"/>
        <v>1</v>
      </c>
      <c r="F192">
        <f t="shared" si="13"/>
        <v>1</v>
      </c>
      <c r="G192">
        <f t="shared" si="14"/>
        <v>4</v>
      </c>
      <c r="H192">
        <f t="shared" si="15"/>
        <v>2</v>
      </c>
      <c r="I192">
        <v>15.69</v>
      </c>
      <c r="J192">
        <v>1.5</v>
      </c>
      <c r="K192">
        <f t="shared" si="16"/>
        <v>2.5278894383880077</v>
      </c>
      <c r="L192">
        <f t="shared" si="17"/>
        <v>-1.0278894383880077</v>
      </c>
    </row>
    <row r="193" spans="1:12" x14ac:dyDescent="0.35">
      <c r="A193" t="s">
        <v>3</v>
      </c>
      <c r="B193" t="s">
        <v>6</v>
      </c>
      <c r="C193" t="s">
        <v>1</v>
      </c>
      <c r="D193" t="s">
        <v>7</v>
      </c>
      <c r="E193">
        <f t="shared" si="12"/>
        <v>2</v>
      </c>
      <c r="F193">
        <f t="shared" si="13"/>
        <v>1</v>
      </c>
      <c r="G193">
        <f t="shared" si="14"/>
        <v>1</v>
      </c>
      <c r="H193">
        <f t="shared" si="15"/>
        <v>1</v>
      </c>
      <c r="I193">
        <v>19.809999999999999</v>
      </c>
      <c r="J193">
        <v>4.1900000000000004</v>
      </c>
      <c r="K193">
        <f t="shared" si="16"/>
        <v>2.9355298875051639</v>
      </c>
      <c r="L193">
        <f t="shared" si="17"/>
        <v>1.2544701124948365</v>
      </c>
    </row>
    <row r="194" spans="1:12" x14ac:dyDescent="0.35">
      <c r="A194" t="s">
        <v>5</v>
      </c>
      <c r="B194" t="s">
        <v>6</v>
      </c>
      <c r="C194" t="s">
        <v>1</v>
      </c>
      <c r="D194" t="s">
        <v>7</v>
      </c>
      <c r="E194">
        <f t="shared" si="12"/>
        <v>1</v>
      </c>
      <c r="F194">
        <f t="shared" si="13"/>
        <v>1</v>
      </c>
      <c r="G194">
        <f t="shared" si="14"/>
        <v>1</v>
      </c>
      <c r="H194">
        <f t="shared" si="15"/>
        <v>1</v>
      </c>
      <c r="I194">
        <v>28.44</v>
      </c>
      <c r="J194">
        <v>2.56</v>
      </c>
      <c r="K194">
        <f t="shared" si="16"/>
        <v>3.8061308460199341</v>
      </c>
      <c r="L194">
        <f t="shared" si="17"/>
        <v>-1.2461308460199341</v>
      </c>
    </row>
    <row r="195" spans="1:12" x14ac:dyDescent="0.35">
      <c r="A195" t="s">
        <v>5</v>
      </c>
      <c r="B195" t="s">
        <v>6</v>
      </c>
      <c r="C195" t="s">
        <v>1</v>
      </c>
      <c r="D195" t="s">
        <v>7</v>
      </c>
      <c r="E195">
        <f t="shared" ref="E195:E244" si="18">IF(A195="Female", 2, 1)</f>
        <v>1</v>
      </c>
      <c r="F195">
        <f t="shared" ref="F195:F244" si="19">IF(B195="No", 2, 1)</f>
        <v>1</v>
      </c>
      <c r="G195">
        <f t="shared" ref="G195:G244" si="20">IF(C195="Thur", 1, IF(C195="Fri", 2, IF(C195="Sat", 3, 4)))</f>
        <v>1</v>
      </c>
      <c r="H195">
        <f t="shared" ref="H195:H244" si="21">IF(D195="Lunch", 1, 2)</f>
        <v>1</v>
      </c>
      <c r="I195">
        <v>15.48</v>
      </c>
      <c r="J195">
        <v>2.02</v>
      </c>
      <c r="K195">
        <f t="shared" ref="K195:K244" si="22">$O$50+$O$51*E195+$O$52*F195+$O$53*G195+$O$54*H195+$O$55*I195</f>
        <v>2.4364259117546467</v>
      </c>
      <c r="L195">
        <f t="shared" ref="L195:L244" si="23">J195-K195</f>
        <v>-0.41642591175464672</v>
      </c>
    </row>
    <row r="196" spans="1:12" x14ac:dyDescent="0.35">
      <c r="A196" t="s">
        <v>5</v>
      </c>
      <c r="B196" t="s">
        <v>6</v>
      </c>
      <c r="C196" t="s">
        <v>1</v>
      </c>
      <c r="D196" t="s">
        <v>7</v>
      </c>
      <c r="E196">
        <f t="shared" si="18"/>
        <v>1</v>
      </c>
      <c r="F196">
        <f t="shared" si="19"/>
        <v>1</v>
      </c>
      <c r="G196">
        <f t="shared" si="20"/>
        <v>1</v>
      </c>
      <c r="H196">
        <f t="shared" si="21"/>
        <v>1</v>
      </c>
      <c r="I196">
        <v>16.579999999999998</v>
      </c>
      <c r="J196">
        <v>4</v>
      </c>
      <c r="K196">
        <f t="shared" si="22"/>
        <v>2.5526817317925952</v>
      </c>
      <c r="L196">
        <f t="shared" si="23"/>
        <v>1.4473182682074048</v>
      </c>
    </row>
    <row r="197" spans="1:12" x14ac:dyDescent="0.35">
      <c r="A197" t="s">
        <v>5</v>
      </c>
      <c r="B197" t="s">
        <v>2</v>
      </c>
      <c r="C197" t="s">
        <v>1</v>
      </c>
      <c r="D197" t="s">
        <v>7</v>
      </c>
      <c r="E197">
        <f t="shared" si="18"/>
        <v>1</v>
      </c>
      <c r="F197">
        <f t="shared" si="19"/>
        <v>2</v>
      </c>
      <c r="G197">
        <f t="shared" si="20"/>
        <v>1</v>
      </c>
      <c r="H197">
        <f t="shared" si="21"/>
        <v>1</v>
      </c>
      <c r="I197">
        <v>7.56</v>
      </c>
      <c r="J197">
        <v>1.44</v>
      </c>
      <c r="K197">
        <f t="shared" si="22"/>
        <v>1.7295958546010581</v>
      </c>
      <c r="L197">
        <f t="shared" si="23"/>
        <v>-0.28959585460105819</v>
      </c>
    </row>
    <row r="198" spans="1:12" x14ac:dyDescent="0.35">
      <c r="A198" t="s">
        <v>5</v>
      </c>
      <c r="B198" t="s">
        <v>6</v>
      </c>
      <c r="C198" t="s">
        <v>1</v>
      </c>
      <c r="D198" t="s">
        <v>7</v>
      </c>
      <c r="E198">
        <f t="shared" si="18"/>
        <v>1</v>
      </c>
      <c r="F198">
        <f t="shared" si="19"/>
        <v>1</v>
      </c>
      <c r="G198">
        <f t="shared" si="20"/>
        <v>1</v>
      </c>
      <c r="H198">
        <f t="shared" si="21"/>
        <v>1</v>
      </c>
      <c r="I198">
        <v>10.34</v>
      </c>
      <c r="J198">
        <v>2</v>
      </c>
      <c r="K198">
        <f t="shared" si="22"/>
        <v>1.8931941708500495</v>
      </c>
      <c r="L198">
        <f t="shared" si="23"/>
        <v>0.10680582914995052</v>
      </c>
    </row>
    <row r="199" spans="1:12" x14ac:dyDescent="0.35">
      <c r="A199" t="s">
        <v>3</v>
      </c>
      <c r="B199" t="s">
        <v>6</v>
      </c>
      <c r="C199" t="s">
        <v>1</v>
      </c>
      <c r="D199" t="s">
        <v>7</v>
      </c>
      <c r="E199">
        <f t="shared" si="18"/>
        <v>2</v>
      </c>
      <c r="F199">
        <f t="shared" si="19"/>
        <v>1</v>
      </c>
      <c r="G199">
        <f t="shared" si="20"/>
        <v>1</v>
      </c>
      <c r="H199">
        <f t="shared" si="21"/>
        <v>1</v>
      </c>
      <c r="I199">
        <v>43.11</v>
      </c>
      <c r="J199">
        <v>5</v>
      </c>
      <c r="K199">
        <f t="shared" si="22"/>
        <v>5.3980395301271695</v>
      </c>
      <c r="L199">
        <f t="shared" si="23"/>
        <v>-0.39803953012716953</v>
      </c>
    </row>
    <row r="200" spans="1:12" x14ac:dyDescent="0.35">
      <c r="A200" t="s">
        <v>3</v>
      </c>
      <c r="B200" t="s">
        <v>6</v>
      </c>
      <c r="C200" t="s">
        <v>1</v>
      </c>
      <c r="D200" t="s">
        <v>7</v>
      </c>
      <c r="E200">
        <f t="shared" si="18"/>
        <v>2</v>
      </c>
      <c r="F200">
        <f t="shared" si="19"/>
        <v>1</v>
      </c>
      <c r="G200">
        <f t="shared" si="20"/>
        <v>1</v>
      </c>
      <c r="H200">
        <f t="shared" si="21"/>
        <v>1</v>
      </c>
      <c r="I200">
        <v>13</v>
      </c>
      <c r="J200">
        <v>2</v>
      </c>
      <c r="K200">
        <f t="shared" si="22"/>
        <v>2.2158006743611356</v>
      </c>
      <c r="L200">
        <f t="shared" si="23"/>
        <v>-0.21580067436113559</v>
      </c>
    </row>
    <row r="201" spans="1:12" x14ac:dyDescent="0.35">
      <c r="A201" t="s">
        <v>5</v>
      </c>
      <c r="B201" t="s">
        <v>6</v>
      </c>
      <c r="C201" t="s">
        <v>1</v>
      </c>
      <c r="D201" t="s">
        <v>7</v>
      </c>
      <c r="E201">
        <f t="shared" si="18"/>
        <v>1</v>
      </c>
      <c r="F201">
        <f t="shared" si="19"/>
        <v>1</v>
      </c>
      <c r="G201">
        <f t="shared" si="20"/>
        <v>1</v>
      </c>
      <c r="H201">
        <f t="shared" si="21"/>
        <v>1</v>
      </c>
      <c r="I201">
        <v>13.51</v>
      </c>
      <c r="J201">
        <v>2</v>
      </c>
      <c r="K201">
        <f t="shared" si="22"/>
        <v>2.2282223067775928</v>
      </c>
      <c r="L201">
        <f t="shared" si="23"/>
        <v>-0.22822230677759281</v>
      </c>
    </row>
    <row r="202" spans="1:12" x14ac:dyDescent="0.35">
      <c r="A202" t="s">
        <v>5</v>
      </c>
      <c r="B202" t="s">
        <v>6</v>
      </c>
      <c r="C202" t="s">
        <v>1</v>
      </c>
      <c r="D202" t="s">
        <v>7</v>
      </c>
      <c r="E202">
        <f t="shared" si="18"/>
        <v>1</v>
      </c>
      <c r="F202">
        <f t="shared" si="19"/>
        <v>1</v>
      </c>
      <c r="G202">
        <f t="shared" si="20"/>
        <v>1</v>
      </c>
      <c r="H202">
        <f t="shared" si="21"/>
        <v>1</v>
      </c>
      <c r="I202">
        <v>18.71</v>
      </c>
      <c r="J202">
        <v>4</v>
      </c>
      <c r="K202">
        <f t="shared" si="22"/>
        <v>2.7777952742297143</v>
      </c>
      <c r="L202">
        <f t="shared" si="23"/>
        <v>1.2222047257702857</v>
      </c>
    </row>
    <row r="203" spans="1:12" x14ac:dyDescent="0.35">
      <c r="A203" t="s">
        <v>3</v>
      </c>
      <c r="B203" t="s">
        <v>6</v>
      </c>
      <c r="C203" t="s">
        <v>1</v>
      </c>
      <c r="D203" t="s">
        <v>7</v>
      </c>
      <c r="E203">
        <f t="shared" si="18"/>
        <v>2</v>
      </c>
      <c r="F203">
        <f t="shared" si="19"/>
        <v>1</v>
      </c>
      <c r="G203">
        <f t="shared" si="20"/>
        <v>1</v>
      </c>
      <c r="H203">
        <f t="shared" si="21"/>
        <v>1</v>
      </c>
      <c r="I203">
        <v>12.74</v>
      </c>
      <c r="J203">
        <v>2.0099999999999998</v>
      </c>
      <c r="K203">
        <f t="shared" si="22"/>
        <v>2.1883220259885299</v>
      </c>
      <c r="L203">
        <f t="shared" si="23"/>
        <v>-0.17832202598853009</v>
      </c>
    </row>
    <row r="204" spans="1:12" x14ac:dyDescent="0.35">
      <c r="A204" t="s">
        <v>3</v>
      </c>
      <c r="B204" t="s">
        <v>6</v>
      </c>
      <c r="C204" t="s">
        <v>1</v>
      </c>
      <c r="D204" t="s">
        <v>7</v>
      </c>
      <c r="E204">
        <f t="shared" si="18"/>
        <v>2</v>
      </c>
      <c r="F204">
        <f t="shared" si="19"/>
        <v>1</v>
      </c>
      <c r="G204">
        <f t="shared" si="20"/>
        <v>1</v>
      </c>
      <c r="H204">
        <f t="shared" si="21"/>
        <v>1</v>
      </c>
      <c r="I204">
        <v>16.399999999999999</v>
      </c>
      <c r="J204">
        <v>2.5</v>
      </c>
      <c r="K204">
        <f t="shared" si="22"/>
        <v>2.5751368453875227</v>
      </c>
      <c r="L204">
        <f t="shared" si="23"/>
        <v>-7.5136845387522744E-2</v>
      </c>
    </row>
    <row r="205" spans="1:12" x14ac:dyDescent="0.35">
      <c r="A205" t="s">
        <v>5</v>
      </c>
      <c r="B205" t="s">
        <v>6</v>
      </c>
      <c r="C205" t="s">
        <v>1</v>
      </c>
      <c r="D205" t="s">
        <v>7</v>
      </c>
      <c r="E205">
        <f t="shared" si="18"/>
        <v>1</v>
      </c>
      <c r="F205">
        <f t="shared" si="19"/>
        <v>1</v>
      </c>
      <c r="G205">
        <f t="shared" si="20"/>
        <v>1</v>
      </c>
      <c r="H205">
        <f t="shared" si="21"/>
        <v>1</v>
      </c>
      <c r="I205">
        <v>20.53</v>
      </c>
      <c r="J205">
        <v>4</v>
      </c>
      <c r="K205">
        <f t="shared" si="22"/>
        <v>2.970145812837957</v>
      </c>
      <c r="L205">
        <f t="shared" si="23"/>
        <v>1.029854187162043</v>
      </c>
    </row>
    <row r="206" spans="1:12" x14ac:dyDescent="0.35">
      <c r="A206" t="s">
        <v>3</v>
      </c>
      <c r="B206" t="s">
        <v>6</v>
      </c>
      <c r="C206" t="s">
        <v>1</v>
      </c>
      <c r="D206" t="s">
        <v>7</v>
      </c>
      <c r="E206">
        <f t="shared" si="18"/>
        <v>2</v>
      </c>
      <c r="F206">
        <f t="shared" si="19"/>
        <v>1</v>
      </c>
      <c r="G206">
        <f t="shared" si="20"/>
        <v>1</v>
      </c>
      <c r="H206">
        <f t="shared" si="21"/>
        <v>1</v>
      </c>
      <c r="I206">
        <v>16.47</v>
      </c>
      <c r="J206">
        <v>3.23</v>
      </c>
      <c r="K206">
        <f t="shared" si="22"/>
        <v>2.5825349430263014</v>
      </c>
      <c r="L206">
        <f t="shared" si="23"/>
        <v>0.6474650569736986</v>
      </c>
    </row>
    <row r="207" spans="1:12" x14ac:dyDescent="0.35">
      <c r="A207" t="s">
        <v>5</v>
      </c>
      <c r="B207" t="s">
        <v>6</v>
      </c>
      <c r="C207" t="s">
        <v>4</v>
      </c>
      <c r="D207" t="s">
        <v>0</v>
      </c>
      <c r="E207">
        <f t="shared" si="18"/>
        <v>1</v>
      </c>
      <c r="F207">
        <f t="shared" si="19"/>
        <v>1</v>
      </c>
      <c r="G207">
        <f t="shared" si="20"/>
        <v>3</v>
      </c>
      <c r="H207">
        <f t="shared" si="21"/>
        <v>2</v>
      </c>
      <c r="I207">
        <v>26.59</v>
      </c>
      <c r="J207">
        <v>3.41</v>
      </c>
      <c r="K207">
        <f t="shared" si="22"/>
        <v>3.5939507777866568</v>
      </c>
      <c r="L207">
        <f t="shared" si="23"/>
        <v>-0.18395077778665669</v>
      </c>
    </row>
    <row r="208" spans="1:12" x14ac:dyDescent="0.35">
      <c r="A208" t="s">
        <v>5</v>
      </c>
      <c r="B208" t="s">
        <v>6</v>
      </c>
      <c r="C208" t="s">
        <v>4</v>
      </c>
      <c r="D208" t="s">
        <v>0</v>
      </c>
      <c r="E208">
        <f t="shared" si="18"/>
        <v>1</v>
      </c>
      <c r="F208">
        <f t="shared" si="19"/>
        <v>1</v>
      </c>
      <c r="G208">
        <f t="shared" si="20"/>
        <v>3</v>
      </c>
      <c r="H208">
        <f t="shared" si="21"/>
        <v>2</v>
      </c>
      <c r="I208">
        <v>38.729999999999997</v>
      </c>
      <c r="J208">
        <v>3</v>
      </c>
      <c r="K208">
        <f t="shared" si="22"/>
        <v>4.8769922825691099</v>
      </c>
      <c r="L208">
        <f t="shared" si="23"/>
        <v>-1.8769922825691099</v>
      </c>
    </row>
    <row r="209" spans="1:12" x14ac:dyDescent="0.35">
      <c r="A209" t="s">
        <v>5</v>
      </c>
      <c r="B209" t="s">
        <v>6</v>
      </c>
      <c r="C209" t="s">
        <v>4</v>
      </c>
      <c r="D209" t="s">
        <v>0</v>
      </c>
      <c r="E209">
        <f t="shared" si="18"/>
        <v>1</v>
      </c>
      <c r="F209">
        <f t="shared" si="19"/>
        <v>1</v>
      </c>
      <c r="G209">
        <f t="shared" si="20"/>
        <v>3</v>
      </c>
      <c r="H209">
        <f t="shared" si="21"/>
        <v>2</v>
      </c>
      <c r="I209">
        <v>24.27</v>
      </c>
      <c r="J209">
        <v>2.0299999999999998</v>
      </c>
      <c r="K209">
        <f t="shared" si="22"/>
        <v>3.3487566846157106</v>
      </c>
      <c r="L209">
        <f t="shared" si="23"/>
        <v>-1.3187566846157108</v>
      </c>
    </row>
    <row r="210" spans="1:12" x14ac:dyDescent="0.35">
      <c r="A210" t="s">
        <v>3</v>
      </c>
      <c r="B210" t="s">
        <v>6</v>
      </c>
      <c r="C210" t="s">
        <v>4</v>
      </c>
      <c r="D210" t="s">
        <v>0</v>
      </c>
      <c r="E210">
        <f t="shared" si="18"/>
        <v>2</v>
      </c>
      <c r="F210">
        <f t="shared" si="19"/>
        <v>1</v>
      </c>
      <c r="G210">
        <f t="shared" si="20"/>
        <v>3</v>
      </c>
      <c r="H210">
        <f t="shared" si="21"/>
        <v>2</v>
      </c>
      <c r="I210">
        <v>12.76</v>
      </c>
      <c r="J210">
        <v>2.23</v>
      </c>
      <c r="K210">
        <f t="shared" si="22"/>
        <v>2.1737768518197655</v>
      </c>
      <c r="L210">
        <f t="shared" si="23"/>
        <v>5.6223148180234439E-2</v>
      </c>
    </row>
    <row r="211" spans="1:12" x14ac:dyDescent="0.35">
      <c r="A211" t="s">
        <v>5</v>
      </c>
      <c r="B211" t="s">
        <v>6</v>
      </c>
      <c r="C211" t="s">
        <v>4</v>
      </c>
      <c r="D211" t="s">
        <v>0</v>
      </c>
      <c r="E211">
        <f t="shared" si="18"/>
        <v>1</v>
      </c>
      <c r="F211">
        <f t="shared" si="19"/>
        <v>1</v>
      </c>
      <c r="G211">
        <f t="shared" si="20"/>
        <v>3</v>
      </c>
      <c r="H211">
        <f t="shared" si="21"/>
        <v>2</v>
      </c>
      <c r="I211">
        <v>30.06</v>
      </c>
      <c r="J211">
        <v>2</v>
      </c>
      <c r="K211">
        <f t="shared" si="22"/>
        <v>3.9606850464518226</v>
      </c>
      <c r="L211">
        <f t="shared" si="23"/>
        <v>-1.9606850464518226</v>
      </c>
    </row>
    <row r="212" spans="1:12" x14ac:dyDescent="0.35">
      <c r="A212" t="s">
        <v>5</v>
      </c>
      <c r="B212" t="s">
        <v>6</v>
      </c>
      <c r="C212" t="s">
        <v>4</v>
      </c>
      <c r="D212" t="s">
        <v>0</v>
      </c>
      <c r="E212">
        <f t="shared" si="18"/>
        <v>1</v>
      </c>
      <c r="F212">
        <f t="shared" si="19"/>
        <v>1</v>
      </c>
      <c r="G212">
        <f t="shared" si="20"/>
        <v>3</v>
      </c>
      <c r="H212">
        <f t="shared" si="21"/>
        <v>2</v>
      </c>
      <c r="I212">
        <v>25.89</v>
      </c>
      <c r="J212">
        <v>5.16</v>
      </c>
      <c r="K212">
        <f t="shared" si="22"/>
        <v>3.5199698013988714</v>
      </c>
      <c r="L212">
        <f t="shared" si="23"/>
        <v>1.6400301986011288</v>
      </c>
    </row>
    <row r="213" spans="1:12" x14ac:dyDescent="0.35">
      <c r="A213" t="s">
        <v>5</v>
      </c>
      <c r="B213" t="s">
        <v>2</v>
      </c>
      <c r="C213" t="s">
        <v>4</v>
      </c>
      <c r="D213" t="s">
        <v>0</v>
      </c>
      <c r="E213">
        <f t="shared" si="18"/>
        <v>1</v>
      </c>
      <c r="F213">
        <f t="shared" si="19"/>
        <v>2</v>
      </c>
      <c r="G213">
        <f t="shared" si="20"/>
        <v>3</v>
      </c>
      <c r="H213">
        <f t="shared" si="21"/>
        <v>2</v>
      </c>
      <c r="I213">
        <v>48.33</v>
      </c>
      <c r="J213">
        <v>9</v>
      </c>
      <c r="K213">
        <f t="shared" si="22"/>
        <v>6.0218003772926689</v>
      </c>
      <c r="L213">
        <f t="shared" si="23"/>
        <v>2.9781996227073311</v>
      </c>
    </row>
    <row r="214" spans="1:12" x14ac:dyDescent="0.35">
      <c r="A214" t="s">
        <v>3</v>
      </c>
      <c r="B214" t="s">
        <v>6</v>
      </c>
      <c r="C214" t="s">
        <v>4</v>
      </c>
      <c r="D214" t="s">
        <v>0</v>
      </c>
      <c r="E214">
        <f t="shared" si="18"/>
        <v>2</v>
      </c>
      <c r="F214">
        <f t="shared" si="19"/>
        <v>1</v>
      </c>
      <c r="G214">
        <f t="shared" si="20"/>
        <v>3</v>
      </c>
      <c r="H214">
        <f t="shared" si="21"/>
        <v>2</v>
      </c>
      <c r="I214">
        <v>13.27</v>
      </c>
      <c r="J214">
        <v>2.5</v>
      </c>
      <c r="K214">
        <f t="shared" si="22"/>
        <v>2.2276772774737239</v>
      </c>
      <c r="L214">
        <f t="shared" si="23"/>
        <v>0.2723227225262761</v>
      </c>
    </row>
    <row r="215" spans="1:12" x14ac:dyDescent="0.35">
      <c r="A215" t="s">
        <v>3</v>
      </c>
      <c r="B215" t="s">
        <v>6</v>
      </c>
      <c r="C215" t="s">
        <v>4</v>
      </c>
      <c r="D215" t="s">
        <v>0</v>
      </c>
      <c r="E215">
        <f t="shared" si="18"/>
        <v>2</v>
      </c>
      <c r="F215">
        <f t="shared" si="19"/>
        <v>1</v>
      </c>
      <c r="G215">
        <f t="shared" si="20"/>
        <v>3</v>
      </c>
      <c r="H215">
        <f t="shared" si="21"/>
        <v>2</v>
      </c>
      <c r="I215">
        <v>28.17</v>
      </c>
      <c r="J215">
        <v>6.5</v>
      </c>
      <c r="K215">
        <f t="shared" si="22"/>
        <v>3.8024152034423029</v>
      </c>
      <c r="L215">
        <f t="shared" si="23"/>
        <v>2.6975847965576971</v>
      </c>
    </row>
    <row r="216" spans="1:12" x14ac:dyDescent="0.35">
      <c r="A216" t="s">
        <v>3</v>
      </c>
      <c r="B216" t="s">
        <v>6</v>
      </c>
      <c r="C216" t="s">
        <v>4</v>
      </c>
      <c r="D216" t="s">
        <v>0</v>
      </c>
      <c r="E216">
        <f t="shared" si="18"/>
        <v>2</v>
      </c>
      <c r="F216">
        <f t="shared" si="19"/>
        <v>1</v>
      </c>
      <c r="G216">
        <f t="shared" si="20"/>
        <v>3</v>
      </c>
      <c r="H216">
        <f t="shared" si="21"/>
        <v>2</v>
      </c>
      <c r="I216">
        <v>12.9</v>
      </c>
      <c r="J216">
        <v>1.1000000000000001</v>
      </c>
      <c r="K216">
        <f t="shared" si="22"/>
        <v>2.1885730470973228</v>
      </c>
      <c r="L216">
        <f t="shared" si="23"/>
        <v>-1.0885730470973227</v>
      </c>
    </row>
    <row r="217" spans="1:12" x14ac:dyDescent="0.35">
      <c r="A217" t="s">
        <v>5</v>
      </c>
      <c r="B217" t="s">
        <v>6</v>
      </c>
      <c r="C217" t="s">
        <v>4</v>
      </c>
      <c r="D217" t="s">
        <v>0</v>
      </c>
      <c r="E217">
        <f t="shared" si="18"/>
        <v>1</v>
      </c>
      <c r="F217">
        <f t="shared" si="19"/>
        <v>1</v>
      </c>
      <c r="G217">
        <f t="shared" si="20"/>
        <v>3</v>
      </c>
      <c r="H217">
        <f t="shared" si="21"/>
        <v>2</v>
      </c>
      <c r="I217">
        <v>28.15</v>
      </c>
      <c r="J217">
        <v>3</v>
      </c>
      <c r="K217">
        <f t="shared" si="22"/>
        <v>3.7588226680222929</v>
      </c>
      <c r="L217">
        <f t="shared" si="23"/>
        <v>-0.75882266802229292</v>
      </c>
    </row>
    <row r="218" spans="1:12" x14ac:dyDescent="0.35">
      <c r="A218" t="s">
        <v>5</v>
      </c>
      <c r="B218" t="s">
        <v>6</v>
      </c>
      <c r="C218" t="s">
        <v>4</v>
      </c>
      <c r="D218" t="s">
        <v>0</v>
      </c>
      <c r="E218">
        <f t="shared" si="18"/>
        <v>1</v>
      </c>
      <c r="F218">
        <f t="shared" si="19"/>
        <v>1</v>
      </c>
      <c r="G218">
        <f t="shared" si="20"/>
        <v>3</v>
      </c>
      <c r="H218">
        <f t="shared" si="21"/>
        <v>2</v>
      </c>
      <c r="I218">
        <v>11.59</v>
      </c>
      <c r="J218">
        <v>1.5</v>
      </c>
      <c r="K218">
        <f t="shared" si="22"/>
        <v>2.0086441409055373</v>
      </c>
      <c r="L218">
        <f t="shared" si="23"/>
        <v>-0.50864414090553733</v>
      </c>
    </row>
    <row r="219" spans="1:12" x14ac:dyDescent="0.35">
      <c r="A219" t="s">
        <v>5</v>
      </c>
      <c r="B219" t="s">
        <v>6</v>
      </c>
      <c r="C219" t="s">
        <v>4</v>
      </c>
      <c r="D219" t="s">
        <v>0</v>
      </c>
      <c r="E219">
        <f t="shared" si="18"/>
        <v>1</v>
      </c>
      <c r="F219">
        <f t="shared" si="19"/>
        <v>1</v>
      </c>
      <c r="G219">
        <f t="shared" si="20"/>
        <v>3</v>
      </c>
      <c r="H219">
        <f t="shared" si="21"/>
        <v>2</v>
      </c>
      <c r="I219">
        <v>7.74</v>
      </c>
      <c r="J219">
        <v>1.44</v>
      </c>
      <c r="K219">
        <f t="shared" si="22"/>
        <v>1.6017487707727165</v>
      </c>
      <c r="L219">
        <f t="shared" si="23"/>
        <v>-0.16174877077271654</v>
      </c>
    </row>
    <row r="220" spans="1:12" x14ac:dyDescent="0.35">
      <c r="A220" t="s">
        <v>3</v>
      </c>
      <c r="B220" t="s">
        <v>6</v>
      </c>
      <c r="C220" t="s">
        <v>4</v>
      </c>
      <c r="D220" t="s">
        <v>0</v>
      </c>
      <c r="E220">
        <f t="shared" si="18"/>
        <v>2</v>
      </c>
      <c r="F220">
        <f t="shared" si="19"/>
        <v>1</v>
      </c>
      <c r="G220">
        <f t="shared" si="20"/>
        <v>3</v>
      </c>
      <c r="H220">
        <f t="shared" si="21"/>
        <v>2</v>
      </c>
      <c r="I220">
        <v>30.14</v>
      </c>
      <c r="J220">
        <v>3.09</v>
      </c>
      <c r="K220">
        <f t="shared" si="22"/>
        <v>4.0106188084193564</v>
      </c>
      <c r="L220">
        <f t="shared" si="23"/>
        <v>-0.9206188084193565</v>
      </c>
    </row>
    <row r="221" spans="1:12" x14ac:dyDescent="0.35">
      <c r="A221" t="s">
        <v>5</v>
      </c>
      <c r="B221" t="s">
        <v>6</v>
      </c>
      <c r="C221" t="s">
        <v>8</v>
      </c>
      <c r="D221" t="s">
        <v>7</v>
      </c>
      <c r="E221">
        <f t="shared" si="18"/>
        <v>1</v>
      </c>
      <c r="F221">
        <f t="shared" si="19"/>
        <v>1</v>
      </c>
      <c r="G221">
        <f t="shared" si="20"/>
        <v>2</v>
      </c>
      <c r="H221">
        <f t="shared" si="21"/>
        <v>1</v>
      </c>
      <c r="I221">
        <v>12.16</v>
      </c>
      <c r="J221">
        <v>2.2000000000000002</v>
      </c>
      <c r="K221">
        <f t="shared" si="22"/>
        <v>2.17147285952659</v>
      </c>
      <c r="L221">
        <f t="shared" si="23"/>
        <v>2.8527140473410206E-2</v>
      </c>
    </row>
    <row r="222" spans="1:12" x14ac:dyDescent="0.35">
      <c r="A222" t="s">
        <v>3</v>
      </c>
      <c r="B222" t="s">
        <v>6</v>
      </c>
      <c r="C222" t="s">
        <v>8</v>
      </c>
      <c r="D222" t="s">
        <v>7</v>
      </c>
      <c r="E222">
        <f t="shared" si="18"/>
        <v>2</v>
      </c>
      <c r="F222">
        <f t="shared" si="19"/>
        <v>1</v>
      </c>
      <c r="G222">
        <f t="shared" si="20"/>
        <v>2</v>
      </c>
      <c r="H222">
        <f t="shared" si="21"/>
        <v>1</v>
      </c>
      <c r="I222">
        <v>13.42</v>
      </c>
      <c r="J222">
        <v>3.48</v>
      </c>
      <c r="K222">
        <f t="shared" si="22"/>
        <v>2.3461174102621052</v>
      </c>
      <c r="L222">
        <f t="shared" si="23"/>
        <v>1.1338825897378948</v>
      </c>
    </row>
    <row r="223" spans="1:12" x14ac:dyDescent="0.35">
      <c r="A223" t="s">
        <v>5</v>
      </c>
      <c r="B223" t="s">
        <v>6</v>
      </c>
      <c r="C223" t="s">
        <v>8</v>
      </c>
      <c r="D223" t="s">
        <v>7</v>
      </c>
      <c r="E223">
        <f t="shared" si="18"/>
        <v>1</v>
      </c>
      <c r="F223">
        <f t="shared" si="19"/>
        <v>1</v>
      </c>
      <c r="G223">
        <f t="shared" si="20"/>
        <v>2</v>
      </c>
      <c r="H223">
        <f t="shared" si="21"/>
        <v>1</v>
      </c>
      <c r="I223">
        <v>8.58</v>
      </c>
      <c r="J223">
        <v>1.92</v>
      </c>
      <c r="K223">
        <f t="shared" si="22"/>
        <v>1.7931130088576297</v>
      </c>
      <c r="L223">
        <f t="shared" si="23"/>
        <v>0.12688699114237023</v>
      </c>
    </row>
    <row r="224" spans="1:12" x14ac:dyDescent="0.35">
      <c r="A224" t="s">
        <v>3</v>
      </c>
      <c r="B224" t="s">
        <v>2</v>
      </c>
      <c r="C224" t="s">
        <v>8</v>
      </c>
      <c r="D224" t="s">
        <v>7</v>
      </c>
      <c r="E224">
        <f t="shared" si="18"/>
        <v>2</v>
      </c>
      <c r="F224">
        <f t="shared" si="19"/>
        <v>2</v>
      </c>
      <c r="G224">
        <f t="shared" si="20"/>
        <v>2</v>
      </c>
      <c r="H224">
        <f t="shared" si="21"/>
        <v>1</v>
      </c>
      <c r="I224">
        <v>15.98</v>
      </c>
      <c r="J224">
        <v>3</v>
      </c>
      <c r="K224">
        <f t="shared" si="22"/>
        <v>2.7468882567427921</v>
      </c>
      <c r="L224">
        <f t="shared" si="23"/>
        <v>0.25311174325720787</v>
      </c>
    </row>
    <row r="225" spans="1:12" x14ac:dyDescent="0.35">
      <c r="A225" t="s">
        <v>5</v>
      </c>
      <c r="B225" t="s">
        <v>6</v>
      </c>
      <c r="C225" t="s">
        <v>8</v>
      </c>
      <c r="D225" t="s">
        <v>7</v>
      </c>
      <c r="E225">
        <f t="shared" si="18"/>
        <v>1</v>
      </c>
      <c r="F225">
        <f t="shared" si="19"/>
        <v>1</v>
      </c>
      <c r="G225">
        <f t="shared" si="20"/>
        <v>2</v>
      </c>
      <c r="H225">
        <f t="shared" si="21"/>
        <v>1</v>
      </c>
      <c r="I225">
        <v>13.42</v>
      </c>
      <c r="J225">
        <v>1.58</v>
      </c>
      <c r="K225">
        <f t="shared" si="22"/>
        <v>2.304638617024604</v>
      </c>
      <c r="L225">
        <f t="shared" si="23"/>
        <v>-0.72463861702460397</v>
      </c>
    </row>
    <row r="226" spans="1:12" x14ac:dyDescent="0.35">
      <c r="A226" t="s">
        <v>3</v>
      </c>
      <c r="B226" t="s">
        <v>6</v>
      </c>
      <c r="C226" t="s">
        <v>8</v>
      </c>
      <c r="D226" t="s">
        <v>7</v>
      </c>
      <c r="E226">
        <f t="shared" si="18"/>
        <v>2</v>
      </c>
      <c r="F226">
        <f t="shared" si="19"/>
        <v>1</v>
      </c>
      <c r="G226">
        <f t="shared" si="20"/>
        <v>2</v>
      </c>
      <c r="H226">
        <f t="shared" si="21"/>
        <v>1</v>
      </c>
      <c r="I226">
        <v>16.27</v>
      </c>
      <c r="J226">
        <v>2.5</v>
      </c>
      <c r="K226">
        <f t="shared" si="22"/>
        <v>2.6473256712695177</v>
      </c>
      <c r="L226">
        <f t="shared" si="23"/>
        <v>-0.14732567126951768</v>
      </c>
    </row>
    <row r="227" spans="1:12" x14ac:dyDescent="0.35">
      <c r="A227" t="s">
        <v>3</v>
      </c>
      <c r="B227" t="s">
        <v>6</v>
      </c>
      <c r="C227" t="s">
        <v>8</v>
      </c>
      <c r="D227" t="s">
        <v>7</v>
      </c>
      <c r="E227">
        <f t="shared" si="18"/>
        <v>2</v>
      </c>
      <c r="F227">
        <f t="shared" si="19"/>
        <v>1</v>
      </c>
      <c r="G227">
        <f t="shared" si="20"/>
        <v>2</v>
      </c>
      <c r="H227">
        <f t="shared" si="21"/>
        <v>1</v>
      </c>
      <c r="I227">
        <v>10.09</v>
      </c>
      <c r="J227">
        <v>2</v>
      </c>
      <c r="K227">
        <f t="shared" si="22"/>
        <v>1.9941793368744967</v>
      </c>
      <c r="L227">
        <f t="shared" si="23"/>
        <v>5.8206631255033336E-3</v>
      </c>
    </row>
    <row r="228" spans="1:12" x14ac:dyDescent="0.35">
      <c r="A228" t="s">
        <v>5</v>
      </c>
      <c r="B228" t="s">
        <v>2</v>
      </c>
      <c r="C228" t="s">
        <v>4</v>
      </c>
      <c r="D228" t="s">
        <v>0</v>
      </c>
      <c r="E228">
        <f t="shared" si="18"/>
        <v>1</v>
      </c>
      <c r="F228">
        <f t="shared" si="19"/>
        <v>2</v>
      </c>
      <c r="G228">
        <f t="shared" si="20"/>
        <v>3</v>
      </c>
      <c r="H228">
        <f t="shared" si="21"/>
        <v>2</v>
      </c>
      <c r="I228">
        <v>20.45</v>
      </c>
      <c r="J228">
        <v>3</v>
      </c>
      <c r="K228">
        <f t="shared" si="22"/>
        <v>3.0752437748762951</v>
      </c>
      <c r="L228">
        <f t="shared" si="23"/>
        <v>-7.5243774876295078E-2</v>
      </c>
    </row>
    <row r="229" spans="1:12" x14ac:dyDescent="0.35">
      <c r="A229" t="s">
        <v>5</v>
      </c>
      <c r="B229" t="s">
        <v>2</v>
      </c>
      <c r="C229" t="s">
        <v>4</v>
      </c>
      <c r="D229" t="s">
        <v>0</v>
      </c>
      <c r="E229">
        <f t="shared" si="18"/>
        <v>1</v>
      </c>
      <c r="F229">
        <f t="shared" si="19"/>
        <v>2</v>
      </c>
      <c r="G229">
        <f t="shared" si="20"/>
        <v>3</v>
      </c>
      <c r="H229">
        <f t="shared" si="21"/>
        <v>2</v>
      </c>
      <c r="I229">
        <v>13.28</v>
      </c>
      <c r="J229">
        <v>2.72</v>
      </c>
      <c r="K229">
        <f t="shared" si="22"/>
        <v>2.3174672024471192</v>
      </c>
      <c r="L229">
        <f t="shared" si="23"/>
        <v>0.40253279755288096</v>
      </c>
    </row>
    <row r="230" spans="1:12" x14ac:dyDescent="0.35">
      <c r="A230" t="s">
        <v>3</v>
      </c>
      <c r="B230" t="s">
        <v>6</v>
      </c>
      <c r="C230" t="s">
        <v>4</v>
      </c>
      <c r="D230" t="s">
        <v>0</v>
      </c>
      <c r="E230">
        <f t="shared" si="18"/>
        <v>2</v>
      </c>
      <c r="F230">
        <f t="shared" si="19"/>
        <v>1</v>
      </c>
      <c r="G230">
        <f t="shared" si="20"/>
        <v>3</v>
      </c>
      <c r="H230">
        <f t="shared" si="21"/>
        <v>2</v>
      </c>
      <c r="I230">
        <v>22.12</v>
      </c>
      <c r="J230">
        <v>2.88</v>
      </c>
      <c r="K230">
        <f t="shared" si="22"/>
        <v>3.1630081932335843</v>
      </c>
      <c r="L230">
        <f t="shared" si="23"/>
        <v>-0.28300819323358439</v>
      </c>
    </row>
    <row r="231" spans="1:12" x14ac:dyDescent="0.35">
      <c r="A231" t="s">
        <v>5</v>
      </c>
      <c r="B231" t="s">
        <v>6</v>
      </c>
      <c r="C231" t="s">
        <v>4</v>
      </c>
      <c r="D231" t="s">
        <v>0</v>
      </c>
      <c r="E231">
        <f t="shared" si="18"/>
        <v>1</v>
      </c>
      <c r="F231">
        <f t="shared" si="19"/>
        <v>1</v>
      </c>
      <c r="G231">
        <f t="shared" si="20"/>
        <v>3</v>
      </c>
      <c r="H231">
        <f t="shared" si="21"/>
        <v>2</v>
      </c>
      <c r="I231">
        <v>24.01</v>
      </c>
      <c r="J231">
        <v>2</v>
      </c>
      <c r="K231">
        <f t="shared" si="22"/>
        <v>3.321278036243104</v>
      </c>
      <c r="L231">
        <f t="shared" si="23"/>
        <v>-1.321278036243104</v>
      </c>
    </row>
    <row r="232" spans="1:12" x14ac:dyDescent="0.35">
      <c r="A232" t="s">
        <v>5</v>
      </c>
      <c r="B232" t="s">
        <v>6</v>
      </c>
      <c r="C232" t="s">
        <v>4</v>
      </c>
      <c r="D232" t="s">
        <v>0</v>
      </c>
      <c r="E232">
        <f t="shared" si="18"/>
        <v>1</v>
      </c>
      <c r="F232">
        <f t="shared" si="19"/>
        <v>1</v>
      </c>
      <c r="G232">
        <f t="shared" si="20"/>
        <v>3</v>
      </c>
      <c r="H232">
        <f t="shared" si="21"/>
        <v>2</v>
      </c>
      <c r="I232">
        <v>15.69</v>
      </c>
      <c r="J232">
        <v>3</v>
      </c>
      <c r="K232">
        <f t="shared" si="22"/>
        <v>2.4419612883197099</v>
      </c>
      <c r="L232">
        <f t="shared" si="23"/>
        <v>0.55803871168029007</v>
      </c>
    </row>
    <row r="233" spans="1:12" x14ac:dyDescent="0.35">
      <c r="A233" t="s">
        <v>5</v>
      </c>
      <c r="B233" t="s">
        <v>2</v>
      </c>
      <c r="C233" t="s">
        <v>4</v>
      </c>
      <c r="D233" t="s">
        <v>0</v>
      </c>
      <c r="E233">
        <f t="shared" si="18"/>
        <v>1</v>
      </c>
      <c r="F233">
        <f t="shared" si="19"/>
        <v>2</v>
      </c>
      <c r="G233">
        <f t="shared" si="20"/>
        <v>3</v>
      </c>
      <c r="H233">
        <f t="shared" si="21"/>
        <v>2</v>
      </c>
      <c r="I233">
        <v>11.61</v>
      </c>
      <c r="J233">
        <v>3.39</v>
      </c>
      <c r="K233">
        <f t="shared" si="22"/>
        <v>2.1409697302076882</v>
      </c>
      <c r="L233">
        <f t="shared" si="23"/>
        <v>1.2490302697923119</v>
      </c>
    </row>
    <row r="234" spans="1:12" x14ac:dyDescent="0.35">
      <c r="A234" t="s">
        <v>5</v>
      </c>
      <c r="B234" t="s">
        <v>2</v>
      </c>
      <c r="C234" t="s">
        <v>4</v>
      </c>
      <c r="D234" t="s">
        <v>0</v>
      </c>
      <c r="E234">
        <f t="shared" si="18"/>
        <v>1</v>
      </c>
      <c r="F234">
        <f t="shared" si="19"/>
        <v>2</v>
      </c>
      <c r="G234">
        <f t="shared" si="20"/>
        <v>3</v>
      </c>
      <c r="H234">
        <f t="shared" si="21"/>
        <v>2</v>
      </c>
      <c r="I234">
        <v>10.77</v>
      </c>
      <c r="J234">
        <v>1.47</v>
      </c>
      <c r="K234">
        <f t="shared" si="22"/>
        <v>2.0521925585423455</v>
      </c>
      <c r="L234">
        <f t="shared" si="23"/>
        <v>-0.58219255854234553</v>
      </c>
    </row>
    <row r="235" spans="1:12" x14ac:dyDescent="0.35">
      <c r="A235" t="s">
        <v>5</v>
      </c>
      <c r="B235" t="s">
        <v>6</v>
      </c>
      <c r="C235" t="s">
        <v>4</v>
      </c>
      <c r="D235" t="s">
        <v>0</v>
      </c>
      <c r="E235">
        <f t="shared" si="18"/>
        <v>1</v>
      </c>
      <c r="F235">
        <f t="shared" si="19"/>
        <v>1</v>
      </c>
      <c r="G235">
        <f t="shared" si="20"/>
        <v>3</v>
      </c>
      <c r="H235">
        <f t="shared" si="21"/>
        <v>2</v>
      </c>
      <c r="I235">
        <v>15.53</v>
      </c>
      <c r="J235">
        <v>3</v>
      </c>
      <c r="K235">
        <f t="shared" si="22"/>
        <v>2.4250513508596443</v>
      </c>
      <c r="L235">
        <f t="shared" si="23"/>
        <v>0.57494864914035571</v>
      </c>
    </row>
    <row r="236" spans="1:12" x14ac:dyDescent="0.35">
      <c r="A236" t="s">
        <v>5</v>
      </c>
      <c r="B236" t="s">
        <v>2</v>
      </c>
      <c r="C236" t="s">
        <v>4</v>
      </c>
      <c r="D236" t="s">
        <v>0</v>
      </c>
      <c r="E236">
        <f t="shared" si="18"/>
        <v>1</v>
      </c>
      <c r="F236">
        <f t="shared" si="19"/>
        <v>2</v>
      </c>
      <c r="G236">
        <f t="shared" si="20"/>
        <v>3</v>
      </c>
      <c r="H236">
        <f t="shared" si="21"/>
        <v>2</v>
      </c>
      <c r="I236">
        <v>10.07</v>
      </c>
      <c r="J236">
        <v>1.25</v>
      </c>
      <c r="K236">
        <f t="shared" si="22"/>
        <v>1.9782115821545601</v>
      </c>
      <c r="L236">
        <f t="shared" si="23"/>
        <v>-0.72821158215456006</v>
      </c>
    </row>
    <row r="237" spans="1:12" x14ac:dyDescent="0.35">
      <c r="A237" t="s">
        <v>5</v>
      </c>
      <c r="B237" t="s">
        <v>6</v>
      </c>
      <c r="C237" t="s">
        <v>4</v>
      </c>
      <c r="D237" t="s">
        <v>0</v>
      </c>
      <c r="E237">
        <f t="shared" si="18"/>
        <v>1</v>
      </c>
      <c r="F237">
        <f t="shared" si="19"/>
        <v>1</v>
      </c>
      <c r="G237">
        <f t="shared" si="20"/>
        <v>3</v>
      </c>
      <c r="H237">
        <f t="shared" si="21"/>
        <v>2</v>
      </c>
      <c r="I237">
        <v>12.6</v>
      </c>
      <c r="J237">
        <v>1</v>
      </c>
      <c r="K237">
        <f t="shared" si="22"/>
        <v>2.1153881211221992</v>
      </c>
      <c r="L237">
        <f t="shared" si="23"/>
        <v>-1.1153881211221992</v>
      </c>
    </row>
    <row r="238" spans="1:12" x14ac:dyDescent="0.35">
      <c r="A238" t="s">
        <v>5</v>
      </c>
      <c r="B238" t="s">
        <v>6</v>
      </c>
      <c r="C238" t="s">
        <v>4</v>
      </c>
      <c r="D238" t="s">
        <v>0</v>
      </c>
      <c r="E238">
        <f t="shared" si="18"/>
        <v>1</v>
      </c>
      <c r="F238">
        <f t="shared" si="19"/>
        <v>1</v>
      </c>
      <c r="G238">
        <f t="shared" si="20"/>
        <v>3</v>
      </c>
      <c r="H238">
        <f t="shared" si="21"/>
        <v>2</v>
      </c>
      <c r="I238">
        <v>32.83</v>
      </c>
      <c r="J238">
        <v>1.17</v>
      </c>
      <c r="K238">
        <f t="shared" si="22"/>
        <v>4.2534383387292021</v>
      </c>
      <c r="L238">
        <f t="shared" si="23"/>
        <v>-3.0834383387292021</v>
      </c>
    </row>
    <row r="239" spans="1:12" x14ac:dyDescent="0.35">
      <c r="A239" t="s">
        <v>3</v>
      </c>
      <c r="B239" t="s">
        <v>2</v>
      </c>
      <c r="C239" t="s">
        <v>4</v>
      </c>
      <c r="D239" t="s">
        <v>0</v>
      </c>
      <c r="E239">
        <f t="shared" si="18"/>
        <v>2</v>
      </c>
      <c r="F239">
        <f t="shared" si="19"/>
        <v>2</v>
      </c>
      <c r="G239">
        <f t="shared" si="20"/>
        <v>3</v>
      </c>
      <c r="H239">
        <f t="shared" si="21"/>
        <v>2</v>
      </c>
      <c r="I239">
        <v>35.83</v>
      </c>
      <c r="J239">
        <v>4.67</v>
      </c>
      <c r="K239">
        <f t="shared" si="22"/>
        <v>4.7421903064625699</v>
      </c>
      <c r="L239">
        <f t="shared" si="23"/>
        <v>-7.2190306462569964E-2</v>
      </c>
    </row>
    <row r="240" spans="1:12" x14ac:dyDescent="0.35">
      <c r="A240" t="s">
        <v>5</v>
      </c>
      <c r="B240" t="s">
        <v>2</v>
      </c>
      <c r="C240" t="s">
        <v>4</v>
      </c>
      <c r="D240" t="s">
        <v>0</v>
      </c>
      <c r="E240">
        <f t="shared" si="18"/>
        <v>1</v>
      </c>
      <c r="F240">
        <f t="shared" si="19"/>
        <v>2</v>
      </c>
      <c r="G240">
        <f t="shared" si="20"/>
        <v>3</v>
      </c>
      <c r="H240">
        <f t="shared" si="21"/>
        <v>2</v>
      </c>
      <c r="I240">
        <v>29.03</v>
      </c>
      <c r="J240">
        <v>5.92</v>
      </c>
      <c r="K240">
        <f t="shared" si="22"/>
        <v>3.9820391711722953</v>
      </c>
      <c r="L240">
        <f t="shared" si="23"/>
        <v>1.9379608288277046</v>
      </c>
    </row>
    <row r="241" spans="1:12" x14ac:dyDescent="0.35">
      <c r="A241" t="s">
        <v>3</v>
      </c>
      <c r="B241" t="s">
        <v>6</v>
      </c>
      <c r="C241" t="s">
        <v>4</v>
      </c>
      <c r="D241" t="s">
        <v>0</v>
      </c>
      <c r="E241">
        <f t="shared" si="18"/>
        <v>2</v>
      </c>
      <c r="F241">
        <f t="shared" si="19"/>
        <v>1</v>
      </c>
      <c r="G241">
        <f t="shared" si="20"/>
        <v>3</v>
      </c>
      <c r="H241">
        <f t="shared" si="21"/>
        <v>2</v>
      </c>
      <c r="I241">
        <v>27.18</v>
      </c>
      <c r="J241">
        <v>2</v>
      </c>
      <c r="K241">
        <f t="shared" si="22"/>
        <v>3.6977849654081485</v>
      </c>
      <c r="L241">
        <f t="shared" si="23"/>
        <v>-1.6977849654081485</v>
      </c>
    </row>
    <row r="242" spans="1:12" x14ac:dyDescent="0.35">
      <c r="A242" t="s">
        <v>5</v>
      </c>
      <c r="B242" t="s">
        <v>6</v>
      </c>
      <c r="C242" t="s">
        <v>4</v>
      </c>
      <c r="D242" t="s">
        <v>0</v>
      </c>
      <c r="E242">
        <f t="shared" si="18"/>
        <v>1</v>
      </c>
      <c r="F242">
        <f t="shared" si="19"/>
        <v>1</v>
      </c>
      <c r="G242">
        <f t="shared" si="20"/>
        <v>3</v>
      </c>
      <c r="H242">
        <f t="shared" si="21"/>
        <v>2</v>
      </c>
      <c r="I242">
        <v>22.67</v>
      </c>
      <c r="J242">
        <v>2</v>
      </c>
      <c r="K242">
        <f t="shared" si="22"/>
        <v>3.1796573100150578</v>
      </c>
      <c r="L242">
        <f t="shared" si="23"/>
        <v>-1.1796573100150578</v>
      </c>
    </row>
    <row r="243" spans="1:12" x14ac:dyDescent="0.35">
      <c r="A243" t="s">
        <v>5</v>
      </c>
      <c r="B243" t="s">
        <v>2</v>
      </c>
      <c r="C243" t="s">
        <v>4</v>
      </c>
      <c r="D243" t="s">
        <v>0</v>
      </c>
      <c r="E243">
        <f t="shared" si="18"/>
        <v>1</v>
      </c>
      <c r="F243">
        <f t="shared" si="19"/>
        <v>2</v>
      </c>
      <c r="G243">
        <f t="shared" si="20"/>
        <v>3</v>
      </c>
      <c r="H243">
        <f t="shared" si="21"/>
        <v>2</v>
      </c>
      <c r="I243">
        <v>17.82</v>
      </c>
      <c r="J243">
        <v>1.75</v>
      </c>
      <c r="K243">
        <f t="shared" si="22"/>
        <v>2.797286677876472</v>
      </c>
      <c r="L243">
        <f t="shared" si="23"/>
        <v>-1.047286677876472</v>
      </c>
    </row>
    <row r="244" spans="1:12" x14ac:dyDescent="0.35">
      <c r="A244" t="s">
        <v>3</v>
      </c>
      <c r="B244" t="s">
        <v>2</v>
      </c>
      <c r="C244" t="s">
        <v>1</v>
      </c>
      <c r="D244" t="s">
        <v>0</v>
      </c>
      <c r="E244">
        <f t="shared" si="18"/>
        <v>2</v>
      </c>
      <c r="F244">
        <f t="shared" si="19"/>
        <v>2</v>
      </c>
      <c r="G244">
        <f t="shared" si="20"/>
        <v>1</v>
      </c>
      <c r="H244">
        <f t="shared" si="21"/>
        <v>2</v>
      </c>
      <c r="I244">
        <v>18.78</v>
      </c>
      <c r="J244">
        <v>3</v>
      </c>
      <c r="K244">
        <f t="shared" si="22"/>
        <v>2.7683687957377687</v>
      </c>
      <c r="L244">
        <f t="shared" si="23"/>
        <v>0.23163120426223127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27fa96e-00b4-429e-95f9-72c2828437a4}" enabled="0" method="" siteId="{127fa96e-00b4-429e-95f9-72c2828437a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Mohit Rohilla</cp:lastModifiedBy>
  <dcterms:created xsi:type="dcterms:W3CDTF">2021-10-26T16:10:41Z</dcterms:created>
  <dcterms:modified xsi:type="dcterms:W3CDTF">2024-07-11T04:13:46Z</dcterms:modified>
</cp:coreProperties>
</file>