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054c768b07e86d8/Data Science JHU/Shiny_APP/Homicide_vs_Electoral_Vote/"/>
    </mc:Choice>
  </mc:AlternateContent>
  <xr:revisionPtr revIDLastSave="41" documentId="13_ncr:40009_{066C2A70-E70E-4A81-BC7A-212EBDCD442F}" xr6:coauthVersionLast="46" xr6:coauthVersionMax="46" xr10:uidLastSave="{A438E53D-C384-4223-9907-FBFE663F1907}"/>
  <bookViews>
    <workbookView xWindow="28680" yWindow="-120" windowWidth="29040" windowHeight="15840" xr2:uid="{00000000-000D-0000-FFFF-FFFF00000000}"/>
  </bookViews>
  <sheets>
    <sheet name="Homicide Rates" sheetId="1" r:id="rId1"/>
    <sheet name="Sheet1" sheetId="4" r:id="rId2"/>
    <sheet name="Horiz" sheetId="3" r:id="rId3"/>
    <sheet name="Electoral Votes" sheetId="2" r:id="rId4"/>
  </sheets>
  <definedNames>
    <definedName name="_xlnm._FilterDatabase" localSheetId="3" hidden="1">'Electoral Votes'!$A$2:$D$54</definedName>
  </definedNames>
  <calcPr calcId="191029" concurrentCalc="0"/>
  <pivotCaches>
    <pivotCache cacheId="4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" i="1" l="1"/>
  <c r="B24" i="1"/>
  <c r="B12" i="1"/>
  <c r="B31" i="1"/>
  <c r="B33" i="1"/>
  <c r="B40" i="1"/>
  <c r="B22" i="1"/>
  <c r="B3" i="1"/>
  <c r="B19" i="1"/>
  <c r="B15" i="1"/>
  <c r="B48" i="1"/>
  <c r="B52" i="1"/>
  <c r="B16" i="1"/>
  <c r="B17" i="1"/>
  <c r="B46" i="1"/>
  <c r="B30" i="1"/>
  <c r="B25" i="1"/>
  <c r="B5" i="1"/>
  <c r="B51" i="1"/>
  <c r="B11" i="1"/>
  <c r="B50" i="1"/>
  <c r="B21" i="1"/>
  <c r="B44" i="1"/>
  <c r="B4" i="1"/>
  <c r="B10" i="1"/>
  <c r="B35" i="1"/>
  <c r="B41" i="1"/>
  <c r="B28" i="1"/>
  <c r="B45" i="1"/>
  <c r="B37" i="1"/>
  <c r="B7" i="1"/>
  <c r="B38" i="1"/>
  <c r="B18" i="1"/>
  <c r="B42" i="1"/>
  <c r="B20" i="1"/>
  <c r="B14" i="1"/>
  <c r="B43" i="1"/>
  <c r="B23" i="1"/>
  <c r="B49" i="1"/>
  <c r="B8" i="1"/>
  <c r="B36" i="1"/>
  <c r="B13" i="1"/>
  <c r="B26" i="1"/>
  <c r="B47" i="1"/>
  <c r="B53" i="1"/>
  <c r="B29" i="1"/>
  <c r="B39" i="1"/>
  <c r="B27" i="1"/>
  <c r="B34" i="1"/>
  <c r="B32" i="1"/>
  <c r="B6" i="1"/>
</calcChain>
</file>

<file path=xl/sharedStrings.xml><?xml version="1.0" encoding="utf-8"?>
<sst xmlns="http://schemas.openxmlformats.org/spreadsheetml/2006/main" count="286" uniqueCount="118">
  <si>
    <t>STATE</t>
  </si>
  <si>
    <t>RATE</t>
  </si>
  <si>
    <t>DEATHS</t>
  </si>
  <si>
    <t>URL</t>
  </si>
  <si>
    <t>/nchs/pressroom/states/alabama/al.htm</t>
  </si>
  <si>
    <t>/nchs/pressroom/states/alaska/ak.htm</t>
  </si>
  <si>
    <t>/nchs/pressroom/states/arizona/az.htm</t>
  </si>
  <si>
    <t>/nchs/pressroom/states/arkansas/ar.htm</t>
  </si>
  <si>
    <t>/nchs/pressroom/states/california/ca.htm</t>
  </si>
  <si>
    <t>/nchs/pressroom/states/colorado/co.htm</t>
  </si>
  <si>
    <t>/nchs/pressroom/states/connecticut/ct.htm</t>
  </si>
  <si>
    <t>/nchs/pressroom/states/delaware/de.htm</t>
  </si>
  <si>
    <t>/nchs/pressroom/states/florida/fl.htm</t>
  </si>
  <si>
    <t>/nchs/pressroom/states/georgia/ga.htm</t>
  </si>
  <si>
    <t>/nchs/pressroom/states/hawaii/hi.htm</t>
  </si>
  <si>
    <t>/nchs/pressroom/states/idaho/id.htm</t>
  </si>
  <si>
    <t>/nchs/pressroom/states/illinois/il.htm</t>
  </si>
  <si>
    <t>/nchs/pressroom/states/indiana/in.htm</t>
  </si>
  <si>
    <t>/nchs/pressroom/states/iowa/ia.htm</t>
  </si>
  <si>
    <t>/nchs/pressroom/states/kansas/ks.htm</t>
  </si>
  <si>
    <t>/nchs/pressroom/states/kentucky/ky.htm</t>
  </si>
  <si>
    <t>/nchs/pressroom/states/louisiana/la.htm</t>
  </si>
  <si>
    <t>/nchs/pressroom/states/maine/me.htm</t>
  </si>
  <si>
    <t>/nchs/pressroom/states/maryland/md.htm</t>
  </si>
  <si>
    <t>/nchs/pressroom/states/massachusetts/ma.htm</t>
  </si>
  <si>
    <t>/nchs/pressroom/states/michigan/mi.htm</t>
  </si>
  <si>
    <t>/nchs/pressroom/states/minnesota/mn.htm</t>
  </si>
  <si>
    <t>/nchs/pressroom/states/mississippi/ms.htm</t>
  </si>
  <si>
    <t>/nchs/pressroom/states/missouri/mo.htm</t>
  </si>
  <si>
    <t>/nchs/pressroom/states/montana/mt.htm</t>
  </si>
  <si>
    <t>/nchs/pressroom/states/nebraska/ne.htm</t>
  </si>
  <si>
    <t>/nchs/pressroom/states/nevada/nv.htm</t>
  </si>
  <si>
    <t>/nchs/pressroom/states/newhampshire/nh.htm</t>
  </si>
  <si>
    <t>/nchs/pressroom/states/newjersey/nj.htm</t>
  </si>
  <si>
    <t>/nchs/pressroom/states/newmexico/nm.htm</t>
  </si>
  <si>
    <t>/nchs/pressroom/states/newyork/ny.htm</t>
  </si>
  <si>
    <t>/nchs/pressroom/states/northcarolina/nc.htm</t>
  </si>
  <si>
    <t>/nchs/pressroom/states/northdakota/nd.htm</t>
  </si>
  <si>
    <t>/nchs/pressroom/states/ohio/oh.htm</t>
  </si>
  <si>
    <t>/nchs/pressroom/states/oklahoma/ok.htm</t>
  </si>
  <si>
    <t>/nchs/pressroom/states/oregon/or.htm</t>
  </si>
  <si>
    <t>/nchs/pressroom/states/pennsylvania/pa.htm</t>
  </si>
  <si>
    <t>/nchs/pressroom/states/rhodeisland/ri.htm</t>
  </si>
  <si>
    <t>/nchs/pressroom/states/southcarolina/sc.htm</t>
  </si>
  <si>
    <t>/nchs/pressroom/states/southdakota/sd.htm</t>
  </si>
  <si>
    <t>/nchs/pressroom/states/tennessee/tn.htm</t>
  </si>
  <si>
    <t>/nchs/pressroom/states/texas/tx.htm</t>
  </si>
  <si>
    <t>/nchs/pressroom/states/utah/ut.htm</t>
  </si>
  <si>
    <t>/nchs/pressroom/states/vermont/vt.htm</t>
  </si>
  <si>
    <t>/nchs/pressroom/states/virginia/va.htm</t>
  </si>
  <si>
    <t>/nchs/pressroom/states/washington/wa.htm</t>
  </si>
  <si>
    <t>/nchs/pressroom/states/westvirginia/wv.htm</t>
  </si>
  <si>
    <t>/nchs/pressroom/states/wisconsin/wi.htm</t>
  </si>
  <si>
    <t>/nchs/pressroom/states/wyoming/wy.htm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</si>
  <si>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</si>
  <si>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</si>
  <si>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</si>
  <si>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</si>
  <si>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</si>
  <si>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</si>
  <si>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</si>
  <si>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</si>
  <si>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</si>
  <si>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</si>
  <si>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</si>
  <si>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</si>
  <si>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</si>
  <si>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</si>
  <si>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</si>
  <si>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</si>
  <si>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</si>
  <si>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</si>
  <si>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</si>
  <si>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</si>
  <si>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</si>
  <si>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</si>
  <si>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</si>
  <si>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</si>
  <si>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</si>
  <si>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</si>
  <si>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</si>
  <si>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</si>
  <si>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</si>
  <si>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</si>
  <si>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</si>
  <si>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</si>
  <si>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</si>
  <si>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</si>
  <si>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</si>
  <si>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</si>
  <si>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</si>
  <si>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</si>
  <si>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</si>
  <si>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</si>
  <si>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</si>
  <si>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</si>
  <si>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</si>
  <si>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</si>
  <si>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</si>
  <si>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</si>
  <si>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</si>
  <si>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</si>
  <si>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</si>
  <si>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Total</t>
  </si>
  <si>
    <t>https://www.archives.gov/electoral-college/2020</t>
  </si>
  <si>
    <t>Source</t>
  </si>
  <si>
    <t>State</t>
  </si>
  <si>
    <t>Democrat</t>
  </si>
  <si>
    <t>Republican</t>
  </si>
  <si>
    <t>Maine</t>
  </si>
  <si>
    <t>Nebraska</t>
  </si>
  <si>
    <t>https://www.cdc.gov/nchs/pressroom/sosmap/homicide_mortality/homicide.htm</t>
  </si>
  <si>
    <t>Final</t>
  </si>
  <si>
    <t>Row Labels</t>
  </si>
  <si>
    <t>Grand Total</t>
  </si>
  <si>
    <t>Average of RATE</t>
  </si>
  <si>
    <t>Electoral_Vote</t>
  </si>
  <si>
    <t>Region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</si>
</sst>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rgb="FF24292E"/>
      <name val="Consolas"/>
      <family val="3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FF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13">
    <xf numFmtId="0" fontId="0" fillId="0" borderId="0" xfId="0"/>
    <xf numFmtId="0" fontId="18" fillId="0" borderId="0" xfId="42"/>
    <xf numFmtId="0" fontId="0" fillId="33" borderId="10" xfId="0" applyFill="1" applyBorder="1"/>
    <xf numFmtId="0" fontId="0" fillId="0" borderId="10" xfId="0" applyBorder="1"/>
    <xf numFmtId="0" fontId="0" fillId="33" borderId="10" xfId="0" applyFill="1" applyBorder="1" applyAlignment="1">
      <alignment horizontal="center" vertical="center"/>
    </xf>
    <xf numFmtId="2" fontId="0" fillId="0" borderId="10" xfId="0" applyNumberFormat="1" applyFill="1" applyBorder="1"/>
    <xf numFmtId="2" fontId="0" fillId="0" borderId="10" xfId="0" applyNumberFormat="1" applyBorder="1"/>
    <xf numFmtId="0" fontId="0" fillId="0" borderId="10" xfId="0" pivotButton="1" applyBorder="1"/>
    <xf numFmtId="2" fontId="0" fillId="0" borderId="10" xfId="0" applyNumberFormat="1" applyBorder="1" applyAlignment="1">
      <alignment horizontal="left"/>
    </xf>
    <xf numFmtId="0" fontId="0" fillId="0" borderId="0" xfId="0" applyAlignment="1">
      <alignment horizontal="left" vertical="top"/>
    </xf>
    <xf numFmtId="0" fontId="0" fillId="0" borderId="10" xfId="0" applyBorder="1" applyAlignment="1">
      <alignment horizontal="left" vertical="top"/>
    </xf>
    <xf numFmtId="0" fontId="19" fillId="34" borderId="10" xfId="0" applyFont="1" applyFill="1" applyBorder="1" applyAlignment="1">
      <alignment horizontal="left" vertical="top" wrapText="1" indent="1"/>
    </xf>
    <xf numFmtId="0" fontId="0" fillId="34" borderId="10" xfId="0" applyFill="1" applyBorder="1" applyAlignment="1">
      <alignment horizontal="left" vertical="top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9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hemo" refreshedDate="44255.642397222226" createdVersion="6" refreshedVersion="6" minRefreshableVersion="3" recordCount="51" xr:uid="{00000000-000A-0000-FFFF-FFFF1A000000}">
  <cacheSource type="worksheet">
    <worksheetSource ref="A2:E53" sheet="Homicide Rates"/>
  </cacheSource>
  <cacheFields count="6">
    <cacheField name="YEAR" numFmtId="0">
      <sharedItems containsSemiMixedTypes="0" containsString="0" containsNumber="1" containsInteger="1" minValue="2019" maxValue="2019"/>
    </cacheField>
    <cacheField name="STATE" numFmtId="0">
      <sharedItems/>
    </cacheField>
    <cacheField name="RATE" numFmtId="2">
      <sharedItems containsSemiMixedTypes="0" containsString="0" containsNumber="1" minValue="0" maxValue="19.399999999999999" count="41">
        <n v="19.399999999999999"/>
        <n v="15.4"/>
        <n v="14.7"/>
        <n v="12.8"/>
        <n v="11.8"/>
        <n v="11"/>
        <n v="10.8"/>
        <n v="10"/>
        <n v="9.4"/>
        <n v="9.1999999999999993"/>
        <n v="8.8000000000000007"/>
        <n v="8.1"/>
        <n v="7.2"/>
        <n v="7"/>
        <n v="6.7"/>
        <n v="6.6"/>
        <n v="6.5"/>
        <n v="6.1"/>
        <n v="5.9"/>
        <n v="5.7"/>
        <n v="5.5"/>
        <n v="5.3"/>
        <n v="4.9000000000000004"/>
        <n v="4.5"/>
        <n v="4.4000000000000004"/>
        <n v="4.3"/>
        <n v="4.2"/>
        <n v="3.7"/>
        <n v="3.6"/>
        <n v="3.4"/>
        <n v="3.2"/>
        <n v="3.1"/>
        <n v="3"/>
        <n v="2.8"/>
        <n v="2.7"/>
        <n v="2.6"/>
        <n v="2.5"/>
        <n v="2.2999999999999998"/>
        <n v="1.8"/>
        <n v="1.7"/>
        <n v="0"/>
      </sharedItems>
    </cacheField>
    <cacheField name="Electoral Vote Distribution" numFmtId="0">
      <sharedItems count="2">
        <s v="Democrat"/>
        <s v="Republican"/>
      </sharedItems>
    </cacheField>
    <cacheField name="DEATHS" numFmtId="0">
      <sharedItems containsString="0" containsBlank="1" containsNumber="1" containsInteger="1" minValue="11" maxValue="1794"/>
    </cacheField>
    <cacheField name="URL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1">
  <r>
    <n v="2019"/>
    <s v="District of Columbia"/>
    <x v="0"/>
    <x v="0"/>
    <m/>
    <m/>
  </r>
  <r>
    <n v="2019"/>
    <s v="Mississippi"/>
    <x v="1"/>
    <x v="1"/>
    <n v="434"/>
    <s v="/nchs/pressroom/states/mississippi/ms.htm"/>
  </r>
  <r>
    <n v="2019"/>
    <s v="Louisiana"/>
    <x v="2"/>
    <x v="1"/>
    <n v="650"/>
    <s v="/nchs/pressroom/states/louisiana/la.htm"/>
  </r>
  <r>
    <n v="2019"/>
    <s v="Alabama"/>
    <x v="3"/>
    <x v="1"/>
    <n v="587"/>
    <s v="/nchs/pressroom/states/alabama/al.htm"/>
  </r>
  <r>
    <n v="2019"/>
    <s v="New Mexico"/>
    <x v="4"/>
    <x v="0"/>
    <n v="230"/>
    <s v="/nchs/pressroom/states/newmexico/nm.htm"/>
  </r>
  <r>
    <n v="2019"/>
    <s v="South Carolina"/>
    <x v="5"/>
    <x v="1"/>
    <n v="527"/>
    <s v="/nchs/pressroom/states/southcarolina/sc.htm"/>
  </r>
  <r>
    <n v="2019"/>
    <s v="Alaska"/>
    <x v="6"/>
    <x v="1"/>
    <n v="78"/>
    <s v="/nchs/pressroom/states/alaska/ak.htm"/>
  </r>
  <r>
    <n v="2019"/>
    <s v="Missouri"/>
    <x v="6"/>
    <x v="1"/>
    <n v="628"/>
    <s v="/nchs/pressroom/states/missouri/mo.htm"/>
  </r>
  <r>
    <n v="2019"/>
    <s v="Maryland"/>
    <x v="7"/>
    <x v="0"/>
    <n v="578"/>
    <s v="/nchs/pressroom/states/maryland/md.htm"/>
  </r>
  <r>
    <n v="2019"/>
    <s v="Arkansas"/>
    <x v="8"/>
    <x v="1"/>
    <n v="270"/>
    <s v="/nchs/pressroom/states/arkansas/ar.htm"/>
  </r>
  <r>
    <n v="2019"/>
    <s v="Tennessee"/>
    <x v="9"/>
    <x v="1"/>
    <n v="596"/>
    <s v="/nchs/pressroom/states/tennessee/tn.htm"/>
  </r>
  <r>
    <n v="2019"/>
    <s v="Oklahoma"/>
    <x v="10"/>
    <x v="1"/>
    <n v="333"/>
    <s v="/nchs/pressroom/states/oklahoma/ok.htm"/>
  </r>
  <r>
    <n v="2019"/>
    <s v="Georgia"/>
    <x v="11"/>
    <x v="0"/>
    <n v="849"/>
    <s v="/nchs/pressroom/states/georgia/ga.htm"/>
  </r>
  <r>
    <n v="2019"/>
    <s v="Illinois"/>
    <x v="11"/>
    <x v="0"/>
    <n v="979"/>
    <s v="/nchs/pressroom/states/illinois/il.htm"/>
  </r>
  <r>
    <n v="2019"/>
    <s v="Indiana"/>
    <x v="12"/>
    <x v="1"/>
    <n v="466"/>
    <s v="/nchs/pressroom/states/indiana/in.htm"/>
  </r>
  <r>
    <n v="2019"/>
    <s v="North Carolina"/>
    <x v="13"/>
    <x v="1"/>
    <n v="707"/>
    <s v="/nchs/pressroom/states/northcarolina/nc.htm"/>
  </r>
  <r>
    <n v="2019"/>
    <s v="Florida"/>
    <x v="14"/>
    <x v="1"/>
    <n v="1334"/>
    <s v="/nchs/pressroom/states/florida/fl.htm"/>
  </r>
  <r>
    <n v="2019"/>
    <s v="Ohio"/>
    <x v="15"/>
    <x v="1"/>
    <n v="724"/>
    <s v="/nchs/pressroom/states/ohio/oh.htm"/>
  </r>
  <r>
    <n v="2019"/>
    <s v="Michigan"/>
    <x v="16"/>
    <x v="0"/>
    <n v="612"/>
    <s v="/nchs/pressroom/states/michigan/mi.htm"/>
  </r>
  <r>
    <n v="2019"/>
    <s v="Delaware"/>
    <x v="17"/>
    <x v="0"/>
    <n v="53"/>
    <s v="/nchs/pressroom/states/delaware/de.htm"/>
  </r>
  <r>
    <n v="2019"/>
    <s v="Pennsylvania"/>
    <x v="17"/>
    <x v="0"/>
    <n v="722"/>
    <s v="/nchs/pressroom/states/pennsylvania/pa.htm"/>
  </r>
  <r>
    <n v="2019"/>
    <s v="Arizona"/>
    <x v="18"/>
    <x v="0"/>
    <n v="414"/>
    <s v="/nchs/pressroom/states/arizona/az.htm"/>
  </r>
  <r>
    <n v="2019"/>
    <s v="Kentucky"/>
    <x v="18"/>
    <x v="1"/>
    <n v="250"/>
    <s v="/nchs/pressroom/states/kentucky/ky.htm"/>
  </r>
  <r>
    <n v="2019"/>
    <s v="Texas"/>
    <x v="18"/>
    <x v="1"/>
    <n v="1694"/>
    <s v="/nchs/pressroom/states/texas/tx.htm"/>
  </r>
  <r>
    <n v="2019"/>
    <s v="West Virginia"/>
    <x v="19"/>
    <x v="1"/>
    <n v="92"/>
    <s v="/nchs/pressroom/states/westvirginia/wv.htm"/>
  </r>
  <r>
    <n v="2019"/>
    <s v="Nevada"/>
    <x v="20"/>
    <x v="0"/>
    <n v="166"/>
    <s v="/nchs/pressroom/states/nevada/nv.htm"/>
  </r>
  <r>
    <n v="2019"/>
    <s v="Virginia"/>
    <x v="21"/>
    <x v="0"/>
    <n v="436"/>
    <s v="/nchs/pressroom/states/virginia/va.htm"/>
  </r>
  <r>
    <n v="2019"/>
    <s v="Kansas"/>
    <x v="22"/>
    <x v="1"/>
    <n v="137"/>
    <s v="/nchs/pressroom/states/kansas/ks.htm"/>
  </r>
  <r>
    <n v="2019"/>
    <s v="California"/>
    <x v="23"/>
    <x v="0"/>
    <n v="1794"/>
    <s v="/nchs/pressroom/states/california/ca.htm"/>
  </r>
  <r>
    <n v="2019"/>
    <s v="Wyoming"/>
    <x v="24"/>
    <x v="1"/>
    <n v="25"/>
    <s v="/nchs/pressroom/states/wyoming/wy.htm"/>
  </r>
  <r>
    <n v="2019"/>
    <s v="Colorado"/>
    <x v="25"/>
    <x v="0"/>
    <n v="250"/>
    <s v="/nchs/pressroom/states/colorado/co.htm"/>
  </r>
  <r>
    <n v="2019"/>
    <s v="Wisconsin"/>
    <x v="26"/>
    <x v="0"/>
    <n v="226"/>
    <s v="/nchs/pressroom/states/wisconsin/wi.htm"/>
  </r>
  <r>
    <n v="2019"/>
    <s v="Montana"/>
    <x v="27"/>
    <x v="1"/>
    <n v="39"/>
    <s v="/nchs/pressroom/states/montana/mt.htm"/>
  </r>
  <r>
    <n v="2019"/>
    <s v="South Dakota"/>
    <x v="28"/>
    <x v="1"/>
    <n v="29"/>
    <s v="/nchs/pressroom/states/southdakota/sd.htm"/>
  </r>
  <r>
    <n v="2019"/>
    <s v="New Jersey"/>
    <x v="29"/>
    <x v="0"/>
    <n v="287"/>
    <s v="/nchs/pressroom/states/newjersey/nj.htm"/>
  </r>
  <r>
    <n v="2019"/>
    <s v="New York"/>
    <x v="30"/>
    <x v="0"/>
    <n v="601"/>
    <s v="/nchs/pressroom/states/newyork/ny.htm"/>
  </r>
  <r>
    <n v="2019"/>
    <s v="Washington"/>
    <x v="30"/>
    <x v="0"/>
    <n v="241"/>
    <s v="/nchs/pressroom/states/washington/wa.htm"/>
  </r>
  <r>
    <n v="2019"/>
    <s v="Connecticut"/>
    <x v="31"/>
    <x v="0"/>
    <n v="106"/>
    <s v="/nchs/pressroom/states/connecticut/ct.htm"/>
  </r>
  <r>
    <n v="2019"/>
    <s v="Nebraska"/>
    <x v="31"/>
    <x v="0"/>
    <n v="58"/>
    <s v="/nchs/pressroom/states/nebraska/ne.htm"/>
  </r>
  <r>
    <n v="2019"/>
    <s v="North Dakota"/>
    <x v="31"/>
    <x v="1"/>
    <n v="21"/>
    <s v="/nchs/pressroom/states/northdakota/nd.htm"/>
  </r>
  <r>
    <n v="2019"/>
    <s v="Oregon"/>
    <x v="32"/>
    <x v="0"/>
    <n v="126"/>
    <s v="/nchs/pressroom/states/oregon/or.htm"/>
  </r>
  <r>
    <n v="2019"/>
    <s v="Minnesota"/>
    <x v="33"/>
    <x v="0"/>
    <n v="154"/>
    <s v="/nchs/pressroom/states/minnesota/mn.htm"/>
  </r>
  <r>
    <n v="2019"/>
    <s v="New Hampshire"/>
    <x v="33"/>
    <x v="0"/>
    <n v="38"/>
    <s v="/nchs/pressroom/states/newhampshire/nh.htm"/>
  </r>
  <r>
    <n v="2019"/>
    <s v="Iowa"/>
    <x v="34"/>
    <x v="1"/>
    <n v="80"/>
    <s v="/nchs/pressroom/states/iowa/ia.htm"/>
  </r>
  <r>
    <n v="2019"/>
    <s v="Utah"/>
    <x v="35"/>
    <x v="1"/>
    <n v="82"/>
    <s v="/nchs/pressroom/states/utah/ut.htm"/>
  </r>
  <r>
    <n v="2019"/>
    <s v="Hawaii"/>
    <x v="36"/>
    <x v="0"/>
    <n v="35"/>
    <s v="/nchs/pressroom/states/hawaii/hi.htm"/>
  </r>
  <r>
    <n v="2019"/>
    <s v="Rhode Island"/>
    <x v="36"/>
    <x v="0"/>
    <n v="23"/>
    <s v="/nchs/pressroom/states/rhodeisland/ri.htm"/>
  </r>
  <r>
    <n v="2019"/>
    <s v="Massachusetts"/>
    <x v="37"/>
    <x v="0"/>
    <n v="157"/>
    <s v="/nchs/pressroom/states/massachusetts/ma.htm"/>
  </r>
  <r>
    <n v="2019"/>
    <s v="Maine"/>
    <x v="38"/>
    <x v="0"/>
    <n v="23"/>
    <s v="/nchs/pressroom/states/maine/me.htm"/>
  </r>
  <r>
    <n v="2019"/>
    <s v="Idaho"/>
    <x v="39"/>
    <x v="1"/>
    <n v="27"/>
    <s v="/nchs/pressroom/states/idaho/id.htm"/>
  </r>
  <r>
    <n v="2019"/>
    <s v="Vermont"/>
    <x v="40"/>
    <x v="0"/>
    <n v="11"/>
    <s v="/nchs/pressroom/states/vermont/vt.htm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3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J3:K6" firstHeaderRow="1" firstDataRow="1" firstDataCol="1"/>
  <pivotFields count="6">
    <pivotField showAll="0"/>
    <pivotField showAll="0"/>
    <pivotField dataField="1" showAll="0">
      <items count="42"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showAll="0"/>
  </pivotFields>
  <rowFields count="1">
    <field x="3"/>
  </rowFields>
  <rowItems count="3">
    <i>
      <x/>
    </i>
    <i>
      <x v="1"/>
    </i>
    <i t="grand">
      <x/>
    </i>
  </rowItems>
  <colItems count="1">
    <i/>
  </colItems>
  <dataFields count="1">
    <dataField name="Average of RATE" fld="2" subtotal="average" baseField="0" baseItem="2004574996"/>
  </dataFields>
  <formats count="9">
    <format dxfId="8">
      <pivotArea outline="0" collapsedLevelsAreSubtotals="1" fieldPosition="0"/>
    </format>
    <format dxfId="7">
      <pivotArea dataOnly="0" labelOnly="1" fieldPosition="0">
        <references count="1">
          <reference field="3" count="0"/>
        </references>
      </pivotArea>
    </format>
    <format dxfId="6">
      <pivotArea dataOnly="0" labelOnly="1" grandRow="1" outline="0" fieldPosition="0"/>
    </format>
    <format dxfId="5">
      <pivotArea type="all" dataOnly="0" outline="0" fieldPosition="0"/>
    </format>
    <format dxfId="4">
      <pivotArea outline="0" collapsedLevelsAreSubtotals="1" fieldPosition="0"/>
    </format>
    <format dxfId="3">
      <pivotArea field="3" type="button" dataOnly="0" labelOnly="1" outline="0" axis="axisRow" fieldPosition="0"/>
    </format>
    <format dxfId="2">
      <pivotArea dataOnly="0" labelOnly="1" fieldPosition="0">
        <references count="1">
          <reference field="3" count="0"/>
        </references>
      </pivotArea>
    </format>
    <format dxfId="1">
      <pivotArea dataOnly="0" labelOnly="1" grandRow="1" outline="0" fieldPosition="0"/>
    </format>
    <format dxfId="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cdc.gov/nchs/pressroom/sosmap/homicide_mortality/homicide.htm" TargetMode="Externa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archives.gov/electoral-college/202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3"/>
  <sheetViews>
    <sheetView tabSelected="1" workbookViewId="0">
      <selection sqref="A1:A1048576"/>
    </sheetView>
  </sheetViews>
  <sheetFormatPr defaultRowHeight="15" x14ac:dyDescent="0.25"/>
  <cols>
    <col min="1" max="1" width="20.5703125" customWidth="1"/>
    <col min="2" max="2" width="22.140625" customWidth="1"/>
    <col min="3" max="3" width="18.42578125" customWidth="1"/>
    <col min="4" max="4" width="13.7109375" customWidth="1"/>
    <col min="5" max="5" width="12.5703125" customWidth="1"/>
    <col min="6" max="6" width="43.28515625" customWidth="1"/>
    <col min="11" max="11" width="13.140625" bestFit="1" customWidth="1"/>
    <col min="12" max="12" width="15.5703125" bestFit="1" customWidth="1"/>
  </cols>
  <sheetData>
    <row r="1" spans="1:11" x14ac:dyDescent="0.25">
      <c r="A1" t="s">
        <v>105</v>
      </c>
      <c r="C1" s="1" t="s">
        <v>111</v>
      </c>
    </row>
    <row r="2" spans="1:11" x14ac:dyDescent="0.25">
      <c r="A2" s="2" t="s">
        <v>0</v>
      </c>
      <c r="B2" s="2" t="s">
        <v>116</v>
      </c>
      <c r="C2" s="2" t="s">
        <v>1</v>
      </c>
      <c r="D2" s="2" t="s">
        <v>2</v>
      </c>
      <c r="E2" s="2" t="s">
        <v>3</v>
      </c>
    </row>
    <row r="3" spans="1:11" x14ac:dyDescent="0.25">
      <c r="A3" s="3" t="s">
        <v>62</v>
      </c>
      <c r="B3" s="3" t="str">
        <f>VLOOKUP(A3, 'Electoral Votes'!A10:D61, 4, FALSE)</f>
        <v>Democrat</v>
      </c>
      <c r="C3" s="5">
        <v>19.399999999999999</v>
      </c>
      <c r="D3" s="3"/>
      <c r="E3" s="3"/>
      <c r="J3" s="7" t="s">
        <v>113</v>
      </c>
      <c r="K3" s="3" t="s">
        <v>115</v>
      </c>
    </row>
    <row r="4" spans="1:11" x14ac:dyDescent="0.25">
      <c r="A4" s="3" t="s">
        <v>77</v>
      </c>
      <c r="B4" s="3" t="str">
        <f>VLOOKUP(A4, 'Electoral Votes'!A26:D77, 4, FALSE)</f>
        <v>Republican</v>
      </c>
      <c r="C4" s="6">
        <v>15.4</v>
      </c>
      <c r="D4" s="3">
        <v>434</v>
      </c>
      <c r="E4" s="3" t="s">
        <v>27</v>
      </c>
      <c r="J4" s="8" t="s">
        <v>107</v>
      </c>
      <c r="K4" s="6">
        <v>5.1666666666666679</v>
      </c>
    </row>
    <row r="5" spans="1:11" x14ac:dyDescent="0.25">
      <c r="A5" s="3" t="s">
        <v>72</v>
      </c>
      <c r="B5" s="3" t="str">
        <f>VLOOKUP(A5, 'Electoral Votes'!A20:D71, 4, FALSE)</f>
        <v>Republican</v>
      </c>
      <c r="C5" s="6">
        <v>14.7</v>
      </c>
      <c r="D5" s="3">
        <v>650</v>
      </c>
      <c r="E5" s="3" t="s">
        <v>21</v>
      </c>
      <c r="J5" s="8" t="s">
        <v>108</v>
      </c>
      <c r="K5" s="6">
        <v>7.2749999999999986</v>
      </c>
    </row>
    <row r="6" spans="1:11" x14ac:dyDescent="0.25">
      <c r="A6" s="3" t="s">
        <v>54</v>
      </c>
      <c r="B6" s="3" t="str">
        <f>VLOOKUP(A6, 'Electoral Votes'!A2:D53, 4, FALSE)</f>
        <v>Republican</v>
      </c>
      <c r="C6" s="6">
        <v>12.8</v>
      </c>
      <c r="D6" s="3">
        <v>587</v>
      </c>
      <c r="E6" s="3" t="s">
        <v>4</v>
      </c>
      <c r="J6" s="8" t="s">
        <v>114</v>
      </c>
      <c r="K6" s="6">
        <v>6.1588235294117641</v>
      </c>
    </row>
    <row r="7" spans="1:11" x14ac:dyDescent="0.25">
      <c r="A7" s="3" t="s">
        <v>83</v>
      </c>
      <c r="B7" s="3" t="str">
        <f>VLOOKUP(A7, 'Electoral Votes'!A33:D84, 4, FALSE)</f>
        <v>Democrat</v>
      </c>
      <c r="C7" s="6">
        <v>11.8</v>
      </c>
      <c r="D7" s="3">
        <v>230</v>
      </c>
      <c r="E7" s="3" t="s">
        <v>34</v>
      </c>
    </row>
    <row r="8" spans="1:11" x14ac:dyDescent="0.25">
      <c r="A8" s="3" t="s">
        <v>92</v>
      </c>
      <c r="B8" s="3" t="str">
        <f>VLOOKUP(A8, 'Electoral Votes'!A42:D93, 4, FALSE)</f>
        <v>Republican</v>
      </c>
      <c r="C8" s="6">
        <v>11</v>
      </c>
      <c r="D8" s="3">
        <v>527</v>
      </c>
      <c r="E8" s="3" t="s">
        <v>43</v>
      </c>
    </row>
    <row r="9" spans="1:11" x14ac:dyDescent="0.25">
      <c r="A9" s="3" t="s">
        <v>55</v>
      </c>
      <c r="B9" s="3" t="str">
        <f>VLOOKUP(A9, 'Electoral Votes'!A3:D54, 4, FALSE)</f>
        <v>Republican</v>
      </c>
      <c r="C9" s="6">
        <v>10.8</v>
      </c>
      <c r="D9" s="3">
        <v>78</v>
      </c>
      <c r="E9" s="3" t="s">
        <v>5</v>
      </c>
    </row>
    <row r="10" spans="1:11" x14ac:dyDescent="0.25">
      <c r="A10" s="3" t="s">
        <v>78</v>
      </c>
      <c r="B10" s="3" t="str">
        <f>VLOOKUP(A10, 'Electoral Votes'!A27:D78, 4, FALSE)</f>
        <v>Republican</v>
      </c>
      <c r="C10" s="6">
        <v>10.8</v>
      </c>
      <c r="D10" s="3">
        <v>628</v>
      </c>
      <c r="E10" s="3" t="s">
        <v>28</v>
      </c>
    </row>
    <row r="11" spans="1:11" x14ac:dyDescent="0.25">
      <c r="A11" s="3" t="s">
        <v>73</v>
      </c>
      <c r="B11" s="3" t="str">
        <f>VLOOKUP(A11, 'Electoral Votes'!A22:D73, 4, FALSE)</f>
        <v>Democrat</v>
      </c>
      <c r="C11" s="6">
        <v>10</v>
      </c>
      <c r="D11" s="3">
        <v>578</v>
      </c>
      <c r="E11" s="3" t="s">
        <v>23</v>
      </c>
    </row>
    <row r="12" spans="1:11" x14ac:dyDescent="0.25">
      <c r="A12" s="3" t="s">
        <v>57</v>
      </c>
      <c r="B12" s="3" t="str">
        <f>VLOOKUP(A12, 'Electoral Votes'!A5:D56, 4, FALSE)</f>
        <v>Republican</v>
      </c>
      <c r="C12" s="6">
        <v>9.4</v>
      </c>
      <c r="D12" s="3">
        <v>270</v>
      </c>
      <c r="E12" s="3" t="s">
        <v>7</v>
      </c>
    </row>
    <row r="13" spans="1:11" x14ac:dyDescent="0.25">
      <c r="A13" s="3" t="s">
        <v>94</v>
      </c>
      <c r="B13" s="3" t="str">
        <f>VLOOKUP(A13, 'Electoral Votes'!A44:D95, 4, FALSE)</f>
        <v>Republican</v>
      </c>
      <c r="C13" s="6">
        <v>9.1999999999999993</v>
      </c>
      <c r="D13" s="3">
        <v>596</v>
      </c>
      <c r="E13" s="3" t="s">
        <v>45</v>
      </c>
    </row>
    <row r="14" spans="1:11" x14ac:dyDescent="0.25">
      <c r="A14" s="3" t="s">
        <v>88</v>
      </c>
      <c r="B14" s="3" t="str">
        <f>VLOOKUP(A14, 'Electoral Votes'!A38:D89, 4, FALSE)</f>
        <v>Republican</v>
      </c>
      <c r="C14" s="6">
        <v>8.8000000000000007</v>
      </c>
      <c r="D14" s="3">
        <v>333</v>
      </c>
      <c r="E14" s="3" t="s">
        <v>39</v>
      </c>
    </row>
    <row r="15" spans="1:11" x14ac:dyDescent="0.25">
      <c r="A15" s="3" t="s">
        <v>64</v>
      </c>
      <c r="B15" s="3" t="str">
        <f>VLOOKUP(A15, 'Electoral Votes'!A12:D63, 4, FALSE)</f>
        <v>Democrat</v>
      </c>
      <c r="C15" s="6">
        <v>8.1</v>
      </c>
      <c r="D15" s="3">
        <v>849</v>
      </c>
      <c r="E15" s="3" t="s">
        <v>13</v>
      </c>
    </row>
    <row r="16" spans="1:11" x14ac:dyDescent="0.25">
      <c r="A16" s="3" t="s">
        <v>67</v>
      </c>
      <c r="B16" s="3" t="str">
        <f>VLOOKUP(A16, 'Electoral Votes'!A15:D66, 4, FALSE)</f>
        <v>Democrat</v>
      </c>
      <c r="C16" s="6">
        <v>8.1</v>
      </c>
      <c r="D16" s="3">
        <v>979</v>
      </c>
      <c r="E16" s="3" t="s">
        <v>16</v>
      </c>
    </row>
    <row r="17" spans="1:5" x14ac:dyDescent="0.25">
      <c r="A17" s="3" t="s">
        <v>68</v>
      </c>
      <c r="B17" s="3" t="str">
        <f>VLOOKUP(A17, 'Electoral Votes'!A16:D67, 4, FALSE)</f>
        <v>Republican</v>
      </c>
      <c r="C17" s="6">
        <v>7.2</v>
      </c>
      <c r="D17" s="3">
        <v>466</v>
      </c>
      <c r="E17" s="3" t="s">
        <v>17</v>
      </c>
    </row>
    <row r="18" spans="1:5" x14ac:dyDescent="0.25">
      <c r="A18" s="3" t="s">
        <v>85</v>
      </c>
      <c r="B18" s="3" t="str">
        <f>VLOOKUP(A18, 'Electoral Votes'!A35:D86, 4, FALSE)</f>
        <v>Republican</v>
      </c>
      <c r="C18" s="6">
        <v>7</v>
      </c>
      <c r="D18" s="3">
        <v>707</v>
      </c>
      <c r="E18" s="3" t="s">
        <v>36</v>
      </c>
    </row>
    <row r="19" spans="1:5" x14ac:dyDescent="0.25">
      <c r="A19" s="3" t="s">
        <v>63</v>
      </c>
      <c r="B19" s="3" t="str">
        <f>VLOOKUP(A19, 'Electoral Votes'!A11:D62, 4, FALSE)</f>
        <v>Republican</v>
      </c>
      <c r="C19" s="6">
        <v>6.7</v>
      </c>
      <c r="D19" s="3">
        <v>1334</v>
      </c>
      <c r="E19" s="3" t="s">
        <v>12</v>
      </c>
    </row>
    <row r="20" spans="1:5" x14ac:dyDescent="0.25">
      <c r="A20" s="3" t="s">
        <v>87</v>
      </c>
      <c r="B20" s="3" t="str">
        <f>VLOOKUP(A20, 'Electoral Votes'!A37:D88, 4, FALSE)</f>
        <v>Republican</v>
      </c>
      <c r="C20" s="6">
        <v>6.6</v>
      </c>
      <c r="D20" s="3">
        <v>724</v>
      </c>
      <c r="E20" s="3" t="s">
        <v>38</v>
      </c>
    </row>
    <row r="21" spans="1:5" x14ac:dyDescent="0.25">
      <c r="A21" s="3" t="s">
        <v>75</v>
      </c>
      <c r="B21" s="3" t="str">
        <f>VLOOKUP(A21, 'Electoral Votes'!A24:D75, 4, FALSE)</f>
        <v>Democrat</v>
      </c>
      <c r="C21" s="6">
        <v>6.5</v>
      </c>
      <c r="D21" s="3">
        <v>612</v>
      </c>
      <c r="E21" s="3" t="s">
        <v>25</v>
      </c>
    </row>
    <row r="22" spans="1:5" x14ac:dyDescent="0.25">
      <c r="A22" s="3" t="s">
        <v>61</v>
      </c>
      <c r="B22" s="3" t="str">
        <f>VLOOKUP(A22, 'Electoral Votes'!A9:D60, 4, FALSE)</f>
        <v>Democrat</v>
      </c>
      <c r="C22" s="6">
        <v>6.1</v>
      </c>
      <c r="D22" s="3">
        <v>53</v>
      </c>
      <c r="E22" s="3" t="s">
        <v>11</v>
      </c>
    </row>
    <row r="23" spans="1:5" x14ac:dyDescent="0.25">
      <c r="A23" s="3" t="s">
        <v>90</v>
      </c>
      <c r="B23" s="3" t="str">
        <f>VLOOKUP(A23, 'Electoral Votes'!A40:D91, 4, FALSE)</f>
        <v>Democrat</v>
      </c>
      <c r="C23" s="6">
        <v>6.1</v>
      </c>
      <c r="D23" s="3">
        <v>722</v>
      </c>
      <c r="E23" s="3" t="s">
        <v>41</v>
      </c>
    </row>
    <row r="24" spans="1:5" x14ac:dyDescent="0.25">
      <c r="A24" s="3" t="s">
        <v>56</v>
      </c>
      <c r="B24" s="3" t="str">
        <f>VLOOKUP(A24, 'Electoral Votes'!A4:D55, 4, FALSE)</f>
        <v>Democrat</v>
      </c>
      <c r="C24" s="6">
        <v>5.9</v>
      </c>
      <c r="D24" s="3">
        <v>414</v>
      </c>
      <c r="E24" s="3" t="s">
        <v>6</v>
      </c>
    </row>
    <row r="25" spans="1:5" x14ac:dyDescent="0.25">
      <c r="A25" s="3" t="s">
        <v>71</v>
      </c>
      <c r="B25" s="3" t="str">
        <f>VLOOKUP(A25, 'Electoral Votes'!A19:D70, 4, FALSE)</f>
        <v>Republican</v>
      </c>
      <c r="C25" s="6">
        <v>5.9</v>
      </c>
      <c r="D25" s="3">
        <v>250</v>
      </c>
      <c r="E25" s="3" t="s">
        <v>20</v>
      </c>
    </row>
    <row r="26" spans="1:5" x14ac:dyDescent="0.25">
      <c r="A26" s="3" t="s">
        <v>95</v>
      </c>
      <c r="B26" s="3" t="str">
        <f>VLOOKUP(A26, 'Electoral Votes'!A45:D96, 4, FALSE)</f>
        <v>Republican</v>
      </c>
      <c r="C26" s="6">
        <v>5.9</v>
      </c>
      <c r="D26" s="3">
        <v>1694</v>
      </c>
      <c r="E26" s="3" t="s">
        <v>46</v>
      </c>
    </row>
    <row r="27" spans="1:5" x14ac:dyDescent="0.25">
      <c r="A27" s="3" t="s">
        <v>100</v>
      </c>
      <c r="B27" s="3" t="str">
        <f>VLOOKUP(A27, 'Electoral Votes'!A50:D101, 4, FALSE)</f>
        <v>Republican</v>
      </c>
      <c r="C27" s="6">
        <v>5.7</v>
      </c>
      <c r="D27" s="3">
        <v>92</v>
      </c>
      <c r="E27" s="3" t="s">
        <v>51</v>
      </c>
    </row>
    <row r="28" spans="1:5" x14ac:dyDescent="0.25">
      <c r="A28" s="3" t="s">
        <v>80</v>
      </c>
      <c r="B28" s="3" t="str">
        <f>VLOOKUP(A28, 'Electoral Votes'!A30:D81, 4, FALSE)</f>
        <v>Democrat</v>
      </c>
      <c r="C28" s="6">
        <v>5.5</v>
      </c>
      <c r="D28" s="3">
        <v>166</v>
      </c>
      <c r="E28" s="3" t="s">
        <v>31</v>
      </c>
    </row>
    <row r="29" spans="1:5" x14ac:dyDescent="0.25">
      <c r="A29" s="3" t="s">
        <v>98</v>
      </c>
      <c r="B29" s="3" t="str">
        <f>VLOOKUP(A29, 'Electoral Votes'!A48:D99, 4, FALSE)</f>
        <v>Democrat</v>
      </c>
      <c r="C29" s="6">
        <v>5.3</v>
      </c>
      <c r="D29" s="3">
        <v>436</v>
      </c>
      <c r="E29" s="3" t="s">
        <v>49</v>
      </c>
    </row>
    <row r="30" spans="1:5" x14ac:dyDescent="0.25">
      <c r="A30" s="3" t="s">
        <v>70</v>
      </c>
      <c r="B30" s="3" t="str">
        <f>VLOOKUP(A30, 'Electoral Votes'!A18:D69, 4, FALSE)</f>
        <v>Republican</v>
      </c>
      <c r="C30" s="6">
        <v>4.9000000000000004</v>
      </c>
      <c r="D30" s="3">
        <v>137</v>
      </c>
      <c r="E30" s="3" t="s">
        <v>19</v>
      </c>
    </row>
    <row r="31" spans="1:5" x14ac:dyDescent="0.25">
      <c r="A31" s="3" t="s">
        <v>58</v>
      </c>
      <c r="B31" s="3" t="str">
        <f>VLOOKUP(A31, 'Electoral Votes'!A6:D57, 4, FALSE)</f>
        <v>Democrat</v>
      </c>
      <c r="C31" s="6">
        <v>4.5</v>
      </c>
      <c r="D31" s="3">
        <v>1794</v>
      </c>
      <c r="E31" s="3" t="s">
        <v>8</v>
      </c>
    </row>
    <row r="32" spans="1:5" x14ac:dyDescent="0.25">
      <c r="A32" s="3" t="s">
        <v>102</v>
      </c>
      <c r="B32" s="3" t="str">
        <f>VLOOKUP(A32, 'Electoral Votes'!A52:D103, 4, FALSE)</f>
        <v>Republican</v>
      </c>
      <c r="C32" s="6">
        <v>4.4000000000000004</v>
      </c>
      <c r="D32" s="3">
        <v>25</v>
      </c>
      <c r="E32" s="3" t="s">
        <v>53</v>
      </c>
    </row>
    <row r="33" spans="1:5" x14ac:dyDescent="0.25">
      <c r="A33" s="3" t="s">
        <v>59</v>
      </c>
      <c r="B33" s="3" t="str">
        <f>VLOOKUP(A33, 'Electoral Votes'!A7:D58, 4, FALSE)</f>
        <v>Democrat</v>
      </c>
      <c r="C33" s="6">
        <v>4.3</v>
      </c>
      <c r="D33" s="3">
        <v>250</v>
      </c>
      <c r="E33" s="3" t="s">
        <v>9</v>
      </c>
    </row>
    <row r="34" spans="1:5" x14ac:dyDescent="0.25">
      <c r="A34" s="3" t="s">
        <v>101</v>
      </c>
      <c r="B34" s="3" t="str">
        <f>VLOOKUP(A34, 'Electoral Votes'!A51:D102, 4, FALSE)</f>
        <v>Democrat</v>
      </c>
      <c r="C34" s="6">
        <v>4.2</v>
      </c>
      <c r="D34" s="3">
        <v>226</v>
      </c>
      <c r="E34" s="3" t="s">
        <v>52</v>
      </c>
    </row>
    <row r="35" spans="1:5" x14ac:dyDescent="0.25">
      <c r="A35" s="3" t="s">
        <v>79</v>
      </c>
      <c r="B35" s="3" t="str">
        <f>VLOOKUP(A35, 'Electoral Votes'!A28:D79, 4, FALSE)</f>
        <v>Republican</v>
      </c>
      <c r="C35" s="6">
        <v>3.7</v>
      </c>
      <c r="D35" s="3">
        <v>39</v>
      </c>
      <c r="E35" s="3" t="s">
        <v>29</v>
      </c>
    </row>
    <row r="36" spans="1:5" x14ac:dyDescent="0.25">
      <c r="A36" s="3" t="s">
        <v>93</v>
      </c>
      <c r="B36" s="3" t="str">
        <f>VLOOKUP(A36, 'Electoral Votes'!A43:D94, 4, FALSE)</f>
        <v>Republican</v>
      </c>
      <c r="C36" s="6">
        <v>3.6</v>
      </c>
      <c r="D36" s="3">
        <v>29</v>
      </c>
      <c r="E36" s="3" t="s">
        <v>44</v>
      </c>
    </row>
    <row r="37" spans="1:5" x14ac:dyDescent="0.25">
      <c r="A37" s="3" t="s">
        <v>82</v>
      </c>
      <c r="B37" s="3" t="str">
        <f>VLOOKUP(A37, 'Electoral Votes'!A32:D83, 4, FALSE)</f>
        <v>Democrat</v>
      </c>
      <c r="C37" s="6">
        <v>3.4</v>
      </c>
      <c r="D37" s="3">
        <v>287</v>
      </c>
      <c r="E37" s="3" t="s">
        <v>33</v>
      </c>
    </row>
    <row r="38" spans="1:5" x14ac:dyDescent="0.25">
      <c r="A38" s="3" t="s">
        <v>84</v>
      </c>
      <c r="B38" s="3" t="str">
        <f>VLOOKUP(A38, 'Electoral Votes'!A34:D85, 4, FALSE)</f>
        <v>Democrat</v>
      </c>
      <c r="C38" s="6">
        <v>3.2</v>
      </c>
      <c r="D38" s="3">
        <v>601</v>
      </c>
      <c r="E38" s="3" t="s">
        <v>35</v>
      </c>
    </row>
    <row r="39" spans="1:5" x14ac:dyDescent="0.25">
      <c r="A39" s="3" t="s">
        <v>99</v>
      </c>
      <c r="B39" s="3" t="str">
        <f>VLOOKUP(A39, 'Electoral Votes'!A49:D100, 4, FALSE)</f>
        <v>Democrat</v>
      </c>
      <c r="C39" s="6">
        <v>3.2</v>
      </c>
      <c r="D39" s="3">
        <v>241</v>
      </c>
      <c r="E39" s="3" t="s">
        <v>50</v>
      </c>
    </row>
    <row r="40" spans="1:5" x14ac:dyDescent="0.25">
      <c r="A40" s="3" t="s">
        <v>60</v>
      </c>
      <c r="B40" s="3" t="str">
        <f>VLOOKUP(A40, 'Electoral Votes'!A8:D59, 4, FALSE)</f>
        <v>Democrat</v>
      </c>
      <c r="C40" s="6">
        <v>3.1</v>
      </c>
      <c r="D40" s="3">
        <v>106</v>
      </c>
      <c r="E40" s="3" t="s">
        <v>10</v>
      </c>
    </row>
    <row r="41" spans="1:5" x14ac:dyDescent="0.25">
      <c r="A41" s="3" t="s">
        <v>110</v>
      </c>
      <c r="B41" s="3" t="str">
        <f>VLOOKUP(A41, 'Electoral Votes'!A29:D80, 4, FALSE)</f>
        <v>Democrat</v>
      </c>
      <c r="C41" s="6">
        <v>3.1</v>
      </c>
      <c r="D41" s="3">
        <v>58</v>
      </c>
      <c r="E41" s="3" t="s">
        <v>30</v>
      </c>
    </row>
    <row r="42" spans="1:5" x14ac:dyDescent="0.25">
      <c r="A42" s="3" t="s">
        <v>86</v>
      </c>
      <c r="B42" s="3" t="str">
        <f>VLOOKUP(A42, 'Electoral Votes'!A36:D87, 4, FALSE)</f>
        <v>Republican</v>
      </c>
      <c r="C42" s="6">
        <v>3.1</v>
      </c>
      <c r="D42" s="3">
        <v>21</v>
      </c>
      <c r="E42" s="3" t="s">
        <v>37</v>
      </c>
    </row>
    <row r="43" spans="1:5" x14ac:dyDescent="0.25">
      <c r="A43" s="3" t="s">
        <v>89</v>
      </c>
      <c r="B43" s="3" t="str">
        <f>VLOOKUP(A43, 'Electoral Votes'!A39:D90, 4, FALSE)</f>
        <v>Democrat</v>
      </c>
      <c r="C43" s="6">
        <v>3</v>
      </c>
      <c r="D43" s="3">
        <v>126</v>
      </c>
      <c r="E43" s="3" t="s">
        <v>40</v>
      </c>
    </row>
    <row r="44" spans="1:5" x14ac:dyDescent="0.25">
      <c r="A44" s="3" t="s">
        <v>76</v>
      </c>
      <c r="B44" s="3" t="str">
        <f>VLOOKUP(A44, 'Electoral Votes'!A25:D76, 4, FALSE)</f>
        <v>Democrat</v>
      </c>
      <c r="C44" s="6">
        <v>2.8</v>
      </c>
      <c r="D44" s="3">
        <v>154</v>
      </c>
      <c r="E44" s="3" t="s">
        <v>26</v>
      </c>
    </row>
    <row r="45" spans="1:5" x14ac:dyDescent="0.25">
      <c r="A45" s="3" t="s">
        <v>81</v>
      </c>
      <c r="B45" s="3" t="str">
        <f>VLOOKUP(A45, 'Electoral Votes'!A31:D82, 4, FALSE)</f>
        <v>Democrat</v>
      </c>
      <c r="C45" s="6">
        <v>2.8</v>
      </c>
      <c r="D45" s="3">
        <v>38</v>
      </c>
      <c r="E45" s="3" t="s">
        <v>32</v>
      </c>
    </row>
    <row r="46" spans="1:5" x14ac:dyDescent="0.25">
      <c r="A46" s="3" t="s">
        <v>69</v>
      </c>
      <c r="B46" s="3" t="str">
        <f>VLOOKUP(A46, 'Electoral Votes'!A17:D68, 4, FALSE)</f>
        <v>Republican</v>
      </c>
      <c r="C46" s="6">
        <v>2.7</v>
      </c>
      <c r="D46" s="3">
        <v>80</v>
      </c>
      <c r="E46" s="3" t="s">
        <v>18</v>
      </c>
    </row>
    <row r="47" spans="1:5" x14ac:dyDescent="0.25">
      <c r="A47" s="3" t="s">
        <v>96</v>
      </c>
      <c r="B47" s="3" t="str">
        <f>VLOOKUP(A47, 'Electoral Votes'!A46:D97, 4, FALSE)</f>
        <v>Republican</v>
      </c>
      <c r="C47" s="6">
        <v>2.6</v>
      </c>
      <c r="D47" s="3">
        <v>82</v>
      </c>
      <c r="E47" s="3" t="s">
        <v>47</v>
      </c>
    </row>
    <row r="48" spans="1:5" x14ac:dyDescent="0.25">
      <c r="A48" s="3" t="s">
        <v>65</v>
      </c>
      <c r="B48" s="3" t="str">
        <f>VLOOKUP(A48, 'Electoral Votes'!A13:D64, 4, FALSE)</f>
        <v>Democrat</v>
      </c>
      <c r="C48" s="6">
        <v>2.5</v>
      </c>
      <c r="D48" s="3">
        <v>35</v>
      </c>
      <c r="E48" s="3" t="s">
        <v>14</v>
      </c>
    </row>
    <row r="49" spans="1:5" x14ac:dyDescent="0.25">
      <c r="A49" s="3" t="s">
        <v>91</v>
      </c>
      <c r="B49" s="3" t="str">
        <f>VLOOKUP(A49, 'Electoral Votes'!A41:D92, 4, FALSE)</f>
        <v>Democrat</v>
      </c>
      <c r="C49" s="6">
        <v>2.5</v>
      </c>
      <c r="D49" s="3">
        <v>23</v>
      </c>
      <c r="E49" s="3" t="s">
        <v>42</v>
      </c>
    </row>
    <row r="50" spans="1:5" x14ac:dyDescent="0.25">
      <c r="A50" s="3" t="s">
        <v>74</v>
      </c>
      <c r="B50" s="3" t="str">
        <f>VLOOKUP(A50, 'Electoral Votes'!A23:D74, 4, FALSE)</f>
        <v>Democrat</v>
      </c>
      <c r="C50" s="6">
        <v>2.2999999999999998</v>
      </c>
      <c r="D50" s="3">
        <v>157</v>
      </c>
      <c r="E50" s="3" t="s">
        <v>24</v>
      </c>
    </row>
    <row r="51" spans="1:5" x14ac:dyDescent="0.25">
      <c r="A51" s="3" t="s">
        <v>109</v>
      </c>
      <c r="B51" s="3" t="str">
        <f>VLOOKUP(A51, 'Electoral Votes'!A21:D72, 4, FALSE)</f>
        <v>Democrat</v>
      </c>
      <c r="C51" s="6">
        <v>1.8</v>
      </c>
      <c r="D51" s="3">
        <v>23</v>
      </c>
      <c r="E51" s="3" t="s">
        <v>22</v>
      </c>
    </row>
    <row r="52" spans="1:5" x14ac:dyDescent="0.25">
      <c r="A52" s="3" t="s">
        <v>66</v>
      </c>
      <c r="B52" s="3" t="str">
        <f>VLOOKUP(A52, 'Electoral Votes'!A14:D65, 4, FALSE)</f>
        <v>Republican</v>
      </c>
      <c r="C52" s="6">
        <v>1.7</v>
      </c>
      <c r="D52" s="3">
        <v>27</v>
      </c>
      <c r="E52" s="3" t="s">
        <v>15</v>
      </c>
    </row>
    <row r="53" spans="1:5" x14ac:dyDescent="0.25">
      <c r="A53" s="3" t="s">
        <v>97</v>
      </c>
      <c r="B53" s="3" t="str">
        <f>VLOOKUP(A53, 'Electoral Votes'!A47:D98, 4, FALSE)</f>
        <v>Democrat</v>
      </c>
      <c r="C53" s="6">
        <v>0</v>
      </c>
      <c r="D53" s="3">
        <v>11</v>
      </c>
      <c r="E53" s="3" t="s">
        <v>48</v>
      </c>
    </row>
  </sheetData>
  <hyperlinks>
    <hyperlink ref="C1" r:id="rId2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A3158-80EB-4208-917B-6FEFF6B4B51C}">
  <dimension ref="A1:N6"/>
  <sheetViews>
    <sheetView workbookViewId="0">
      <selection activeCell="M8" sqref="M8"/>
    </sheetView>
  </sheetViews>
  <sheetFormatPr defaultColWidth="11.7109375" defaultRowHeight="15" customHeight="1" x14ac:dyDescent="0.25"/>
  <cols>
    <col min="2" max="13" width="13.85546875" customWidth="1"/>
  </cols>
  <sheetData>
    <row r="1" spans="1:14" s="9" customFormat="1" ht="15" customHeight="1" x14ac:dyDescent="0.25">
      <c r="A1" s="10" t="s">
        <v>117</v>
      </c>
      <c r="B1" s="11" t="s">
        <v>65</v>
      </c>
      <c r="C1" s="12" t="s">
        <v>84</v>
      </c>
      <c r="D1" s="10" t="s">
        <v>90</v>
      </c>
      <c r="E1" s="10" t="s">
        <v>82</v>
      </c>
      <c r="F1" s="10" t="s">
        <v>67</v>
      </c>
      <c r="G1" s="10" t="s">
        <v>87</v>
      </c>
      <c r="H1" s="10" t="s">
        <v>60</v>
      </c>
      <c r="I1" s="10" t="s">
        <v>74</v>
      </c>
      <c r="J1" s="10" t="s">
        <v>58</v>
      </c>
      <c r="K1" s="10" t="s">
        <v>63</v>
      </c>
      <c r="L1" s="10" t="s">
        <v>72</v>
      </c>
      <c r="M1" s="10" t="s">
        <v>95</v>
      </c>
      <c r="N1" s="10"/>
    </row>
    <row r="2" spans="1:14" s="9" customFormat="1" ht="15" customHeight="1" x14ac:dyDescent="0.25">
      <c r="A2" s="10"/>
      <c r="B2" s="11">
        <v>1910</v>
      </c>
      <c r="C2" s="10">
        <v>3510</v>
      </c>
      <c r="D2" s="10">
        <v>641</v>
      </c>
      <c r="E2" s="10">
        <v>83</v>
      </c>
      <c r="F2" s="10">
        <v>23</v>
      </c>
      <c r="G2" s="10">
        <v>23</v>
      </c>
      <c r="H2" s="10">
        <v>11</v>
      </c>
      <c r="I2" s="10">
        <v>4</v>
      </c>
      <c r="J2" s="10">
        <v>25</v>
      </c>
      <c r="K2" s="10">
        <v>342</v>
      </c>
      <c r="L2" s="10">
        <v>83</v>
      </c>
      <c r="M2" s="10">
        <v>42</v>
      </c>
      <c r="N2" s="10">
        <v>14</v>
      </c>
    </row>
    <row r="3" spans="1:14" s="9" customFormat="1" ht="15" customHeight="1" x14ac:dyDescent="0.25">
      <c r="A3" s="10"/>
      <c r="B3" s="11">
        <v>1920</v>
      </c>
      <c r="C3" s="10">
        <v>2581</v>
      </c>
      <c r="D3" s="10">
        <v>7719</v>
      </c>
      <c r="E3" s="10">
        <v>433</v>
      </c>
      <c r="F3" s="10">
        <v>360</v>
      </c>
      <c r="G3" s="10">
        <v>142</v>
      </c>
      <c r="H3" s="10">
        <v>124</v>
      </c>
      <c r="I3" s="10">
        <v>69</v>
      </c>
      <c r="J3" s="10">
        <v>163</v>
      </c>
      <c r="K3" s="10">
        <v>935</v>
      </c>
      <c r="L3" s="10">
        <v>200</v>
      </c>
      <c r="M3" s="10">
        <v>217</v>
      </c>
      <c r="N3" s="10">
        <v>84</v>
      </c>
    </row>
    <row r="4" spans="1:14" s="9" customFormat="1" ht="15" customHeight="1" x14ac:dyDescent="0.25">
      <c r="A4" s="10"/>
      <c r="B4" s="11">
        <v>1950</v>
      </c>
      <c r="C4" s="10">
        <v>0</v>
      </c>
      <c r="D4" s="10">
        <v>252515</v>
      </c>
      <c r="E4" s="10">
        <v>3560</v>
      </c>
      <c r="F4" s="10">
        <v>5640</v>
      </c>
      <c r="G4" s="10">
        <v>3570</v>
      </c>
      <c r="H4" s="10">
        <v>2115</v>
      </c>
      <c r="I4" s="10">
        <v>1305</v>
      </c>
      <c r="J4" s="10">
        <v>1175</v>
      </c>
      <c r="K4" s="10">
        <v>10295</v>
      </c>
      <c r="L4" s="10">
        <v>4040</v>
      </c>
      <c r="M4" s="10">
        <v>715</v>
      </c>
      <c r="N4" s="10">
        <v>1210</v>
      </c>
    </row>
    <row r="5" spans="1:14" s="9" customFormat="1" ht="15" customHeight="1" x14ac:dyDescent="0.25">
      <c r="A5" s="10"/>
      <c r="B5" s="11">
        <v>1970</v>
      </c>
      <c r="C5" s="10">
        <v>0</v>
      </c>
      <c r="D5" s="10">
        <v>878980</v>
      </c>
      <c r="E5" s="10">
        <v>44947</v>
      </c>
      <c r="F5" s="10">
        <v>136937</v>
      </c>
      <c r="G5" s="10">
        <v>88244</v>
      </c>
      <c r="H5" s="10">
        <v>21147</v>
      </c>
      <c r="I5" s="10">
        <v>38493</v>
      </c>
      <c r="J5" s="10">
        <v>24561</v>
      </c>
      <c r="K5" s="10">
        <v>46955</v>
      </c>
      <c r="L5" s="10">
        <v>29588</v>
      </c>
      <c r="M5" s="10">
        <v>1645</v>
      </c>
      <c r="N5" s="10">
        <v>4649</v>
      </c>
    </row>
    <row r="6" spans="1:14" s="9" customFormat="1" ht="15" customHeight="1" x14ac:dyDescent="0.25">
      <c r="A6" s="10"/>
      <c r="B6" s="11">
        <v>2000</v>
      </c>
      <c r="C6" s="10">
        <v>30005</v>
      </c>
      <c r="D6" s="10">
        <v>1050293</v>
      </c>
      <c r="E6" s="10">
        <v>228557</v>
      </c>
      <c r="F6" s="10">
        <v>336788</v>
      </c>
      <c r="G6" s="10">
        <v>157851</v>
      </c>
      <c r="H6" s="10">
        <v>66269</v>
      </c>
      <c r="I6" s="10">
        <v>194443</v>
      </c>
      <c r="J6" s="10">
        <v>199207</v>
      </c>
      <c r="K6" s="10">
        <v>140570</v>
      </c>
      <c r="L6" s="10">
        <v>482027</v>
      </c>
      <c r="M6" s="10">
        <v>7670</v>
      </c>
      <c r="N6" s="10">
        <v>69504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E102D-CC08-4CB9-B1F9-BBCBB90514F5}">
  <dimension ref="A1:AZ2"/>
  <sheetViews>
    <sheetView workbookViewId="0">
      <selection activeCell="A2" sqref="A2"/>
    </sheetView>
  </sheetViews>
  <sheetFormatPr defaultRowHeight="15" x14ac:dyDescent="0.25"/>
  <cols>
    <col min="2" max="2" width="18.7109375" bestFit="1" customWidth="1"/>
    <col min="3" max="5" width="10.85546875" bestFit="1" customWidth="1"/>
    <col min="6" max="6" width="12" bestFit="1" customWidth="1"/>
    <col min="7" max="7" width="14" bestFit="1" customWidth="1"/>
    <col min="8" max="9" width="10.85546875" bestFit="1" customWidth="1"/>
    <col min="10" max="10" width="9.5703125" bestFit="1" customWidth="1"/>
    <col min="11" max="13" width="10.85546875" bestFit="1" customWidth="1"/>
    <col min="14" max="15" width="9.5703125" bestFit="1" customWidth="1"/>
    <col min="16" max="16" width="10.85546875" bestFit="1" customWidth="1"/>
    <col min="17" max="17" width="14" bestFit="1" customWidth="1"/>
    <col min="18" max="19" width="10.85546875" bestFit="1" customWidth="1"/>
    <col min="20" max="21" width="9.5703125" bestFit="1" customWidth="1"/>
    <col min="22" max="22" width="12.7109375" bestFit="1" customWidth="1"/>
    <col min="23" max="23" width="9.5703125" bestFit="1" customWidth="1"/>
    <col min="24" max="25" width="10.85546875" bestFit="1" customWidth="1"/>
    <col min="26" max="26" width="12.85546875" bestFit="1" customWidth="1"/>
    <col min="27" max="28" width="9.5703125" bestFit="1" customWidth="1"/>
    <col min="29" max="29" width="10.85546875" bestFit="1" customWidth="1"/>
    <col min="30" max="30" width="9.5703125" bestFit="1" customWidth="1"/>
    <col min="31" max="31" width="10.85546875" bestFit="1" customWidth="1"/>
    <col min="32" max="32" width="9.5703125" bestFit="1" customWidth="1"/>
    <col min="33" max="33" width="10" bestFit="1" customWidth="1"/>
    <col min="34" max="34" width="10.85546875" bestFit="1" customWidth="1"/>
    <col min="35" max="35" width="12.7109375" bestFit="1" customWidth="1"/>
    <col min="36" max="36" width="11.140625" bestFit="1" customWidth="1"/>
    <col min="37" max="37" width="9.5703125" bestFit="1" customWidth="1"/>
    <col min="38" max="39" width="11.5703125" bestFit="1" customWidth="1"/>
    <col min="40" max="40" width="9.5703125" bestFit="1" customWidth="1"/>
    <col min="41" max="41" width="12.7109375" bestFit="1" customWidth="1"/>
    <col min="42" max="42" width="9.5703125" bestFit="1" customWidth="1"/>
    <col min="43" max="43" width="10.42578125" bestFit="1" customWidth="1"/>
    <col min="44" max="44" width="15.28515625" bestFit="1" customWidth="1"/>
    <col min="45" max="46" width="10.85546875" bestFit="1" customWidth="1"/>
    <col min="47" max="47" width="9.5703125" bestFit="1" customWidth="1"/>
    <col min="48" max="48" width="12.42578125" bestFit="1" customWidth="1"/>
    <col min="49" max="49" width="14" bestFit="1" customWidth="1"/>
    <col min="50" max="50" width="9.5703125" bestFit="1" customWidth="1"/>
    <col min="51" max="51" width="10.85546875" bestFit="1" customWidth="1"/>
    <col min="52" max="52" width="9.5703125" bestFit="1" customWidth="1"/>
  </cols>
  <sheetData>
    <row r="1" spans="1:52" x14ac:dyDescent="0.25">
      <c r="B1" t="s">
        <v>62</v>
      </c>
      <c r="C1" t="s">
        <v>77</v>
      </c>
      <c r="D1" t="s">
        <v>72</v>
      </c>
      <c r="E1" t="s">
        <v>54</v>
      </c>
      <c r="F1" t="s">
        <v>83</v>
      </c>
      <c r="G1" t="s">
        <v>92</v>
      </c>
      <c r="H1" t="s">
        <v>55</v>
      </c>
      <c r="I1" t="s">
        <v>78</v>
      </c>
      <c r="J1" t="s">
        <v>73</v>
      </c>
      <c r="K1" t="s">
        <v>57</v>
      </c>
      <c r="L1" t="s">
        <v>94</v>
      </c>
      <c r="M1" t="s">
        <v>88</v>
      </c>
      <c r="N1" t="s">
        <v>64</v>
      </c>
      <c r="O1" t="s">
        <v>67</v>
      </c>
      <c r="P1" t="s">
        <v>68</v>
      </c>
      <c r="Q1" t="s">
        <v>85</v>
      </c>
      <c r="R1" t="s">
        <v>63</v>
      </c>
      <c r="S1" t="s">
        <v>87</v>
      </c>
      <c r="T1" t="s">
        <v>75</v>
      </c>
      <c r="U1" t="s">
        <v>61</v>
      </c>
      <c r="V1" t="s">
        <v>90</v>
      </c>
      <c r="W1" t="s">
        <v>56</v>
      </c>
      <c r="X1" t="s">
        <v>71</v>
      </c>
      <c r="Y1" t="s">
        <v>95</v>
      </c>
      <c r="Z1" t="s">
        <v>100</v>
      </c>
      <c r="AA1" t="s">
        <v>80</v>
      </c>
      <c r="AB1" t="s">
        <v>98</v>
      </c>
      <c r="AC1" t="s">
        <v>70</v>
      </c>
      <c r="AD1" t="s">
        <v>58</v>
      </c>
      <c r="AE1" t="s">
        <v>102</v>
      </c>
      <c r="AF1" t="s">
        <v>59</v>
      </c>
      <c r="AG1" t="s">
        <v>101</v>
      </c>
      <c r="AH1" t="s">
        <v>79</v>
      </c>
      <c r="AI1" t="s">
        <v>93</v>
      </c>
      <c r="AJ1" t="s">
        <v>82</v>
      </c>
      <c r="AK1" t="s">
        <v>84</v>
      </c>
      <c r="AL1" t="s">
        <v>99</v>
      </c>
      <c r="AM1" t="s">
        <v>60</v>
      </c>
      <c r="AN1" t="s">
        <v>110</v>
      </c>
      <c r="AO1" t="s">
        <v>86</v>
      </c>
      <c r="AP1" t="s">
        <v>89</v>
      </c>
      <c r="AQ1" t="s">
        <v>76</v>
      </c>
      <c r="AR1" t="s">
        <v>81</v>
      </c>
      <c r="AS1" t="s">
        <v>69</v>
      </c>
      <c r="AT1" t="s">
        <v>96</v>
      </c>
      <c r="AU1" t="s">
        <v>65</v>
      </c>
      <c r="AV1" t="s">
        <v>91</v>
      </c>
      <c r="AW1" t="s">
        <v>74</v>
      </c>
      <c r="AX1" t="s">
        <v>109</v>
      </c>
      <c r="AY1" t="s">
        <v>66</v>
      </c>
      <c r="AZ1" t="s">
        <v>97</v>
      </c>
    </row>
    <row r="2" spans="1:52" x14ac:dyDescent="0.25">
      <c r="A2">
        <v>2019</v>
      </c>
      <c r="B2">
        <v>19.399999999999999</v>
      </c>
      <c r="C2">
        <v>15.4</v>
      </c>
      <c r="D2">
        <v>14.7</v>
      </c>
      <c r="E2">
        <v>12.8</v>
      </c>
      <c r="F2">
        <v>11.8</v>
      </c>
      <c r="G2">
        <v>11</v>
      </c>
      <c r="H2">
        <v>10.8</v>
      </c>
      <c r="I2">
        <v>10.8</v>
      </c>
      <c r="J2">
        <v>10</v>
      </c>
      <c r="K2">
        <v>9.4</v>
      </c>
      <c r="L2">
        <v>9.1999999999999993</v>
      </c>
      <c r="M2">
        <v>8.8000000000000007</v>
      </c>
      <c r="N2">
        <v>8.1</v>
      </c>
      <c r="O2">
        <v>8.1</v>
      </c>
      <c r="P2">
        <v>7.2</v>
      </c>
      <c r="Q2">
        <v>7</v>
      </c>
      <c r="R2">
        <v>6.7</v>
      </c>
      <c r="S2">
        <v>6.6</v>
      </c>
      <c r="T2">
        <v>6.5</v>
      </c>
      <c r="U2">
        <v>6.1</v>
      </c>
      <c r="V2">
        <v>6.1</v>
      </c>
      <c r="W2">
        <v>5.9</v>
      </c>
      <c r="X2">
        <v>5.9</v>
      </c>
      <c r="Y2">
        <v>5.9</v>
      </c>
      <c r="Z2">
        <v>5.7</v>
      </c>
      <c r="AA2">
        <v>5.5</v>
      </c>
      <c r="AB2">
        <v>5.3</v>
      </c>
      <c r="AC2">
        <v>4.9000000000000004</v>
      </c>
      <c r="AD2">
        <v>4.5</v>
      </c>
      <c r="AE2">
        <v>4.4000000000000004</v>
      </c>
      <c r="AF2">
        <v>4.3</v>
      </c>
      <c r="AG2">
        <v>4.2</v>
      </c>
      <c r="AH2">
        <v>3.7</v>
      </c>
      <c r="AI2">
        <v>3.6</v>
      </c>
      <c r="AJ2">
        <v>3.4</v>
      </c>
      <c r="AK2">
        <v>3.2</v>
      </c>
      <c r="AL2">
        <v>3.2</v>
      </c>
      <c r="AM2">
        <v>3.1</v>
      </c>
      <c r="AN2">
        <v>3.1</v>
      </c>
      <c r="AO2">
        <v>3.1</v>
      </c>
      <c r="AP2">
        <v>3</v>
      </c>
      <c r="AQ2">
        <v>2.8</v>
      </c>
      <c r="AR2">
        <v>2.8</v>
      </c>
      <c r="AS2">
        <v>2.7</v>
      </c>
      <c r="AT2">
        <v>2.6</v>
      </c>
      <c r="AU2">
        <v>2.5</v>
      </c>
      <c r="AV2">
        <v>2.5</v>
      </c>
      <c r="AW2">
        <v>2.2999999999999998</v>
      </c>
      <c r="AX2">
        <v>1.8</v>
      </c>
      <c r="AY2">
        <v>1.7</v>
      </c>
      <c r="AZ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56"/>
  <sheetViews>
    <sheetView workbookViewId="0">
      <selection activeCell="D5" sqref="D5:D53"/>
    </sheetView>
  </sheetViews>
  <sheetFormatPr defaultRowHeight="15" x14ac:dyDescent="0.25"/>
  <cols>
    <col min="1" max="3" width="17.140625" customWidth="1"/>
    <col min="4" max="4" width="27.7109375" customWidth="1"/>
    <col min="5" max="5" width="18" customWidth="1"/>
    <col min="6" max="6" width="16.42578125" customWidth="1"/>
  </cols>
  <sheetData>
    <row r="1" spans="1:4" ht="14.25" customHeight="1" x14ac:dyDescent="0.25">
      <c r="A1" t="s">
        <v>105</v>
      </c>
      <c r="B1" s="1" t="s">
        <v>104</v>
      </c>
    </row>
    <row r="2" spans="1:4" ht="12.75" customHeight="1" x14ac:dyDescent="0.25">
      <c r="A2" s="2" t="s">
        <v>106</v>
      </c>
      <c r="B2" s="2" t="s">
        <v>107</v>
      </c>
      <c r="C2" s="2" t="s">
        <v>108</v>
      </c>
      <c r="D2" s="4" t="s">
        <v>112</v>
      </c>
    </row>
    <row r="3" spans="1:4" ht="12.75" customHeight="1" x14ac:dyDescent="0.25">
      <c r="A3" s="3" t="s">
        <v>54</v>
      </c>
      <c r="B3" s="3">
        <v>0</v>
      </c>
      <c r="C3" s="3">
        <v>9</v>
      </c>
      <c r="D3" s="3" t="s">
        <v>108</v>
      </c>
    </row>
    <row r="4" spans="1:4" ht="12.75" customHeight="1" x14ac:dyDescent="0.25">
      <c r="A4" s="3" t="s">
        <v>55</v>
      </c>
      <c r="B4" s="3">
        <v>0</v>
      </c>
      <c r="C4" s="3">
        <v>3</v>
      </c>
      <c r="D4" s="3" t="s">
        <v>108</v>
      </c>
    </row>
    <row r="5" spans="1:4" ht="12.75" customHeight="1" x14ac:dyDescent="0.25">
      <c r="A5" s="3" t="s">
        <v>56</v>
      </c>
      <c r="B5" s="3">
        <v>11</v>
      </c>
      <c r="C5" s="3">
        <v>0</v>
      </c>
      <c r="D5" s="3" t="s">
        <v>107</v>
      </c>
    </row>
    <row r="6" spans="1:4" ht="12.75" customHeight="1" x14ac:dyDescent="0.25">
      <c r="A6" s="3" t="s">
        <v>57</v>
      </c>
      <c r="B6" s="3">
        <v>0</v>
      </c>
      <c r="C6" s="3">
        <v>6</v>
      </c>
      <c r="D6" s="3" t="s">
        <v>108</v>
      </c>
    </row>
    <row r="7" spans="1:4" ht="12.75" customHeight="1" x14ac:dyDescent="0.25">
      <c r="A7" s="3" t="s">
        <v>58</v>
      </c>
      <c r="B7" s="3">
        <v>55</v>
      </c>
      <c r="C7" s="3">
        <v>0</v>
      </c>
      <c r="D7" s="3" t="s">
        <v>107</v>
      </c>
    </row>
    <row r="8" spans="1:4" ht="12.75" customHeight="1" x14ac:dyDescent="0.25">
      <c r="A8" s="3" t="s">
        <v>59</v>
      </c>
      <c r="B8" s="3">
        <v>9</v>
      </c>
      <c r="C8" s="3">
        <v>0</v>
      </c>
      <c r="D8" s="3" t="s">
        <v>107</v>
      </c>
    </row>
    <row r="9" spans="1:4" ht="12.75" customHeight="1" x14ac:dyDescent="0.25">
      <c r="A9" s="3" t="s">
        <v>60</v>
      </c>
      <c r="B9" s="3">
        <v>7</v>
      </c>
      <c r="C9" s="3">
        <v>0</v>
      </c>
      <c r="D9" s="3" t="s">
        <v>107</v>
      </c>
    </row>
    <row r="10" spans="1:4" ht="12.75" customHeight="1" x14ac:dyDescent="0.25">
      <c r="A10" s="3" t="s">
        <v>61</v>
      </c>
      <c r="B10" s="3">
        <v>3</v>
      </c>
      <c r="C10" s="3">
        <v>0</v>
      </c>
      <c r="D10" s="3" t="s">
        <v>107</v>
      </c>
    </row>
    <row r="11" spans="1:4" ht="12.75" customHeight="1" x14ac:dyDescent="0.25">
      <c r="A11" s="3" t="s">
        <v>62</v>
      </c>
      <c r="B11" s="3">
        <v>3</v>
      </c>
      <c r="C11" s="3">
        <v>0</v>
      </c>
      <c r="D11" s="3" t="s">
        <v>107</v>
      </c>
    </row>
    <row r="12" spans="1:4" ht="12.75" customHeight="1" x14ac:dyDescent="0.25">
      <c r="A12" s="3" t="s">
        <v>63</v>
      </c>
      <c r="B12" s="3">
        <v>0</v>
      </c>
      <c r="C12" s="3">
        <v>29</v>
      </c>
      <c r="D12" s="3" t="s">
        <v>108</v>
      </c>
    </row>
    <row r="13" spans="1:4" ht="12.75" customHeight="1" x14ac:dyDescent="0.25">
      <c r="A13" s="3" t="s">
        <v>64</v>
      </c>
      <c r="B13" s="3">
        <v>16</v>
      </c>
      <c r="C13" s="3">
        <v>0</v>
      </c>
      <c r="D13" s="3" t="s">
        <v>107</v>
      </c>
    </row>
    <row r="14" spans="1:4" ht="12.75" customHeight="1" x14ac:dyDescent="0.25">
      <c r="A14" s="3" t="s">
        <v>65</v>
      </c>
      <c r="B14" s="3">
        <v>4</v>
      </c>
      <c r="C14" s="3">
        <v>0</v>
      </c>
      <c r="D14" s="3" t="s">
        <v>107</v>
      </c>
    </row>
    <row r="15" spans="1:4" ht="12.75" customHeight="1" x14ac:dyDescent="0.25">
      <c r="A15" s="3" t="s">
        <v>66</v>
      </c>
      <c r="B15" s="3">
        <v>0</v>
      </c>
      <c r="C15" s="3">
        <v>4</v>
      </c>
      <c r="D15" s="3" t="s">
        <v>108</v>
      </c>
    </row>
    <row r="16" spans="1:4" ht="12.75" customHeight="1" x14ac:dyDescent="0.25">
      <c r="A16" s="3" t="s">
        <v>67</v>
      </c>
      <c r="B16" s="3">
        <v>20</v>
      </c>
      <c r="C16" s="3">
        <v>0</v>
      </c>
      <c r="D16" s="3" t="s">
        <v>107</v>
      </c>
    </row>
    <row r="17" spans="1:4" ht="12.75" customHeight="1" x14ac:dyDescent="0.25">
      <c r="A17" s="3" t="s">
        <v>68</v>
      </c>
      <c r="B17" s="3">
        <v>0</v>
      </c>
      <c r="C17" s="3">
        <v>11</v>
      </c>
      <c r="D17" s="3" t="s">
        <v>108</v>
      </c>
    </row>
    <row r="18" spans="1:4" ht="12.75" customHeight="1" x14ac:dyDescent="0.25">
      <c r="A18" s="3" t="s">
        <v>69</v>
      </c>
      <c r="B18" s="3">
        <v>0</v>
      </c>
      <c r="C18" s="3">
        <v>6</v>
      </c>
      <c r="D18" s="3" t="s">
        <v>108</v>
      </c>
    </row>
    <row r="19" spans="1:4" ht="12.75" customHeight="1" x14ac:dyDescent="0.25">
      <c r="A19" s="3" t="s">
        <v>70</v>
      </c>
      <c r="B19" s="3">
        <v>0</v>
      </c>
      <c r="C19" s="3">
        <v>6</v>
      </c>
      <c r="D19" s="3" t="s">
        <v>108</v>
      </c>
    </row>
    <row r="20" spans="1:4" ht="12.75" customHeight="1" x14ac:dyDescent="0.25">
      <c r="A20" s="3" t="s">
        <v>71</v>
      </c>
      <c r="B20" s="3">
        <v>0</v>
      </c>
      <c r="C20" s="3">
        <v>8</v>
      </c>
      <c r="D20" s="3" t="s">
        <v>108</v>
      </c>
    </row>
    <row r="21" spans="1:4" ht="12.75" customHeight="1" x14ac:dyDescent="0.25">
      <c r="A21" s="3" t="s">
        <v>72</v>
      </c>
      <c r="B21" s="3">
        <v>0</v>
      </c>
      <c r="C21" s="3">
        <v>8</v>
      </c>
      <c r="D21" s="3" t="s">
        <v>108</v>
      </c>
    </row>
    <row r="22" spans="1:4" ht="12.75" customHeight="1" x14ac:dyDescent="0.25">
      <c r="A22" s="3" t="s">
        <v>109</v>
      </c>
      <c r="B22" s="3">
        <v>3</v>
      </c>
      <c r="C22" s="3">
        <v>1</v>
      </c>
      <c r="D22" s="3" t="s">
        <v>107</v>
      </c>
    </row>
    <row r="23" spans="1:4" ht="12.75" customHeight="1" x14ac:dyDescent="0.25">
      <c r="A23" s="3" t="s">
        <v>73</v>
      </c>
      <c r="B23" s="3">
        <v>10</v>
      </c>
      <c r="C23" s="3">
        <v>0</v>
      </c>
      <c r="D23" s="3" t="s">
        <v>107</v>
      </c>
    </row>
    <row r="24" spans="1:4" ht="12.75" customHeight="1" x14ac:dyDescent="0.25">
      <c r="A24" s="3" t="s">
        <v>74</v>
      </c>
      <c r="B24" s="3">
        <v>11</v>
      </c>
      <c r="C24" s="3">
        <v>0</v>
      </c>
      <c r="D24" s="3" t="s">
        <v>107</v>
      </c>
    </row>
    <row r="25" spans="1:4" ht="12.75" customHeight="1" x14ac:dyDescent="0.25">
      <c r="A25" s="3" t="s">
        <v>75</v>
      </c>
      <c r="B25" s="3">
        <v>16</v>
      </c>
      <c r="C25" s="3">
        <v>0</v>
      </c>
      <c r="D25" s="3" t="s">
        <v>107</v>
      </c>
    </row>
    <row r="26" spans="1:4" ht="12.75" customHeight="1" x14ac:dyDescent="0.25">
      <c r="A26" s="3" t="s">
        <v>76</v>
      </c>
      <c r="B26" s="3">
        <v>10</v>
      </c>
      <c r="C26" s="3">
        <v>0</v>
      </c>
      <c r="D26" s="3" t="s">
        <v>107</v>
      </c>
    </row>
    <row r="27" spans="1:4" ht="12.75" customHeight="1" x14ac:dyDescent="0.25">
      <c r="A27" s="3" t="s">
        <v>77</v>
      </c>
      <c r="B27" s="3">
        <v>0</v>
      </c>
      <c r="C27" s="3">
        <v>6</v>
      </c>
      <c r="D27" s="3" t="s">
        <v>108</v>
      </c>
    </row>
    <row r="28" spans="1:4" ht="12.75" customHeight="1" x14ac:dyDescent="0.25">
      <c r="A28" s="3" t="s">
        <v>78</v>
      </c>
      <c r="B28" s="3">
        <v>0</v>
      </c>
      <c r="C28" s="3">
        <v>10</v>
      </c>
      <c r="D28" s="3" t="s">
        <v>108</v>
      </c>
    </row>
    <row r="29" spans="1:4" ht="12.75" customHeight="1" x14ac:dyDescent="0.25">
      <c r="A29" s="3" t="s">
        <v>79</v>
      </c>
      <c r="B29" s="3">
        <v>0</v>
      </c>
      <c r="C29" s="3">
        <v>3</v>
      </c>
      <c r="D29" s="3" t="s">
        <v>108</v>
      </c>
    </row>
    <row r="30" spans="1:4" ht="12.75" customHeight="1" x14ac:dyDescent="0.25">
      <c r="A30" s="3" t="s">
        <v>110</v>
      </c>
      <c r="B30" s="3">
        <v>1</v>
      </c>
      <c r="C30" s="3">
        <v>4</v>
      </c>
      <c r="D30" s="3" t="s">
        <v>107</v>
      </c>
    </row>
    <row r="31" spans="1:4" ht="12.75" customHeight="1" x14ac:dyDescent="0.25">
      <c r="A31" s="3" t="s">
        <v>80</v>
      </c>
      <c r="B31" s="3">
        <v>6</v>
      </c>
      <c r="C31" s="3">
        <v>0</v>
      </c>
      <c r="D31" s="3" t="s">
        <v>107</v>
      </c>
    </row>
    <row r="32" spans="1:4" ht="12.75" customHeight="1" x14ac:dyDescent="0.25">
      <c r="A32" s="3" t="s">
        <v>81</v>
      </c>
      <c r="B32" s="3">
        <v>4</v>
      </c>
      <c r="C32" s="3">
        <v>0</v>
      </c>
      <c r="D32" s="3" t="s">
        <v>107</v>
      </c>
    </row>
    <row r="33" spans="1:4" ht="12.75" customHeight="1" x14ac:dyDescent="0.25">
      <c r="A33" s="3" t="s">
        <v>82</v>
      </c>
      <c r="B33" s="3">
        <v>14</v>
      </c>
      <c r="C33" s="3">
        <v>0</v>
      </c>
      <c r="D33" s="3" t="s">
        <v>107</v>
      </c>
    </row>
    <row r="34" spans="1:4" ht="12.75" customHeight="1" x14ac:dyDescent="0.25">
      <c r="A34" s="3" t="s">
        <v>83</v>
      </c>
      <c r="B34" s="3">
        <v>5</v>
      </c>
      <c r="C34" s="3">
        <v>0</v>
      </c>
      <c r="D34" s="3" t="s">
        <v>107</v>
      </c>
    </row>
    <row r="35" spans="1:4" ht="12.75" customHeight="1" x14ac:dyDescent="0.25">
      <c r="A35" s="3" t="s">
        <v>84</v>
      </c>
      <c r="B35" s="3">
        <v>29</v>
      </c>
      <c r="C35" s="3">
        <v>0</v>
      </c>
      <c r="D35" s="3" t="s">
        <v>107</v>
      </c>
    </row>
    <row r="36" spans="1:4" ht="12.75" customHeight="1" x14ac:dyDescent="0.25">
      <c r="A36" s="3" t="s">
        <v>85</v>
      </c>
      <c r="B36" s="3">
        <v>0</v>
      </c>
      <c r="C36" s="3">
        <v>15</v>
      </c>
      <c r="D36" s="3" t="s">
        <v>108</v>
      </c>
    </row>
    <row r="37" spans="1:4" ht="12.75" customHeight="1" x14ac:dyDescent="0.25">
      <c r="A37" s="3" t="s">
        <v>86</v>
      </c>
      <c r="B37" s="3">
        <v>0</v>
      </c>
      <c r="C37" s="3">
        <v>3</v>
      </c>
      <c r="D37" s="3" t="s">
        <v>108</v>
      </c>
    </row>
    <row r="38" spans="1:4" ht="12.75" customHeight="1" x14ac:dyDescent="0.25">
      <c r="A38" s="3" t="s">
        <v>87</v>
      </c>
      <c r="B38" s="3">
        <v>0</v>
      </c>
      <c r="C38" s="3">
        <v>18</v>
      </c>
      <c r="D38" s="3" t="s">
        <v>108</v>
      </c>
    </row>
    <row r="39" spans="1:4" ht="12.75" customHeight="1" x14ac:dyDescent="0.25">
      <c r="A39" s="3" t="s">
        <v>88</v>
      </c>
      <c r="B39" s="3">
        <v>0</v>
      </c>
      <c r="C39" s="3">
        <v>7</v>
      </c>
      <c r="D39" s="3" t="s">
        <v>108</v>
      </c>
    </row>
    <row r="40" spans="1:4" ht="12.75" customHeight="1" x14ac:dyDescent="0.25">
      <c r="A40" s="3" t="s">
        <v>89</v>
      </c>
      <c r="B40" s="3">
        <v>7</v>
      </c>
      <c r="C40" s="3">
        <v>0</v>
      </c>
      <c r="D40" s="3" t="s">
        <v>107</v>
      </c>
    </row>
    <row r="41" spans="1:4" ht="12.75" customHeight="1" x14ac:dyDescent="0.25">
      <c r="A41" s="3" t="s">
        <v>90</v>
      </c>
      <c r="B41" s="3">
        <v>20</v>
      </c>
      <c r="C41" s="3">
        <v>0</v>
      </c>
      <c r="D41" s="3" t="s">
        <v>107</v>
      </c>
    </row>
    <row r="42" spans="1:4" ht="12.75" customHeight="1" x14ac:dyDescent="0.25">
      <c r="A42" s="3" t="s">
        <v>91</v>
      </c>
      <c r="B42" s="3">
        <v>4</v>
      </c>
      <c r="C42" s="3">
        <v>0</v>
      </c>
      <c r="D42" s="3" t="s">
        <v>107</v>
      </c>
    </row>
    <row r="43" spans="1:4" ht="12.75" customHeight="1" x14ac:dyDescent="0.25">
      <c r="A43" s="3" t="s">
        <v>92</v>
      </c>
      <c r="B43" s="3">
        <v>0</v>
      </c>
      <c r="C43" s="3">
        <v>9</v>
      </c>
      <c r="D43" s="3" t="s">
        <v>108</v>
      </c>
    </row>
    <row r="44" spans="1:4" ht="12.75" customHeight="1" x14ac:dyDescent="0.25">
      <c r="A44" s="3" t="s">
        <v>93</v>
      </c>
      <c r="B44" s="3">
        <v>0</v>
      </c>
      <c r="C44" s="3">
        <v>3</v>
      </c>
      <c r="D44" s="3" t="s">
        <v>108</v>
      </c>
    </row>
    <row r="45" spans="1:4" ht="12.75" customHeight="1" x14ac:dyDescent="0.25">
      <c r="A45" s="3" t="s">
        <v>94</v>
      </c>
      <c r="B45" s="3">
        <v>0</v>
      </c>
      <c r="C45" s="3">
        <v>11</v>
      </c>
      <c r="D45" s="3" t="s">
        <v>108</v>
      </c>
    </row>
    <row r="46" spans="1:4" ht="12.75" customHeight="1" x14ac:dyDescent="0.25">
      <c r="A46" s="3" t="s">
        <v>95</v>
      </c>
      <c r="B46" s="3">
        <v>0</v>
      </c>
      <c r="C46" s="3">
        <v>38</v>
      </c>
      <c r="D46" s="3" t="s">
        <v>108</v>
      </c>
    </row>
    <row r="47" spans="1:4" ht="12.75" customHeight="1" x14ac:dyDescent="0.25">
      <c r="A47" s="3" t="s">
        <v>96</v>
      </c>
      <c r="B47" s="3">
        <v>0</v>
      </c>
      <c r="C47" s="3">
        <v>6</v>
      </c>
      <c r="D47" s="3" t="s">
        <v>108</v>
      </c>
    </row>
    <row r="48" spans="1:4" ht="12.75" customHeight="1" x14ac:dyDescent="0.25">
      <c r="A48" s="3" t="s">
        <v>97</v>
      </c>
      <c r="B48" s="3">
        <v>3</v>
      </c>
      <c r="C48" s="3">
        <v>0</v>
      </c>
      <c r="D48" s="3" t="s">
        <v>107</v>
      </c>
    </row>
    <row r="49" spans="1:4" ht="12.75" customHeight="1" x14ac:dyDescent="0.25">
      <c r="A49" s="3" t="s">
        <v>98</v>
      </c>
      <c r="B49" s="3">
        <v>13</v>
      </c>
      <c r="C49" s="3">
        <v>0</v>
      </c>
      <c r="D49" s="3" t="s">
        <v>107</v>
      </c>
    </row>
    <row r="50" spans="1:4" ht="12.75" customHeight="1" x14ac:dyDescent="0.25">
      <c r="A50" s="3" t="s">
        <v>99</v>
      </c>
      <c r="B50" s="3">
        <v>12</v>
      </c>
      <c r="C50" s="3">
        <v>0</v>
      </c>
      <c r="D50" s="3" t="s">
        <v>107</v>
      </c>
    </row>
    <row r="51" spans="1:4" ht="12.75" customHeight="1" x14ac:dyDescent="0.25">
      <c r="A51" s="3" t="s">
        <v>100</v>
      </c>
      <c r="B51" s="3">
        <v>0</v>
      </c>
      <c r="C51" s="3">
        <v>5</v>
      </c>
      <c r="D51" s="3" t="s">
        <v>108</v>
      </c>
    </row>
    <row r="52" spans="1:4" ht="12.75" customHeight="1" x14ac:dyDescent="0.25">
      <c r="A52" s="3" t="s">
        <v>101</v>
      </c>
      <c r="B52" s="3">
        <v>10</v>
      </c>
      <c r="C52" s="3">
        <v>0</v>
      </c>
      <c r="D52" s="3" t="s">
        <v>107</v>
      </c>
    </row>
    <row r="53" spans="1:4" ht="12.75" customHeight="1" x14ac:dyDescent="0.25">
      <c r="A53" s="3" t="s">
        <v>102</v>
      </c>
      <c r="B53" s="3">
        <v>0</v>
      </c>
      <c r="C53" s="3">
        <v>3</v>
      </c>
      <c r="D53" s="3" t="s">
        <v>108</v>
      </c>
    </row>
    <row r="54" spans="1:4" ht="12.75" customHeight="1" x14ac:dyDescent="0.25">
      <c r="A54" s="3" t="s">
        <v>103</v>
      </c>
      <c r="B54" s="3">
        <v>306</v>
      </c>
      <c r="C54" s="3">
        <v>232</v>
      </c>
      <c r="D54" s="3"/>
    </row>
    <row r="55" spans="1:4" ht="110.25" customHeight="1" x14ac:dyDescent="0.25"/>
    <row r="56" spans="1:4" ht="126" customHeight="1" x14ac:dyDescent="0.25"/>
  </sheetData>
  <autoFilter ref="A2:D54" xr:uid="{00000000-0009-0000-0000-000001000000}"/>
  <hyperlinks>
    <hyperlink ref="B1" r:id="rId1" xr:uid="{00000000-0004-0000-0100-000000000000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Homicide Rates</vt:lpstr>
      <vt:lpstr>Sheet1</vt:lpstr>
      <vt:lpstr>Horiz</vt:lpstr>
      <vt:lpstr>Electoral Votes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Ronald Hays</cp:lastModifiedBy>
  <dcterms:created xsi:type="dcterms:W3CDTF">2021-02-28T19:46:28Z</dcterms:created>
  <dcterms:modified xsi:type="dcterms:W3CDTF">2021-03-03T23:29:58Z</dcterms:modified>
</cp:coreProperties>
</file>