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Excel Project\"/>
    </mc:Choice>
  </mc:AlternateContent>
  <xr:revisionPtr revIDLastSave="0" documentId="13_ncr:1_{33D01C01-E3BC-46B4-AFF7-C928961F7C00}"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Raw Data" sheetId="1" r:id="rId3"/>
  </sheets>
  <definedNames>
    <definedName name="_xlchart.v2.0" hidden="1">'Sheet Design'!$D$86:$D$88</definedName>
    <definedName name="_xlchart.v2.1" hidden="1">'Sheet Design'!$E$86:$E$88</definedName>
    <definedName name="_xlchart.v2.2" hidden="1">'Sheet Design'!$D$86:$D$88</definedName>
    <definedName name="_xlchart.v2.3" hidden="1">'Sheet Design'!$E$86:$E$88</definedName>
    <definedName name="Slicer_Item_Type">#N/A</definedName>
    <definedName name="Slicer_Outlet_Location_Type">#N/A</definedName>
    <definedName name="Slicer_Outlet_Siz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2" l="1"/>
  <c r="D87" i="2"/>
  <c r="D86" i="2"/>
  <c r="E86" i="2"/>
  <c r="E87" i="2"/>
  <c r="E88" i="2"/>
  <c r="B7" i="2"/>
  <c r="A7" i="2"/>
  <c r="C7" i="2"/>
  <c r="D7" i="2"/>
</calcChain>
</file>

<file path=xl/sharedStrings.xml><?xml version="1.0" encoding="utf-8"?>
<sst xmlns="http://schemas.openxmlformats.org/spreadsheetml/2006/main" count="59748" uniqueCount="1627">
  <si>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</si>
  <si>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</si>
  <si>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</si>
  <si>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</si>
  <si>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</si>
  <si>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</si>
  <si>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</si>
  <si>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</si>
  <si>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</si>
  <si>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</si>
  <si>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</si>
  <si>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</si>
  <si>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</si>
  <si>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</si>
  <si>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</si>
  <si>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</si>
  <si>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</si>
  <si>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</si>
  <si>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</si>
  <si>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</si>
  <si>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</si>
  <si>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</si>
  <si>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</si>
  <si>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</si>
  <si>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</si>
  <si>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</si>
  <si>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</si>
  <si>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</si>
  <si>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</si>
  <si>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</si>
  <si>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</si>
  <si>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</si>
  <si>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</si>
  <si>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</si>
  <si>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</si>
  <si>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</si>
  <si>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</si>
  <si>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</si>
  <si>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</si>
  <si>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</si>
  <si>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</si>
  <si>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</si>
  <si>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</si>
  <si>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</si>
  <si>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</si>
  <si>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</si>
  <si>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</si>
  <si>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</si>
  <si>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</si>
  <si>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</si>
  <si>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</si>
  <si>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</si>
  <si>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</si>
  <si>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</si>
  <si>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</si>
  <si>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</si>
  <si>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</si>
  <si>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</si>
  <si>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</si>
  <si>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</si>
  <si>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</si>
  <si>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</si>
  <si>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</si>
  <si>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</si>
  <si>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</si>
  <si>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</si>
  <si>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</si>
  <si>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</si>
  <si>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</si>
  <si>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</si>
  <si>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</si>
  <si>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</si>
  <si>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</si>
  <si>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</si>
  <si>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</si>
  <si>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</si>
  <si>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</si>
  <si>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</si>
  <si>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</si>
  <si>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</si>
  <si>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</si>
  <si>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</si>
  <si>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</si>
  <si>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</si>
  <si>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</si>
  <si>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</si>
  <si>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</si>
  <si>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</si>
  <si>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</si>
  <si>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</si>
  <si>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</si>
  <si>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</si>
  <si>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</si>
  <si>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</si>
  <si>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</si>
  <si>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</si>
  <si>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</si>
  <si>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</si>
  <si>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</si>
  <si>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</si>
  <si>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</si>
  <si>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</si>
  <si>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</si>
  <si>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</si>
  <si>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</si>
  <si>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</si>
  <si>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</si>
  <si>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</si>
  <si>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</si>
  <si>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</si>
  <si>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</si>
  <si>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</si>
  <si>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</si>
  <si>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</si>
  <si>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</si>
  <si>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</si>
  <si>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</si>
  <si>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</si>
  <si>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</si>
  <si>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</si>
  <si>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</si>
  <si>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</si>
  <si>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</si>
  <si>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</si>
  <si>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</si>
  <si>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</si>
  <si>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</si>
  <si>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</si>
  <si>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</si>
  <si>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</si>
  <si>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</si>
  <si>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</si>
  <si>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</si>
  <si>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</si>
  <si>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</si>
  <si>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</si>
  <si>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</si>
  <si>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</si>
  <si>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</si>
  <si>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</si>
  <si>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</si>
  <si>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</si>
  <si>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</si>
  <si>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</si>
  <si>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</si>
  <si>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</si>
  <si>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</si>
  <si>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</si>
  <si>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</si>
  <si>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</si>
  <si>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</si>
  <si>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</si>
  <si>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</si>
  <si>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</si>
  <si>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</si>
  <si>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</si>
  <si>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</si>
  <si>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</si>
  <si>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</si>
  <si>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</si>
  <si>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</si>
  <si>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</si>
  <si>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</si>
  <si>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</si>
  <si>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</si>
  <si>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</si>
  <si>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</si>
  <si>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</si>
  <si>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</si>
  <si>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</si>
  <si>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</si>
  <si>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</si>
  <si>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</si>
  <si>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</si>
  <si>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</si>
  <si>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</si>
  <si>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</si>
  <si>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</si>
  <si>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</si>
  <si>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</si>
  <si>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</si>
  <si>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</si>
  <si>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</si>
  <si>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</si>
  <si>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</si>
  <si>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</si>
  <si>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</si>
  <si>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</si>
  <si>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</si>
  <si>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</si>
  <si>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</si>
  <si>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</si>
  <si>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</si>
  <si>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</si>
  <si>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</si>
  <si>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</si>
  <si>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</si>
  <si>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</si>
  <si>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</si>
  <si>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</si>
  <si>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</si>
  <si>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</si>
  <si>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</si>
  <si>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</si>
  <si>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</si>
  <si>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</si>
  <si>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</si>
  <si>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</si>
  <si>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</si>
  <si>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</si>
  <si>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</si>
  <si>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</si>
  <si>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</si>
  <si>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</si>
  <si>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</si>
  <si>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</si>
  <si>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</si>
  <si>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</si>
  <si>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</si>
  <si>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</si>
  <si>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</si>
  <si>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</si>
  <si>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</si>
  <si>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</si>
  <si>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</si>
  <si>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</si>
  <si>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</si>
  <si>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</si>
  <si>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</si>
  <si>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</si>
  <si>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</si>
  <si>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</si>
  <si>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</si>
  <si>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</si>
  <si>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</si>
  <si>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</si>
  <si>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</si>
  <si>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</si>
  <si>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</si>
  <si>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</si>
  <si>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</si>
  <si>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</si>
  <si>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</si>
  <si>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</si>
  <si>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</si>
  <si>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</si>
  <si>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</si>
  <si>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</si>
  <si>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</si>
  <si>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</si>
  <si>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</si>
  <si>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</si>
  <si>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</si>
  <si>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</si>
  <si>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</si>
  <si>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</si>
  <si>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</si>
  <si>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</si>
  <si>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</si>
  <si>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</si>
  <si>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</si>
  <si>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</si>
  <si>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</si>
  <si>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</si>
  <si>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</si>
  <si>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</si>
  <si>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</si>
  <si>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</si>
  <si>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</si>
  <si>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</si>
  <si>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</si>
  <si>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</si>
  <si>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</si>
  <si>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</si>
  <si>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</si>
  <si>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</si>
  <si>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</si>
  <si>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</si>
  <si>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</si>
  <si>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</si>
  <si>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</si>
  <si>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</si>
  <si>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</si>
  <si>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</si>
  <si>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</si>
  <si>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</si>
  <si>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</si>
  <si>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</si>
  <si>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</si>
  <si>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</si>
  <si>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</si>
  <si>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</si>
  <si>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</si>
  <si>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</si>
  <si>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</si>
  <si>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</si>
  <si>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</si>
  <si>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</si>
  <si>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</si>
  <si>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</si>
  <si>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</si>
  <si>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</si>
  <si>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</si>
  <si>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</si>
  <si>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</si>
  <si>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</si>
  <si>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</si>
  <si>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</si>
  <si>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</si>
  <si>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</si>
  <si>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</si>
  <si>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</si>
  <si>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</si>
  <si>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</si>
  <si>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</si>
  <si>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</si>
  <si>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</si>
  <si>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</si>
  <si>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</si>
  <si>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</si>
  <si>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</si>
  <si>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</si>
  <si>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</si>
  <si>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</si>
  <si>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</si>
  <si>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</si>
  <si>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</si>
  <si>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</si>
  <si>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</si>
  <si>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</si>
  <si>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</si>
  <si>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</si>
  <si>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</si>
  <si>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</si>
  <si>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</si>
  <si>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</si>
  <si>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</si>
  <si>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</si>
  <si>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</si>
  <si>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</si>
  <si>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</si>
  <si>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</si>
  <si>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</si>
  <si>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</si>
  <si>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</si>
  <si>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</si>
  <si>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</si>
  <si>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</si>
  <si>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</si>
  <si>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</si>
  <si>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</si>
  <si>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</si>
  <si>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</si>
  <si>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</si>
  <si>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</si>
  <si>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</si>
  <si>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</si>
  <si>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</si>
  <si>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</si>
  <si>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</si>
  <si>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</si>
  <si>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</si>
  <si>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</si>
  <si>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</si>
  <si>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</si>
  <si>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</si>
  <si>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</si>
  <si>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</si>
  <si>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</si>
  <si>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</si>
  <si>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</si>
  <si>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</si>
  <si>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</si>
  <si>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</si>
  <si>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</si>
  <si>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</si>
  <si>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</si>
  <si>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</si>
  <si>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</si>
  <si>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</si>
  <si>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</si>
  <si>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</si>
  <si>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</si>
  <si>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</si>
  <si>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</si>
  <si>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</si>
  <si>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</si>
  <si>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</si>
  <si>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</si>
  <si>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</si>
  <si>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</si>
  <si>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</si>
  <si>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</si>
  <si>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</si>
  <si>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</si>
  <si>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</si>
  <si>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</si>
  <si>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</si>
  <si>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</si>
  <si>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</si>
  <si>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</si>
  <si>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</si>
  <si>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</si>
  <si>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</si>
  <si>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</si>
  <si>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</si>
  <si>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</si>
  <si>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</si>
  <si>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</si>
  <si>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</si>
  <si>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</si>
  <si>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</si>
  <si>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</si>
  <si>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</si>
  <si>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</si>
  <si>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</si>
  <si>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</si>
  <si>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</si>
  <si>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</si>
  <si>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</si>
  <si>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</si>
  <si>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</si>
  <si>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</si>
  <si>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</si>
  <si>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</si>
  <si>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</si>
  <si>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</si>
  <si>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</si>
  <si>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</si>
  <si>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</si>
  <si>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</si>
  <si>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</si>
  <si>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</si>
  <si>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</si>
  <si>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</si>
  <si>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</si>
  <si>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</si>
  <si>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</si>
  <si>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</si>
  <si>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</si>
  <si>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</si>
  <si>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</si>
  <si>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</si>
  <si>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</si>
  <si>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</si>
  <si>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</si>
  <si>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</si>
  <si>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</si>
  <si>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</si>
  <si>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</si>
  <si>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</si>
  <si>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</si>
  <si>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</si>
  <si>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</si>
  <si>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</si>
  <si>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</si>
  <si>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</si>
  <si>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</si>
  <si>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</si>
  <si>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</si>
  <si>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</si>
  <si>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</si>
  <si>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</si>
  <si>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</si>
  <si>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</si>
  <si>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</si>
  <si>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</si>
  <si>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</si>
  <si>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</si>
  <si>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</si>
  <si>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</si>
  <si>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</si>
  <si>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</si>
  <si>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</si>
  <si>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</si>
  <si>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</si>
  <si>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</si>
  <si>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</si>
  <si>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</si>
  <si>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</si>
  <si>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</si>
  <si>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</si>
  <si>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</si>
  <si>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</si>
  <si>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</si>
  <si>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</si>
  <si>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</si>
  <si>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</si>
  <si>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</si>
  <si>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</si>
  <si>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</si>
  <si>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</si>
  <si>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</si>
  <si>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</si>
  <si>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</si>
  <si>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</si>
  <si>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</si>
  <si>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</si>
  <si>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</si>
  <si>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</si>
  <si>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</si>
  <si>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</si>
  <si>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</si>
  <si>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</si>
  <si>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</si>
  <si>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</si>
  <si>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</si>
  <si>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</si>
  <si>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</si>
  <si>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</si>
  <si>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</si>
  <si>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</si>
  <si>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</si>
  <si>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</si>
  <si>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</si>
  <si>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</si>
  <si>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</si>
  <si>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</si>
  <si>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</si>
  <si>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</si>
  <si>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</si>
  <si>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</si>
  <si>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</si>
  <si>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</si>
  <si>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</si>
  <si>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</si>
  <si>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</si>
  <si>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</si>
  <si>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</si>
  <si>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</si>
  <si>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</si>
  <si>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</si>
  <si>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</si>
  <si>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</si>
  <si>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</si>
  <si>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</si>
  <si>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</si>
  <si>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</si>
  <si>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</si>
  <si>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</si>
  <si>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</si>
  <si>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</si>
  <si>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</si>
  <si>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</si>
  <si>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</si>
  <si>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</si>
  <si>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</si>
  <si>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</si>
  <si>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</si>
  <si>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</si>
  <si>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</si>
  <si>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</si>
  <si>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</si>
  <si>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</si>
  <si>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</si>
  <si>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</si>
  <si>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</si>
  <si>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</si>
  <si>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</si>
  <si>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</si>
  <si>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</si>
  <si>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</si>
  <si>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</si>
  <si>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</si>
  <si>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</si>
  <si>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</si>
  <si>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</si>
  <si>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</si>
  <si>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</si>
  <si>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</si>
  <si>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</si>
  <si>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</si>
  <si>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</si>
  <si>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</si>
  <si>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</si>
  <si>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</si>
  <si>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</si>
  <si>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</si>
  <si>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</si>
  <si>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</si>
  <si>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</si>
  <si>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</si>
  <si>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</si>
  <si>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</si>
  <si>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</si>
  <si>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</si>
  <si>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</si>
  <si>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</si>
  <si>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</si>
  <si>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</si>
  <si>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</si>
  <si>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</si>
  <si>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</si>
  <si>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</si>
  <si>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</si>
  <si>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</si>
  <si>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</si>
  <si>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</si>
  <si>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</si>
  <si>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</si>
  <si>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</si>
  <si>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</si>
  <si>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</si>
  <si>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</si>
  <si>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</si>
  <si>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</si>
  <si>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</si>
  <si>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</si>
  <si>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</si>
  <si>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</si>
  <si>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</si>
  <si>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</si>
  <si>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</si>
  <si>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</si>
  <si>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</si>
  <si>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</si>
  <si>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</si>
  <si>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</si>
  <si>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</si>
  <si>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</si>
  <si>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</si>
  <si>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</si>
  <si>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</si>
  <si>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</si>
  <si>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</si>
  <si>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</si>
  <si>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</si>
  <si>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</si>
  <si>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</si>
  <si>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</si>
  <si>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</si>
  <si>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</si>
  <si>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</si>
  <si>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</si>
  <si>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</si>
  <si>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</si>
  <si>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</si>
  <si>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</si>
  <si>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</si>
  <si>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</si>
  <si>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</si>
  <si>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</si>
  <si>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</si>
  <si>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</si>
  <si>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</si>
  <si>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</si>
  <si>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</si>
  <si>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</si>
  <si>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</si>
  <si>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</si>
  <si>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</si>
  <si>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</si>
  <si>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</si>
  <si>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</si>
  <si>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</si>
  <si>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</si>
  <si>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</si>
  <si>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</si>
  <si>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</si>
  <si>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</si>
  <si>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</si>
  <si>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</si>
  <si>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</si>
  <si>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</si>
  <si>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</si>
  <si>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</si>
  <si>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</si>
  <si>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</si>
  <si>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</si>
  <si>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</si>
  <si>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</si>
  <si>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</si>
  <si>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</si>
  <si>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</si>
  <si>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</si>
  <si>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</si>
  <si>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</si>
  <si>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</si>
  <si>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</si>
  <si>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</si>
  <si>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</si>
  <si>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</si>
  <si>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</si>
  <si>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</si>
  <si>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</si>
  <si>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</si>
  <si>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</si>
  <si>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</si>
  <si>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</si>
  <si>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</si>
  <si>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</si>
  <si>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</si>
  <si>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</si>
  <si>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</si>
  <si>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</si>
  <si>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</si>
  <si>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</si>
  <si>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</si>
  <si>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</si>
  <si>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</si>
  <si>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</si>
  <si>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</si>
  <si>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</si>
  <si>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</si>
  <si>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</si>
  <si>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</si>
  <si>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</si>
  <si>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</si>
  <si>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</si>
  <si>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</si>
  <si>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</si>
  <si>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</si>
  <si>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</si>
  <si>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</si>
  <si>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</si>
  <si>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</si>
  <si>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</si>
  <si>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</si>
  <si>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</si>
  <si>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</si>
  <si>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</si>
  <si>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</si>
  <si>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</si>
  <si>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</si>
  <si>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</si>
  <si>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</si>
  <si>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</si>
  <si>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</si>
  <si>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</si>
  <si>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</si>
  <si>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</si>
  <si>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</si>
  <si>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</si>
  <si>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</si>
  <si>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</si>
  <si>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</si>
  <si>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</si>
  <si>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</si>
  <si>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</si>
  <si>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</si>
  <si>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</si>
  <si>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</si>
  <si>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</si>
  <si>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</si>
  <si>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</si>
  <si>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</si>
  <si>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</si>
  <si>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</si>
  <si>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</si>
  <si>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</si>
  <si>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</si>
  <si>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</si>
  <si>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</si>
  <si>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</si>
  <si>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</si>
  <si>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</si>
  <si>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</si>
  <si>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</si>
  <si>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</si>
  <si>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</si>
  <si>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</si>
  <si>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</si>
  <si>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</si>
  <si>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</si>
  <si>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</si>
  <si>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</si>
  <si>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</si>
  <si>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</si>
  <si>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</si>
  <si>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</si>
  <si>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</si>
  <si>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</si>
  <si>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</si>
  <si>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</si>
  <si>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</si>
  <si>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</si>
  <si>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</si>
  <si>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</si>
  <si>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</si>
  <si>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</si>
  <si>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</si>
  <si>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</si>
  <si>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</si>
  <si>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</si>
  <si>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</si>
  <si>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</si>
  <si>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</si>
  <si>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</si>
  <si>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</si>
  <si>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</si>
  <si>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</si>
  <si>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</si>
  <si>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</si>
  <si>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</si>
  <si>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</si>
  <si>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</si>
  <si>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</si>
  <si>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</si>
  <si>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</si>
  <si>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</si>
  <si>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</si>
  <si>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</si>
  <si>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</si>
  <si>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</si>
  <si>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</si>
  <si>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</si>
  <si>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</si>
  <si>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</si>
  <si>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</si>
  <si>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</si>
  <si>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</si>
  <si>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</si>
  <si>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</si>
  <si>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</si>
  <si>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</si>
  <si>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</si>
  <si>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</si>
  <si>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</si>
  <si>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</si>
  <si>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</si>
  <si>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</si>
  <si>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</si>
  <si>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</si>
  <si>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</si>
  <si>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</si>
  <si>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</si>
  <si>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</si>
  <si>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</si>
  <si>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</si>
  <si>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</si>
  <si>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</si>
  <si>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</si>
  <si>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</si>
  <si>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</si>
  <si>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</si>
  <si>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</si>
  <si>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</si>
  <si>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</si>
  <si>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</si>
  <si>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</si>
  <si>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</si>
  <si>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</si>
  <si>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</si>
  <si>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</si>
  <si>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</si>
  <si>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</si>
  <si>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</si>
  <si>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</si>
  <si>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</si>
  <si>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</si>
  <si>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</si>
  <si>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</si>
  <si>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</si>
  <si>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</si>
  <si>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</si>
  <si>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</si>
  <si>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</si>
  <si>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</si>
  <si>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</si>
  <si>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</si>
  <si>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</si>
  <si>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</si>
  <si>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</si>
  <si>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</si>
  <si>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</si>
  <si>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</si>
  <si>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</si>
  <si>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</si>
  <si>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</si>
  <si>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</si>
  <si>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</si>
  <si>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</si>
  <si>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</si>
  <si>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</si>
  <si>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</si>
  <si>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</si>
  <si>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</si>
  <si>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</si>
  <si>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</si>
  <si>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</si>
  <si>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</si>
  <si>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</si>
  <si>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</si>
  <si>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</si>
  <si>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</si>
  <si>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</si>
  <si>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</si>
  <si>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</si>
  <si>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</si>
  <si>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</si>
  <si>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</si>
  <si>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</si>
  <si>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</si>
  <si>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</si>
  <si>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</si>
  <si>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</si>
  <si>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</si>
  <si>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</si>
  <si>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</si>
  <si>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</si>
  <si>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</si>
  <si>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</si>
  <si>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</si>
  <si>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</si>
  <si>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</si>
  <si>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</si>
  <si>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</si>
  <si>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</si>
  <si>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</si>
  <si>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</si>
  <si>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</si>
  <si>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</si>
  <si>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</si>
  <si>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</si>
  <si>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</si>
  <si>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</si>
  <si>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</si>
  <si>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</si>
  <si>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</si>
  <si>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</si>
  <si>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</si>
  <si>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</si>
  <si>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</si>
  <si>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</si>
  <si>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</si>
  <si>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</si>
  <si>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</si>
  <si>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</si>
  <si>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</si>
  <si>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</si>
  <si>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</si>
  <si>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</si>
  <si>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</si>
  <si>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</si>
  <si>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</si>
  <si>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</si>
  <si>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</si>
  <si>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</si>
  <si>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</si>
  <si>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</si>
  <si>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</si>
  <si>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</si>
  <si>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</si>
  <si>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</si>
  <si>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</si>
  <si>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</si>
  <si>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</si>
  <si>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</si>
  <si>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</si>
  <si>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</si>
  <si>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</si>
  <si>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</si>
  <si>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</si>
  <si>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</si>
  <si>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</si>
  <si>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</si>
  <si>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</si>
  <si>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</si>
  <si>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</si>
  <si>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</si>
  <si>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</si>
  <si>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</si>
  <si>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</si>
  <si>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</si>
  <si>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</si>
  <si>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</si>
  <si>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</si>
  <si>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</si>
  <si>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</si>
  <si>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</si>
  <si>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</si>
  <si>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</si>
  <si>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</si>
  <si>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</si>
  <si>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</si>
  <si>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</si>
  <si>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</si>
  <si>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</si>
  <si>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</si>
  <si>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</si>
  <si>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</si>
  <si>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</si>
  <si>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</si>
  <si>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</si>
  <si>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</si>
  <si>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</si>
  <si>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</si>
  <si>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</si>
  <si>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</si>
  <si>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</si>
  <si>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</si>
  <si>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</si>
  <si>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</si>
  <si>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</si>
  <si>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</si>
  <si>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</si>
  <si>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</si>
  <si>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</si>
  <si>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</si>
  <si>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</si>
  <si>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</si>
  <si>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</si>
  <si>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</si>
  <si>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</si>
  <si>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</si>
  <si>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</si>
  <si>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</si>
  <si>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</si>
  <si>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</si>
  <si>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</si>
  <si>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</si>
  <si>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</si>
  <si>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</si>
  <si>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</si>
  <si>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</si>
  <si>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</si>
  <si>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</si>
  <si>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</si>
  <si>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</si>
  <si>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</si>
  <si>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</si>
  <si>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</si>
  <si>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</si>
  <si>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</si>
  <si>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</si>
  <si>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</si>
  <si>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</si>
  <si>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</si>
  <si>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</si>
  <si>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</si>
  <si>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</si>
  <si>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</si>
  <si>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</si>
  <si>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</si>
  <si>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</si>
  <si>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</si>
  <si>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</si>
  <si>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</si>
  <si>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</si>
  <si>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</si>
  <si>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</si>
  <si>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</si>
  <si>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</si>
  <si>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</si>
  <si>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</si>
  <si>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</si>
  <si>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</si>
  <si>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</si>
  <si>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</si>
  <si>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</si>
  <si>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</si>
  <si>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</si>
  <si>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</si>
  <si>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</si>
  <si>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</si>
  <si>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</si>
  <si>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</si>
  <si>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</si>
  <si>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</si>
  <si>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</si>
  <si>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</si>
  <si>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</si>
  <si>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</si>
  <si>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</si>
  <si>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</si>
  <si>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</si>
  <si>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</si>
  <si>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</si>
  <si>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</si>
  <si>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</si>
  <si>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</si>
  <si>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</si>
  <si>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</si>
  <si>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</si>
  <si>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</si>
  <si>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</si>
  <si>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</si>
  <si>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</si>
  <si>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</si>
  <si>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</si>
  <si>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</si>
  <si>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</si>
  <si>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</si>
  <si>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</si>
  <si>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</si>
  <si>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</si>
  <si>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</si>
  <si>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</si>
  <si>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</si>
  <si>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</si>
  <si>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</si>
  <si>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</si>
  <si>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</si>
  <si>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</si>
  <si>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</si>
  <si>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</si>
  <si>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</si>
  <si>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</si>
  <si>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</si>
  <si>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</si>
  <si>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</si>
  <si>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</si>
  <si>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</si>
  <si>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</si>
  <si>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</si>
  <si>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</si>
  <si>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</si>
  <si>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</si>
  <si>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</si>
  <si>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</si>
  <si>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</si>
  <si>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</si>
  <si>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</si>
  <si>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</si>
  <si>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</si>
  <si>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</si>
  <si>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</si>
  <si>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</si>
  <si>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</si>
  <si>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</si>
  <si>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</si>
  <si>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</si>
  <si>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</si>
  <si>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</si>
  <si>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</si>
  <si>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</si>
  <si>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</si>
  <si>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</si>
  <si>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</si>
  <si>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</si>
  <si>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</si>
  <si>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</si>
  <si>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</si>
  <si>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</si>
  <si>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</si>
  <si>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</si>
  <si>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</si>
  <si>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</si>
  <si>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</si>
  <si>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</si>
  <si>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</si>
  <si>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</si>
  <si>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</si>
  <si>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</si>
  <si>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</si>
  <si>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</si>
  <si>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</si>
  <si>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</si>
  <si>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</si>
  <si>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</si>
  <si>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</si>
  <si>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</si>
  <si>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</si>
  <si>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</si>
  <si>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</si>
  <si>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</si>
  <si>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</si>
  <si>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</si>
  <si>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</si>
  <si>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</si>
  <si>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</si>
  <si>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</si>
  <si>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</si>
  <si>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</si>
  <si>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</si>
  <si>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</si>
  <si>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</si>
  <si>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</si>
  <si>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</si>
  <si>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</si>
  <si>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</si>
  <si>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</si>
  <si>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</si>
  <si>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</si>
  <si>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</si>
  <si>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</si>
  <si>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</si>
  <si>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</si>
  <si>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</si>
  <si>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</si>
  <si>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</si>
  <si>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</si>
  <si>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</si>
  <si>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</si>
  <si>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</si>
  <si>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</si>
  <si>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</si>
  <si>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</si>
  <si>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</si>
  <si>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</si>
  <si>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</si>
  <si>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</si>
  <si>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</si>
  <si>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</si>
  <si>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</si>
  <si>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</si>
  <si>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</si>
  <si>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</si>
  <si>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</si>
  <si>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</si>
  <si>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</si>
  <si>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</si>
  <si>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</si>
  <si>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</si>
  <si>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</si>
  <si>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</si>
  <si>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</si>
  <si>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</si>
  <si>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</si>
  <si>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</si>
  <si>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</si>
  <si>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</si>
  <si>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</si>
  <si>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</si>
  <si>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</si>
  <si>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</si>
  <si>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</si>
  <si>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</si>
  <si>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</si>
  <si>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</si>
  <si>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</si>
  <si>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</si>
  <si>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</si>
  <si>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</si>
  <si>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</si>
  <si>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</si>
  <si>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</si>
  <si>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</si>
  <si>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</si>
  <si>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</si>
  <si>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</si>
  <si>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</si>
  <si>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</si>
  <si>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</si>
  <si>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</si>
  <si>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</si>
  <si>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</si>
  <si>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</si>
  <si>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</si>
  <si>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</si>
  <si>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</si>
  <si>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</si>
  <si>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</si>
  <si>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</si>
  <si>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</si>
  <si>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</si>
  <si>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</si>
  <si>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</si>
  <si>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</si>
  <si>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</si>
  <si>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</si>
  <si>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</si>
  <si>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</si>
  <si>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</si>
  <si>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</si>
  <si>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</si>
  <si>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</si>
  <si>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</si>
  <si>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</si>
  <si>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</si>
  <si>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</si>
  <si>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</si>
  <si>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</si>
  <si>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</si>
  <si>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</si>
  <si>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</si>
  <si>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</si>
  <si>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</si>
  <si>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</si>
  <si>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</si>
  <si>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</si>
  <si>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</si>
  <si>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</si>
  <si>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</si>
  <si>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</si>
  <si>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</si>
  <si>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</si>
  <si>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</si>
  <si>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</si>
  <si>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</si>
  <si>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</si>
  <si>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</si>
  <si>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</si>
  <si>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</si>
  <si>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</si>
  <si>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</si>
  <si>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</si>
  <si>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</si>
  <si>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</si>
  <si>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</si>
  <si>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</si>
  <si>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</si>
  <si>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</si>
  <si>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</si>
  <si>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</si>
  <si>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</si>
  <si>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</si>
  <si>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</si>
  <si>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</si>
  <si>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</si>
  <si>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</si>
  <si>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</si>
  <si>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</si>
  <si>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</si>
  <si>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</si>
  <si>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</si>
  <si>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</si>
  <si>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</si>
  <si>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</si>
  <si>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</si>
  <si>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</si>
  <si>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</si>
  <si>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</si>
  <si>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</si>
  <si>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</si>
  <si>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</si>
  <si>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</si>
  <si>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</si>
  <si>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</si>
  <si>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</si>
  <si>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</si>
  <si>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</si>
  <si>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</si>
  <si>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</si>
  <si>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</si>
  <si>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</si>
  <si>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</si>
  <si>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</si>
  <si>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</si>
  <si>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</si>
  <si>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</si>
  <si>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</si>
  <si>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</si>
  <si>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</si>
  <si>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</si>
  <si>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</si>
  <si>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</si>
  <si>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</si>
  <si>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</si>
  <si>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</si>
  <si>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</si>
  <si>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</si>
  <si>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</si>
  <si>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</si>
  <si>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</si>
  <si>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</si>
  <si>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</si>
  <si>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</si>
  <si>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</si>
  <si>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</si>
  <si>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</si>
  <si>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</si>
  <si>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</si>
  <si>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</si>
  <si>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</si>
  <si>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</si>
  <si>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</si>
  <si>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</si>
  <si>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</si>
  <si>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</si>
  <si>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</si>
  <si>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</si>
  <si>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</si>
  <si>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</si>
  <si>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</si>
  <si>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</si>
  <si>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</si>
  <si>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</si>
  <si>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</si>
  <si>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</si>
  <si>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</si>
  <si>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</si>
  <si>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</si>
  <si>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</si>
  <si>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</si>
  <si>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</si>
  <si>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</si>
  <si>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</si>
  <si>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</si>
  <si>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</si>
  <si>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</si>
  <si>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</si>
  <si>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</si>
  <si>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</si>
  <si>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</si>
  <si>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</si>
  <si>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</si>
  <si>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</si>
  <si>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</si>
  <si>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</si>
  <si>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</si>
  <si>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</si>
  <si>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</si>
  <si>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</si>
  <si>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</si>
  <si>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</si>
  <si>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</si>
  <si>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</si>
  <si>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</si>
  <si>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</si>
  <si>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</si>
  <si>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</si>
  <si>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</si>
  <si>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</si>
  <si>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</si>
  <si>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</si>
  <si>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</si>
  <si>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</si>
  <si>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</si>
  <si>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</si>
  <si>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</si>
  <si>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</si>
  <si>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</si>
  <si>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</si>
  <si>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</si>
  <si>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</si>
  <si>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</si>
  <si>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</si>
  <si>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</si>
  <si>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</si>
  <si>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</si>
  <si>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</si>
  <si>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</si>
  <si>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</si>
  <si>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</si>
  <si>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</si>
  <si>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</si>
  <si>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</si>
  <si>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</si>
  <si>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</si>
  <si>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</si>
  <si>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</si>
  <si>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</si>
  <si>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</si>
  <si>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</si>
  <si>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</si>
  <si>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</si>
  <si>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</si>
  <si>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</si>
  <si>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</si>
  <si>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</si>
  <si>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</si>
  <si>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</si>
  <si>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</si>
  <si>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</si>
  <si>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</si>
  <si>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</si>
  <si>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</si>
  <si>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</si>
  <si>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</si>
  <si>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</si>
  <si>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</si>
  <si>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</si>
  <si>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</si>
  <si>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</si>
  <si>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</si>
  <si>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</si>
  <si>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</si>
  <si>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</si>
  <si>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</si>
  <si>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</si>
  <si>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</si>
  <si>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</si>
  <si>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</si>
  <si>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</si>
  <si>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</si>
  <si>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</si>
  <si>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</si>
  <si>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</si>
  <si>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</si>
  <si>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</si>
  <si>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</si>
  <si>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</si>
  <si>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</si>
  <si>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</si>
  <si>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</si>
  <si>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</si>
  <si>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</si>
  <si>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</si>
  <si>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</si>
  <si>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</si>
  <si>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</si>
  <si>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</si>
  <si>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</si>
  <si>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</si>
  <si>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</si>
  <si>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</si>
  <si>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</si>
  <si>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</si>
  <si>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</si>
  <si>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</si>
  <si>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</si>
  <si>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</si>
  <si>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</si>
  <si>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</si>
  <si>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</si>
  <si>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</si>
  <si>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</si>
  <si>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</si>
  <si>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</si>
  <si>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</si>
  <si>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</si>
  <si>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</si>
  <si>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</si>
  <si>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</si>
  <si>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</si>
  <si>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</si>
  <si>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</si>
  <si>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</si>
  <si>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</si>
  <si>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</si>
  <si>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</si>
  <si>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</si>
  <si>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</si>
  <si>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</si>
  <si>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</si>
  <si>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</si>
  <si>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</si>
  <si>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</si>
  <si>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</si>
  <si>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</si>
  <si>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</si>
  <si>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</si>
  <si>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</si>
  <si>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</si>
  <si>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</si>
  <si>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</si>
  <si>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</si>
  <si>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</si>
  <si>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</si>
  <si>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</si>
  <si>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</si>
  <si>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</si>
  <si>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</si>
  <si>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</si>
  <si>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</si>
  <si>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</si>
  <si>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</si>
  <si>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</si>
  <si>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</si>
  <si>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</si>
  <si>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</si>
  <si>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</si>
  <si>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</si>
  <si>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</si>
  <si>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</si>
  <si>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</si>
  <si>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</si>
  <si>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</si>
  <si>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</si>
  <si>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</si>
  <si>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</si>
  <si>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</si>
  <si>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</si>
  <si>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</si>
  <si>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</si>
  <si>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</si>
  <si>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</si>
  <si>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</si>
  <si>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</si>
  <si>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</si>
  <si>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</si>
  <si>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</si>
  <si>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</si>
  <si>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</si>
  <si>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</si>
  <si>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</si>
  <si>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</si>
  <si>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</si>
  <si>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</si>
  <si>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</si>
  <si>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</si>
  <si>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</si>
  <si>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</si>
  <si>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</si>
  <si>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</si>
  <si>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</si>
  <si>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</si>
  <si>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</si>
  <si>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</si>
  <si>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</si>
  <si>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</si>
  <si>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</si>
  <si>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</si>
  <si>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</si>
  <si>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</si>
  <si>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</si>
  <si>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</si>
  <si>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</si>
  <si>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</si>
  <si>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</si>
  <si>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</si>
  <si>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</si>
  <si>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</si>
  <si>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</si>
  <si>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</si>
  <si>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</si>
  <si>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</si>
  <si>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</si>
  <si>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</si>
  <si>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</si>
  <si>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</si>
  <si>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</si>
  <si>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</si>
  <si>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</si>
  <si>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</si>
  <si>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</si>
  <si>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</si>
  <si>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</si>
  <si>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</si>
  <si>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</si>
  <si>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No. Of Items</t>
  </si>
  <si>
    <t>Average Rating</t>
  </si>
  <si>
    <t>Index</t>
  </si>
  <si>
    <t>KPI Requirments</t>
  </si>
  <si>
    <t>Row Labels</t>
  </si>
  <si>
    <t>Total Sales By Fat Content</t>
  </si>
  <si>
    <t>Column Labels</t>
  </si>
  <si>
    <t>Fat Content By Outlet For Total Sales</t>
  </si>
  <si>
    <t>Total Sales By ItemType</t>
  </si>
  <si>
    <t>Total Sales By Outlet Establishment</t>
  </si>
  <si>
    <t>Total Sales By Outlet Size</t>
  </si>
  <si>
    <t>Location Type</t>
  </si>
  <si>
    <t>Total sales</t>
  </si>
  <si>
    <t>All Metrices By Outlet</t>
  </si>
  <si>
    <t>Average of Sales</t>
  </si>
  <si>
    <t>Count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</si>
</sst>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2" xfId="0" applyBorder="1"/>
    <xf numFmtId="0" fontId="0" fillId="0" borderId="15" xfId="0" applyBorder="1"/>
    <xf numFmtId="0" fontId="0" fillId="0" borderId="17" xfId="0" applyBorder="1"/>
    <xf numFmtId="0" fontId="0" fillId="0" borderId="24" xfId="0" pivotButton="1" applyBorder="1"/>
    <xf numFmtId="0" fontId="0" fillId="0" borderId="23" xfId="0" applyBorder="1" applyAlignment="1">
      <alignment horizontal="left"/>
    </xf>
    <xf numFmtId="0" fontId="0" fillId="0" borderId="22" xfId="0" applyBorder="1" applyAlignment="1">
      <alignment horizontal="left"/>
    </xf>
    <xf numFmtId="0" fontId="0" fillId="0" borderId="24" xfId="0" applyBorder="1"/>
    <xf numFmtId="167" fontId="0" fillId="0" borderId="21" xfId="0" applyNumberFormat="1" applyBorder="1"/>
    <xf numFmtId="167" fontId="0" fillId="0" borderId="22" xfId="0" applyNumberFormat="1" applyBorder="1"/>
    <xf numFmtId="167" fontId="0" fillId="0" borderId="10" xfId="0" applyNumberFormat="1" applyBorder="1"/>
    <xf numFmtId="167" fontId="0" fillId="0" borderId="23"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0" fontId="0" fillId="0" borderId="25" xfId="0" applyBorder="1" applyAlignment="1">
      <alignment horizontal="left"/>
    </xf>
    <xf numFmtId="0" fontId="0" fillId="0" borderId="25" xfId="0" applyBorder="1" applyAlignment="1">
      <alignment horizontal="center"/>
    </xf>
    <xf numFmtId="0" fontId="0" fillId="0" borderId="25" xfId="0"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168" fontId="0" fillId="0" borderId="21" xfId="0" applyNumberFormat="1" applyBorder="1"/>
    <xf numFmtId="168" fontId="0" fillId="0" borderId="23" xfId="0" applyNumberFormat="1" applyBorder="1"/>
    <xf numFmtId="168" fontId="0" fillId="0" borderId="22" xfId="0" applyNumberFormat="1" applyBorder="1"/>
    <xf numFmtId="0" fontId="0" fillId="0" borderId="0" xfId="0" applyBorder="1"/>
    <xf numFmtId="0" fontId="0" fillId="0" borderId="22" xfId="0" pivotButton="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Border="1" applyAlignment="1">
      <alignment horizontal="left"/>
    </xf>
    <xf numFmtId="1" fontId="0" fillId="0" borderId="21" xfId="0" applyNumberFormat="1" applyBorder="1"/>
    <xf numFmtId="1" fontId="0" fillId="0" borderId="23" xfId="0" applyNumberFormat="1" applyBorder="1"/>
    <xf numFmtId="1" fontId="0" fillId="0" borderId="22"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b/>
        <color theme="1"/>
      </font>
      <border>
        <bottom style="thin">
          <color theme="7"/>
        </bottom>
        <vertical/>
        <horizontal/>
      </border>
    </dxf>
    <dxf>
      <font>
        <color theme="1"/>
      </font>
      <fill>
        <patternFill>
          <bgColor rgb="FFFFD2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90D6A8DA-5EBA-49DF-B8FE-BBA0DB7C210C}">
      <tableStyleElement type="wholeTable" dxfId="166"/>
      <tableStyleElement type="headerRow" dxfId="165"/>
    </tableStyle>
  </tableStyles>
  <colors>
    <mruColors>
      <color rgb="FFFFD200"/>
      <color rgb="FFD0AC2C"/>
      <color rgb="FFD09E00"/>
      <color rgb="FFFAFAFA"/>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73-4BB4-A4DB-ECEA0318C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73-4BB4-A4DB-ECEA0318CE28}"/>
              </c:ext>
            </c:extLst>
          </c:dPt>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8E15-4A2E-AE6A-AC07056176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4470862291357"/>
          <c:y val="0.19415173381878797"/>
          <c:w val="0.76226556032574155"/>
          <c:h val="0.74456692913385825"/>
        </c:manualLayout>
      </c:layout>
      <c:barChart>
        <c:barDir val="bar"/>
        <c:grouping val="clustered"/>
        <c:varyColors val="0"/>
        <c:ser>
          <c:idx val="0"/>
          <c:order val="0"/>
          <c:tx>
            <c:strRef>
              <c:f>'Sheet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18E-45A3-A451-80F744FD640A}"/>
            </c:ext>
          </c:extLst>
        </c:ser>
        <c:ser>
          <c:idx val="1"/>
          <c:order val="1"/>
          <c:tx>
            <c:strRef>
              <c:f>'Sheet Design'!$C$22:$C$23</c:f>
              <c:strCache>
                <c:ptCount val="1"/>
                <c:pt idx="0">
                  <c:v>Low Fat</c:v>
                </c:pt>
              </c:strCache>
            </c:strRef>
          </c:tx>
          <c:spPr>
            <a:solidFill>
              <a:srgbClr val="D09E00"/>
            </a:solid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18E-45A3-A451-80F744FD640A}"/>
            </c:ext>
          </c:extLst>
        </c:ser>
        <c:dLbls>
          <c:dLblPos val="outEnd"/>
          <c:showLegendKey val="0"/>
          <c:showVal val="1"/>
          <c:showCatName val="0"/>
          <c:showSerName val="0"/>
          <c:showPercent val="0"/>
          <c:showBubbleSize val="0"/>
        </c:dLbls>
        <c:gapWidth val="182"/>
        <c:axId val="555370680"/>
        <c:axId val="555371760"/>
      </c:barChart>
      <c:catAx>
        <c:axId val="555370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55371760"/>
        <c:crosses val="autoZero"/>
        <c:auto val="1"/>
        <c:lblAlgn val="ctr"/>
        <c:lblOffset val="100"/>
        <c:noMultiLvlLbl val="0"/>
      </c:catAx>
      <c:valAx>
        <c:axId val="555371760"/>
        <c:scaling>
          <c:orientation val="minMax"/>
        </c:scaling>
        <c:delete val="1"/>
        <c:axPos val="b"/>
        <c:numFmt formatCode="&quot;$&quot;0.0,&quot;K&quot;" sourceLinked="1"/>
        <c:majorTickMark val="none"/>
        <c:minorTickMark val="none"/>
        <c:tickLblPos val="nextTo"/>
        <c:crossAx val="555370680"/>
        <c:crosses val="autoZero"/>
        <c:crossBetween val="between"/>
      </c:valAx>
      <c:spPr>
        <a:noFill/>
        <a:ln>
          <a:noFill/>
        </a:ln>
        <a:effectLst/>
      </c:spPr>
    </c:plotArea>
    <c:legend>
      <c:legendPos val="t"/>
      <c:layout>
        <c:manualLayout>
          <c:xMode val="edge"/>
          <c:yMode val="edge"/>
          <c:x val="0.25204551142598619"/>
          <c:y val="7.2423398328690811E-2"/>
          <c:w val="0.49590897714802762"/>
          <c:h val="9.9444212927423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D0AC2C"/>
          </a:solidFill>
          <a:ln>
            <a:noFill/>
          </a:ln>
          <a:effectLst/>
        </c:spPr>
        <c:dLbl>
          <c:idx val="0"/>
          <c:layout>
            <c:manualLayout>
              <c:x val="0.2997650293713286"/>
              <c:y val="1.9065413433490305E-7"/>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D0AC2C"/>
          </a:solidFill>
          <a:ln>
            <a:noFill/>
          </a:ln>
          <a:effectLst/>
        </c:spPr>
        <c:dLbl>
          <c:idx val="0"/>
          <c:layout>
            <c:manualLayout>
              <c:x val="0.25802149731283575"/>
              <c:y val="1.9065413433490305E-7"/>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AC2C"/>
          </a:solidFill>
          <a:ln>
            <a:noFill/>
          </a:ln>
          <a:effectLst/>
        </c:spPr>
        <c:dLbl>
          <c:idx val="0"/>
          <c:layout>
            <c:manualLayout>
              <c:x val="0.29980252468441443"/>
              <c:y val="0"/>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D0AC2C"/>
          </a:solidFill>
          <a:ln>
            <a:noFill/>
          </a:ln>
          <a:effectLst/>
        </c:spPr>
        <c:dLbl>
          <c:idx val="0"/>
          <c:layout>
            <c:manualLayout>
              <c:x val="0.23257155355580553"/>
              <c:y val="-2.421116851918933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D0AC2C"/>
          </a:solidFill>
          <a:ln>
            <a:noFill/>
          </a:ln>
          <a:effectLst/>
        </c:spPr>
        <c:dLbl>
          <c:idx val="0"/>
          <c:layout>
            <c:manualLayout>
              <c:x val="0.20335083114610675"/>
              <c:y val="2.421498160187603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D0AC2C"/>
          </a:solidFill>
          <a:ln>
            <a:noFill/>
          </a:ln>
          <a:effectLst/>
        </c:spPr>
        <c:dLbl>
          <c:idx val="0"/>
          <c:layout>
            <c:manualLayout>
              <c:x val="0.18116954130733642"/>
              <c:y val="2.421498160187603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D0AC2C"/>
          </a:solidFill>
          <a:ln>
            <a:noFill/>
          </a:ln>
          <a:effectLst/>
        </c:spPr>
        <c:dLbl>
          <c:idx val="0"/>
          <c:layout>
            <c:manualLayout>
              <c:x val="0.1722619047619047"/>
              <c:y val="4.8431869745095418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D0AC2C"/>
          </a:solidFill>
          <a:ln>
            <a:noFill/>
          </a:ln>
          <a:effectLst/>
        </c:spPr>
        <c:dLbl>
          <c:idx val="0"/>
          <c:layout>
            <c:manualLayout>
              <c:x val="0.16390201224846887"/>
              <c:y val="4.8428056662409612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D0AC2C"/>
          </a:solidFill>
          <a:ln>
            <a:noFill/>
          </a:ln>
          <a:effectLst/>
        </c:spPr>
        <c:dLbl>
          <c:idx val="0"/>
          <c:layout>
            <c:manualLayout>
              <c:x val="0.13946631671041121"/>
              <c:y val="2.4214981601876923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D0AC2C"/>
          </a:solidFill>
          <a:ln>
            <a:noFill/>
          </a:ln>
          <a:effectLst/>
        </c:spPr>
        <c:dLbl>
          <c:idx val="0"/>
          <c:layout>
            <c:manualLayout>
              <c:x val="0.1500037495313086"/>
              <c:y val="2.421498160187603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D0AC2C"/>
          </a:solidFill>
          <a:ln>
            <a:noFill/>
          </a:ln>
          <a:effectLst/>
        </c:spPr>
        <c:dLbl>
          <c:idx val="0"/>
          <c:layout>
            <c:manualLayout>
              <c:x val="0.11619985001874765"/>
              <c:y val="2.4214981601876923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D0AC2C"/>
          </a:solidFill>
          <a:ln>
            <a:noFill/>
          </a:ln>
          <a:effectLst/>
        </c:spPr>
        <c:dLbl>
          <c:idx val="0"/>
          <c:layout>
            <c:manualLayout>
              <c:x val="0.10736782902137233"/>
              <c:y val="4.8428056662408727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D0AC2C"/>
          </a:solidFill>
          <a:ln>
            <a:noFill/>
          </a:ln>
          <a:effectLst/>
        </c:spPr>
        <c:dLbl>
          <c:idx val="0"/>
          <c:layout>
            <c:manualLayout>
              <c:x val="0.11318397700287464"/>
              <c:y val="4.8428056662410497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D0AC2C"/>
          </a:solidFill>
          <a:ln>
            <a:noFill/>
          </a:ln>
          <a:effectLst/>
        </c:spPr>
        <c:dLbl>
          <c:idx val="0"/>
          <c:layout>
            <c:manualLayout>
              <c:x val="9.6475440569928683E-2"/>
              <c:y val="-2.421307506053268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D0AC2C"/>
          </a:solidFill>
          <a:ln>
            <a:noFill/>
          </a:ln>
          <a:effectLst/>
        </c:spPr>
        <c:dLbl>
          <c:idx val="0"/>
          <c:layout>
            <c:manualLayout>
              <c:x val="8.7294400699912511E-2"/>
              <c:y val="2.4214981601876039E-3"/>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D0AC2C"/>
          </a:solidFill>
          <a:ln>
            <a:noFill/>
          </a:ln>
          <a:effectLst/>
        </c:spPr>
        <c:dLbl>
          <c:idx val="0"/>
          <c:layout>
            <c:manualLayout>
              <c:x val="6.3095863017122791E-2"/>
              <c:y val="1.9065413433490305E-7"/>
            </c:manualLayout>
          </c:layout>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7188288963879518"/>
          <c:y val="8.9806295399515734E-2"/>
          <c:w val="0.50113298337707779"/>
          <c:h val="0.88355932203389831"/>
        </c:manualLayout>
      </c:layout>
      <c:barChart>
        <c:barDir val="bar"/>
        <c:grouping val="stacked"/>
        <c:varyColors val="0"/>
        <c:ser>
          <c:idx val="0"/>
          <c:order val="0"/>
          <c:tx>
            <c:strRef>
              <c:f>'Sheet Design'!$B$38</c:f>
              <c:strCache>
                <c:ptCount val="1"/>
                <c:pt idx="0">
                  <c:v>Total</c:v>
                </c:pt>
              </c:strCache>
            </c:strRef>
          </c:tx>
          <c:spPr>
            <a:solidFill>
              <a:srgbClr val="D0AC2C"/>
            </a:solidFill>
            <a:ln>
              <a:noFill/>
            </a:ln>
            <a:effectLst/>
          </c:spPr>
          <c:invertIfNegative val="0"/>
          <c:dPt>
            <c:idx val="0"/>
            <c:invertIfNegative val="0"/>
            <c:bubble3D val="0"/>
            <c:spPr>
              <a:solidFill>
                <a:srgbClr val="D0AC2C"/>
              </a:solidFill>
              <a:ln>
                <a:noFill/>
              </a:ln>
              <a:effectLst/>
            </c:spPr>
            <c:extLst>
              <c:ext xmlns:c16="http://schemas.microsoft.com/office/drawing/2014/chart" uri="{C3380CC4-5D6E-409C-BE32-E72D297353CC}">
                <c16:uniqueId val="{00000001-F2BB-41A2-99A2-F6DBB369A657}"/>
              </c:ext>
            </c:extLst>
          </c:dPt>
          <c:dPt>
            <c:idx val="1"/>
            <c:invertIfNegative val="0"/>
            <c:bubble3D val="0"/>
            <c:spPr>
              <a:solidFill>
                <a:srgbClr val="D0AC2C"/>
              </a:solidFill>
              <a:ln>
                <a:noFill/>
              </a:ln>
              <a:effectLst/>
            </c:spPr>
            <c:extLst>
              <c:ext xmlns:c16="http://schemas.microsoft.com/office/drawing/2014/chart" uri="{C3380CC4-5D6E-409C-BE32-E72D297353CC}">
                <c16:uniqueId val="{00000002-F2BB-41A2-99A2-F6DBB369A657}"/>
              </c:ext>
            </c:extLst>
          </c:dPt>
          <c:dPt>
            <c:idx val="2"/>
            <c:invertIfNegative val="0"/>
            <c:bubble3D val="0"/>
            <c:spPr>
              <a:solidFill>
                <a:srgbClr val="D0AC2C"/>
              </a:solidFill>
              <a:ln>
                <a:noFill/>
              </a:ln>
              <a:effectLst/>
            </c:spPr>
            <c:extLst>
              <c:ext xmlns:c16="http://schemas.microsoft.com/office/drawing/2014/chart" uri="{C3380CC4-5D6E-409C-BE32-E72D297353CC}">
                <c16:uniqueId val="{00000003-F2BB-41A2-99A2-F6DBB369A657}"/>
              </c:ext>
            </c:extLst>
          </c:dPt>
          <c:dPt>
            <c:idx val="3"/>
            <c:invertIfNegative val="0"/>
            <c:bubble3D val="0"/>
            <c:spPr>
              <a:solidFill>
                <a:srgbClr val="D0AC2C"/>
              </a:solidFill>
              <a:ln>
                <a:noFill/>
              </a:ln>
              <a:effectLst/>
            </c:spPr>
            <c:extLst>
              <c:ext xmlns:c16="http://schemas.microsoft.com/office/drawing/2014/chart" uri="{C3380CC4-5D6E-409C-BE32-E72D297353CC}">
                <c16:uniqueId val="{00000004-F2BB-41A2-99A2-F6DBB369A657}"/>
              </c:ext>
            </c:extLst>
          </c:dPt>
          <c:dPt>
            <c:idx val="4"/>
            <c:invertIfNegative val="0"/>
            <c:bubble3D val="0"/>
            <c:spPr>
              <a:solidFill>
                <a:srgbClr val="D0AC2C"/>
              </a:solidFill>
              <a:ln>
                <a:noFill/>
              </a:ln>
              <a:effectLst/>
            </c:spPr>
            <c:extLst>
              <c:ext xmlns:c16="http://schemas.microsoft.com/office/drawing/2014/chart" uri="{C3380CC4-5D6E-409C-BE32-E72D297353CC}">
                <c16:uniqueId val="{00000005-F2BB-41A2-99A2-F6DBB369A657}"/>
              </c:ext>
            </c:extLst>
          </c:dPt>
          <c:dPt>
            <c:idx val="5"/>
            <c:invertIfNegative val="0"/>
            <c:bubble3D val="0"/>
            <c:spPr>
              <a:solidFill>
                <a:srgbClr val="D0AC2C"/>
              </a:solidFill>
              <a:ln>
                <a:noFill/>
              </a:ln>
              <a:effectLst/>
            </c:spPr>
            <c:extLst>
              <c:ext xmlns:c16="http://schemas.microsoft.com/office/drawing/2014/chart" uri="{C3380CC4-5D6E-409C-BE32-E72D297353CC}">
                <c16:uniqueId val="{00000006-F2BB-41A2-99A2-F6DBB369A657}"/>
              </c:ext>
            </c:extLst>
          </c:dPt>
          <c:dPt>
            <c:idx val="6"/>
            <c:invertIfNegative val="0"/>
            <c:bubble3D val="0"/>
            <c:spPr>
              <a:solidFill>
                <a:srgbClr val="D0AC2C"/>
              </a:solidFill>
              <a:ln>
                <a:noFill/>
              </a:ln>
              <a:effectLst/>
            </c:spPr>
            <c:extLst>
              <c:ext xmlns:c16="http://schemas.microsoft.com/office/drawing/2014/chart" uri="{C3380CC4-5D6E-409C-BE32-E72D297353CC}">
                <c16:uniqueId val="{00000007-F2BB-41A2-99A2-F6DBB369A657}"/>
              </c:ext>
            </c:extLst>
          </c:dPt>
          <c:dPt>
            <c:idx val="7"/>
            <c:invertIfNegative val="0"/>
            <c:bubble3D val="0"/>
            <c:spPr>
              <a:solidFill>
                <a:srgbClr val="D0AC2C"/>
              </a:solidFill>
              <a:ln>
                <a:noFill/>
              </a:ln>
              <a:effectLst/>
            </c:spPr>
            <c:extLst>
              <c:ext xmlns:c16="http://schemas.microsoft.com/office/drawing/2014/chart" uri="{C3380CC4-5D6E-409C-BE32-E72D297353CC}">
                <c16:uniqueId val="{00000008-F2BB-41A2-99A2-F6DBB369A657}"/>
              </c:ext>
            </c:extLst>
          </c:dPt>
          <c:dPt>
            <c:idx val="8"/>
            <c:invertIfNegative val="0"/>
            <c:bubble3D val="0"/>
            <c:spPr>
              <a:solidFill>
                <a:srgbClr val="D0AC2C"/>
              </a:solidFill>
              <a:ln>
                <a:noFill/>
              </a:ln>
              <a:effectLst/>
            </c:spPr>
            <c:extLst>
              <c:ext xmlns:c16="http://schemas.microsoft.com/office/drawing/2014/chart" uri="{C3380CC4-5D6E-409C-BE32-E72D297353CC}">
                <c16:uniqueId val="{00000009-F2BB-41A2-99A2-F6DBB369A657}"/>
              </c:ext>
            </c:extLst>
          </c:dPt>
          <c:dPt>
            <c:idx val="9"/>
            <c:invertIfNegative val="0"/>
            <c:bubble3D val="0"/>
            <c:spPr>
              <a:solidFill>
                <a:srgbClr val="D0AC2C"/>
              </a:solidFill>
              <a:ln>
                <a:noFill/>
              </a:ln>
              <a:effectLst/>
            </c:spPr>
            <c:extLst>
              <c:ext xmlns:c16="http://schemas.microsoft.com/office/drawing/2014/chart" uri="{C3380CC4-5D6E-409C-BE32-E72D297353CC}">
                <c16:uniqueId val="{0000000A-F2BB-41A2-99A2-F6DBB369A657}"/>
              </c:ext>
            </c:extLst>
          </c:dPt>
          <c:dPt>
            <c:idx val="10"/>
            <c:invertIfNegative val="0"/>
            <c:bubble3D val="0"/>
            <c:spPr>
              <a:solidFill>
                <a:srgbClr val="D0AC2C"/>
              </a:solidFill>
              <a:ln>
                <a:noFill/>
              </a:ln>
              <a:effectLst/>
            </c:spPr>
            <c:extLst>
              <c:ext xmlns:c16="http://schemas.microsoft.com/office/drawing/2014/chart" uri="{C3380CC4-5D6E-409C-BE32-E72D297353CC}">
                <c16:uniqueId val="{0000000B-F2BB-41A2-99A2-F6DBB369A657}"/>
              </c:ext>
            </c:extLst>
          </c:dPt>
          <c:dPt>
            <c:idx val="11"/>
            <c:invertIfNegative val="0"/>
            <c:bubble3D val="0"/>
            <c:spPr>
              <a:solidFill>
                <a:srgbClr val="D0AC2C"/>
              </a:solidFill>
              <a:ln>
                <a:noFill/>
              </a:ln>
              <a:effectLst/>
            </c:spPr>
            <c:extLst>
              <c:ext xmlns:c16="http://schemas.microsoft.com/office/drawing/2014/chart" uri="{C3380CC4-5D6E-409C-BE32-E72D297353CC}">
                <c16:uniqueId val="{0000000C-F2BB-41A2-99A2-F6DBB369A657}"/>
              </c:ext>
            </c:extLst>
          </c:dPt>
          <c:dPt>
            <c:idx val="12"/>
            <c:invertIfNegative val="0"/>
            <c:bubble3D val="0"/>
            <c:spPr>
              <a:solidFill>
                <a:srgbClr val="D0AC2C"/>
              </a:solidFill>
              <a:ln>
                <a:noFill/>
              </a:ln>
              <a:effectLst/>
            </c:spPr>
            <c:extLst>
              <c:ext xmlns:c16="http://schemas.microsoft.com/office/drawing/2014/chart" uri="{C3380CC4-5D6E-409C-BE32-E72D297353CC}">
                <c16:uniqueId val="{0000000D-F2BB-41A2-99A2-F6DBB369A657}"/>
              </c:ext>
            </c:extLst>
          </c:dPt>
          <c:dPt>
            <c:idx val="13"/>
            <c:invertIfNegative val="0"/>
            <c:bubble3D val="0"/>
            <c:spPr>
              <a:solidFill>
                <a:srgbClr val="D0AC2C"/>
              </a:solidFill>
              <a:ln>
                <a:noFill/>
              </a:ln>
              <a:effectLst/>
            </c:spPr>
            <c:extLst>
              <c:ext xmlns:c16="http://schemas.microsoft.com/office/drawing/2014/chart" uri="{C3380CC4-5D6E-409C-BE32-E72D297353CC}">
                <c16:uniqueId val="{0000000E-F2BB-41A2-99A2-F6DBB369A657}"/>
              </c:ext>
            </c:extLst>
          </c:dPt>
          <c:dPt>
            <c:idx val="14"/>
            <c:invertIfNegative val="0"/>
            <c:bubble3D val="0"/>
            <c:spPr>
              <a:solidFill>
                <a:srgbClr val="D0AC2C"/>
              </a:solidFill>
              <a:ln>
                <a:noFill/>
              </a:ln>
              <a:effectLst/>
            </c:spPr>
            <c:extLst>
              <c:ext xmlns:c16="http://schemas.microsoft.com/office/drawing/2014/chart" uri="{C3380CC4-5D6E-409C-BE32-E72D297353CC}">
                <c16:uniqueId val="{0000000F-F2BB-41A2-99A2-F6DBB369A657}"/>
              </c:ext>
            </c:extLst>
          </c:dPt>
          <c:dPt>
            <c:idx val="15"/>
            <c:invertIfNegative val="0"/>
            <c:bubble3D val="0"/>
            <c:spPr>
              <a:solidFill>
                <a:srgbClr val="D0AC2C"/>
              </a:solidFill>
              <a:ln>
                <a:noFill/>
              </a:ln>
              <a:effectLst/>
            </c:spPr>
            <c:extLst>
              <c:ext xmlns:c16="http://schemas.microsoft.com/office/drawing/2014/chart" uri="{C3380CC4-5D6E-409C-BE32-E72D297353CC}">
                <c16:uniqueId val="{00000010-F2BB-41A2-99A2-F6DBB369A657}"/>
              </c:ext>
            </c:extLst>
          </c:dPt>
          <c:dLbls>
            <c:dLbl>
              <c:idx val="0"/>
              <c:layout>
                <c:manualLayout>
                  <c:x val="0.2997650293713286"/>
                  <c:y val="1.906541343349030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BB-41A2-99A2-F6DBB369A657}"/>
                </c:ext>
              </c:extLst>
            </c:dLbl>
            <c:dLbl>
              <c:idx val="1"/>
              <c:layout>
                <c:manualLayout>
                  <c:x val="0.2998025246844144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BB-41A2-99A2-F6DBB369A657}"/>
                </c:ext>
              </c:extLst>
            </c:dLbl>
            <c:dLbl>
              <c:idx val="2"/>
              <c:layout>
                <c:manualLayout>
                  <c:x val="0.25802149731283575"/>
                  <c:y val="1.906541343349030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BB-41A2-99A2-F6DBB369A657}"/>
                </c:ext>
              </c:extLst>
            </c:dLbl>
            <c:dLbl>
              <c:idx val="3"/>
              <c:layout>
                <c:manualLayout>
                  <c:x val="0.23257155355580553"/>
                  <c:y val="-2.42111685191893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BB-41A2-99A2-F6DBB369A657}"/>
                </c:ext>
              </c:extLst>
            </c:dLbl>
            <c:dLbl>
              <c:idx val="4"/>
              <c:layout>
                <c:manualLayout>
                  <c:x val="0.20335083114610675"/>
                  <c:y val="2.42149816018760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BB-41A2-99A2-F6DBB369A657}"/>
                </c:ext>
              </c:extLst>
            </c:dLbl>
            <c:dLbl>
              <c:idx val="5"/>
              <c:layout>
                <c:manualLayout>
                  <c:x val="0.18116954130733642"/>
                  <c:y val="2.42149816018760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BB-41A2-99A2-F6DBB369A657}"/>
                </c:ext>
              </c:extLst>
            </c:dLbl>
            <c:dLbl>
              <c:idx val="6"/>
              <c:layout>
                <c:manualLayout>
                  <c:x val="0.1722619047619047"/>
                  <c:y val="4.843186974509541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BB-41A2-99A2-F6DBB369A657}"/>
                </c:ext>
              </c:extLst>
            </c:dLbl>
            <c:dLbl>
              <c:idx val="7"/>
              <c:layout>
                <c:manualLayout>
                  <c:x val="0.16390201224846887"/>
                  <c:y val="4.842805666240961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BB-41A2-99A2-F6DBB369A657}"/>
                </c:ext>
              </c:extLst>
            </c:dLbl>
            <c:dLbl>
              <c:idx val="8"/>
              <c:layout>
                <c:manualLayout>
                  <c:x val="0.13946631671041121"/>
                  <c:y val="2.421498160187692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BB-41A2-99A2-F6DBB369A657}"/>
                </c:ext>
              </c:extLst>
            </c:dLbl>
            <c:dLbl>
              <c:idx val="9"/>
              <c:layout>
                <c:manualLayout>
                  <c:x val="0.1500037495313086"/>
                  <c:y val="2.42149816018760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BB-41A2-99A2-F6DBB369A657}"/>
                </c:ext>
              </c:extLst>
            </c:dLbl>
            <c:dLbl>
              <c:idx val="10"/>
              <c:layout>
                <c:manualLayout>
                  <c:x val="0.11619985001874765"/>
                  <c:y val="2.421498160187692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BB-41A2-99A2-F6DBB369A657}"/>
                </c:ext>
              </c:extLst>
            </c:dLbl>
            <c:dLbl>
              <c:idx val="11"/>
              <c:layout>
                <c:manualLayout>
                  <c:x val="0.10736782902137233"/>
                  <c:y val="4.842805666240872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BB-41A2-99A2-F6DBB369A657}"/>
                </c:ext>
              </c:extLst>
            </c:dLbl>
            <c:dLbl>
              <c:idx val="12"/>
              <c:layout>
                <c:manualLayout>
                  <c:x val="0.11318397700287464"/>
                  <c:y val="4.842805666241049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BB-41A2-99A2-F6DBB369A657}"/>
                </c:ext>
              </c:extLst>
            </c:dLbl>
            <c:dLbl>
              <c:idx val="13"/>
              <c:layout>
                <c:manualLayout>
                  <c:x val="9.6475440569928683E-2"/>
                  <c:y val="-2.421307506053268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BB-41A2-99A2-F6DBB369A657}"/>
                </c:ext>
              </c:extLst>
            </c:dLbl>
            <c:dLbl>
              <c:idx val="14"/>
              <c:layout>
                <c:manualLayout>
                  <c:x val="8.7294400699912511E-2"/>
                  <c:y val="2.421498160187603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2BB-41A2-99A2-F6DBB369A657}"/>
                </c:ext>
              </c:extLst>
            </c:dLbl>
            <c:dLbl>
              <c:idx val="15"/>
              <c:layout>
                <c:manualLayout>
                  <c:x val="6.3095863017122791E-2"/>
                  <c:y val="1.906541343349030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BB-41A2-99A2-F6DBB369A657}"/>
                </c:ext>
              </c:extLst>
            </c:dLbl>
            <c:spPr>
              <a:noFill/>
              <a:ln>
                <a:noFill/>
              </a:ln>
              <a:effectLst/>
            </c:spPr>
            <c:txPr>
              <a:bodyPr rot="0" spcFirstLastPara="1" vertOverflow="overflow" horzOverflow="overflow" vert="horz" wrap="none" lIns="38100" tIns="19050" rIns="38100" bIns="19050" anchor="b"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 Design'!$A$39:$A$54</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 Design'!$B$39:$B$54</c:f>
              <c:numCache>
                <c:formatCode>"$"0.0,"K"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F2BB-41A2-99A2-F6DBB369A657}"/>
            </c:ext>
          </c:extLst>
        </c:ser>
        <c:dLbls>
          <c:showLegendKey val="0"/>
          <c:showVal val="0"/>
          <c:showCatName val="0"/>
          <c:showSerName val="0"/>
          <c:showPercent val="0"/>
          <c:showBubbleSize val="0"/>
        </c:dLbls>
        <c:gapWidth val="50"/>
        <c:overlap val="100"/>
        <c:axId val="587994344"/>
        <c:axId val="587988224"/>
      </c:barChart>
      <c:catAx>
        <c:axId val="587994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87988224"/>
        <c:crosses val="autoZero"/>
        <c:auto val="1"/>
        <c:lblAlgn val="ctr"/>
        <c:lblOffset val="100"/>
        <c:noMultiLvlLbl val="0"/>
      </c:catAx>
      <c:valAx>
        <c:axId val="587988224"/>
        <c:scaling>
          <c:orientation val="minMax"/>
        </c:scaling>
        <c:delete val="1"/>
        <c:axPos val="t"/>
        <c:numFmt formatCode="&quot;$&quot;0.0,&quot;K&quot;" sourceLinked="1"/>
        <c:majorTickMark val="none"/>
        <c:minorTickMark val="none"/>
        <c:tickLblPos val="nextTo"/>
        <c:crossAx val="587994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Design!PivotTable5</c:name>
    <c:fmtId val="19"/>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3694267515923544E-3"/>
              <c:y val="-0.222826086956521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492569002123123E-3"/>
              <c:y val="-0.255434782608695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6985138004246284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4861995753715499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46284501061571E-3"/>
              <c:y val="-0.26086956521739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5477707006369504E-2"/>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231422505307855E-3"/>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7600849256900057E-2"/>
              <c:y val="-0.27173913043478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0615711252653927E-2"/>
              <c:y val="-0.2608695652173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CDF-445D-BFF2-8003835261CB}"/>
              </c:ext>
            </c:extLst>
          </c:dPt>
          <c:dPt>
            <c:idx val="1"/>
            <c:bubble3D val="0"/>
            <c:extLst>
              <c:ext xmlns:c16="http://schemas.microsoft.com/office/drawing/2014/chart" uri="{C3380CC4-5D6E-409C-BE32-E72D297353CC}">
                <c16:uniqueId val="{00000002-FCDF-445D-BFF2-8003835261CB}"/>
              </c:ext>
            </c:extLst>
          </c:dPt>
          <c:dPt>
            <c:idx val="2"/>
            <c:bubble3D val="0"/>
            <c:extLst>
              <c:ext xmlns:c16="http://schemas.microsoft.com/office/drawing/2014/chart" uri="{C3380CC4-5D6E-409C-BE32-E72D297353CC}">
                <c16:uniqueId val="{00000003-FCDF-445D-BFF2-8003835261CB}"/>
              </c:ext>
            </c:extLst>
          </c:dPt>
          <c:dPt>
            <c:idx val="3"/>
            <c:bubble3D val="0"/>
            <c:extLst>
              <c:ext xmlns:c16="http://schemas.microsoft.com/office/drawing/2014/chart" uri="{C3380CC4-5D6E-409C-BE32-E72D297353CC}">
                <c16:uniqueId val="{00000004-FCDF-445D-BFF2-8003835261CB}"/>
              </c:ext>
            </c:extLst>
          </c:dPt>
          <c:dPt>
            <c:idx val="4"/>
            <c:bubble3D val="0"/>
            <c:extLst>
              <c:ext xmlns:c16="http://schemas.microsoft.com/office/drawing/2014/chart" uri="{C3380CC4-5D6E-409C-BE32-E72D297353CC}">
                <c16:uniqueId val="{00000005-FCDF-445D-BFF2-8003835261CB}"/>
              </c:ext>
            </c:extLst>
          </c:dPt>
          <c:dPt>
            <c:idx val="5"/>
            <c:bubble3D val="0"/>
            <c:extLst>
              <c:ext xmlns:c16="http://schemas.microsoft.com/office/drawing/2014/chart" uri="{C3380CC4-5D6E-409C-BE32-E72D297353CC}">
                <c16:uniqueId val="{00000006-FCDF-445D-BFF2-8003835261CB}"/>
              </c:ext>
            </c:extLst>
          </c:dPt>
          <c:dPt>
            <c:idx val="6"/>
            <c:bubble3D val="0"/>
            <c:extLst>
              <c:ext xmlns:c16="http://schemas.microsoft.com/office/drawing/2014/chart" uri="{C3380CC4-5D6E-409C-BE32-E72D297353CC}">
                <c16:uniqueId val="{00000007-FCDF-445D-BFF2-8003835261CB}"/>
              </c:ext>
            </c:extLst>
          </c:dPt>
          <c:dPt>
            <c:idx val="7"/>
            <c:bubble3D val="0"/>
            <c:extLst>
              <c:ext xmlns:c16="http://schemas.microsoft.com/office/drawing/2014/chart" uri="{C3380CC4-5D6E-409C-BE32-E72D297353CC}">
                <c16:uniqueId val="{00000008-FCDF-445D-BFF2-8003835261CB}"/>
              </c:ext>
            </c:extLst>
          </c:dPt>
          <c:dPt>
            <c:idx val="8"/>
            <c:bubble3D val="0"/>
            <c:extLst>
              <c:ext xmlns:c16="http://schemas.microsoft.com/office/drawing/2014/chart" uri="{C3380CC4-5D6E-409C-BE32-E72D297353CC}">
                <c16:uniqueId val="{00000009-FCDF-445D-BFF2-8003835261CB}"/>
              </c:ext>
            </c:extLst>
          </c:dPt>
          <c:dLbls>
            <c:dLbl>
              <c:idx val="0"/>
              <c:layout>
                <c:manualLayout>
                  <c:x val="6.3694267515923544E-3"/>
                  <c:y val="-0.222826086956521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DF-445D-BFF2-8003835261CB}"/>
                </c:ext>
              </c:extLst>
            </c:dLbl>
            <c:dLbl>
              <c:idx val="1"/>
              <c:layout>
                <c:manualLayout>
                  <c:x val="8.492569002123123E-3"/>
                  <c:y val="-0.255434782608695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DF-445D-BFF2-8003835261CB}"/>
                </c:ext>
              </c:extLst>
            </c:dLbl>
            <c:dLbl>
              <c:idx val="2"/>
              <c:layout>
                <c:manualLayout>
                  <c:x val="1.6985138004246284E-2"/>
                  <c:y val="-0.25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DF-445D-BFF2-8003835261CB}"/>
                </c:ext>
              </c:extLst>
            </c:dLbl>
            <c:dLbl>
              <c:idx val="3"/>
              <c:layout>
                <c:manualLayout>
                  <c:x val="1.4861995753715499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DF-445D-BFF2-8003835261CB}"/>
                </c:ext>
              </c:extLst>
            </c:dLbl>
            <c:dLbl>
              <c:idx val="4"/>
              <c:layout>
                <c:manualLayout>
                  <c:x val="4.246284501061571E-3"/>
                  <c:y val="-0.260869565217391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DF-445D-BFF2-8003835261CB}"/>
                </c:ext>
              </c:extLst>
            </c:dLbl>
            <c:dLbl>
              <c:idx val="5"/>
              <c:layout>
                <c:manualLayout>
                  <c:x val="-2.5477707006369504E-2"/>
                  <c:y val="-0.2608695652173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DF-445D-BFF2-8003835261CB}"/>
                </c:ext>
              </c:extLst>
            </c:dLbl>
            <c:dLbl>
              <c:idx val="6"/>
              <c:layout>
                <c:manualLayout>
                  <c:x val="-2.1231422505307855E-3"/>
                  <c:y val="-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DF-445D-BFF2-8003835261CB}"/>
                </c:ext>
              </c:extLst>
            </c:dLbl>
            <c:dLbl>
              <c:idx val="7"/>
              <c:layout>
                <c:manualLayout>
                  <c:x val="2.7600849256900057E-2"/>
                  <c:y val="-0.27173913043478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DF-445D-BFF2-8003835261CB}"/>
                </c:ext>
              </c:extLst>
            </c:dLbl>
            <c:dLbl>
              <c:idx val="8"/>
              <c:layout>
                <c:manualLayout>
                  <c:x val="-1.0615711252653927E-2"/>
                  <c:y val="-0.2608695652173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DF-445D-BFF2-8003835261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CDF-445D-BFF2-8003835261CB}"/>
            </c:ext>
          </c:extLst>
        </c:ser>
        <c:dLbls>
          <c:showLegendKey val="0"/>
          <c:showVal val="0"/>
          <c:showCatName val="0"/>
          <c:showSerName val="0"/>
          <c:showPercent val="0"/>
          <c:showBubbleSize val="0"/>
        </c:dLbls>
        <c:axId val="732944904"/>
        <c:axId val="732943104"/>
      </c:areaChart>
      <c:catAx>
        <c:axId val="7329449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732943104"/>
        <c:crosses val="autoZero"/>
        <c:auto val="1"/>
        <c:lblAlgn val="ctr"/>
        <c:lblOffset val="100"/>
        <c:noMultiLvlLbl val="0"/>
      </c:catAx>
      <c:valAx>
        <c:axId val="732943104"/>
        <c:scaling>
          <c:orientation val="minMax"/>
        </c:scaling>
        <c:delete val="1"/>
        <c:axPos val="l"/>
        <c:numFmt formatCode="&quot;$&quot;0.0,&quot;K&quot;" sourceLinked="1"/>
        <c:majorTickMark val="out"/>
        <c:minorTickMark val="none"/>
        <c:tickLblPos val="nextTo"/>
        <c:crossAx val="7329449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732142857142849"/>
              <c:y val="-1.1904761904761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2767857142857142"/>
              <c:y val="-0.10714285714285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714285714285714"/>
              <c:y val="-6.5476190476190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1140326209225"/>
          <c:y val="0.1204473213854403"/>
          <c:w val="0.65004147919010136"/>
          <c:h val="0.87955267861455966"/>
        </c:manualLayout>
      </c:layout>
      <c:doughnutChart>
        <c:varyColors val="1"/>
        <c:ser>
          <c:idx val="0"/>
          <c:order val="0"/>
          <c:tx>
            <c:strRef>
              <c:f>'Sheet Design'!$B$73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0714-4727-885B-83D9FD1DA20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714-4727-885B-83D9FD1DA20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0714-4727-885B-83D9FD1DA20F}"/>
              </c:ext>
            </c:extLst>
          </c:dPt>
          <c:dLbls>
            <c:dLbl>
              <c:idx val="0"/>
              <c:layout>
                <c:manualLayout>
                  <c:x val="0.14732142857142849"/>
                  <c:y val="-1.19047619047619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14-4727-885B-83D9FD1DA20F}"/>
                </c:ext>
              </c:extLst>
            </c:dLbl>
            <c:dLbl>
              <c:idx val="1"/>
              <c:layout>
                <c:manualLayout>
                  <c:x val="0.22767857142857142"/>
                  <c:y val="-0.107142857142857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14-4727-885B-83D9FD1DA20F}"/>
                </c:ext>
              </c:extLst>
            </c:dLbl>
            <c:dLbl>
              <c:idx val="2"/>
              <c:layout>
                <c:manualLayout>
                  <c:x val="-0.10714285714285714"/>
                  <c:y val="-6.5476190476190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14-4727-885B-83D9FD1DA2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714-4727-885B-83D9FD1DA2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7781285151856019"/>
          <c:y val="2.3809523809523808E-2"/>
          <c:w val="0.58028051181102358"/>
          <c:h val="0.106251406074240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solidFill>
              <a:schemeClr val="bg1">
                <a:lumMod val="85000"/>
              </a:schemeClr>
            </a:solidFill>
          </a:ln>
          <a:effectLst/>
        </c:spPr>
        <c:dLbl>
          <c:idx val="0"/>
          <c:layout>
            <c:manualLayout>
              <c:x val="0"/>
              <c:y val="5.64971751412429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8766289584981"/>
          <c:y val="7.9761110369678367E-2"/>
          <c:w val="0.38394869855241892"/>
          <c:h val="0.9202390837508948"/>
        </c:manualLayout>
      </c:layout>
      <c:barChart>
        <c:barDir val="bar"/>
        <c:grouping val="clustered"/>
        <c:varyColors val="0"/>
        <c:ser>
          <c:idx val="0"/>
          <c:order val="0"/>
          <c:tx>
            <c:strRef>
              <c:f>'Sheet Design'!$B$103</c:f>
              <c:strCache>
                <c:ptCount val="1"/>
                <c:pt idx="0">
                  <c:v>Total</c:v>
                </c:pt>
              </c:strCache>
            </c:strRef>
          </c:tx>
          <c:spPr>
            <a:solidFill>
              <a:schemeClr val="accent2">
                <a:lumMod val="75000"/>
              </a:schemeClr>
            </a:solidFill>
            <a:ln w="25400">
              <a:solidFill>
                <a:schemeClr val="bg1">
                  <a:lumMod val="85000"/>
                </a:schemeClr>
              </a:solidFill>
            </a:ln>
            <a:effectLst/>
          </c:spPr>
          <c:invertIfNegative val="0"/>
          <c:dPt>
            <c:idx val="0"/>
            <c:invertIfNegative val="0"/>
            <c:bubble3D val="0"/>
            <c:spPr>
              <a:solidFill>
                <a:schemeClr val="accent2">
                  <a:lumMod val="75000"/>
                </a:schemeClr>
              </a:solidFill>
              <a:ln w="25400">
                <a:solidFill>
                  <a:schemeClr val="bg1">
                    <a:lumMod val="85000"/>
                  </a:schemeClr>
                </a:solidFill>
              </a:ln>
              <a:effectLst/>
            </c:spPr>
            <c:extLst>
              <c:ext xmlns:c16="http://schemas.microsoft.com/office/drawing/2014/chart" uri="{C3380CC4-5D6E-409C-BE32-E72D297353CC}">
                <c16:uniqueId val="{00000001-1D48-45E9-A1DC-0532C8B68F91}"/>
              </c:ext>
            </c:extLst>
          </c:dPt>
          <c:dLbls>
            <c:dLbl>
              <c:idx val="0"/>
              <c:layout>
                <c:manualLayout>
                  <c:x val="0"/>
                  <c:y val="5.64971751412429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48-45E9-A1DC-0532C8B68F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Supermarket Type1</c:v>
                </c:pt>
                <c:pt idx="1">
                  <c:v>Supermarket Type2</c:v>
                </c:pt>
                <c:pt idx="2">
                  <c:v>Supermarket Type3</c:v>
                </c:pt>
                <c:pt idx="3">
                  <c:v>Grocery Store</c:v>
                </c:pt>
              </c:strCache>
            </c:strRef>
          </c:cat>
          <c:val>
            <c:numRef>
              <c:f>'Sheet Design'!$B$104:$B$107</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1D48-45E9-A1DC-0532C8B68F91}"/>
            </c:ext>
          </c:extLst>
        </c:ser>
        <c:dLbls>
          <c:dLblPos val="outEnd"/>
          <c:showLegendKey val="0"/>
          <c:showVal val="1"/>
          <c:showCatName val="0"/>
          <c:showSerName val="0"/>
          <c:showPercent val="0"/>
          <c:showBubbleSize val="0"/>
        </c:dLbls>
        <c:gapWidth val="60"/>
        <c:axId val="789517912"/>
        <c:axId val="789518272"/>
      </c:barChart>
      <c:catAx>
        <c:axId val="789517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789518272"/>
        <c:crosses val="autoZero"/>
        <c:auto val="1"/>
        <c:lblAlgn val="ctr"/>
        <c:lblOffset val="100"/>
        <c:noMultiLvlLbl val="0"/>
      </c:catAx>
      <c:valAx>
        <c:axId val="789518272"/>
        <c:scaling>
          <c:orientation val="minMax"/>
        </c:scaling>
        <c:delete val="1"/>
        <c:axPos val="t"/>
        <c:numFmt formatCode="&quot;$&quot;0.0,&quot;K&quot;" sourceLinked="1"/>
        <c:majorTickMark val="none"/>
        <c:minorTickMark val="none"/>
        <c:tickLblPos val="nextTo"/>
        <c:crossAx val="78951791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Design!PivotTable8</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97668256491786E-2"/>
          <c:y val="6.1111111111111109E-2"/>
          <c:w val="0.78272390037095918"/>
          <c:h val="0.87777777777777777"/>
        </c:manualLayout>
      </c:layout>
      <c:barChart>
        <c:barDir val="bar"/>
        <c:grouping val="clustered"/>
        <c:varyColors val="0"/>
        <c:ser>
          <c:idx val="0"/>
          <c:order val="0"/>
          <c:tx>
            <c:strRef>
              <c:f>'Sheet Design'!$B$110</c:f>
              <c:strCache>
                <c:ptCount val="1"/>
                <c:pt idx="0">
                  <c:v>Total</c:v>
                </c:pt>
              </c:strCache>
            </c:strRef>
          </c:tx>
          <c:spPr>
            <a:solidFill>
              <a:schemeClr val="accent6">
                <a:lumMod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Supermarket Type1</c:v>
                </c:pt>
                <c:pt idx="1">
                  <c:v>Supermarket Type2</c:v>
                </c:pt>
                <c:pt idx="2">
                  <c:v>Supermarket Type3</c:v>
                </c:pt>
                <c:pt idx="3">
                  <c:v>Grocery Store</c:v>
                </c:pt>
              </c:strCache>
            </c:strRef>
          </c:cat>
          <c:val>
            <c:numRef>
              <c:f>'Sheet Design'!$B$111:$B$114</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4-2B7E-4757-8E8F-586F5B34D7A4}"/>
            </c:ext>
          </c:extLst>
        </c:ser>
        <c:dLbls>
          <c:dLblPos val="outEnd"/>
          <c:showLegendKey val="0"/>
          <c:showVal val="1"/>
          <c:showCatName val="0"/>
          <c:showSerName val="0"/>
          <c:showPercent val="0"/>
          <c:showBubbleSize val="0"/>
        </c:dLbls>
        <c:gapWidth val="60"/>
        <c:axId val="519837488"/>
        <c:axId val="519822008"/>
      </c:barChart>
      <c:catAx>
        <c:axId val="519837488"/>
        <c:scaling>
          <c:orientation val="maxMin"/>
        </c:scaling>
        <c:delete val="1"/>
        <c:axPos val="l"/>
        <c:numFmt formatCode="General" sourceLinked="1"/>
        <c:majorTickMark val="out"/>
        <c:minorTickMark val="none"/>
        <c:tickLblPos val="nextTo"/>
        <c:crossAx val="519822008"/>
        <c:crosses val="autoZero"/>
        <c:auto val="1"/>
        <c:lblAlgn val="ctr"/>
        <c:lblOffset val="100"/>
        <c:noMultiLvlLbl val="0"/>
      </c:catAx>
      <c:valAx>
        <c:axId val="519822008"/>
        <c:scaling>
          <c:orientation val="minMax"/>
        </c:scaling>
        <c:delete val="1"/>
        <c:axPos val="t"/>
        <c:numFmt formatCode="\$0" sourceLinked="1"/>
        <c:majorTickMark val="out"/>
        <c:minorTickMark val="none"/>
        <c:tickLblPos val="nextTo"/>
        <c:crossAx val="519837488"/>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Design!PivotTable9</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25400">
            <a:noFill/>
          </a:ln>
          <a:effectLst/>
        </c:spPr>
      </c:pivotFmt>
    </c:pivotFmts>
    <c:plotArea>
      <c:layout>
        <c:manualLayout>
          <c:layoutTarget val="inner"/>
          <c:xMode val="edge"/>
          <c:yMode val="edge"/>
          <c:x val="0.13519685039370077"/>
          <c:y val="9.2264957264957259E-2"/>
          <c:w val="0.63595549059361578"/>
          <c:h val="0.83610341880341865"/>
        </c:manualLayout>
      </c:layout>
      <c:barChart>
        <c:barDir val="bar"/>
        <c:grouping val="clustered"/>
        <c:varyColors val="0"/>
        <c:ser>
          <c:idx val="0"/>
          <c:order val="0"/>
          <c:tx>
            <c:strRef>
              <c:f>'Sheet Design'!$B$117</c:f>
              <c:strCache>
                <c:ptCount val="1"/>
                <c:pt idx="0">
                  <c:v>Total</c:v>
                </c:pt>
              </c:strCache>
            </c:strRef>
          </c:tx>
          <c:spPr>
            <a:solidFill>
              <a:srgbClr val="D0AC2C"/>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Design'!$A$118:$A$121</c:f>
              <c:strCache>
                <c:ptCount val="4"/>
                <c:pt idx="0">
                  <c:v>Supermarket Type1</c:v>
                </c:pt>
                <c:pt idx="1">
                  <c:v>Supermarket Type2</c:v>
                </c:pt>
                <c:pt idx="2">
                  <c:v>Supermarket Type3</c:v>
                </c:pt>
                <c:pt idx="3">
                  <c:v>Grocery Store</c:v>
                </c:pt>
              </c:strCache>
            </c:strRef>
          </c:cat>
          <c:val>
            <c:numRef>
              <c:f>'Sheet Design'!$B$118:$B$121</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BE24-4F7B-BFBB-EB791856601B}"/>
            </c:ext>
          </c:extLst>
        </c:ser>
        <c:dLbls>
          <c:dLblPos val="outEnd"/>
          <c:showLegendKey val="0"/>
          <c:showVal val="1"/>
          <c:showCatName val="0"/>
          <c:showSerName val="0"/>
          <c:showPercent val="0"/>
          <c:showBubbleSize val="0"/>
        </c:dLbls>
        <c:gapWidth val="60"/>
        <c:axId val="566362920"/>
        <c:axId val="566363280"/>
      </c:barChart>
      <c:catAx>
        <c:axId val="566362920"/>
        <c:scaling>
          <c:orientation val="maxMin"/>
        </c:scaling>
        <c:delete val="1"/>
        <c:axPos val="l"/>
        <c:numFmt formatCode="General" sourceLinked="1"/>
        <c:majorTickMark val="out"/>
        <c:minorTickMark val="none"/>
        <c:tickLblPos val="nextTo"/>
        <c:crossAx val="566363280"/>
        <c:crosses val="autoZero"/>
        <c:auto val="1"/>
        <c:lblAlgn val="ctr"/>
        <c:lblOffset val="100"/>
        <c:noMultiLvlLbl val="0"/>
      </c:catAx>
      <c:valAx>
        <c:axId val="566363280"/>
        <c:scaling>
          <c:orientation val="minMax"/>
        </c:scaling>
        <c:delete val="1"/>
        <c:axPos val="t"/>
        <c:numFmt formatCode="0" sourceLinked="1"/>
        <c:majorTickMark val="out"/>
        <c:minorTickMark val="none"/>
        <c:tickLblPos val="nextTo"/>
        <c:crossAx val="566362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Design'!$B$22:$B$23</c:f>
              <c:strCache>
                <c:ptCount val="1"/>
                <c:pt idx="0">
                  <c:v>Regular</c:v>
                </c:pt>
              </c:strCache>
            </c:strRef>
          </c:tx>
          <c:spPr>
            <a:solidFill>
              <a:schemeClr val="accent1"/>
            </a:solidFill>
            <a:ln>
              <a:noFill/>
            </a:ln>
            <a:effectLst/>
          </c:spPr>
          <c:invertIfNegative val="0"/>
          <c:cat>
            <c:strRef>
              <c:f>'Sheet Design'!$A$24:$A$26</c:f>
              <c:strCache>
                <c:ptCount val="3"/>
                <c:pt idx="0">
                  <c:v>Tier 1</c:v>
                </c:pt>
                <c:pt idx="1">
                  <c:v>Tier 2</c:v>
                </c:pt>
                <c:pt idx="2">
                  <c:v>Tier 3</c:v>
                </c:pt>
              </c:strCache>
            </c:strRef>
          </c:cat>
          <c:val>
            <c:numRef>
              <c:f>'Sheet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D28-4E2D-987B-11D80596ECA4}"/>
            </c:ext>
          </c:extLst>
        </c:ser>
        <c:ser>
          <c:idx val="1"/>
          <c:order val="1"/>
          <c:tx>
            <c:strRef>
              <c:f>'Sheet Design'!$C$22:$C$23</c:f>
              <c:strCache>
                <c:ptCount val="1"/>
                <c:pt idx="0">
                  <c:v>Low Fat</c:v>
                </c:pt>
              </c:strCache>
            </c:strRef>
          </c:tx>
          <c:spPr>
            <a:solidFill>
              <a:schemeClr val="accent2"/>
            </a:solidFill>
            <a:ln>
              <a:noFill/>
            </a:ln>
            <a:effectLst/>
          </c:spPr>
          <c:invertIfNegative val="0"/>
          <c:cat>
            <c:strRef>
              <c:f>'Sheet Design'!$A$24:$A$26</c:f>
              <c:strCache>
                <c:ptCount val="3"/>
                <c:pt idx="0">
                  <c:v>Tier 1</c:v>
                </c:pt>
                <c:pt idx="1">
                  <c:v>Tier 2</c:v>
                </c:pt>
                <c:pt idx="2">
                  <c:v>Tier 3</c:v>
                </c:pt>
              </c:strCache>
            </c:strRef>
          </c:cat>
          <c:val>
            <c:numRef>
              <c:f>'Sheet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D28-4E2D-987B-11D80596ECA4}"/>
            </c:ext>
          </c:extLst>
        </c:ser>
        <c:dLbls>
          <c:showLegendKey val="0"/>
          <c:showVal val="0"/>
          <c:showCatName val="0"/>
          <c:showSerName val="0"/>
          <c:showPercent val="0"/>
          <c:showBubbleSize val="0"/>
        </c:dLbls>
        <c:gapWidth val="182"/>
        <c:axId val="555370680"/>
        <c:axId val="555371760"/>
      </c:barChart>
      <c:catAx>
        <c:axId val="555370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71760"/>
        <c:crosses val="autoZero"/>
        <c:auto val="1"/>
        <c:lblAlgn val="ctr"/>
        <c:lblOffset val="100"/>
        <c:noMultiLvlLbl val="0"/>
      </c:catAx>
      <c:valAx>
        <c:axId val="555371760"/>
        <c:scaling>
          <c:orientation val="minMax"/>
        </c:scaling>
        <c:delete val="1"/>
        <c:axPos val="b"/>
        <c:numFmt formatCode="&quot;$&quot;0.0,&quot;K&quot;" sourceLinked="1"/>
        <c:majorTickMark val="none"/>
        <c:minorTickMark val="none"/>
        <c:tickLblPos val="nextTo"/>
        <c:crossAx val="555370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 Design'!$B$38</c:f>
              <c:strCache>
                <c:ptCount val="1"/>
                <c:pt idx="0">
                  <c:v>Total</c:v>
                </c:pt>
              </c:strCache>
            </c:strRef>
          </c:tx>
          <c:spPr>
            <a:solidFill>
              <a:schemeClr val="accent1"/>
            </a:solidFill>
            <a:ln>
              <a:noFill/>
            </a:ln>
            <a:effectLst/>
          </c:spPr>
          <c:invertIfNegative val="0"/>
          <c:cat>
            <c:strRef>
              <c:f>'Sheet Design'!$A$39:$A$54</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 Design'!$B$39:$B$54</c:f>
              <c:numCache>
                <c:formatCode>"$"0.0,"K"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79D3-4411-B3CB-35B676156DC2}"/>
            </c:ext>
          </c:extLst>
        </c:ser>
        <c:dLbls>
          <c:showLegendKey val="0"/>
          <c:showVal val="0"/>
          <c:showCatName val="0"/>
          <c:showSerName val="0"/>
          <c:showPercent val="0"/>
          <c:showBubbleSize val="0"/>
        </c:dLbls>
        <c:gapWidth val="150"/>
        <c:overlap val="100"/>
        <c:axId val="587994344"/>
        <c:axId val="587988224"/>
      </c:barChart>
      <c:catAx>
        <c:axId val="587994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8224"/>
        <c:crosses val="autoZero"/>
        <c:auto val="1"/>
        <c:lblAlgn val="ctr"/>
        <c:lblOffset val="100"/>
        <c:noMultiLvlLbl val="0"/>
      </c:catAx>
      <c:valAx>
        <c:axId val="587988224"/>
        <c:scaling>
          <c:orientation val="minMax"/>
        </c:scaling>
        <c:delete val="1"/>
        <c:axPos val="t"/>
        <c:numFmt formatCode="&quot;$&quot;0.0,&quot;K&quot;" sourceLinked="1"/>
        <c:majorTickMark val="none"/>
        <c:minorTickMark val="none"/>
        <c:tickLblPos val="nextTo"/>
        <c:crossAx val="587994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Design!PivotTable5</c:name>
    <c:fmtId val="14"/>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E97-4D53-8C3A-2D99A2904D0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32944904"/>
        <c:axId val="732943104"/>
      </c:areaChart>
      <c:catAx>
        <c:axId val="7329449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32943104"/>
        <c:crosses val="autoZero"/>
        <c:auto val="1"/>
        <c:lblAlgn val="ctr"/>
        <c:lblOffset val="100"/>
        <c:noMultiLvlLbl val="0"/>
      </c:catAx>
      <c:valAx>
        <c:axId val="732943104"/>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29449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7F-4A56-96A2-18C54FD85C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7F-4A56-96A2-18C54FD85C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7F-4A56-96A2-18C54FD85C08}"/>
              </c:ext>
            </c:extLst>
          </c:dPt>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E7A-4ACA-B7E3-8156CB3E63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122266263528448"/>
          <c:y val="0.26763990267639903"/>
          <c:w val="0.55877733736471547"/>
          <c:h val="0.73236009732360097"/>
        </c:manualLayout>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Supermarket Type1</c:v>
                </c:pt>
                <c:pt idx="1">
                  <c:v>Supermarket Type2</c:v>
                </c:pt>
                <c:pt idx="2">
                  <c:v>Supermarket Type3</c:v>
                </c:pt>
                <c:pt idx="3">
                  <c:v>Grocery Store</c:v>
                </c:pt>
              </c:strCache>
            </c:strRef>
          </c:cat>
          <c:val>
            <c:numRef>
              <c:f>'Sheet Design'!$B$104:$B$107</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55BC-4B2C-9F9F-C8CF880FC4E1}"/>
            </c:ext>
          </c:extLst>
        </c:ser>
        <c:dLbls>
          <c:showLegendKey val="0"/>
          <c:showVal val="0"/>
          <c:showCatName val="0"/>
          <c:showSerName val="0"/>
          <c:showPercent val="0"/>
          <c:showBubbleSize val="0"/>
        </c:dLbls>
        <c:gapWidth val="182"/>
        <c:axId val="789517912"/>
        <c:axId val="789518272"/>
      </c:barChart>
      <c:catAx>
        <c:axId val="789517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18272"/>
        <c:crosses val="autoZero"/>
        <c:auto val="1"/>
        <c:lblAlgn val="ctr"/>
        <c:lblOffset val="100"/>
        <c:noMultiLvlLbl val="0"/>
      </c:catAx>
      <c:valAx>
        <c:axId val="789518272"/>
        <c:scaling>
          <c:orientation val="minMax"/>
        </c:scaling>
        <c:delete val="1"/>
        <c:axPos val="t"/>
        <c:numFmt formatCode="&quot;$&quot;0.0,&quot;K&quot;" sourceLinked="1"/>
        <c:majorTickMark val="none"/>
        <c:minorTickMark val="none"/>
        <c:tickLblPos val="nextTo"/>
        <c:crossAx val="789517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Design!PivotTable8</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Supermarket Type1</c:v>
                </c:pt>
                <c:pt idx="1">
                  <c:v>Supermarket Type2</c:v>
                </c:pt>
                <c:pt idx="2">
                  <c:v>Supermarket Type3</c:v>
                </c:pt>
                <c:pt idx="3">
                  <c:v>Grocery Store</c:v>
                </c:pt>
              </c:strCache>
            </c:strRef>
          </c:cat>
          <c:val>
            <c:numRef>
              <c:f>'Sheet Design'!$B$111:$B$114</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2826-4DFE-BABB-0002F6FDBC4F}"/>
            </c:ext>
          </c:extLst>
        </c:ser>
        <c:dLbls>
          <c:dLblPos val="outEnd"/>
          <c:showLegendKey val="0"/>
          <c:showVal val="0"/>
          <c:showCatName val="0"/>
          <c:showSerName val="0"/>
          <c:showPercent val="0"/>
          <c:showBubbleSize val="0"/>
        </c:dLbls>
        <c:gapWidth val="182"/>
        <c:axId val="519837488"/>
        <c:axId val="519822008"/>
      </c:barChart>
      <c:catAx>
        <c:axId val="519837488"/>
        <c:scaling>
          <c:orientation val="maxMin"/>
        </c:scaling>
        <c:delete val="1"/>
        <c:axPos val="l"/>
        <c:numFmt formatCode="General" sourceLinked="1"/>
        <c:majorTickMark val="out"/>
        <c:minorTickMark val="none"/>
        <c:tickLblPos val="nextTo"/>
        <c:crossAx val="519822008"/>
        <c:crosses val="autoZero"/>
        <c:auto val="1"/>
        <c:lblAlgn val="ctr"/>
        <c:lblOffset val="100"/>
        <c:noMultiLvlLbl val="0"/>
      </c:catAx>
      <c:valAx>
        <c:axId val="519822008"/>
        <c:scaling>
          <c:orientation val="minMax"/>
        </c:scaling>
        <c:delete val="1"/>
        <c:axPos val="t"/>
        <c:numFmt formatCode="\$0" sourceLinked="1"/>
        <c:majorTickMark val="out"/>
        <c:minorTickMark val="none"/>
        <c:tickLblPos val="nextTo"/>
        <c:crossAx val="519837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Design'!$B$117</c:f>
              <c:strCache>
                <c:ptCount val="1"/>
                <c:pt idx="0">
                  <c:v>Total</c:v>
                </c:pt>
              </c:strCache>
            </c:strRef>
          </c:tx>
          <c:spPr>
            <a:solidFill>
              <a:schemeClr val="accent1"/>
            </a:solidFill>
            <a:ln>
              <a:noFill/>
            </a:ln>
            <a:effectLst/>
          </c:spPr>
          <c:invertIfNegative val="0"/>
          <c:cat>
            <c:strRef>
              <c:f>'Sheet Design'!$A$118:$A$121</c:f>
              <c:strCache>
                <c:ptCount val="4"/>
                <c:pt idx="0">
                  <c:v>Supermarket Type1</c:v>
                </c:pt>
                <c:pt idx="1">
                  <c:v>Supermarket Type2</c:v>
                </c:pt>
                <c:pt idx="2">
                  <c:v>Supermarket Type3</c:v>
                </c:pt>
                <c:pt idx="3">
                  <c:v>Grocery Store</c:v>
                </c:pt>
              </c:strCache>
            </c:strRef>
          </c:cat>
          <c:val>
            <c:numRef>
              <c:f>'Sheet Design'!$B$118:$B$121</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24CB-46FE-94D2-0C5F6F0077D0}"/>
            </c:ext>
          </c:extLst>
        </c:ser>
        <c:dLbls>
          <c:showLegendKey val="0"/>
          <c:showVal val="0"/>
          <c:showCatName val="0"/>
          <c:showSerName val="0"/>
          <c:showPercent val="0"/>
          <c:showBubbleSize val="0"/>
        </c:dLbls>
        <c:gapWidth val="182"/>
        <c:axId val="566362920"/>
        <c:axId val="566363280"/>
      </c:barChart>
      <c:catAx>
        <c:axId val="566362920"/>
        <c:scaling>
          <c:orientation val="maxMin"/>
        </c:scaling>
        <c:delete val="1"/>
        <c:axPos val="l"/>
        <c:numFmt formatCode="General" sourceLinked="1"/>
        <c:majorTickMark val="none"/>
        <c:minorTickMark val="none"/>
        <c:tickLblPos val="nextTo"/>
        <c:crossAx val="566363280"/>
        <c:crosses val="autoZero"/>
        <c:auto val="1"/>
        <c:lblAlgn val="ctr"/>
        <c:lblOffset val="100"/>
        <c:noMultiLvlLbl val="0"/>
      </c:catAx>
      <c:valAx>
        <c:axId val="566363280"/>
        <c:scaling>
          <c:orientation val="minMax"/>
        </c:scaling>
        <c:delete val="1"/>
        <c:axPos val="t"/>
        <c:numFmt formatCode="0" sourceLinked="1"/>
        <c:majorTickMark val="none"/>
        <c:minorTickMark val="none"/>
        <c:tickLblPos val="nextTo"/>
        <c:crossAx val="566362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5.7192925347222215E-2"/>
              <c:y val="0.2018007312614259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17447916666664"/>
                  <c:h val="0.2034790777980906"/>
                </c:manualLayout>
              </c15:layout>
            </c:ext>
          </c:extLst>
        </c:dLbl>
      </c:pivotFmt>
      <c:pivotFmt>
        <c:idx val="6"/>
        <c:spPr>
          <a:solidFill>
            <a:schemeClr val="accent6">
              <a:lumMod val="75000"/>
            </a:schemeClr>
          </a:solidFill>
          <a:ln w="19050">
            <a:solidFill>
              <a:schemeClr val="lt1"/>
            </a:solidFill>
          </a:ln>
          <a:effectLst/>
        </c:spPr>
        <c:dLbl>
          <c:idx val="0"/>
          <c:layout>
            <c:manualLayout>
              <c:x val="-0.11575499131944444"/>
              <c:y val="-0.109638431850497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1953124999993"/>
                  <c:h val="0.18683678651228924"/>
                </c:manualLayout>
              </c15:layout>
            </c:ext>
          </c:extLst>
        </c:dLbl>
      </c:pivotFmt>
    </c:pivotFmts>
    <c:plotArea>
      <c:layout>
        <c:manualLayout>
          <c:layoutTarget val="inner"/>
          <c:xMode val="edge"/>
          <c:yMode val="edge"/>
          <c:x val="0.20328732638888891"/>
          <c:y val="0.14276406662604102"/>
          <c:w val="0.68161979166666664"/>
          <c:h val="0.79750761730652042"/>
        </c:manualLayout>
      </c:layout>
      <c:doughnutChart>
        <c:varyColors val="1"/>
        <c:ser>
          <c:idx val="0"/>
          <c:order val="0"/>
          <c:tx>
            <c:strRef>
              <c:f>'Sheet Design'!$B$11</c:f>
              <c:strCache>
                <c:ptCount val="1"/>
                <c:pt idx="0">
                  <c:v>Total</c:v>
                </c:pt>
              </c:strCache>
            </c:strRef>
          </c:tx>
          <c:spPr>
            <a:solidFill>
              <a:schemeClr val="accent6">
                <a:lumMod val="50000"/>
              </a:schemeClr>
            </a:solidFill>
          </c:spPr>
          <c:explosion val="2"/>
          <c:dPt>
            <c:idx val="0"/>
            <c:bubble3D val="0"/>
            <c:spPr>
              <a:solidFill>
                <a:srgbClr val="D09E00"/>
              </a:solidFill>
              <a:ln w="19050">
                <a:solidFill>
                  <a:schemeClr val="lt1"/>
                </a:solidFill>
              </a:ln>
              <a:effectLst/>
            </c:spPr>
            <c:extLst>
              <c:ext xmlns:c16="http://schemas.microsoft.com/office/drawing/2014/chart" uri="{C3380CC4-5D6E-409C-BE32-E72D297353CC}">
                <c16:uniqueId val="{00000001-93EF-44C2-BC5F-24B9BD0581D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3EF-44C2-BC5F-24B9BD0581D2}"/>
              </c:ext>
            </c:extLst>
          </c:dPt>
          <c:dLbls>
            <c:dLbl>
              <c:idx val="0"/>
              <c:layout>
                <c:manualLayout>
                  <c:x val="5.7192925347222215E-2"/>
                  <c:y val="0.20180073126142598"/>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17447916666664"/>
                      <c:h val="0.2034790777980906"/>
                    </c:manualLayout>
                  </c15:layout>
                </c:ext>
                <c:ext xmlns:c16="http://schemas.microsoft.com/office/drawing/2014/chart" uri="{C3380CC4-5D6E-409C-BE32-E72D297353CC}">
                  <c16:uniqueId val="{00000001-93EF-44C2-BC5F-24B9BD0581D2}"/>
                </c:ext>
              </c:extLst>
            </c:dLbl>
            <c:dLbl>
              <c:idx val="1"/>
              <c:layout>
                <c:manualLayout>
                  <c:x val="-0.11575499131944444"/>
                  <c:y val="-0.109638431850497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1953124999993"/>
                      <c:h val="0.18683678651228924"/>
                    </c:manualLayout>
                  </c15:layout>
                </c:ext>
                <c:ext xmlns:c16="http://schemas.microsoft.com/office/drawing/2014/chart" uri="{C3380CC4-5D6E-409C-BE32-E72D297353CC}">
                  <c16:uniqueId val="{00000003-93EF-44C2-BC5F-24B9BD0581D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Design'!$A$12:$A$13</c:f>
              <c:strCache>
                <c:ptCount val="2"/>
                <c:pt idx="0">
                  <c:v>Low Fat</c:v>
                </c:pt>
                <c:pt idx="1">
                  <c:v>Regular</c:v>
                </c:pt>
              </c:strCache>
            </c:strRef>
          </c:cat>
          <c:val>
            <c:numRef>
              <c:f>'Sheet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93EF-44C2-BC5F-24B9BD0581D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3BCA1E34-6570-48F6-BF01-C639D309284D}">
          <cx:dataLabels>
            <cx:numFmt formatCode="$0.0,&quot;K&quot;" sourceLinked="0"/>
            <cx:visibility seriesName="0" categoryName="0" value="1"/>
            <cx:separator>, </cx:separator>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3BCA1E34-6570-48F6-BF01-C639D309284D}">
          <cx:spPr>
            <a:solidFill>
              <a:srgbClr val="D0AC2C"/>
            </a:solidFill>
            <a:ln>
              <a:noFill/>
            </a:ln>
          </cx:spPr>
          <cx:dataPt idx="1">
            <cx:spPr>
              <a:solidFill>
                <a:srgbClr val="FFD200"/>
              </a:solidFill>
            </cx:spPr>
          </cx:dataPt>
          <cx:dataPt idx="2">
            <cx:spPr>
              <a:solidFill>
                <a:srgbClr val="70AD47">
                  <a:lumMod val="60000"/>
                  <a:lumOff val="40000"/>
                </a:srgbClr>
              </a:solidFill>
            </cx:spPr>
          </cx:dataPt>
          <cx:dataLabels>
            <cx:numFmt formatCode="$0.0,&quot;K&quot;" sourceLinked="0"/>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Dashboard!A1"/><Relationship Id="rId10" Type="http://schemas.microsoft.com/office/2014/relationships/chartEx" Target="../charts/chartEx2.xml"/><Relationship Id="rId19" Type="http://schemas.openxmlformats.org/officeDocument/2006/relationships/hyperlink" Target="#'Sheet Design'!A1"/><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220980</xdr:colOff>
      <xdr:row>0</xdr:row>
      <xdr:rowOff>160021</xdr:rowOff>
    </xdr:from>
    <xdr:to>
      <xdr:col>6</xdr:col>
      <xdr:colOff>350520</xdr:colOff>
      <xdr:row>7</xdr:row>
      <xdr:rowOff>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7124824-260D-C702-0097-C26B3D4CA33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22420" y="16002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xdr:colOff>
      <xdr:row>10</xdr:row>
      <xdr:rowOff>11430</xdr:rowOff>
    </xdr:from>
    <xdr:to>
      <xdr:col>3</xdr:col>
      <xdr:colOff>800100</xdr:colOff>
      <xdr:row>16</xdr:row>
      <xdr:rowOff>182880</xdr:rowOff>
    </xdr:to>
    <xdr:graphicFrame macro="">
      <xdr:nvGraphicFramePr>
        <xdr:cNvPr id="3" name="Chart 2">
          <a:extLst>
            <a:ext uri="{FF2B5EF4-FFF2-40B4-BE49-F238E27FC236}">
              <a16:creationId xmlns:a16="http://schemas.microsoft.com/office/drawing/2014/main" id="{8CFC634F-1D20-473D-0311-3E6F77C27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38100</xdr:rowOff>
    </xdr:from>
    <xdr:to>
      <xdr:col>2</xdr:col>
      <xdr:colOff>548640</xdr:colOff>
      <xdr:row>32</xdr:row>
      <xdr:rowOff>99060</xdr:rowOff>
    </xdr:to>
    <xdr:graphicFrame macro="">
      <xdr:nvGraphicFramePr>
        <xdr:cNvPr id="4" name="Chart 3">
          <a:extLst>
            <a:ext uri="{FF2B5EF4-FFF2-40B4-BE49-F238E27FC236}">
              <a16:creationId xmlns:a16="http://schemas.microsoft.com/office/drawing/2014/main" id="{0F58A711-9B38-2B63-6D65-44C2A3C16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xdr:colOff>
      <xdr:row>36</xdr:row>
      <xdr:rowOff>182880</xdr:rowOff>
    </xdr:from>
    <xdr:to>
      <xdr:col>5</xdr:col>
      <xdr:colOff>586740</xdr:colOff>
      <xdr:row>54</xdr:row>
      <xdr:rowOff>0</xdr:rowOff>
    </xdr:to>
    <xdr:graphicFrame macro="">
      <xdr:nvGraphicFramePr>
        <xdr:cNvPr id="5" name="Chart 4">
          <a:extLst>
            <a:ext uri="{FF2B5EF4-FFF2-40B4-BE49-F238E27FC236}">
              <a16:creationId xmlns:a16="http://schemas.microsoft.com/office/drawing/2014/main" id="{27C16281-D40C-384B-0E89-F8262E5B4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64770</xdr:colOff>
      <xdr:row>57</xdr:row>
      <xdr:rowOff>198120</xdr:rowOff>
    </xdr:from>
    <xdr:to>
      <xdr:col>6</xdr:col>
      <xdr:colOff>320040</xdr:colOff>
      <xdr:row>67</xdr:row>
      <xdr:rowOff>198120</xdr:rowOff>
    </xdr:to>
    <xdr:graphicFrame macro="">
      <xdr:nvGraphicFramePr>
        <xdr:cNvPr id="7" name="Chart 6">
          <a:extLst>
            <a:ext uri="{FF2B5EF4-FFF2-40B4-BE49-F238E27FC236}">
              <a16:creationId xmlns:a16="http://schemas.microsoft.com/office/drawing/2014/main" id="{DD7A89D5-5A26-B48D-0D82-47C7134B4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xdr:colOff>
      <xdr:row>72</xdr:row>
      <xdr:rowOff>38100</xdr:rowOff>
    </xdr:from>
    <xdr:to>
      <xdr:col>5</xdr:col>
      <xdr:colOff>22860</xdr:colOff>
      <xdr:row>80</xdr:row>
      <xdr:rowOff>99060</xdr:rowOff>
    </xdr:to>
    <xdr:graphicFrame macro="">
      <xdr:nvGraphicFramePr>
        <xdr:cNvPr id="8" name="Chart 7">
          <a:extLst>
            <a:ext uri="{FF2B5EF4-FFF2-40B4-BE49-F238E27FC236}">
              <a16:creationId xmlns:a16="http://schemas.microsoft.com/office/drawing/2014/main" id="{889D0677-B3E4-2379-E698-2C976A0BD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xdr:colOff>
      <xdr:row>88</xdr:row>
      <xdr:rowOff>87630</xdr:rowOff>
    </xdr:from>
    <xdr:to>
      <xdr:col>5</xdr:col>
      <xdr:colOff>259080</xdr:colOff>
      <xdr:row>97</xdr:row>
      <xdr:rowOff>99060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5049848-E90B-6E2C-4E3C-D2518B714C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77490" y="17781270"/>
              <a:ext cx="2289810" cy="17945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102870</xdr:colOff>
      <xdr:row>102</xdr:row>
      <xdr:rowOff>38100</xdr:rowOff>
    </xdr:from>
    <xdr:to>
      <xdr:col>5</xdr:col>
      <xdr:colOff>289560</xdr:colOff>
      <xdr:row>107</xdr:row>
      <xdr:rowOff>76200</xdr:rowOff>
    </xdr:to>
    <xdr:graphicFrame macro="">
      <xdr:nvGraphicFramePr>
        <xdr:cNvPr id="11" name="Chart 10">
          <a:extLst>
            <a:ext uri="{FF2B5EF4-FFF2-40B4-BE49-F238E27FC236}">
              <a16:creationId xmlns:a16="http://schemas.microsoft.com/office/drawing/2014/main" id="{A310E00D-3956-8522-2E44-E69B56F9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102870</xdr:colOff>
      <xdr:row>108</xdr:row>
      <xdr:rowOff>99060</xdr:rowOff>
    </xdr:from>
    <xdr:to>
      <xdr:col>4</xdr:col>
      <xdr:colOff>281940</xdr:colOff>
      <xdr:row>114</xdr:row>
      <xdr:rowOff>15240</xdr:rowOff>
    </xdr:to>
    <xdr:graphicFrame macro="">
      <xdr:nvGraphicFramePr>
        <xdr:cNvPr id="6" name="Chart 5">
          <a:extLst>
            <a:ext uri="{FF2B5EF4-FFF2-40B4-BE49-F238E27FC236}">
              <a16:creationId xmlns:a16="http://schemas.microsoft.com/office/drawing/2014/main" id="{77B45BC3-49D6-B594-2895-C66419365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80010</xdr:colOff>
      <xdr:row>115</xdr:row>
      <xdr:rowOff>76200</xdr:rowOff>
    </xdr:from>
    <xdr:to>
      <xdr:col>4</xdr:col>
      <xdr:colOff>236220</xdr:colOff>
      <xdr:row>121</xdr:row>
      <xdr:rowOff>22860</xdr:rowOff>
    </xdr:to>
    <xdr:graphicFrame macro="">
      <xdr:nvGraphicFramePr>
        <xdr:cNvPr id="10" name="Chart 9">
          <a:extLst>
            <a:ext uri="{FF2B5EF4-FFF2-40B4-BE49-F238E27FC236}">
              <a16:creationId xmlns:a16="http://schemas.microsoft.com/office/drawing/2014/main" id="{7BB3E191-B48A-9918-1E99-B61CDD6CB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220980</xdr:colOff>
      <xdr:row>8</xdr:row>
      <xdr:rowOff>114301</xdr:rowOff>
    </xdr:from>
    <xdr:to>
      <xdr:col>6</xdr:col>
      <xdr:colOff>350520</xdr:colOff>
      <xdr:row>15</xdr:row>
      <xdr:rowOff>83821</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6C8C76A6-0E72-A366-955B-B2E6B3C79E9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152207" y="1724892"/>
              <a:ext cx="1826722" cy="137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259080</xdr:colOff>
      <xdr:row>16</xdr:row>
      <xdr:rowOff>152401</xdr:rowOff>
    </xdr:from>
    <xdr:to>
      <xdr:col>6</xdr:col>
      <xdr:colOff>388620</xdr:colOff>
      <xdr:row>25</xdr:row>
      <xdr:rowOff>190500</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AD38AEB0-BC81-F874-7B8C-58F0AAAA6BF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190307" y="3356265"/>
              <a:ext cx="1826722" cy="1839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2</xdr:col>
      <xdr:colOff>342044</xdr:colOff>
      <xdr:row>2</xdr:row>
      <xdr:rowOff>95090</xdr:rowOff>
    </xdr:to>
    <xdr:sp macro="" textlink="">
      <xdr:nvSpPr>
        <xdr:cNvPr id="2" name="Rectangle 1">
          <a:extLst>
            <a:ext uri="{FF2B5EF4-FFF2-40B4-BE49-F238E27FC236}">
              <a16:creationId xmlns:a16="http://schemas.microsoft.com/office/drawing/2014/main" id="{141C04F4-5EE0-C849-4224-5D17FAFF7F0B}"/>
            </a:ext>
          </a:extLst>
        </xdr:cNvPr>
        <xdr:cNvSpPr/>
      </xdr:nvSpPr>
      <xdr:spPr>
        <a:xfrm>
          <a:off x="0" y="12700"/>
          <a:ext cx="1688244" cy="488790"/>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598000</xdr:colOff>
      <xdr:row>1</xdr:row>
      <xdr:rowOff>88900</xdr:rowOff>
    </xdr:from>
    <xdr:to>
      <xdr:col>8</xdr:col>
      <xdr:colOff>101600</xdr:colOff>
      <xdr:row>39</xdr:row>
      <xdr:rowOff>190500</xdr:rowOff>
    </xdr:to>
    <xdr:sp macro="" textlink="">
      <xdr:nvSpPr>
        <xdr:cNvPr id="3" name="Rectangle: Top Corners Rounded 2">
          <a:extLst>
            <a:ext uri="{FF2B5EF4-FFF2-40B4-BE49-F238E27FC236}">
              <a16:creationId xmlns:a16="http://schemas.microsoft.com/office/drawing/2014/main" id="{2DEAEC04-5CA3-FD8F-119B-AAE44EE5BAFC}"/>
            </a:ext>
          </a:extLst>
        </xdr:cNvPr>
        <xdr:cNvSpPr/>
      </xdr:nvSpPr>
      <xdr:spPr>
        <a:xfrm rot="5400000">
          <a:off x="476800" y="3105700"/>
          <a:ext cx="78232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647700</xdr:colOff>
      <xdr:row>2</xdr:row>
      <xdr:rowOff>12700</xdr:rowOff>
    </xdr:from>
    <xdr:to>
      <xdr:col>7</xdr:col>
      <xdr:colOff>647700</xdr:colOff>
      <xdr:row>5</xdr:row>
      <xdr:rowOff>177800</xdr:rowOff>
    </xdr:to>
    <xdr:sp macro="" textlink="">
      <xdr:nvSpPr>
        <xdr:cNvPr id="4" name="TextBox 3">
          <a:extLst>
            <a:ext uri="{FF2B5EF4-FFF2-40B4-BE49-F238E27FC236}">
              <a16:creationId xmlns:a16="http://schemas.microsoft.com/office/drawing/2014/main" id="{CE387389-497A-298B-B41B-D8FB0EEF67F2}"/>
            </a:ext>
          </a:extLst>
        </xdr:cNvPr>
        <xdr:cNvSpPr txBox="1"/>
      </xdr:nvSpPr>
      <xdr:spPr>
        <a:xfrm>
          <a:off x="3340100" y="419100"/>
          <a:ext cx="20193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latin typeface="Segoe UI Black" panose="020B0A02040204020203" pitchFamily="34" charset="0"/>
              <a:ea typeface="Segoe UI Black" panose="020B0A02040204020203" pitchFamily="34" charset="0"/>
            </a:rPr>
            <a:t>Blink</a:t>
          </a:r>
          <a:r>
            <a:rPr lang="en-IN" sz="4000" b="1">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660400</xdr:colOff>
      <xdr:row>5</xdr:row>
      <xdr:rowOff>0</xdr:rowOff>
    </xdr:from>
    <xdr:to>
      <xdr:col>9</xdr:col>
      <xdr:colOff>50800</xdr:colOff>
      <xdr:row>8</xdr:row>
      <xdr:rowOff>12700</xdr:rowOff>
    </xdr:to>
    <xdr:sp macro="" textlink="">
      <xdr:nvSpPr>
        <xdr:cNvPr id="5" name="TextBox 4">
          <a:extLst>
            <a:ext uri="{FF2B5EF4-FFF2-40B4-BE49-F238E27FC236}">
              <a16:creationId xmlns:a16="http://schemas.microsoft.com/office/drawing/2014/main" id="{2A27CFEF-141F-010E-8713-303300B07A77}"/>
            </a:ext>
          </a:extLst>
        </xdr:cNvPr>
        <xdr:cNvSpPr txBox="1"/>
      </xdr:nvSpPr>
      <xdr:spPr>
        <a:xfrm>
          <a:off x="2679700" y="1016000"/>
          <a:ext cx="34290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Segoe UI Semibold" panose="020B0702040204020203" pitchFamily="34" charset="0"/>
              <a:cs typeface="Segoe UI Semibold" panose="020B0702040204020203" pitchFamily="34" charset="0"/>
            </a:rPr>
            <a:t>India's Last Minute App</a:t>
          </a:r>
        </a:p>
      </xdr:txBody>
    </xdr:sp>
    <xdr:clientData/>
  </xdr:twoCellAnchor>
  <xdr:twoCellAnchor>
    <xdr:from>
      <xdr:col>8</xdr:col>
      <xdr:colOff>285750</xdr:colOff>
      <xdr:row>1</xdr:row>
      <xdr:rowOff>120650</xdr:rowOff>
    </xdr:from>
    <xdr:to>
      <xdr:col>16</xdr:col>
      <xdr:colOff>538900</xdr:colOff>
      <xdr:row>12</xdr:row>
      <xdr:rowOff>177650</xdr:rowOff>
    </xdr:to>
    <xdr:grpSp>
      <xdr:nvGrpSpPr>
        <xdr:cNvPr id="10" name="Group 9">
          <a:extLst>
            <a:ext uri="{FF2B5EF4-FFF2-40B4-BE49-F238E27FC236}">
              <a16:creationId xmlns:a16="http://schemas.microsoft.com/office/drawing/2014/main" id="{C17F0659-8BFE-4F6F-5842-6611D990C72C}"/>
            </a:ext>
          </a:extLst>
        </xdr:cNvPr>
        <xdr:cNvGrpSpPr/>
      </xdr:nvGrpSpPr>
      <xdr:grpSpPr>
        <a:xfrm>
          <a:off x="5670550" y="323850"/>
          <a:ext cx="5637950" cy="2292200"/>
          <a:chOff x="5670550" y="323850"/>
          <a:chExt cx="5637950" cy="2292200"/>
        </a:xfrm>
      </xdr:grpSpPr>
      <xdr:sp macro="" textlink="">
        <xdr:nvSpPr>
          <xdr:cNvPr id="6" name="Rectangle: Rounded Corners 5">
            <a:extLst>
              <a:ext uri="{FF2B5EF4-FFF2-40B4-BE49-F238E27FC236}">
                <a16:creationId xmlns:a16="http://schemas.microsoft.com/office/drawing/2014/main" id="{BEDEF093-D65C-3343-0808-3A08EB52ED51}"/>
              </a:ext>
            </a:extLst>
          </xdr:cNvPr>
          <xdr:cNvSpPr/>
        </xdr:nvSpPr>
        <xdr:spPr>
          <a:xfrm>
            <a:off x="5670550" y="323850"/>
            <a:ext cx="2736000" cy="1047600"/>
          </a:xfrm>
          <a:prstGeom prst="roundRect">
            <a:avLst/>
          </a:prstGeom>
          <a:gradFill>
            <a:gsLst>
              <a:gs pos="0">
                <a:srgbClr val="FFD200">
                  <a:alpha val="60000"/>
                </a:srgbClr>
              </a:gs>
              <a:gs pos="41000">
                <a:schemeClr val="accent6">
                  <a:lumMod val="75000"/>
                  <a:alpha val="49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550A5204-CB3A-4C70-B53B-EE0833A2A183}"/>
              </a:ext>
            </a:extLst>
          </xdr:cNvPr>
          <xdr:cNvSpPr/>
        </xdr:nvSpPr>
        <xdr:spPr>
          <a:xfrm>
            <a:off x="8572500" y="32385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6D8491F7-873C-4C34-A0BD-5AC084711C36}"/>
              </a:ext>
            </a:extLst>
          </xdr:cNvPr>
          <xdr:cNvSpPr/>
        </xdr:nvSpPr>
        <xdr:spPr>
          <a:xfrm>
            <a:off x="5670550" y="156845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127C8E2-889F-47F9-87FA-826022F67386}"/>
              </a:ext>
            </a:extLst>
          </xdr:cNvPr>
          <xdr:cNvSpPr/>
        </xdr:nvSpPr>
        <xdr:spPr>
          <a:xfrm>
            <a:off x="8572500" y="156845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647700</xdr:colOff>
      <xdr:row>2</xdr:row>
      <xdr:rowOff>25400</xdr:rowOff>
    </xdr:from>
    <xdr:to>
      <xdr:col>11</xdr:col>
      <xdr:colOff>38100</xdr:colOff>
      <xdr:row>5</xdr:row>
      <xdr:rowOff>50800</xdr:rowOff>
    </xdr:to>
    <xdr:sp macro="" textlink="'Sheet Design'!A7">
      <xdr:nvSpPr>
        <xdr:cNvPr id="12" name="TextBox 11">
          <a:extLst>
            <a:ext uri="{FF2B5EF4-FFF2-40B4-BE49-F238E27FC236}">
              <a16:creationId xmlns:a16="http://schemas.microsoft.com/office/drawing/2014/main" id="{A64D7A9A-6C89-0A72-99AD-21A6EC69408C}"/>
            </a:ext>
          </a:extLst>
        </xdr:cNvPr>
        <xdr:cNvSpPr txBox="1"/>
      </xdr:nvSpPr>
      <xdr:spPr>
        <a:xfrm>
          <a:off x="6032500" y="431800"/>
          <a:ext cx="1409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03F5E9-C10C-47E7-9EDA-08756C2F584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8</xdr:col>
      <xdr:colOff>457200</xdr:colOff>
      <xdr:row>4</xdr:row>
      <xdr:rowOff>76200</xdr:rowOff>
    </xdr:from>
    <xdr:to>
      <xdr:col>11</xdr:col>
      <xdr:colOff>203200</xdr:colOff>
      <xdr:row>6</xdr:row>
      <xdr:rowOff>139700</xdr:rowOff>
    </xdr:to>
    <xdr:sp macro="" textlink="">
      <xdr:nvSpPr>
        <xdr:cNvPr id="14" name="TextBox 13">
          <a:extLst>
            <a:ext uri="{FF2B5EF4-FFF2-40B4-BE49-F238E27FC236}">
              <a16:creationId xmlns:a16="http://schemas.microsoft.com/office/drawing/2014/main" id="{70676047-649B-C89E-3A7F-49B6341724B8}"/>
            </a:ext>
          </a:extLst>
        </xdr:cNvPr>
        <xdr:cNvSpPr txBox="1"/>
      </xdr:nvSpPr>
      <xdr:spPr>
        <a:xfrm>
          <a:off x="5842000" y="88900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TOTAL</a:t>
          </a:r>
          <a:r>
            <a:rPr lang="en-IN" sz="1200" b="1" baseline="0">
              <a:ln>
                <a:noFill/>
              </a:ln>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180975</xdr:colOff>
      <xdr:row>2</xdr:row>
      <xdr:rowOff>25400</xdr:rowOff>
    </xdr:from>
    <xdr:to>
      <xdr:col>15</xdr:col>
      <xdr:colOff>244475</xdr:colOff>
      <xdr:row>5</xdr:row>
      <xdr:rowOff>50800</xdr:rowOff>
    </xdr:to>
    <xdr:sp macro="" textlink="'Sheet Design'!B7">
      <xdr:nvSpPr>
        <xdr:cNvPr id="15" name="TextBox 14">
          <a:extLst>
            <a:ext uri="{FF2B5EF4-FFF2-40B4-BE49-F238E27FC236}">
              <a16:creationId xmlns:a16="http://schemas.microsoft.com/office/drawing/2014/main" id="{C3A5E373-CA81-43BE-8041-BC0710214574}"/>
            </a:ext>
          </a:extLst>
        </xdr:cNvPr>
        <xdr:cNvSpPr txBox="1"/>
      </xdr:nvSpPr>
      <xdr:spPr>
        <a:xfrm>
          <a:off x="8931275" y="431800"/>
          <a:ext cx="1409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35E386-A565-454E-A71E-1715A54953A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50800</xdr:colOff>
      <xdr:row>7</xdr:row>
      <xdr:rowOff>190500</xdr:rowOff>
    </xdr:from>
    <xdr:to>
      <xdr:col>11</xdr:col>
      <xdr:colOff>114300</xdr:colOff>
      <xdr:row>11</xdr:row>
      <xdr:rowOff>12700</xdr:rowOff>
    </xdr:to>
    <xdr:sp macro="" textlink="'Sheet Design'!C7">
      <xdr:nvSpPr>
        <xdr:cNvPr id="19" name="TextBox 18">
          <a:extLst>
            <a:ext uri="{FF2B5EF4-FFF2-40B4-BE49-F238E27FC236}">
              <a16:creationId xmlns:a16="http://schemas.microsoft.com/office/drawing/2014/main" id="{02EB27AB-1B71-4835-948E-AFCCEE473C4A}"/>
            </a:ext>
          </a:extLst>
        </xdr:cNvPr>
        <xdr:cNvSpPr txBox="1"/>
      </xdr:nvSpPr>
      <xdr:spPr>
        <a:xfrm>
          <a:off x="6108700" y="1612900"/>
          <a:ext cx="1409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5DF274-9749-4901-A501-D01BB2C353E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257175</xdr:colOff>
      <xdr:row>8</xdr:row>
      <xdr:rowOff>31750</xdr:rowOff>
    </xdr:from>
    <xdr:to>
      <xdr:col>15</xdr:col>
      <xdr:colOff>320675</xdr:colOff>
      <xdr:row>11</xdr:row>
      <xdr:rowOff>57150</xdr:rowOff>
    </xdr:to>
    <xdr:sp macro="" textlink="'Sheet Design'!D7">
      <xdr:nvSpPr>
        <xdr:cNvPr id="20" name="TextBox 19">
          <a:extLst>
            <a:ext uri="{FF2B5EF4-FFF2-40B4-BE49-F238E27FC236}">
              <a16:creationId xmlns:a16="http://schemas.microsoft.com/office/drawing/2014/main" id="{9C5EB828-7038-47A3-90E7-49B9425A7B91}"/>
            </a:ext>
          </a:extLst>
        </xdr:cNvPr>
        <xdr:cNvSpPr txBox="1"/>
      </xdr:nvSpPr>
      <xdr:spPr>
        <a:xfrm>
          <a:off x="9007475" y="1657350"/>
          <a:ext cx="1409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1DD8A0-2E4B-4BED-B76C-55BB827D1E9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457200</xdr:colOff>
      <xdr:row>4</xdr:row>
      <xdr:rowOff>88900</xdr:rowOff>
    </xdr:from>
    <xdr:to>
      <xdr:col>15</xdr:col>
      <xdr:colOff>203200</xdr:colOff>
      <xdr:row>6</xdr:row>
      <xdr:rowOff>152400</xdr:rowOff>
    </xdr:to>
    <xdr:sp macro="" textlink="">
      <xdr:nvSpPr>
        <xdr:cNvPr id="21" name="TextBox 20">
          <a:extLst>
            <a:ext uri="{FF2B5EF4-FFF2-40B4-BE49-F238E27FC236}">
              <a16:creationId xmlns:a16="http://schemas.microsoft.com/office/drawing/2014/main" id="{83281987-B190-4800-B3F8-9154C706C962}"/>
            </a:ext>
          </a:extLst>
        </xdr:cNvPr>
        <xdr:cNvSpPr txBox="1"/>
      </xdr:nvSpPr>
      <xdr:spPr>
        <a:xfrm>
          <a:off x="8534400" y="90170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AVG</a:t>
          </a:r>
          <a:r>
            <a:rPr lang="en-IN" sz="1200" b="1" baseline="0">
              <a:ln>
                <a:noFill/>
              </a:ln>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330200</xdr:colOff>
      <xdr:row>10</xdr:row>
      <xdr:rowOff>50800</xdr:rowOff>
    </xdr:from>
    <xdr:to>
      <xdr:col>11</xdr:col>
      <xdr:colOff>76200</xdr:colOff>
      <xdr:row>12</xdr:row>
      <xdr:rowOff>114300</xdr:rowOff>
    </xdr:to>
    <xdr:sp macro="" textlink="">
      <xdr:nvSpPr>
        <xdr:cNvPr id="22" name="TextBox 21">
          <a:extLst>
            <a:ext uri="{FF2B5EF4-FFF2-40B4-BE49-F238E27FC236}">
              <a16:creationId xmlns:a16="http://schemas.microsoft.com/office/drawing/2014/main" id="{C0AE064D-226B-453F-BBF5-A541188063A7}"/>
            </a:ext>
          </a:extLst>
        </xdr:cNvPr>
        <xdr:cNvSpPr txBox="1"/>
      </xdr:nvSpPr>
      <xdr:spPr>
        <a:xfrm>
          <a:off x="5715000" y="208280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NO.</a:t>
          </a:r>
          <a:r>
            <a:rPr lang="en-IN" sz="1200" b="1" baseline="0">
              <a:ln>
                <a:noFill/>
              </a:ln>
              <a:latin typeface="Segoe UI Semibold" panose="020B0702040204020203" pitchFamily="34" charset="0"/>
              <a:cs typeface="Segoe UI Semibold" panose="020B0702040204020203" pitchFamily="34" charset="0"/>
            </a:rPr>
            <a:t>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12</xdr:col>
      <xdr:colOff>482600</xdr:colOff>
      <xdr:row>10</xdr:row>
      <xdr:rowOff>63500</xdr:rowOff>
    </xdr:from>
    <xdr:to>
      <xdr:col>15</xdr:col>
      <xdr:colOff>228600</xdr:colOff>
      <xdr:row>12</xdr:row>
      <xdr:rowOff>127000</xdr:rowOff>
    </xdr:to>
    <xdr:sp macro="" textlink="">
      <xdr:nvSpPr>
        <xdr:cNvPr id="23" name="TextBox 22">
          <a:extLst>
            <a:ext uri="{FF2B5EF4-FFF2-40B4-BE49-F238E27FC236}">
              <a16:creationId xmlns:a16="http://schemas.microsoft.com/office/drawing/2014/main" id="{D810C661-1FF5-4769-8E9C-B7D4CDBD63E7}"/>
            </a:ext>
          </a:extLst>
        </xdr:cNvPr>
        <xdr:cNvSpPr txBox="1"/>
      </xdr:nvSpPr>
      <xdr:spPr>
        <a:xfrm>
          <a:off x="8559800" y="209550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AVG</a:t>
          </a:r>
          <a:r>
            <a:rPr lang="en-IN" sz="1200" b="1" baseline="0">
              <a:ln>
                <a:noFill/>
              </a:ln>
              <a:latin typeface="Segoe UI Semibold" panose="020B0702040204020203" pitchFamily="34" charset="0"/>
              <a:cs typeface="Segoe UI Semibold" panose="020B0702040204020203" pitchFamily="34" charset="0"/>
            </a:rPr>
            <a:t>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15</xdr:col>
      <xdr:colOff>660400</xdr:colOff>
      <xdr:row>2</xdr:row>
      <xdr:rowOff>106546</xdr:rowOff>
    </xdr:from>
    <xdr:to>
      <xdr:col>16</xdr:col>
      <xdr:colOff>292100</xdr:colOff>
      <xdr:row>4</xdr:row>
      <xdr:rowOff>4470</xdr:rowOff>
    </xdr:to>
    <xdr:pic>
      <xdr:nvPicPr>
        <xdr:cNvPr id="24" name="Picture 23">
          <a:extLst>
            <a:ext uri="{FF2B5EF4-FFF2-40B4-BE49-F238E27FC236}">
              <a16:creationId xmlns:a16="http://schemas.microsoft.com/office/drawing/2014/main" id="{EEAE9228-B377-2105-D650-69FBD2AB1257}"/>
            </a:ext>
          </a:extLst>
        </xdr:cNvPr>
        <xdr:cNvPicPr>
          <a:picLocks noChangeAspect="1"/>
        </xdr:cNvPicPr>
      </xdr:nvPicPr>
      <xdr:blipFill>
        <a:blip xmlns:r="http://schemas.openxmlformats.org/officeDocument/2006/relationships" r:embed="rId1"/>
        <a:stretch>
          <a:fillRect/>
        </a:stretch>
      </xdr:blipFill>
      <xdr:spPr>
        <a:xfrm>
          <a:off x="10756900" y="512946"/>
          <a:ext cx="304800" cy="304324"/>
        </a:xfrm>
        <a:prstGeom prst="rect">
          <a:avLst/>
        </a:prstGeom>
      </xdr:spPr>
    </xdr:pic>
    <xdr:clientData/>
  </xdr:twoCellAnchor>
  <xdr:twoCellAnchor editAs="oneCell">
    <xdr:from>
      <xdr:col>11</xdr:col>
      <xdr:colOff>495300</xdr:colOff>
      <xdr:row>2</xdr:row>
      <xdr:rowOff>139754</xdr:rowOff>
    </xdr:from>
    <xdr:to>
      <xdr:col>12</xdr:col>
      <xdr:colOff>88900</xdr:colOff>
      <xdr:row>4</xdr:row>
      <xdr:rowOff>5729</xdr:rowOff>
    </xdr:to>
    <xdr:pic>
      <xdr:nvPicPr>
        <xdr:cNvPr id="30" name="Picture 29">
          <a:extLst>
            <a:ext uri="{FF2B5EF4-FFF2-40B4-BE49-F238E27FC236}">
              <a16:creationId xmlns:a16="http://schemas.microsoft.com/office/drawing/2014/main" id="{7929D1ED-5345-36A7-CFDB-A288B5F885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99400" y="546154"/>
          <a:ext cx="266700" cy="27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469900</xdr:colOff>
      <xdr:row>8</xdr:row>
      <xdr:rowOff>50800</xdr:rowOff>
    </xdr:from>
    <xdr:to>
      <xdr:col>12</xdr:col>
      <xdr:colOff>127000</xdr:colOff>
      <xdr:row>9</xdr:row>
      <xdr:rowOff>184826</xdr:rowOff>
    </xdr:to>
    <xdr:pic>
      <xdr:nvPicPr>
        <xdr:cNvPr id="32" name="Picture 31">
          <a:extLst>
            <a:ext uri="{FF2B5EF4-FFF2-40B4-BE49-F238E27FC236}">
              <a16:creationId xmlns:a16="http://schemas.microsoft.com/office/drawing/2014/main" id="{7F7A48E5-5718-1158-8FA4-AEB53EFBB78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74000" y="1676400"/>
          <a:ext cx="330200" cy="33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25400</xdr:colOff>
      <xdr:row>8</xdr:row>
      <xdr:rowOff>112733</xdr:rowOff>
    </xdr:from>
    <xdr:to>
      <xdr:col>16</xdr:col>
      <xdr:colOff>362692</xdr:colOff>
      <xdr:row>10</xdr:row>
      <xdr:rowOff>50801</xdr:rowOff>
    </xdr:to>
    <xdr:pic>
      <xdr:nvPicPr>
        <xdr:cNvPr id="34" name="Picture 33">
          <a:extLst>
            <a:ext uri="{FF2B5EF4-FFF2-40B4-BE49-F238E27FC236}">
              <a16:creationId xmlns:a16="http://schemas.microsoft.com/office/drawing/2014/main" id="{CD299289-5787-5252-C0C0-B98CDBBFF2A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5000" y="1738333"/>
          <a:ext cx="337292" cy="344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260350</xdr:colOff>
      <xdr:row>13</xdr:row>
      <xdr:rowOff>171450</xdr:rowOff>
    </xdr:from>
    <xdr:to>
      <xdr:col>16</xdr:col>
      <xdr:colOff>584200</xdr:colOff>
      <xdr:row>39</xdr:row>
      <xdr:rowOff>177800</xdr:rowOff>
    </xdr:to>
    <xdr:sp macro="" textlink="">
      <xdr:nvSpPr>
        <xdr:cNvPr id="11" name="Rectangle: Rounded Corners 10">
          <a:extLst>
            <a:ext uri="{FF2B5EF4-FFF2-40B4-BE49-F238E27FC236}">
              <a16:creationId xmlns:a16="http://schemas.microsoft.com/office/drawing/2014/main" id="{F8215AA5-A4D5-4E07-96FE-98DCE3BD63C4}"/>
            </a:ext>
          </a:extLst>
        </xdr:cNvPr>
        <xdr:cNvSpPr/>
      </xdr:nvSpPr>
      <xdr:spPr>
        <a:xfrm>
          <a:off x="5645150" y="2813050"/>
          <a:ext cx="5708650" cy="5289550"/>
        </a:xfrm>
        <a:prstGeom prst="roundRect">
          <a:avLst>
            <a:gd name="adj" fmla="val 53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260350</xdr:colOff>
      <xdr:row>15</xdr:row>
      <xdr:rowOff>101600</xdr:rowOff>
    </xdr:from>
    <xdr:to>
      <xdr:col>11</xdr:col>
      <xdr:colOff>545050</xdr:colOff>
      <xdr:row>25</xdr:row>
      <xdr:rowOff>121350</xdr:rowOff>
    </xdr:to>
    <xdr:graphicFrame macro="">
      <xdr:nvGraphicFramePr>
        <xdr:cNvPr id="13" name="Chart 12">
          <a:extLst>
            <a:ext uri="{FF2B5EF4-FFF2-40B4-BE49-F238E27FC236}">
              <a16:creationId xmlns:a16="http://schemas.microsoft.com/office/drawing/2014/main" id="{92816DE8-241D-4BBD-913A-BDFBCEE12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101600</xdr:colOff>
      <xdr:row>14</xdr:row>
      <xdr:rowOff>0</xdr:rowOff>
    </xdr:from>
    <xdr:to>
      <xdr:col>10</xdr:col>
      <xdr:colOff>520700</xdr:colOff>
      <xdr:row>16</xdr:row>
      <xdr:rowOff>63500</xdr:rowOff>
    </xdr:to>
    <xdr:sp macro="" textlink="">
      <xdr:nvSpPr>
        <xdr:cNvPr id="17" name="TextBox 16">
          <a:extLst>
            <a:ext uri="{FF2B5EF4-FFF2-40B4-BE49-F238E27FC236}">
              <a16:creationId xmlns:a16="http://schemas.microsoft.com/office/drawing/2014/main" id="{4778C510-976B-4229-A358-40BE6B8AC2D2}"/>
            </a:ext>
          </a:extLst>
        </xdr:cNvPr>
        <xdr:cNvSpPr txBox="1"/>
      </xdr:nvSpPr>
      <xdr:spPr>
        <a:xfrm>
          <a:off x="5486400" y="284480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FAT</a:t>
          </a:r>
          <a:r>
            <a:rPr lang="en-IN" sz="1200" b="1" baseline="0">
              <a:ln>
                <a:noFill/>
              </a:ln>
              <a:latin typeface="Segoe UI Semibold" panose="020B0702040204020203" pitchFamily="34" charset="0"/>
              <a:cs typeface="Segoe UI Semibold" panose="020B0702040204020203" pitchFamily="34" charset="0"/>
            </a:rPr>
            <a:t> CONTENT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12</xdr:col>
      <xdr:colOff>92075</xdr:colOff>
      <xdr:row>13</xdr:row>
      <xdr:rowOff>171450</xdr:rowOff>
    </xdr:from>
    <xdr:to>
      <xdr:col>12</xdr:col>
      <xdr:colOff>92075</xdr:colOff>
      <xdr:row>39</xdr:row>
      <xdr:rowOff>177800</xdr:rowOff>
    </xdr:to>
    <xdr:cxnSp macro="">
      <xdr:nvCxnSpPr>
        <xdr:cNvPr id="18" name="Straight Connector 17">
          <a:extLst>
            <a:ext uri="{FF2B5EF4-FFF2-40B4-BE49-F238E27FC236}">
              <a16:creationId xmlns:a16="http://schemas.microsoft.com/office/drawing/2014/main" id="{EEB44F1B-220E-77BE-153F-5B7AE2DE0280}"/>
            </a:ext>
          </a:extLst>
        </xdr:cNvPr>
        <xdr:cNvCxnSpPr/>
      </xdr:nvCxnSpPr>
      <xdr:spPr>
        <a:xfrm>
          <a:off x="8169275" y="2813050"/>
          <a:ext cx="0" cy="528955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234950</xdr:colOff>
      <xdr:row>26</xdr:row>
      <xdr:rowOff>98425</xdr:rowOff>
    </xdr:from>
    <xdr:to>
      <xdr:col>12</xdr:col>
      <xdr:colOff>76200</xdr:colOff>
      <xdr:row>26</xdr:row>
      <xdr:rowOff>114300</xdr:rowOff>
    </xdr:to>
    <xdr:cxnSp macro="">
      <xdr:nvCxnSpPr>
        <xdr:cNvPr id="36" name="Straight Connector 35">
          <a:extLst>
            <a:ext uri="{FF2B5EF4-FFF2-40B4-BE49-F238E27FC236}">
              <a16:creationId xmlns:a16="http://schemas.microsoft.com/office/drawing/2014/main" id="{C017E172-C04F-7F22-1C1F-4E210D989DCE}"/>
            </a:ext>
          </a:extLst>
        </xdr:cNvPr>
        <xdr:cNvCxnSpPr/>
      </xdr:nvCxnSpPr>
      <xdr:spPr>
        <a:xfrm>
          <a:off x="5619750" y="5381625"/>
          <a:ext cx="2533650" cy="1587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1</xdr:row>
      <xdr:rowOff>101600</xdr:rowOff>
    </xdr:from>
    <xdr:to>
      <xdr:col>26</xdr:col>
      <xdr:colOff>88900</xdr:colOff>
      <xdr:row>39</xdr:row>
      <xdr:rowOff>190500</xdr:rowOff>
    </xdr:to>
    <xdr:sp macro="" textlink="">
      <xdr:nvSpPr>
        <xdr:cNvPr id="37" name="Rectangle: Rounded Corners 36">
          <a:extLst>
            <a:ext uri="{FF2B5EF4-FFF2-40B4-BE49-F238E27FC236}">
              <a16:creationId xmlns:a16="http://schemas.microsoft.com/office/drawing/2014/main" id="{890EE18E-D3DA-43F2-85D3-5A1B44C9C5E7}"/>
            </a:ext>
          </a:extLst>
        </xdr:cNvPr>
        <xdr:cNvSpPr/>
      </xdr:nvSpPr>
      <xdr:spPr>
        <a:xfrm>
          <a:off x="11557000" y="304800"/>
          <a:ext cx="6032500" cy="7810500"/>
        </a:xfrm>
        <a:prstGeom prst="roundRect">
          <a:avLst>
            <a:gd name="adj" fmla="val 53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222250</xdr:colOff>
      <xdr:row>28</xdr:row>
      <xdr:rowOff>133350</xdr:rowOff>
    </xdr:from>
    <xdr:to>
      <xdr:col>12</xdr:col>
      <xdr:colOff>127000</xdr:colOff>
      <xdr:row>39</xdr:row>
      <xdr:rowOff>177800</xdr:rowOff>
    </xdr:to>
    <xdr:graphicFrame macro="">
      <xdr:nvGraphicFramePr>
        <xdr:cNvPr id="38" name="Chart 37">
          <a:extLst>
            <a:ext uri="{FF2B5EF4-FFF2-40B4-BE49-F238E27FC236}">
              <a16:creationId xmlns:a16="http://schemas.microsoft.com/office/drawing/2014/main" id="{70E23349-A590-4552-BD53-6630A78DD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69850</xdr:colOff>
      <xdr:row>27</xdr:row>
      <xdr:rowOff>69850</xdr:rowOff>
    </xdr:from>
    <xdr:to>
      <xdr:col>10</xdr:col>
      <xdr:colOff>488950</xdr:colOff>
      <xdr:row>29</xdr:row>
      <xdr:rowOff>133350</xdr:rowOff>
    </xdr:to>
    <xdr:sp macro="" textlink="">
      <xdr:nvSpPr>
        <xdr:cNvPr id="40" name="TextBox 39">
          <a:extLst>
            <a:ext uri="{FF2B5EF4-FFF2-40B4-BE49-F238E27FC236}">
              <a16:creationId xmlns:a16="http://schemas.microsoft.com/office/drawing/2014/main" id="{105A07EF-2639-49F1-BFE7-FD6023CB10B8}"/>
            </a:ext>
          </a:extLst>
        </xdr:cNvPr>
        <xdr:cNvSpPr txBox="1"/>
      </xdr:nvSpPr>
      <xdr:spPr>
        <a:xfrm>
          <a:off x="5454650" y="5556250"/>
          <a:ext cx="1765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FAT</a:t>
          </a:r>
          <a:r>
            <a:rPr lang="en-IN" sz="1200" b="1" baseline="0">
              <a:ln>
                <a:noFill/>
              </a:ln>
              <a:latin typeface="Segoe UI Semibold" panose="020B0702040204020203" pitchFamily="34" charset="0"/>
              <a:cs typeface="Segoe UI Semibold" panose="020B0702040204020203" pitchFamily="34" charset="0"/>
            </a:rPr>
            <a:t> BY OUTLET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12</xdr:col>
      <xdr:colOff>177800</xdr:colOff>
      <xdr:row>13</xdr:row>
      <xdr:rowOff>190500</xdr:rowOff>
    </xdr:from>
    <xdr:to>
      <xdr:col>16</xdr:col>
      <xdr:colOff>546100</xdr:colOff>
      <xdr:row>39</xdr:row>
      <xdr:rowOff>165100</xdr:rowOff>
    </xdr:to>
    <xdr:graphicFrame macro="">
      <xdr:nvGraphicFramePr>
        <xdr:cNvPr id="41" name="Chart 40">
          <a:extLst>
            <a:ext uri="{FF2B5EF4-FFF2-40B4-BE49-F238E27FC236}">
              <a16:creationId xmlns:a16="http://schemas.microsoft.com/office/drawing/2014/main" id="{DC74747D-8DB7-49EC-90A5-E4A7F687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114300</xdr:colOff>
      <xdr:row>1</xdr:row>
      <xdr:rowOff>101600</xdr:rowOff>
    </xdr:from>
    <xdr:to>
      <xdr:col>26</xdr:col>
      <xdr:colOff>38100</xdr:colOff>
      <xdr:row>13</xdr:row>
      <xdr:rowOff>0</xdr:rowOff>
    </xdr:to>
    <xdr:graphicFrame macro="">
      <xdr:nvGraphicFramePr>
        <xdr:cNvPr id="43" name="Chart 42">
          <a:extLst>
            <a:ext uri="{FF2B5EF4-FFF2-40B4-BE49-F238E27FC236}">
              <a16:creationId xmlns:a16="http://schemas.microsoft.com/office/drawing/2014/main" id="{4B129604-3FE1-4CFC-B63F-4F066603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533400</xdr:colOff>
      <xdr:row>1</xdr:row>
      <xdr:rowOff>165100</xdr:rowOff>
    </xdr:from>
    <xdr:to>
      <xdr:col>21</xdr:col>
      <xdr:colOff>520700</xdr:colOff>
      <xdr:row>4</xdr:row>
      <xdr:rowOff>25400</xdr:rowOff>
    </xdr:to>
    <xdr:sp macro="" textlink="">
      <xdr:nvSpPr>
        <xdr:cNvPr id="44" name="TextBox 43">
          <a:extLst>
            <a:ext uri="{FF2B5EF4-FFF2-40B4-BE49-F238E27FC236}">
              <a16:creationId xmlns:a16="http://schemas.microsoft.com/office/drawing/2014/main" id="{AC6703CE-D15C-4311-9C2A-838663F919EA}"/>
            </a:ext>
          </a:extLst>
        </xdr:cNvPr>
        <xdr:cNvSpPr txBox="1"/>
      </xdr:nvSpPr>
      <xdr:spPr>
        <a:xfrm>
          <a:off x="11303000" y="368300"/>
          <a:ext cx="33528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n>
                <a:noFill/>
              </a:ln>
              <a:latin typeface="Segoe UI Semibold" panose="020B0702040204020203" pitchFamily="34" charset="0"/>
              <a:cs typeface="Segoe UI Semibold" panose="020B0702040204020203" pitchFamily="34" charset="0"/>
            </a:rPr>
            <a:t>OUTLET</a:t>
          </a:r>
          <a:r>
            <a:rPr lang="en-IN" sz="1200" b="1" baseline="0">
              <a:ln>
                <a:noFill/>
              </a:ln>
              <a:latin typeface="Segoe UI Semibold" panose="020B0702040204020203" pitchFamily="34" charset="0"/>
              <a:cs typeface="Segoe UI Semibold" panose="020B0702040204020203" pitchFamily="34" charset="0"/>
            </a:rPr>
            <a:t> ESTABLISHMENT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17</xdr:col>
      <xdr:colOff>76200</xdr:colOff>
      <xdr:row>13</xdr:row>
      <xdr:rowOff>114300</xdr:rowOff>
    </xdr:from>
    <xdr:to>
      <xdr:col>26</xdr:col>
      <xdr:colOff>63500</xdr:colOff>
      <xdr:row>13</xdr:row>
      <xdr:rowOff>152400</xdr:rowOff>
    </xdr:to>
    <xdr:cxnSp macro="">
      <xdr:nvCxnSpPr>
        <xdr:cNvPr id="45" name="Straight Connector 44">
          <a:extLst>
            <a:ext uri="{FF2B5EF4-FFF2-40B4-BE49-F238E27FC236}">
              <a16:creationId xmlns:a16="http://schemas.microsoft.com/office/drawing/2014/main" id="{4F8487F9-66B3-483D-B3F7-3E593F35DF04}"/>
            </a:ext>
          </a:extLst>
        </xdr:cNvPr>
        <xdr:cNvCxnSpPr/>
      </xdr:nvCxnSpPr>
      <xdr:spPr>
        <a:xfrm flipV="1">
          <a:off x="11518900" y="2755900"/>
          <a:ext cx="6045200" cy="381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279400</xdr:colOff>
      <xdr:row>13</xdr:row>
      <xdr:rowOff>63500</xdr:rowOff>
    </xdr:from>
    <xdr:to>
      <xdr:col>21</xdr:col>
      <xdr:colOff>355600</xdr:colOff>
      <xdr:row>26</xdr:row>
      <xdr:rowOff>38100</xdr:rowOff>
    </xdr:to>
    <xdr:cxnSp macro="">
      <xdr:nvCxnSpPr>
        <xdr:cNvPr id="47" name="Straight Connector 46">
          <a:extLst>
            <a:ext uri="{FF2B5EF4-FFF2-40B4-BE49-F238E27FC236}">
              <a16:creationId xmlns:a16="http://schemas.microsoft.com/office/drawing/2014/main" id="{111A6B8D-B29E-4220-90C9-7B2873DB236D}"/>
            </a:ext>
          </a:extLst>
        </xdr:cNvPr>
        <xdr:cNvCxnSpPr/>
      </xdr:nvCxnSpPr>
      <xdr:spPr>
        <a:xfrm>
          <a:off x="14414500" y="2705100"/>
          <a:ext cx="76200" cy="26162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63500</xdr:colOff>
      <xdr:row>26</xdr:row>
      <xdr:rowOff>12700</xdr:rowOff>
    </xdr:from>
    <xdr:to>
      <xdr:col>26</xdr:col>
      <xdr:colOff>50800</xdr:colOff>
      <xdr:row>26</xdr:row>
      <xdr:rowOff>50800</xdr:rowOff>
    </xdr:to>
    <xdr:cxnSp macro="">
      <xdr:nvCxnSpPr>
        <xdr:cNvPr id="50" name="Straight Connector 49">
          <a:extLst>
            <a:ext uri="{FF2B5EF4-FFF2-40B4-BE49-F238E27FC236}">
              <a16:creationId xmlns:a16="http://schemas.microsoft.com/office/drawing/2014/main" id="{7839696C-EDB7-4C34-B812-F1AE1873CB35}"/>
            </a:ext>
          </a:extLst>
        </xdr:cNvPr>
        <xdr:cNvCxnSpPr/>
      </xdr:nvCxnSpPr>
      <xdr:spPr>
        <a:xfrm flipV="1">
          <a:off x="11506200" y="5295900"/>
          <a:ext cx="6045200" cy="381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228600</xdr:colOff>
      <xdr:row>15</xdr:row>
      <xdr:rowOff>38100</xdr:rowOff>
    </xdr:from>
    <xdr:to>
      <xdr:col>21</xdr:col>
      <xdr:colOff>381000</xdr:colOff>
      <xdr:row>25</xdr:row>
      <xdr:rowOff>139700</xdr:rowOff>
    </xdr:to>
    <xdr:graphicFrame macro="">
      <xdr:nvGraphicFramePr>
        <xdr:cNvPr id="51" name="Chart 50">
          <a:extLst>
            <a:ext uri="{FF2B5EF4-FFF2-40B4-BE49-F238E27FC236}">
              <a16:creationId xmlns:a16="http://schemas.microsoft.com/office/drawing/2014/main" id="{C31A71A2-596C-493E-BE53-E06FA751D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571500</xdr:colOff>
      <xdr:row>14</xdr:row>
      <xdr:rowOff>12700</xdr:rowOff>
    </xdr:from>
    <xdr:to>
      <xdr:col>19</xdr:col>
      <xdr:colOff>240444</xdr:colOff>
      <xdr:row>16</xdr:row>
      <xdr:rowOff>95090</xdr:rowOff>
    </xdr:to>
    <xdr:sp macro="" textlink="">
      <xdr:nvSpPr>
        <xdr:cNvPr id="52" name="TextBox 16">
          <a:extLst>
            <a:ext uri="{FF2B5EF4-FFF2-40B4-BE49-F238E27FC236}">
              <a16:creationId xmlns:a16="http://schemas.microsoft.com/office/drawing/2014/main" id="{DFD24893-FF01-9858-9BD6-6CD6B0AAA05C}"/>
            </a:ext>
          </a:extLst>
        </xdr:cNvPr>
        <xdr:cNvSpPr txBox="1"/>
      </xdr:nvSpPr>
      <xdr:spPr>
        <a:xfrm>
          <a:off x="11341100" y="28575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b="1">
              <a:ln>
                <a:noFill/>
              </a:ln>
              <a:latin typeface="Segoe UI Semibold" panose="020B0702040204020203" pitchFamily="34" charset="0"/>
              <a:cs typeface="Segoe UI Semibold" panose="020B0702040204020203" pitchFamily="34" charset="0"/>
            </a:rPr>
            <a:t>OUTLET</a:t>
          </a:r>
          <a:r>
            <a:rPr lang="en-IN" sz="1200" b="1" baseline="0">
              <a:ln>
                <a:noFill/>
              </a:ln>
              <a:latin typeface="Segoe UI Semibold" panose="020B0702040204020203" pitchFamily="34" charset="0"/>
              <a:cs typeface="Segoe UI Semibold" panose="020B0702040204020203" pitchFamily="34" charset="0"/>
            </a:rPr>
            <a:t> SIZE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406400</xdr:colOff>
      <xdr:row>15</xdr:row>
      <xdr:rowOff>101600</xdr:rowOff>
    </xdr:from>
    <xdr:to>
      <xdr:col>26</xdr:col>
      <xdr:colOff>50800</xdr:colOff>
      <xdr:row>25</xdr:row>
      <xdr:rowOff>12700</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490CDBCB-358E-41FF-89F0-B85C713CA7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488160" y="3073400"/>
              <a:ext cx="2997200" cy="189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215900</xdr:colOff>
      <xdr:row>13</xdr:row>
      <xdr:rowOff>165100</xdr:rowOff>
    </xdr:from>
    <xdr:to>
      <xdr:col>23</xdr:col>
      <xdr:colOff>557944</xdr:colOff>
      <xdr:row>16</xdr:row>
      <xdr:rowOff>44290</xdr:rowOff>
    </xdr:to>
    <xdr:sp macro="" textlink="">
      <xdr:nvSpPr>
        <xdr:cNvPr id="54" name="TextBox 16">
          <a:extLst>
            <a:ext uri="{FF2B5EF4-FFF2-40B4-BE49-F238E27FC236}">
              <a16:creationId xmlns:a16="http://schemas.microsoft.com/office/drawing/2014/main" id="{DE1EB73E-5766-48E1-B397-2E511E9A0617}"/>
            </a:ext>
          </a:extLst>
        </xdr:cNvPr>
        <xdr:cNvSpPr txBox="1"/>
      </xdr:nvSpPr>
      <xdr:spPr>
        <a:xfrm>
          <a:off x="14351000" y="28067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b="1">
              <a:ln>
                <a:noFill/>
              </a:ln>
              <a:latin typeface="Segoe UI Semibold" panose="020B0702040204020203" pitchFamily="34" charset="0"/>
              <a:cs typeface="Segoe UI Semibold" panose="020B0702040204020203" pitchFamily="34" charset="0"/>
            </a:rPr>
            <a:t>OUTLET</a:t>
          </a:r>
          <a:r>
            <a:rPr lang="en-IN" sz="1200" b="1" baseline="0">
              <a:ln>
                <a:noFill/>
              </a:ln>
              <a:latin typeface="Segoe UI Semibold" panose="020B0702040204020203" pitchFamily="34" charset="0"/>
              <a:cs typeface="Segoe UI Semibold" panose="020B0702040204020203" pitchFamily="34" charset="0"/>
            </a:rPr>
            <a:t> LOCAION</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17</xdr:col>
      <xdr:colOff>76200</xdr:colOff>
      <xdr:row>27</xdr:row>
      <xdr:rowOff>165100</xdr:rowOff>
    </xdr:from>
    <xdr:to>
      <xdr:col>26</xdr:col>
      <xdr:colOff>254000</xdr:colOff>
      <xdr:row>39</xdr:row>
      <xdr:rowOff>127025</xdr:rowOff>
    </xdr:to>
    <xdr:grpSp>
      <xdr:nvGrpSpPr>
        <xdr:cNvPr id="28" name="Group 27">
          <a:extLst>
            <a:ext uri="{FF2B5EF4-FFF2-40B4-BE49-F238E27FC236}">
              <a16:creationId xmlns:a16="http://schemas.microsoft.com/office/drawing/2014/main" id="{F51CC5EE-0E77-3210-155D-C7A5080B9ADF}"/>
            </a:ext>
          </a:extLst>
        </xdr:cNvPr>
        <xdr:cNvGrpSpPr/>
      </xdr:nvGrpSpPr>
      <xdr:grpSpPr>
        <a:xfrm>
          <a:off x="11518900" y="5651500"/>
          <a:ext cx="6235700" cy="2400325"/>
          <a:chOff x="11518900" y="5651500"/>
          <a:chExt cx="6235700" cy="2400325"/>
        </a:xfrm>
      </xdr:grpSpPr>
      <xdr:grpSp>
        <xdr:nvGrpSpPr>
          <xdr:cNvPr id="27" name="Group 26">
            <a:extLst>
              <a:ext uri="{FF2B5EF4-FFF2-40B4-BE49-F238E27FC236}">
                <a16:creationId xmlns:a16="http://schemas.microsoft.com/office/drawing/2014/main" id="{3E750A23-BB01-264F-1DD7-595302D41A81}"/>
              </a:ext>
            </a:extLst>
          </xdr:cNvPr>
          <xdr:cNvGrpSpPr/>
        </xdr:nvGrpSpPr>
        <xdr:grpSpPr>
          <a:xfrm>
            <a:off x="11518900" y="5711825"/>
            <a:ext cx="4390800" cy="2340000"/>
            <a:chOff x="11518900" y="5734050"/>
            <a:chExt cx="4390800" cy="2340000"/>
          </a:xfrm>
        </xdr:grpSpPr>
        <xdr:graphicFrame macro="">
          <xdr:nvGraphicFramePr>
            <xdr:cNvPr id="58" name="Chart 57">
              <a:extLst>
                <a:ext uri="{FF2B5EF4-FFF2-40B4-BE49-F238E27FC236}">
                  <a16:creationId xmlns:a16="http://schemas.microsoft.com/office/drawing/2014/main" id="{933DFBC3-0986-4C98-A487-35A664FA5915}"/>
                </a:ext>
              </a:extLst>
            </xdr:cNvPr>
            <xdr:cNvGraphicFramePr>
              <a:graphicFrameLocks/>
            </xdr:cNvGraphicFramePr>
          </xdr:nvGraphicFramePr>
          <xdr:xfrm>
            <a:off x="11518900" y="5800725"/>
            <a:ext cx="2880000" cy="21463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5" name="Chart 24">
              <a:extLst>
                <a:ext uri="{FF2B5EF4-FFF2-40B4-BE49-F238E27FC236}">
                  <a16:creationId xmlns:a16="http://schemas.microsoft.com/office/drawing/2014/main" id="{883ABF94-A4A1-4693-B465-AFABE0C4CB84}"/>
                </a:ext>
              </a:extLst>
            </xdr:cNvPr>
            <xdr:cNvGraphicFramePr>
              <a:graphicFrameLocks/>
            </xdr:cNvGraphicFramePr>
          </xdr:nvGraphicFramePr>
          <xdr:xfrm>
            <a:off x="14109700" y="5734050"/>
            <a:ext cx="1800000" cy="2340000"/>
          </xdr:xfrm>
          <a:graphic>
            <a:graphicData uri="http://schemas.openxmlformats.org/drawingml/2006/chart">
              <c:chart xmlns:c="http://schemas.openxmlformats.org/drawingml/2006/chart" xmlns:r="http://schemas.openxmlformats.org/officeDocument/2006/relationships" r:id="rId12"/>
            </a:graphicData>
          </a:graphic>
        </xdr:graphicFrame>
      </xdr:grpSp>
      <xdr:graphicFrame macro="">
        <xdr:nvGraphicFramePr>
          <xdr:cNvPr id="26" name="Chart 25">
            <a:extLst>
              <a:ext uri="{FF2B5EF4-FFF2-40B4-BE49-F238E27FC236}">
                <a16:creationId xmlns:a16="http://schemas.microsoft.com/office/drawing/2014/main" id="{3F3B8B47-59F9-4A21-AA96-32302C7FECF4}"/>
              </a:ext>
            </a:extLst>
          </xdr:cNvPr>
          <xdr:cNvGraphicFramePr>
            <a:graphicFrameLocks/>
          </xdr:cNvGraphicFramePr>
        </xdr:nvGraphicFramePr>
        <xdr:xfrm>
          <a:off x="15633700" y="5651500"/>
          <a:ext cx="2120900" cy="24003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16</xdr:col>
      <xdr:colOff>520700</xdr:colOff>
      <xdr:row>26</xdr:row>
      <xdr:rowOff>177800</xdr:rowOff>
    </xdr:from>
    <xdr:to>
      <xdr:col>19</xdr:col>
      <xdr:colOff>189644</xdr:colOff>
      <xdr:row>29</xdr:row>
      <xdr:rowOff>56990</xdr:rowOff>
    </xdr:to>
    <xdr:sp macro="" textlink="">
      <xdr:nvSpPr>
        <xdr:cNvPr id="29" name="TextBox 16">
          <a:extLst>
            <a:ext uri="{FF2B5EF4-FFF2-40B4-BE49-F238E27FC236}">
              <a16:creationId xmlns:a16="http://schemas.microsoft.com/office/drawing/2014/main" id="{BF0EF410-0FA2-45F9-B090-D44AF088124B}"/>
            </a:ext>
          </a:extLst>
        </xdr:cNvPr>
        <xdr:cNvSpPr txBox="1"/>
      </xdr:nvSpPr>
      <xdr:spPr>
        <a:xfrm>
          <a:off x="11290300" y="54610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b="1">
              <a:ln>
                <a:noFill/>
              </a:ln>
              <a:latin typeface="Segoe UI Semibold" panose="020B0702040204020203" pitchFamily="34" charset="0"/>
              <a:cs typeface="Segoe UI Semibold" panose="020B0702040204020203" pitchFamily="34" charset="0"/>
            </a:rPr>
            <a:t>OUTLET</a:t>
          </a:r>
          <a:r>
            <a:rPr lang="en-IN" sz="1200" b="1" baseline="0">
              <a:ln>
                <a:noFill/>
              </a:ln>
              <a:latin typeface="Segoe UI Semibold" panose="020B0702040204020203" pitchFamily="34" charset="0"/>
              <a:cs typeface="Segoe UI Semibold" panose="020B0702040204020203" pitchFamily="34" charset="0"/>
            </a:rPr>
            <a:t> TYPE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90000</xdr:colOff>
      <xdr:row>10</xdr:row>
      <xdr:rowOff>76200</xdr:rowOff>
    </xdr:from>
    <xdr:to>
      <xdr:col>7</xdr:col>
      <xdr:colOff>572600</xdr:colOff>
      <xdr:row>16</xdr:row>
      <xdr:rowOff>121920</xdr:rowOff>
    </xdr:to>
    <mc:AlternateContent xmlns:mc="http://schemas.openxmlformats.org/markup-compatibility/2006">
      <mc:Choice xmlns:a14="http://schemas.microsoft.com/office/drawing/2010/main" Requires="a14">
        <xdr:graphicFrame macro="">
          <xdr:nvGraphicFramePr>
            <xdr:cNvPr id="31" name="Outlet Size 1">
              <a:extLst>
                <a:ext uri="{FF2B5EF4-FFF2-40B4-BE49-F238E27FC236}">
                  <a16:creationId xmlns:a16="http://schemas.microsoft.com/office/drawing/2014/main" id="{6859DA19-91D4-466C-AB1F-007268C98BE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455500" y="2108200"/>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102700</xdr:colOff>
      <xdr:row>17</xdr:row>
      <xdr:rowOff>152400</xdr:rowOff>
    </xdr:from>
    <xdr:to>
      <xdr:col>7</xdr:col>
      <xdr:colOff>585300</xdr:colOff>
      <xdr:row>23</xdr:row>
      <xdr:rowOff>190500</xdr:rowOff>
    </xdr:to>
    <mc:AlternateContent xmlns:mc="http://schemas.openxmlformats.org/markup-compatibility/2006">
      <mc:Choice xmlns:a14="http://schemas.microsoft.com/office/drawing/2010/main" Requires="a14">
        <xdr:graphicFrame macro="">
          <xdr:nvGraphicFramePr>
            <xdr:cNvPr id="33" name="Outlet Location Type 1">
              <a:extLst>
                <a:ext uri="{FF2B5EF4-FFF2-40B4-BE49-F238E27FC236}">
                  <a16:creationId xmlns:a16="http://schemas.microsoft.com/office/drawing/2014/main" id="{9A9586B2-B1F0-493E-866D-303EED92DAF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468200" y="3606800"/>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8</xdr:row>
      <xdr:rowOff>50800</xdr:rowOff>
    </xdr:from>
    <xdr:to>
      <xdr:col>9</xdr:col>
      <xdr:colOff>177800</xdr:colOff>
      <xdr:row>11</xdr:row>
      <xdr:rowOff>63500</xdr:rowOff>
    </xdr:to>
    <xdr:sp macro="" textlink="">
      <xdr:nvSpPr>
        <xdr:cNvPr id="39" name="TextBox 38">
          <a:extLst>
            <a:ext uri="{FF2B5EF4-FFF2-40B4-BE49-F238E27FC236}">
              <a16:creationId xmlns:a16="http://schemas.microsoft.com/office/drawing/2014/main" id="{DA863AF4-8211-43E7-ACB3-88F336FA8ECA}"/>
            </a:ext>
          </a:extLst>
        </xdr:cNvPr>
        <xdr:cNvSpPr txBox="1"/>
      </xdr:nvSpPr>
      <xdr:spPr>
        <a:xfrm>
          <a:off x="2806700" y="1676400"/>
          <a:ext cx="34290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6">
                  <a:lumMod val="50000"/>
                </a:schemeClr>
              </a:solidFill>
              <a:latin typeface="Segoe UI Semibold" panose="020B0702040204020203" pitchFamily="34" charset="0"/>
              <a:cs typeface="Segoe UI Semibold" panose="020B0702040204020203" pitchFamily="34" charset="0"/>
            </a:rPr>
            <a:t>FILTER</a:t>
          </a:r>
          <a:r>
            <a:rPr lang="en-IN" sz="1400" b="1" baseline="0">
              <a:solidFill>
                <a:schemeClr val="accent6">
                  <a:lumMod val="50000"/>
                </a:schemeClr>
              </a:solidFill>
              <a:latin typeface="Segoe UI Semibold" panose="020B0702040204020203" pitchFamily="34" charset="0"/>
              <a:cs typeface="Segoe UI Semibold" panose="020B0702040204020203" pitchFamily="34" charset="0"/>
            </a:rPr>
            <a:t> PANEL</a:t>
          </a:r>
          <a:endParaRPr lang="en-IN" sz="1400" b="1">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228601</xdr:colOff>
      <xdr:row>8</xdr:row>
      <xdr:rowOff>76201</xdr:rowOff>
    </xdr:from>
    <xdr:to>
      <xdr:col>5</xdr:col>
      <xdr:colOff>520701</xdr:colOff>
      <xdr:row>9</xdr:row>
      <xdr:rowOff>176055</xdr:rowOff>
    </xdr:to>
    <xdr:pic>
      <xdr:nvPicPr>
        <xdr:cNvPr id="46" name="Picture 45">
          <a:extLst>
            <a:ext uri="{FF2B5EF4-FFF2-40B4-BE49-F238E27FC236}">
              <a16:creationId xmlns:a16="http://schemas.microsoft.com/office/drawing/2014/main" id="{DA98AA32-F81F-589F-3261-339E5E544432}"/>
            </a:ext>
          </a:extLst>
        </xdr:cNvPr>
        <xdr:cNvPicPr>
          <a:picLocks noChangeAspect="1"/>
        </xdr:cNvPicPr>
      </xdr:nvPicPr>
      <xdr:blipFill>
        <a:blip xmlns:r="http://schemas.openxmlformats.org/officeDocument/2006/relationships" r:embed="rId14"/>
        <a:stretch>
          <a:fillRect/>
        </a:stretch>
      </xdr:blipFill>
      <xdr:spPr>
        <a:xfrm>
          <a:off x="3594101" y="1701801"/>
          <a:ext cx="292100" cy="303054"/>
        </a:xfrm>
        <a:prstGeom prst="rect">
          <a:avLst/>
        </a:prstGeom>
      </xdr:spPr>
    </xdr:pic>
    <xdr:clientData/>
  </xdr:twoCellAnchor>
  <xdr:twoCellAnchor editAs="oneCell">
    <xdr:from>
      <xdr:col>5</xdr:col>
      <xdr:colOff>25400</xdr:colOff>
      <xdr:row>34</xdr:row>
      <xdr:rowOff>11040</xdr:rowOff>
    </xdr:from>
    <xdr:to>
      <xdr:col>5</xdr:col>
      <xdr:colOff>584200</xdr:colOff>
      <xdr:row>36</xdr:row>
      <xdr:rowOff>175620</xdr:rowOff>
    </xdr:to>
    <xdr:pic>
      <xdr:nvPicPr>
        <xdr:cNvPr id="48" name="Picture 47">
          <a:hlinkClick xmlns:r="http://schemas.openxmlformats.org/officeDocument/2006/relationships" r:id="rId15"/>
          <a:extLst>
            <a:ext uri="{FF2B5EF4-FFF2-40B4-BE49-F238E27FC236}">
              <a16:creationId xmlns:a16="http://schemas.microsoft.com/office/drawing/2014/main" id="{5CCF4B85-8533-2AA3-784D-6BAF733888D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390900" y="6919840"/>
          <a:ext cx="558800" cy="57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610700</xdr:colOff>
      <xdr:row>36</xdr:row>
      <xdr:rowOff>190500</xdr:rowOff>
    </xdr:from>
    <xdr:to>
      <xdr:col>9</xdr:col>
      <xdr:colOff>1100</xdr:colOff>
      <xdr:row>40</xdr:row>
      <xdr:rowOff>0</xdr:rowOff>
    </xdr:to>
    <xdr:sp macro="" textlink="">
      <xdr:nvSpPr>
        <xdr:cNvPr id="55" name="TextBox 54">
          <a:extLst>
            <a:ext uri="{FF2B5EF4-FFF2-40B4-BE49-F238E27FC236}">
              <a16:creationId xmlns:a16="http://schemas.microsoft.com/office/drawing/2014/main" id="{AA588D07-38E6-44F2-8EAF-6BAB8C37FA2F}"/>
            </a:ext>
          </a:extLst>
        </xdr:cNvPr>
        <xdr:cNvSpPr txBox="1"/>
      </xdr:nvSpPr>
      <xdr:spPr>
        <a:xfrm>
          <a:off x="2630000" y="7505700"/>
          <a:ext cx="34290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Segoe UI Black" panose="020B0A02040204020203" pitchFamily="34" charset="0"/>
              <a:ea typeface="Segoe UI Black" panose="020B0A02040204020203" pitchFamily="34" charset="0"/>
              <a:cs typeface="Segoe UI Semibold" panose="020B0702040204020203" pitchFamily="34" charset="0"/>
            </a:rPr>
            <a:t>Developed</a:t>
          </a:r>
          <a:r>
            <a:rPr lang="en-IN" sz="1400" b="1" baseline="0">
              <a:latin typeface="Segoe UI Black" panose="020B0A02040204020203" pitchFamily="34" charset="0"/>
              <a:ea typeface="Segoe UI Black" panose="020B0A02040204020203" pitchFamily="34" charset="0"/>
              <a:cs typeface="Segoe UI Semibold" panose="020B0702040204020203" pitchFamily="34" charset="0"/>
            </a:rPr>
            <a:t> By </a:t>
          </a:r>
        </a:p>
        <a:p>
          <a:pPr algn="ctr"/>
          <a:r>
            <a:rPr lang="en-IN" sz="1400" b="1" baseline="0">
              <a:latin typeface="Segoe UI Black" panose="020B0A02040204020203" pitchFamily="34" charset="0"/>
              <a:ea typeface="Segoe UI Black" panose="020B0A02040204020203" pitchFamily="34" charset="0"/>
              <a:cs typeface="Segoe UI Semibold" panose="020B0702040204020203" pitchFamily="34" charset="0"/>
            </a:rPr>
            <a:t>Mukesh</a:t>
          </a:r>
          <a:endParaRPr lang="en-IN" sz="14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25400</xdr:colOff>
      <xdr:row>38</xdr:row>
      <xdr:rowOff>101600</xdr:rowOff>
    </xdr:from>
    <xdr:to>
      <xdr:col>20</xdr:col>
      <xdr:colOff>367444</xdr:colOff>
      <xdr:row>40</xdr:row>
      <xdr:rowOff>183990</xdr:rowOff>
    </xdr:to>
    <xdr:sp macro="" textlink="">
      <xdr:nvSpPr>
        <xdr:cNvPr id="56" name="TextBox 16">
          <a:extLst>
            <a:ext uri="{FF2B5EF4-FFF2-40B4-BE49-F238E27FC236}">
              <a16:creationId xmlns:a16="http://schemas.microsoft.com/office/drawing/2014/main" id="{8E730525-9218-4A9D-825F-2E39678D3EAE}"/>
            </a:ext>
          </a:extLst>
        </xdr:cNvPr>
        <xdr:cNvSpPr txBox="1"/>
      </xdr:nvSpPr>
      <xdr:spPr>
        <a:xfrm>
          <a:off x="12141200" y="78232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900" b="1">
              <a:ln>
                <a:noFill/>
              </a:ln>
              <a:latin typeface="Segoe UI Semibold" panose="020B0702040204020203" pitchFamily="34" charset="0"/>
              <a:cs typeface="Segoe UI Semibold" panose="020B0702040204020203" pitchFamily="34" charset="0"/>
            </a:rPr>
            <a:t>Total</a:t>
          </a:r>
          <a:r>
            <a:rPr lang="en-IN" sz="900" b="1" baseline="0">
              <a:ln>
                <a:noFill/>
              </a:ln>
              <a:latin typeface="Segoe UI Semibold" panose="020B0702040204020203" pitchFamily="34" charset="0"/>
              <a:cs typeface="Segoe UI Semibold" panose="020B0702040204020203" pitchFamily="34" charset="0"/>
            </a:rPr>
            <a:t> Sales</a:t>
          </a:r>
          <a:endParaRPr lang="en-IN" sz="900" b="1">
            <a:latin typeface="Segoe UI Semibold" panose="020B0702040204020203" pitchFamily="34" charset="0"/>
            <a:cs typeface="Segoe UI Semibold" panose="020B0702040204020203" pitchFamily="34" charset="0"/>
          </a:endParaRPr>
        </a:p>
      </xdr:txBody>
    </xdr:sp>
    <xdr:clientData/>
  </xdr:twoCellAnchor>
  <xdr:twoCellAnchor>
    <xdr:from>
      <xdr:col>20</xdr:col>
      <xdr:colOff>228600</xdr:colOff>
      <xdr:row>38</xdr:row>
      <xdr:rowOff>88900</xdr:rowOff>
    </xdr:from>
    <xdr:to>
      <xdr:col>22</xdr:col>
      <xdr:colOff>570644</xdr:colOff>
      <xdr:row>40</xdr:row>
      <xdr:rowOff>171290</xdr:rowOff>
    </xdr:to>
    <xdr:sp macro="" textlink="">
      <xdr:nvSpPr>
        <xdr:cNvPr id="57" name="TextBox 16">
          <a:extLst>
            <a:ext uri="{FF2B5EF4-FFF2-40B4-BE49-F238E27FC236}">
              <a16:creationId xmlns:a16="http://schemas.microsoft.com/office/drawing/2014/main" id="{2FED17E3-E081-4226-A842-F23437D37674}"/>
            </a:ext>
          </a:extLst>
        </xdr:cNvPr>
        <xdr:cNvSpPr txBox="1"/>
      </xdr:nvSpPr>
      <xdr:spPr>
        <a:xfrm>
          <a:off x="13690600" y="78105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900" b="1">
              <a:ln>
                <a:noFill/>
              </a:ln>
              <a:latin typeface="Segoe UI Semibold" panose="020B0702040204020203" pitchFamily="34" charset="0"/>
              <a:cs typeface="Segoe UI Semibold" panose="020B0702040204020203" pitchFamily="34" charset="0"/>
            </a:rPr>
            <a:t>Average</a:t>
          </a:r>
          <a:r>
            <a:rPr lang="en-IN" sz="900" b="1" baseline="0">
              <a:ln>
                <a:noFill/>
              </a:ln>
              <a:latin typeface="Segoe UI Semibold" panose="020B0702040204020203" pitchFamily="34" charset="0"/>
              <a:cs typeface="Segoe UI Semibold" panose="020B0702040204020203" pitchFamily="34" charset="0"/>
            </a:rPr>
            <a:t> Sales</a:t>
          </a:r>
          <a:endParaRPr lang="en-IN" sz="900" b="1">
            <a:latin typeface="Segoe UI Semibold" panose="020B0702040204020203" pitchFamily="34" charset="0"/>
            <a:cs typeface="Segoe UI Semibold" panose="020B0702040204020203" pitchFamily="34" charset="0"/>
          </a:endParaRPr>
        </a:p>
      </xdr:txBody>
    </xdr:sp>
    <xdr:clientData/>
  </xdr:twoCellAnchor>
  <xdr:twoCellAnchor>
    <xdr:from>
      <xdr:col>22</xdr:col>
      <xdr:colOff>635000</xdr:colOff>
      <xdr:row>38</xdr:row>
      <xdr:rowOff>63500</xdr:rowOff>
    </xdr:from>
    <xdr:to>
      <xdr:col>25</xdr:col>
      <xdr:colOff>303944</xdr:colOff>
      <xdr:row>40</xdr:row>
      <xdr:rowOff>145890</xdr:rowOff>
    </xdr:to>
    <xdr:sp macro="" textlink="">
      <xdr:nvSpPr>
        <xdr:cNvPr id="59" name="TextBox 16">
          <a:extLst>
            <a:ext uri="{FF2B5EF4-FFF2-40B4-BE49-F238E27FC236}">
              <a16:creationId xmlns:a16="http://schemas.microsoft.com/office/drawing/2014/main" id="{E693F15A-32AE-4602-B75C-09C02FDD2545}"/>
            </a:ext>
          </a:extLst>
        </xdr:cNvPr>
        <xdr:cNvSpPr txBox="1"/>
      </xdr:nvSpPr>
      <xdr:spPr>
        <a:xfrm>
          <a:off x="15443200" y="7785100"/>
          <a:ext cx="1688244" cy="488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900" b="1">
              <a:ln>
                <a:noFill/>
              </a:ln>
              <a:latin typeface="Segoe UI Semibold" panose="020B0702040204020203" pitchFamily="34" charset="0"/>
              <a:cs typeface="Segoe UI Semibold" panose="020B0702040204020203" pitchFamily="34" charset="0"/>
            </a:rPr>
            <a:t>No.</a:t>
          </a:r>
          <a:r>
            <a:rPr lang="en-IN" sz="900" b="1" baseline="0">
              <a:ln>
                <a:noFill/>
              </a:ln>
              <a:latin typeface="Segoe UI Semibold" panose="020B0702040204020203" pitchFamily="34" charset="0"/>
              <a:cs typeface="Segoe UI Semibold" panose="020B0702040204020203" pitchFamily="34" charset="0"/>
            </a:rPr>
            <a:t> Of Items</a:t>
          </a:r>
          <a:endParaRPr lang="en-IN" sz="900" b="1">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115400</xdr:colOff>
      <xdr:row>24</xdr:row>
      <xdr:rowOff>177800</xdr:rowOff>
    </xdr:from>
    <xdr:to>
      <xdr:col>7</xdr:col>
      <xdr:colOff>598000</xdr:colOff>
      <xdr:row>33</xdr:row>
      <xdr:rowOff>165099</xdr:rowOff>
    </xdr:to>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0A328D99-06BB-43FC-BFCF-69BAEB3591B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480900" y="5054600"/>
              <a:ext cx="1828800" cy="1816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127000</xdr:colOff>
      <xdr:row>34</xdr:row>
      <xdr:rowOff>84102</xdr:rowOff>
    </xdr:from>
    <xdr:to>
      <xdr:col>6</xdr:col>
      <xdr:colOff>596900</xdr:colOff>
      <xdr:row>36</xdr:row>
      <xdr:rowOff>132080</xdr:rowOff>
    </xdr:to>
    <xdr:pic>
      <xdr:nvPicPr>
        <xdr:cNvPr id="2050" name="Picture 2049">
          <a:hlinkClick xmlns:r="http://schemas.openxmlformats.org/officeDocument/2006/relationships" r:id="rId17"/>
          <a:extLst>
            <a:ext uri="{FF2B5EF4-FFF2-40B4-BE49-F238E27FC236}">
              <a16:creationId xmlns:a16="http://schemas.microsoft.com/office/drawing/2014/main" id="{7308A96F-8F43-CF2C-653F-8E7B2C5EABF1}"/>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165600" y="6992902"/>
          <a:ext cx="469900" cy="454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190500</xdr:colOff>
      <xdr:row>34</xdr:row>
      <xdr:rowOff>139700</xdr:rowOff>
    </xdr:from>
    <xdr:to>
      <xdr:col>7</xdr:col>
      <xdr:colOff>548309</xdr:colOff>
      <xdr:row>36</xdr:row>
      <xdr:rowOff>99060</xdr:rowOff>
    </xdr:to>
    <xdr:pic>
      <xdr:nvPicPr>
        <xdr:cNvPr id="2053" name="Picture 2052">
          <a:hlinkClick xmlns:r="http://schemas.openxmlformats.org/officeDocument/2006/relationships" r:id="rId19"/>
          <a:extLst>
            <a:ext uri="{FF2B5EF4-FFF2-40B4-BE49-F238E27FC236}">
              <a16:creationId xmlns:a16="http://schemas.microsoft.com/office/drawing/2014/main" id="{CC3F21D0-14F5-E2B6-92B0-F60E1865AF9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902200" y="7048500"/>
          <a:ext cx="357809"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0.0083</cdr:x>
      <cdr:y>0.00242</cdr:y>
    </cdr:from>
    <cdr:to>
      <cdr:x>0.37731</cdr:x>
      <cdr:y>0.09538</cdr:y>
    </cdr:to>
    <cdr:sp macro="" textlink="">
      <cdr:nvSpPr>
        <cdr:cNvPr id="2" name="TextBox 16">
          <a:extLst xmlns:a="http://schemas.openxmlformats.org/drawingml/2006/main">
            <a:ext uri="{FF2B5EF4-FFF2-40B4-BE49-F238E27FC236}">
              <a16:creationId xmlns:a16="http://schemas.microsoft.com/office/drawing/2014/main" id="{4778C510-976B-4229-A358-40BE6B8AC2D2}"/>
            </a:ext>
          </a:extLst>
        </cdr:cNvPr>
        <cdr:cNvSpPr txBox="1"/>
      </cdr:nvSpPr>
      <cdr:spPr>
        <a:xfrm xmlns:a="http://schemas.openxmlformats.org/drawingml/2006/main">
          <a:off x="25400" y="12700"/>
          <a:ext cx="1129444" cy="48879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1">
              <a:ln>
                <a:noFill/>
              </a:ln>
              <a:latin typeface="Segoe UI Semibold" panose="020B0702040204020203" pitchFamily="34" charset="0"/>
              <a:cs typeface="Segoe UI Semibold" panose="020B0702040204020203" pitchFamily="34" charset="0"/>
            </a:rPr>
            <a:t>ITEM</a:t>
          </a:r>
          <a:r>
            <a:rPr lang="en-IN" sz="1200" b="1" baseline="0">
              <a:ln>
                <a:noFill/>
              </a:ln>
              <a:latin typeface="Segoe UI Semibold" panose="020B0702040204020203" pitchFamily="34" charset="0"/>
              <a:cs typeface="Segoe UI Semibold" panose="020B0702040204020203" pitchFamily="34" charset="0"/>
            </a:rPr>
            <a:t> TYPE</a:t>
          </a:r>
          <a:endParaRPr lang="en-IN" sz="1200" b="1">
            <a:latin typeface="Segoe UI Semibold" panose="020B0702040204020203" pitchFamily="34" charset="0"/>
            <a:cs typeface="Segoe UI Semibold" panose="020B07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4.675771064816" createdVersion="8" refreshedVersion="8" minRefreshableVersion="3" recordCount="8523" xr:uid="{9C8BD474-3AA5-4E5C-8CF0-71774101838A}">
  <cacheSource type="worksheet">
    <worksheetSource name="Table1"/>
  </cacheSource>
  <cacheFields count="13">
    <cacheField name="Item Fat Content" numFmtId="0">
      <sharedItems count="2">
        <s v="Regular"/>
        <s v="Low Fat"/>
      </sharedItems>
    </cacheField>
    <cacheField name="Index"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37525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F8E6E-F1DB-4011-99EC-6D6A80760292}" name="PivotTable9"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5">
  <location ref="A117:B121" firstHeaderRow="1" firstDataRow="1" firstDataCol="1"/>
  <pivotFields count="13">
    <pivotField showAll="0">
      <items count="3">
        <item x="1"/>
        <item x="0"/>
        <item t="default"/>
      </items>
    </pivotField>
    <pivotField dataField="1" showAll="0"/>
    <pivotField showAll="0"/>
    <pivotField showAll="0"/>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Index" fld="1" subtotal="count" baseField="8" baseItem="0" numFmtId="1"/>
  </dataFields>
  <formats count="19">
    <format dxfId="318">
      <pivotArea type="all" dataOnly="0" outline="0" fieldPosition="0"/>
    </format>
    <format dxfId="319">
      <pivotArea outline="0" collapsedLevelsAreSubtotals="1" fieldPosition="0"/>
    </format>
    <format dxfId="320">
      <pivotArea type="all" dataOnly="0" outline="0" fieldPosition="0"/>
    </format>
    <format dxfId="321">
      <pivotArea outline="0" collapsedLevelsAreSubtotals="1" fieldPosition="0"/>
    </format>
    <format dxfId="322">
      <pivotArea field="0" type="button" dataOnly="0" labelOnly="1" outline="0"/>
    </format>
    <format dxfId="323">
      <pivotArea dataOnly="0" labelOnly="1" grandRow="1" outline="0" fieldPosition="0"/>
    </format>
    <format dxfId="324">
      <pivotArea outline="0" collapsedLevelsAreSubtotals="1" fieldPosition="0"/>
    </format>
    <format dxfId="325">
      <pivotArea type="all" dataOnly="0" outline="0" fieldPosition="0"/>
    </format>
    <format dxfId="326">
      <pivotArea outline="0" collapsedLevelsAreSubtotals="1" fieldPosition="0"/>
    </format>
    <format dxfId="327">
      <pivotArea field="4" type="button" dataOnly="0" labelOnly="1" outline="0"/>
    </format>
    <format dxfId="328">
      <pivotArea type="all" dataOnly="0" outline="0" fieldPosition="0"/>
    </format>
    <format dxfId="329">
      <pivotArea outline="0" collapsedLevelsAreSubtotals="1" fieldPosition="0"/>
    </format>
    <format dxfId="330">
      <pivotArea field="6" type="button" dataOnly="0" labelOnly="1" outline="0"/>
    </format>
    <format dxfId="317">
      <pivotArea outline="0" collapsedLevelsAreSubtotals="1" fieldPosition="0"/>
    </format>
    <format dxfId="316">
      <pivotArea type="all" dataOnly="0" outline="0" fieldPosition="0"/>
    </format>
    <format dxfId="315">
      <pivotArea outline="0" collapsedLevelsAreSubtotals="1" fieldPosition="0"/>
    </format>
    <format dxfId="314">
      <pivotArea field="8" type="button" dataOnly="0" labelOnly="1" outline="0" axis="axisRow" fieldPosition="0"/>
    </format>
    <format dxfId="313">
      <pivotArea dataOnly="0" labelOnly="1" fieldPosition="0">
        <references count="1">
          <reference field="8" count="0"/>
        </references>
      </pivotArea>
    </format>
    <format dxfId="312">
      <pivotArea dataOnly="0" labelOnly="1" outline="0" axis="axisValues" fieldPosition="0"/>
    </format>
  </formats>
  <chartFormats count="3">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E53D99-2D3C-4E4C-BD0C-A275E41A333A}"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8:B54" firstHeaderRow="1" firstDataRow="1" firstDataCol="1"/>
  <pivotFields count="13">
    <pivotField showAll="0">
      <items count="3">
        <item x="1"/>
        <item x="0"/>
        <item t="default"/>
      </items>
    </pivotField>
    <pivotField showAll="0"/>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6">
    <i>
      <x v="6"/>
    </i>
    <i>
      <x v="13"/>
    </i>
    <i>
      <x v="9"/>
    </i>
    <i>
      <x v="5"/>
    </i>
    <i>
      <x v="4"/>
    </i>
    <i>
      <x v="3"/>
    </i>
    <i>
      <x/>
    </i>
    <i>
      <x v="8"/>
    </i>
    <i>
      <x v="10"/>
    </i>
    <i>
      <x v="14"/>
    </i>
    <i>
      <x v="1"/>
    </i>
    <i>
      <x v="7"/>
    </i>
    <i>
      <x v="11"/>
    </i>
    <i>
      <x v="15"/>
    </i>
    <i>
      <x v="2"/>
    </i>
    <i>
      <x v="12"/>
    </i>
  </rowItems>
  <colItems count="1">
    <i/>
  </colItems>
  <dataFields count="1">
    <dataField name="Sum of Sales" fld="11" baseField="0" baseItem="0" numFmtId="167"/>
  </dataFields>
  <formats count="13">
    <format dxfId="436">
      <pivotArea type="all" dataOnly="0" outline="0" fieldPosition="0"/>
    </format>
    <format dxfId="435">
      <pivotArea outline="0" collapsedLevelsAreSubtotals="1" fieldPosition="0"/>
    </format>
    <format dxfId="434">
      <pivotArea type="all" dataOnly="0" outline="0" fieldPosition="0"/>
    </format>
    <format dxfId="433">
      <pivotArea outline="0" collapsedLevelsAreSubtotals="1" fieldPosition="0"/>
    </format>
    <format dxfId="432">
      <pivotArea field="0" type="button" dataOnly="0" labelOnly="1" outline="0"/>
    </format>
    <format dxfId="431">
      <pivotArea dataOnly="0" labelOnly="1" grandRow="1" outline="0" fieldPosition="0"/>
    </format>
    <format dxfId="430">
      <pivotArea dataOnly="0" labelOnly="1" outline="0" axis="axisValues" fieldPosition="0"/>
    </format>
    <format dxfId="429">
      <pivotArea outline="0" collapsedLevelsAreSubtotals="1" fieldPosition="0"/>
    </format>
    <format dxfId="428">
      <pivotArea type="all" dataOnly="0" outline="0" fieldPosition="0"/>
    </format>
    <format dxfId="427">
      <pivotArea outline="0" collapsedLevelsAreSubtotals="1" fieldPosition="0"/>
    </format>
    <format dxfId="426">
      <pivotArea field="3" type="button" dataOnly="0" labelOnly="1" outline="0" axis="axisRow" fieldPosition="0"/>
    </format>
    <format dxfId="425">
      <pivotArea dataOnly="0" labelOnly="1" fieldPosition="0">
        <references count="1">
          <reference field="3" count="0"/>
        </references>
      </pivotArea>
    </format>
    <format dxfId="42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3" count="1" selected="0">
            <x v="6"/>
          </reference>
        </references>
      </pivotArea>
    </chartFormat>
    <chartFormat chart="9" format="4">
      <pivotArea type="data" outline="0" fieldPosition="0">
        <references count="2">
          <reference field="4294967294" count="1" selected="0">
            <x v="0"/>
          </reference>
          <reference field="3" count="1" selected="0">
            <x v="9"/>
          </reference>
        </references>
      </pivotArea>
    </chartFormat>
    <chartFormat chart="9" format="5">
      <pivotArea type="data" outline="0" fieldPosition="0">
        <references count="2">
          <reference field="4294967294" count="1" selected="0">
            <x v="0"/>
          </reference>
          <reference field="3" count="1" selected="0">
            <x v="13"/>
          </reference>
        </references>
      </pivotArea>
    </chartFormat>
    <chartFormat chart="9" format="6">
      <pivotArea type="data" outline="0" fieldPosition="0">
        <references count="2">
          <reference field="4294967294" count="1" selected="0">
            <x v="0"/>
          </reference>
          <reference field="3" count="1" selected="0">
            <x v="5"/>
          </reference>
        </references>
      </pivotArea>
    </chartFormat>
    <chartFormat chart="9" format="7">
      <pivotArea type="data" outline="0" fieldPosition="0">
        <references count="2">
          <reference field="4294967294" count="1" selected="0">
            <x v="0"/>
          </reference>
          <reference field="3" count="1" selected="0">
            <x v="4"/>
          </reference>
        </references>
      </pivotArea>
    </chartFormat>
    <chartFormat chart="9" format="8">
      <pivotArea type="data" outline="0" fieldPosition="0">
        <references count="2">
          <reference field="4294967294" count="1" selected="0">
            <x v="0"/>
          </reference>
          <reference field="3" count="1" selected="0">
            <x v="3"/>
          </reference>
        </references>
      </pivotArea>
    </chartFormat>
    <chartFormat chart="9" format="9">
      <pivotArea type="data" outline="0" fieldPosition="0">
        <references count="2">
          <reference field="4294967294" count="1" selected="0">
            <x v="0"/>
          </reference>
          <reference field="3" count="1" selected="0">
            <x v="0"/>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10"/>
          </reference>
        </references>
      </pivotArea>
    </chartFormat>
    <chartFormat chart="9" format="12">
      <pivotArea type="data" outline="0" fieldPosition="0">
        <references count="2">
          <reference field="4294967294" count="1" selected="0">
            <x v="0"/>
          </reference>
          <reference field="3" count="1" selected="0">
            <x v="14"/>
          </reference>
        </references>
      </pivotArea>
    </chartFormat>
    <chartFormat chart="9" format="13">
      <pivotArea type="data" outline="0" fieldPosition="0">
        <references count="2">
          <reference field="4294967294" count="1" selected="0">
            <x v="0"/>
          </reference>
          <reference field="3" count="1" selected="0">
            <x v="1"/>
          </reference>
        </references>
      </pivotArea>
    </chartFormat>
    <chartFormat chart="9" format="14">
      <pivotArea type="data" outline="0" fieldPosition="0">
        <references count="2">
          <reference field="4294967294" count="1" selected="0">
            <x v="0"/>
          </reference>
          <reference field="3" count="1" selected="0">
            <x v="7"/>
          </reference>
        </references>
      </pivotArea>
    </chartFormat>
    <chartFormat chart="9" format="15">
      <pivotArea type="data" outline="0" fieldPosition="0">
        <references count="2">
          <reference field="4294967294" count="1" selected="0">
            <x v="0"/>
          </reference>
          <reference field="3" count="1" selected="0">
            <x v="11"/>
          </reference>
        </references>
      </pivotArea>
    </chartFormat>
    <chartFormat chart="9" format="16">
      <pivotArea type="data" outline="0" fieldPosition="0">
        <references count="2">
          <reference field="4294967294" count="1" selected="0">
            <x v="0"/>
          </reference>
          <reference field="3" count="1" selected="0">
            <x v="15"/>
          </reference>
        </references>
      </pivotArea>
    </chartFormat>
    <chartFormat chart="9" format="17">
      <pivotArea type="data" outline="0" fieldPosition="0">
        <references count="2">
          <reference field="4294967294" count="1" selected="0">
            <x v="0"/>
          </reference>
          <reference field="3" count="1" selected="0">
            <x v="2"/>
          </reference>
        </references>
      </pivotArea>
    </chartFormat>
    <chartFormat chart="9" format="18">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CD0DE-3A5E-4334-83B6-023493285984}" name="PivotTable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A110:B114" firstHeaderRow="1" firstDataRow="1" firstDataCol="1"/>
  <pivotFields count="13">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9">
    <format dxfId="332">
      <pivotArea type="all" dataOnly="0" outline="0" fieldPosition="0"/>
    </format>
    <format dxfId="333">
      <pivotArea outline="0" collapsedLevelsAreSubtotals="1" fieldPosition="0"/>
    </format>
    <format dxfId="334">
      <pivotArea type="all" dataOnly="0" outline="0" fieldPosition="0"/>
    </format>
    <format dxfId="335">
      <pivotArea outline="0" collapsedLevelsAreSubtotals="1" fieldPosition="0"/>
    </format>
    <format dxfId="336">
      <pivotArea field="0" type="button" dataOnly="0" labelOnly="1" outline="0"/>
    </format>
    <format dxfId="337">
      <pivotArea dataOnly="0" labelOnly="1" grandRow="1" outline="0" fieldPosition="0"/>
    </format>
    <format dxfId="338">
      <pivotArea outline="0" collapsedLevelsAreSubtotals="1" fieldPosition="0"/>
    </format>
    <format dxfId="339">
      <pivotArea type="all" dataOnly="0" outline="0" fieldPosition="0"/>
    </format>
    <format dxfId="340">
      <pivotArea outline="0" collapsedLevelsAreSubtotals="1" fieldPosition="0"/>
    </format>
    <format dxfId="341">
      <pivotArea field="4" type="button" dataOnly="0" labelOnly="1" outline="0"/>
    </format>
    <format dxfId="342">
      <pivotArea type="all" dataOnly="0" outline="0" fieldPosition="0"/>
    </format>
    <format dxfId="343">
      <pivotArea outline="0" collapsedLevelsAreSubtotals="1" fieldPosition="0"/>
    </format>
    <format dxfId="344">
      <pivotArea field="6" type="button" dataOnly="0" labelOnly="1" outline="0"/>
    </format>
    <format dxfId="331">
      <pivotArea outline="0" collapsedLevelsAreSubtotals="1" fieldPosition="0"/>
    </format>
    <format dxfId="311">
      <pivotArea type="all" dataOnly="0" outline="0" fieldPosition="0"/>
    </format>
    <format dxfId="310">
      <pivotArea outline="0" collapsedLevelsAreSubtotals="1" fieldPosition="0"/>
    </format>
    <format dxfId="309">
      <pivotArea field="8" type="button" dataOnly="0" labelOnly="1" outline="0" axis="axisRow" fieldPosition="0"/>
    </format>
    <format dxfId="308">
      <pivotArea dataOnly="0" labelOnly="1" fieldPosition="0">
        <references count="1">
          <reference field="8" count="0"/>
        </references>
      </pivotArea>
    </format>
    <format dxfId="307">
      <pivotArea dataOnly="0" labelOnly="1" outline="0" axis="axisValues" fieldPosition="0"/>
    </format>
  </formats>
  <chartFormats count="2">
    <chartFormat chart="31" format="0"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7A42E1-B776-40DE-BE60-EFC1CD0B52E2}" name="PivotTable3"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5">
    <format dxfId="359">
      <pivotArea type="all" dataOnly="0" outline="0" fieldPosition="0"/>
    </format>
    <format dxfId="358">
      <pivotArea outline="0" collapsedLevelsAreSubtotals="1" fieldPosition="0"/>
    </format>
    <format dxfId="357">
      <pivotArea type="all" dataOnly="0" outline="0" fieldPosition="0"/>
    </format>
    <format dxfId="356">
      <pivotArea outline="0" collapsedLevelsAreSubtotals="1" fieldPosition="0"/>
    </format>
    <format dxfId="355">
      <pivotArea dataOnly="0" labelOnly="1" grandRow="1" outline="0" fieldPosition="0"/>
    </format>
    <format dxfId="354">
      <pivotArea dataOnly="0" labelOnly="1" outline="0" axis="axisValues" fieldPosition="0"/>
    </format>
    <format dxfId="353">
      <pivotArea outline="0" collapsedLevelsAreSubtotals="1" fieldPosition="0"/>
    </format>
    <format dxfId="352">
      <pivotArea type="all" dataOnly="0" outline="0" fieldPosition="0"/>
    </format>
    <format dxfId="351">
      <pivotArea outline="0" collapsedLevelsAreSubtotals="1" fieldPosition="0"/>
    </format>
    <format dxfId="350">
      <pivotArea type="origin" dataOnly="0" labelOnly="1" outline="0" fieldPosition="0"/>
    </format>
    <format dxfId="349">
      <pivotArea field="0" type="button" dataOnly="0" labelOnly="1" outline="0" axis="axisCol" fieldPosition="0"/>
    </format>
    <format dxfId="348">
      <pivotArea type="topRight" dataOnly="0" labelOnly="1" outline="0" fieldPosition="0"/>
    </format>
    <format dxfId="347">
      <pivotArea field="6" type="button" dataOnly="0" labelOnly="1" outline="0" axis="axisRow" fieldPosition="0"/>
    </format>
    <format dxfId="346">
      <pivotArea dataOnly="0" labelOnly="1" fieldPosition="0">
        <references count="1">
          <reference field="6" count="0"/>
        </references>
      </pivotArea>
    </format>
    <format dxfId="345">
      <pivotArea dataOnly="0" labelOnly="1" fieldPosition="0">
        <references count="1">
          <reference field="0" count="0"/>
        </references>
      </pivotArea>
    </format>
  </formats>
  <chartFormats count="4">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48E391-570E-4A29-8B46-A533EC257D87}" name="PivotTable11"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A103:B107" firstHeaderRow="1" firstDataRow="1" firstDataCol="1"/>
  <pivotFields count="13">
    <pivotField showAll="0">
      <items count="3">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2">
    <format dxfId="366">
      <pivotArea type="all" dataOnly="0" outline="0" fieldPosition="0"/>
    </format>
    <format dxfId="365">
      <pivotArea outline="0" collapsedLevelsAreSubtotals="1" fieldPosition="0"/>
    </format>
    <format dxfId="364">
      <pivotArea type="all" dataOnly="0" outline="0" fieldPosition="0"/>
    </format>
    <format dxfId="363">
      <pivotArea outline="0" collapsedLevelsAreSubtotals="1" fieldPosition="0"/>
    </format>
    <format dxfId="362">
      <pivotArea field="0" type="button" dataOnly="0" labelOnly="1" outline="0"/>
    </format>
    <format dxfId="361">
      <pivotArea dataOnly="0" labelOnly="1" grandRow="1" outline="0" fieldPosition="0"/>
    </format>
    <format dxfId="360">
      <pivotArea outline="0" collapsedLevelsAreSubtotals="1" fieldPosition="0"/>
    </format>
    <format dxfId="306">
      <pivotArea type="all" dataOnly="0" outline="0" fieldPosition="0"/>
    </format>
    <format dxfId="305">
      <pivotArea outline="0" collapsedLevelsAreSubtotals="1" fieldPosition="0"/>
    </format>
    <format dxfId="304">
      <pivotArea field="8" type="button" dataOnly="0" labelOnly="1" outline="0" axis="axisRow" fieldPosition="0"/>
    </format>
    <format dxfId="303">
      <pivotArea dataOnly="0" labelOnly="1" fieldPosition="0">
        <references count="1">
          <reference field="8" count="0"/>
        </references>
      </pivotArea>
    </format>
    <format dxfId="30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AB6CD4-2236-42EA-B493-86B1495F9309}" name="PivotTable7"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85:B88" firstHeaderRow="1" firstDataRow="1" firstDataCol="1"/>
  <pivotFields count="13">
    <pivotField showAll="0">
      <items count="3">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6">
    <format dxfId="382">
      <pivotArea type="all" dataOnly="0" outline="0" fieldPosition="0"/>
    </format>
    <format dxfId="381">
      <pivotArea outline="0" collapsedLevelsAreSubtotals="1" fieldPosition="0"/>
    </format>
    <format dxfId="380">
      <pivotArea type="all" dataOnly="0" outline="0" fieldPosition="0"/>
    </format>
    <format dxfId="379">
      <pivotArea outline="0" collapsedLevelsAreSubtotals="1" fieldPosition="0"/>
    </format>
    <format dxfId="378">
      <pivotArea field="0" type="button" dataOnly="0" labelOnly="1" outline="0"/>
    </format>
    <format dxfId="377">
      <pivotArea dataOnly="0" labelOnly="1" grandRow="1" outline="0" fieldPosition="0"/>
    </format>
    <format dxfId="376">
      <pivotArea outline="0" collapsedLevelsAreSubtotals="1" fieldPosition="0"/>
    </format>
    <format dxfId="375">
      <pivotArea type="all" dataOnly="0" outline="0" fieldPosition="0"/>
    </format>
    <format dxfId="374">
      <pivotArea outline="0" collapsedLevelsAreSubtotals="1" fieldPosition="0"/>
    </format>
    <format dxfId="373">
      <pivotArea field="4" type="button" dataOnly="0" labelOnly="1" outline="0"/>
    </format>
    <format dxfId="372">
      <pivotArea dataOnly="0" labelOnly="1" outline="0" axis="axisValues" fieldPosition="0"/>
    </format>
    <format dxfId="371">
      <pivotArea type="all" dataOnly="0" outline="0" fieldPosition="0"/>
    </format>
    <format dxfId="370">
      <pivotArea outline="0" collapsedLevelsAreSubtotals="1" fieldPosition="0"/>
    </format>
    <format dxfId="369">
      <pivotArea field="6" type="button" dataOnly="0" labelOnly="1" outline="0" axis="axisRow" fieldPosition="0"/>
    </format>
    <format dxfId="368">
      <pivotArea dataOnly="0" labelOnly="1" fieldPosition="0">
        <references count="1">
          <reference field="6" count="0"/>
        </references>
      </pivotArea>
    </format>
    <format dxfId="36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FB7FB7-BB64-4A27-8268-E0FC70303D5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3"/>
    <dataField name="No. Of Items" fld="1" subtotal="count" baseField="0" baseItem="3"/>
    <dataField name="Average Rating" fld="12" subtotal="average" baseField="0" baseItem="3"/>
  </dataFields>
  <formats count="3">
    <format dxfId="385">
      <pivotArea type="all" dataOnly="0" outline="0" fieldPosition="0"/>
    </format>
    <format dxfId="384">
      <pivotArea outline="0" collapsedLevelsAreSubtotals="1" fieldPosition="0"/>
    </format>
    <format dxfId="38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16DC2D-87AF-4E9B-9237-B4009D5A264C}" name="PivotTable6"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73:B76" firstHeaderRow="1" firstDataRow="1" firstDataCol="1"/>
  <pivotFields count="13">
    <pivotField showAll="0">
      <items count="3">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6">
    <format dxfId="401">
      <pivotArea type="all" dataOnly="0" outline="0" fieldPosition="0"/>
    </format>
    <format dxfId="400">
      <pivotArea outline="0" collapsedLevelsAreSubtotals="1" fieldPosition="0"/>
    </format>
    <format dxfId="399">
      <pivotArea type="all" dataOnly="0" outline="0" fieldPosition="0"/>
    </format>
    <format dxfId="398">
      <pivotArea outline="0" collapsedLevelsAreSubtotals="1" fieldPosition="0"/>
    </format>
    <format dxfId="397">
      <pivotArea field="0" type="button" dataOnly="0" labelOnly="1" outline="0"/>
    </format>
    <format dxfId="396">
      <pivotArea dataOnly="0" labelOnly="1" grandRow="1" outline="0" fieldPosition="0"/>
    </format>
    <format dxfId="395">
      <pivotArea outline="0" collapsedLevelsAreSubtotals="1" fieldPosition="0"/>
    </format>
    <format dxfId="394">
      <pivotArea type="all" dataOnly="0" outline="0" fieldPosition="0"/>
    </format>
    <format dxfId="393">
      <pivotArea outline="0" collapsedLevelsAreSubtotals="1" fieldPosition="0"/>
    </format>
    <format dxfId="392">
      <pivotArea field="4" type="button" dataOnly="0" labelOnly="1" outline="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7" type="button" dataOnly="0" labelOnly="1" outline="0" axis="axisRow" fieldPosition="0"/>
    </format>
    <format dxfId="387">
      <pivotArea dataOnly="0" labelOnly="1" fieldPosition="0">
        <references count="1">
          <reference field="7" count="0"/>
        </references>
      </pivotArea>
    </format>
    <format dxfId="38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2"/>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10EAA3-D4F1-4DBC-BA11-B96AE1939EBD}" name="PivotTable2"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1:B13"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410">
      <pivotArea type="all" dataOnly="0" outline="0" fieldPosition="0"/>
    </format>
    <format dxfId="409">
      <pivotArea outline="0" collapsedLevelsAreSubtotals="1" fieldPosition="0"/>
    </format>
    <format dxfId="408">
      <pivotArea type="all" dataOnly="0" outline="0" fieldPosition="0"/>
    </format>
    <format dxfId="407">
      <pivotArea outline="0" collapsedLevelsAreSubtotals="1" fieldPosition="0"/>
    </format>
    <format dxfId="406">
      <pivotArea field="0" type="button" dataOnly="0" labelOnly="1" outline="0" axis="axisRow" fieldPosition="0"/>
    </format>
    <format dxfId="405">
      <pivotArea dataOnly="0" labelOnly="1" fieldPosition="0">
        <references count="1">
          <reference field="0" count="0"/>
        </references>
      </pivotArea>
    </format>
    <format dxfId="404">
      <pivotArea dataOnly="0" labelOnly="1" grandRow="1" outline="0" fieldPosition="0"/>
    </format>
    <format dxfId="403">
      <pivotArea dataOnly="0" labelOnly="1" outline="0" axis="axisValues" fieldPosition="0"/>
    </format>
    <format dxfId="40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84E8FA-0641-4EE4-8142-1B06CC11E457}" name="PivotTable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59:B68" firstHeaderRow="1" firstDataRow="1" firstDataCol="1"/>
  <pivotFields count="13">
    <pivotField showAll="0">
      <items count="3">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3">
    <format dxfId="423">
      <pivotArea type="all" dataOnly="0" outline="0" fieldPosition="0"/>
    </format>
    <format dxfId="422">
      <pivotArea outline="0" collapsedLevelsAreSubtotals="1" fieldPosition="0"/>
    </format>
    <format dxfId="421">
      <pivotArea type="all" dataOnly="0" outline="0" fieldPosition="0"/>
    </format>
    <format dxfId="420">
      <pivotArea outline="0" collapsedLevelsAreSubtotals="1" fieldPosition="0"/>
    </format>
    <format dxfId="419">
      <pivotArea field="0" type="button" dataOnly="0" labelOnly="1" outline="0"/>
    </format>
    <format dxfId="418">
      <pivotArea dataOnly="0" labelOnly="1" grandRow="1" outline="0" fieldPosition="0"/>
    </format>
    <format dxfId="417">
      <pivotArea dataOnly="0" labelOnly="1" outline="0" axis="axisValues" fieldPosition="0"/>
    </format>
    <format dxfId="416">
      <pivotArea outline="0" collapsedLevelsAreSubtotals="1" fieldPosition="0"/>
    </format>
    <format dxfId="415">
      <pivotArea type="all" dataOnly="0" outline="0" fieldPosition="0"/>
    </format>
    <format dxfId="414">
      <pivotArea outline="0" collapsedLevelsAreSubtotals="1" fieldPosition="0"/>
    </format>
    <format dxfId="413">
      <pivotArea field="4" type="button" dataOnly="0" labelOnly="1" outline="0" axis="axisRow" fieldPosition="0"/>
    </format>
    <format dxfId="412">
      <pivotArea dataOnly="0" labelOnly="1" fieldPosition="0">
        <references count="1">
          <reference field="4" count="0"/>
        </references>
      </pivotArea>
    </format>
    <format dxfId="411">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D9BE93D-81A1-4BC1-A9F8-DD31FDEC4F49}"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1"/>
    <pivotTable tabId="2" name="PivotTable8"/>
    <pivotTable tabId="2" name="PivotTable9"/>
  </pivotTables>
  <data>
    <tabular pivotCacheId="153752552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DF978A7-8905-4140-A9EE-4693C3AB8765}" sourceName="Outlet Location Type">
  <pivotTables>
    <pivotTable tabId="2" name="PivotTable2"/>
  </pivotTables>
  <data>
    <tabular pivotCacheId="15375255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55E3B42-1518-40CE-97E4-05ED01A9C92D}" sourceName="Item Type">
  <pivotTables>
    <pivotTable tabId="2" name="PivotTable3"/>
  </pivotTables>
  <data>
    <tabular pivotCacheId="153752552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E232614-61EB-4FAC-9991-D03905E65ADD}" cache="Slicer_Outlet_Size" caption="Outlet Size" rowHeight="260350"/>
  <slicer name="Outlet Location Type" xr10:uid="{A9C36B71-8E84-4633-83DE-E1361FAB7A3D}" cache="Slicer_Outlet_Location_Type" caption="Outlet Location Type" rowHeight="260350"/>
  <slicer name="Item Type" xr10:uid="{399C86D6-21A8-4D51-B927-D7D71371EE1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F85EC43-7D1E-479E-9AA1-0A2899D7EADD}" cache="Slicer_Outlet_Size" caption="Outlet Size" style="Blinkit Analysis" rowHeight="260350"/>
  <slicer name="Outlet Location Type 1" xr10:uid="{3A058300-3878-415B-8F0E-48D0152B084B}" cache="Slicer_Outlet_Location_Type" caption="Outlet Location Type" style="Blinkit Analysis" rowHeight="260350"/>
  <slicer name="Item Type 1" xr10:uid="{2EEA4B67-8871-4CC5-96CA-E1FE11F57C8D}"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B18D405-2E26-420E-B6F2-04C265810E1E}" name="Index"/>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AA1E-3429-48D5-9BBE-46830930177A}">
  <sheetPr>
    <tabColor rgb="FF00B0F0"/>
  </sheetPr>
  <dimension ref="A1:G122"/>
  <sheetViews>
    <sheetView zoomScale="44" workbookViewId="0"/>
  </sheetViews>
  <sheetFormatPr defaultRowHeight="15.6" x14ac:dyDescent="0.3"/>
  <cols>
    <col min="1" max="1" width="17.296875" bestFit="1" customWidth="1"/>
    <col min="2" max="2" width="13.3984375" bestFit="1" customWidth="1"/>
    <col min="3" max="3" width="7.3984375" bestFit="1" customWidth="1"/>
    <col min="4" max="5" width="13.5" bestFit="1" customWidth="1"/>
  </cols>
  <sheetData>
    <row r="1" spans="1:4" ht="16.2" thickBot="1" x14ac:dyDescent="0.35"/>
    <row r="2" spans="1:4" ht="16.2" thickBot="1" x14ac:dyDescent="0.35">
      <c r="A2" s="29" t="s">
        <v>1614</v>
      </c>
      <c r="B2" s="32"/>
      <c r="C2" s="32"/>
      <c r="D2" s="33"/>
    </row>
    <row r="3" spans="1:4" ht="16.2" thickBot="1" x14ac:dyDescent="0.35">
      <c r="A3" s="6" t="s">
        <v>1609</v>
      </c>
      <c r="B3" s="7" t="s">
        <v>1610</v>
      </c>
      <c r="C3" s="7" t="s">
        <v>1611</v>
      </c>
      <c r="D3" s="8" t="s">
        <v>1612</v>
      </c>
    </row>
    <row r="4" spans="1:4" ht="16.2" thickBot="1" x14ac:dyDescent="0.35">
      <c r="A4" s="39">
        <v>1201681.4928000034</v>
      </c>
      <c r="B4" s="40">
        <v>140.99278338613203</v>
      </c>
      <c r="C4" s="40">
        <v>8523</v>
      </c>
      <c r="D4" s="41">
        <v>3.9658570925731196</v>
      </c>
    </row>
    <row r="5" spans="1:4" x14ac:dyDescent="0.3">
      <c r="A5" s="1"/>
      <c r="D5" s="2"/>
    </row>
    <row r="6" spans="1:4" x14ac:dyDescent="0.3">
      <c r="A6" s="1"/>
      <c r="D6" s="2"/>
    </row>
    <row r="7" spans="1:4" ht="16.2" thickBot="1" x14ac:dyDescent="0.35">
      <c r="A7" s="9">
        <f>GETPIVOTDATA("Sum of Sales",$A$3)</f>
        <v>1201681.4928000034</v>
      </c>
      <c r="B7" s="3">
        <f>GETPIVOTDATA("Average Sales",$A$3)</f>
        <v>140.99278338613203</v>
      </c>
      <c r="C7" s="4">
        <f>GETPIVOTDATA("No. Of Items",$A$3)</f>
        <v>8523</v>
      </c>
      <c r="D7" s="5">
        <f>GETPIVOTDATA("Average Rating",$A$3)</f>
        <v>3.9658570925731196</v>
      </c>
    </row>
    <row r="9" spans="1:4" ht="16.2" thickBot="1" x14ac:dyDescent="0.35"/>
    <row r="10" spans="1:4" ht="16.2" thickBot="1" x14ac:dyDescent="0.35">
      <c r="A10" s="29" t="s">
        <v>1616</v>
      </c>
      <c r="B10" s="32"/>
      <c r="C10" s="32"/>
      <c r="D10" s="33"/>
    </row>
    <row r="11" spans="1:4" ht="16.2" thickBot="1" x14ac:dyDescent="0.35">
      <c r="A11" s="13" t="s">
        <v>1615</v>
      </c>
      <c r="B11" s="16" t="s">
        <v>1609</v>
      </c>
      <c r="D11" s="2"/>
    </row>
    <row r="12" spans="1:4" x14ac:dyDescent="0.3">
      <c r="A12" s="14" t="s">
        <v>17</v>
      </c>
      <c r="B12" s="17">
        <v>776319.68840000057</v>
      </c>
      <c r="D12" s="2"/>
    </row>
    <row r="13" spans="1:4" ht="16.2" thickBot="1" x14ac:dyDescent="0.35">
      <c r="A13" s="15" t="s">
        <v>10</v>
      </c>
      <c r="B13" s="18">
        <v>425361.8043999995</v>
      </c>
      <c r="D13" s="2"/>
    </row>
    <row r="14" spans="1:4" x14ac:dyDescent="0.3">
      <c r="D14" s="2"/>
    </row>
    <row r="15" spans="1:4" x14ac:dyDescent="0.3">
      <c r="A15" s="1"/>
      <c r="D15" s="2"/>
    </row>
    <row r="16" spans="1:4" x14ac:dyDescent="0.3">
      <c r="A16" s="1"/>
      <c r="D16" s="2"/>
    </row>
    <row r="17" spans="1:4" x14ac:dyDescent="0.3">
      <c r="A17" s="1"/>
      <c r="D17" s="2"/>
    </row>
    <row r="18" spans="1:4" ht="16.2" thickBot="1" x14ac:dyDescent="0.35">
      <c r="A18" s="11"/>
      <c r="B18" s="4"/>
      <c r="C18" s="4"/>
      <c r="D18" s="12"/>
    </row>
    <row r="20" spans="1:4" ht="16.2" thickBot="1" x14ac:dyDescent="0.35"/>
    <row r="21" spans="1:4" ht="16.2" thickBot="1" x14ac:dyDescent="0.35">
      <c r="A21" s="29" t="s">
        <v>1618</v>
      </c>
      <c r="B21" s="32"/>
      <c r="C21" s="32"/>
      <c r="D21" s="33"/>
    </row>
    <row r="22" spans="1:4" ht="16.2" thickBot="1" x14ac:dyDescent="0.35">
      <c r="A22" s="13" t="s">
        <v>1609</v>
      </c>
      <c r="B22" s="13" t="s">
        <v>1617</v>
      </c>
      <c r="C22" s="16"/>
      <c r="D22" s="2"/>
    </row>
    <row r="23" spans="1:4" ht="16.2" thickBot="1" x14ac:dyDescent="0.35">
      <c r="A23" s="38" t="s">
        <v>1615</v>
      </c>
      <c r="B23" s="11" t="s">
        <v>10</v>
      </c>
      <c r="C23" s="12" t="s">
        <v>17</v>
      </c>
      <c r="D23" s="2"/>
    </row>
    <row r="24" spans="1:4" x14ac:dyDescent="0.3">
      <c r="A24" s="14" t="s">
        <v>14</v>
      </c>
      <c r="B24" s="19">
        <v>121349.89940000001</v>
      </c>
      <c r="C24" s="21">
        <v>215047.9126000001</v>
      </c>
      <c r="D24" s="2"/>
    </row>
    <row r="25" spans="1:4" x14ac:dyDescent="0.3">
      <c r="A25" s="14" t="s">
        <v>34</v>
      </c>
      <c r="B25" s="22">
        <v>138685.86819999994</v>
      </c>
      <c r="C25" s="23">
        <v>254464.77940000014</v>
      </c>
      <c r="D25" s="2"/>
    </row>
    <row r="26" spans="1:4" ht="16.2" thickBot="1" x14ac:dyDescent="0.35">
      <c r="A26" s="15" t="s">
        <v>21</v>
      </c>
      <c r="B26" s="24">
        <v>165326.0368</v>
      </c>
      <c r="C26" s="25">
        <v>306806.99640000012</v>
      </c>
      <c r="D26" s="2"/>
    </row>
    <row r="27" spans="1:4" x14ac:dyDescent="0.3">
      <c r="A27" s="1"/>
      <c r="D27" s="2"/>
    </row>
    <row r="28" spans="1:4" x14ac:dyDescent="0.3">
      <c r="A28" s="1"/>
      <c r="D28" s="2"/>
    </row>
    <row r="29" spans="1:4" x14ac:dyDescent="0.3">
      <c r="A29" s="1"/>
      <c r="D29" s="2"/>
    </row>
    <row r="30" spans="1:4" x14ac:dyDescent="0.3">
      <c r="A30" s="1"/>
      <c r="D30" s="2"/>
    </row>
    <row r="31" spans="1:4" x14ac:dyDescent="0.3">
      <c r="A31" s="1"/>
      <c r="D31" s="2"/>
    </row>
    <row r="32" spans="1:4" x14ac:dyDescent="0.3">
      <c r="A32" s="1"/>
      <c r="D32" s="2"/>
    </row>
    <row r="33" spans="1:6" ht="16.2" thickBot="1" x14ac:dyDescent="0.35">
      <c r="A33" s="11"/>
      <c r="B33" s="4"/>
      <c r="C33" s="4"/>
      <c r="D33" s="12"/>
    </row>
    <row r="36" spans="1:6" ht="16.2" thickBot="1" x14ac:dyDescent="0.35"/>
    <row r="37" spans="1:6" ht="16.2" thickBot="1" x14ac:dyDescent="0.35">
      <c r="A37" s="29" t="s">
        <v>1619</v>
      </c>
      <c r="B37" s="30"/>
      <c r="C37" s="30"/>
      <c r="D37" s="30"/>
      <c r="E37" s="30"/>
      <c r="F37" s="31"/>
    </row>
    <row r="38" spans="1:6" ht="16.2" thickBot="1" x14ac:dyDescent="0.35">
      <c r="A38" s="13" t="s">
        <v>1615</v>
      </c>
      <c r="B38" s="16" t="s">
        <v>1609</v>
      </c>
      <c r="F38" s="2"/>
    </row>
    <row r="39" spans="1:6" x14ac:dyDescent="0.3">
      <c r="A39" s="42" t="s">
        <v>12</v>
      </c>
      <c r="B39" s="17">
        <v>178124.08099999995</v>
      </c>
      <c r="F39" s="2"/>
    </row>
    <row r="40" spans="1:6" x14ac:dyDescent="0.3">
      <c r="A40" s="14" t="s">
        <v>47</v>
      </c>
      <c r="B40" s="20">
        <v>175433.92240000021</v>
      </c>
      <c r="F40" s="2"/>
    </row>
    <row r="41" spans="1:6" x14ac:dyDescent="0.3">
      <c r="A41" s="14" t="s">
        <v>41</v>
      </c>
      <c r="B41" s="20">
        <v>135976.52539999998</v>
      </c>
      <c r="F41" s="2"/>
    </row>
    <row r="42" spans="1:6" x14ac:dyDescent="0.3">
      <c r="A42" s="14" t="s">
        <v>24</v>
      </c>
      <c r="B42" s="20">
        <v>118558.88140000009</v>
      </c>
      <c r="F42" s="2"/>
    </row>
    <row r="43" spans="1:6" x14ac:dyDescent="0.3">
      <c r="A43" s="14" t="s">
        <v>66</v>
      </c>
      <c r="B43" s="20">
        <v>101276.46159999995</v>
      </c>
      <c r="F43" s="2"/>
    </row>
    <row r="44" spans="1:6" x14ac:dyDescent="0.3">
      <c r="A44" s="14" t="s">
        <v>28</v>
      </c>
      <c r="B44" s="20">
        <v>90706.728999999992</v>
      </c>
      <c r="F44" s="2"/>
    </row>
    <row r="45" spans="1:6" x14ac:dyDescent="0.3">
      <c r="A45" s="14" t="s">
        <v>94</v>
      </c>
      <c r="B45" s="20">
        <v>81894.736400000009</v>
      </c>
      <c r="F45" s="2"/>
    </row>
    <row r="46" spans="1:6" x14ac:dyDescent="0.3">
      <c r="A46" s="14" t="s">
        <v>19</v>
      </c>
      <c r="B46" s="20">
        <v>68025.838800000012</v>
      </c>
      <c r="F46" s="2"/>
    </row>
    <row r="47" spans="1:6" x14ac:dyDescent="0.3">
      <c r="A47" s="14" t="s">
        <v>53</v>
      </c>
      <c r="B47" s="20">
        <v>59449.863799999992</v>
      </c>
      <c r="F47" s="2"/>
    </row>
    <row r="48" spans="1:6" x14ac:dyDescent="0.3">
      <c r="A48" s="14" t="s">
        <v>32</v>
      </c>
      <c r="B48" s="20">
        <v>58514.166999999987</v>
      </c>
      <c r="F48" s="2"/>
    </row>
    <row r="49" spans="1:7" x14ac:dyDescent="0.3">
      <c r="A49" s="14" t="s">
        <v>56</v>
      </c>
      <c r="B49" s="20">
        <v>35379.119800000015</v>
      </c>
      <c r="F49" s="2"/>
    </row>
    <row r="50" spans="1:7" x14ac:dyDescent="0.3">
      <c r="A50" s="14" t="s">
        <v>60</v>
      </c>
      <c r="B50" s="20">
        <v>29334.680599999996</v>
      </c>
      <c r="F50" s="2"/>
    </row>
    <row r="51" spans="1:7" x14ac:dyDescent="0.3">
      <c r="A51" s="14" t="s">
        <v>63</v>
      </c>
      <c r="B51" s="20">
        <v>22451.891599999999</v>
      </c>
      <c r="F51" s="2"/>
    </row>
    <row r="52" spans="1:7" x14ac:dyDescent="0.3">
      <c r="A52" s="14" t="s">
        <v>158</v>
      </c>
      <c r="B52" s="20">
        <v>21880.027399999992</v>
      </c>
      <c r="F52" s="2"/>
    </row>
    <row r="53" spans="1:7" x14ac:dyDescent="0.3">
      <c r="A53" s="14" t="s">
        <v>73</v>
      </c>
      <c r="B53" s="20">
        <v>15596.696600000001</v>
      </c>
      <c r="F53" s="2"/>
    </row>
    <row r="54" spans="1:7" ht="16.2" thickBot="1" x14ac:dyDescent="0.35">
      <c r="A54" s="15" t="s">
        <v>152</v>
      </c>
      <c r="B54" s="18">
        <v>9077.869999999999</v>
      </c>
      <c r="F54" s="2"/>
    </row>
    <row r="55" spans="1:7" ht="16.2" thickBot="1" x14ac:dyDescent="0.35">
      <c r="A55" s="11"/>
      <c r="B55" s="4"/>
      <c r="C55" s="4"/>
      <c r="D55" s="4"/>
      <c r="E55" s="4"/>
      <c r="F55" s="12"/>
    </row>
    <row r="57" spans="1:7" ht="16.2" thickBot="1" x14ac:dyDescent="0.35"/>
    <row r="58" spans="1:7" ht="16.2" thickBot="1" x14ac:dyDescent="0.35">
      <c r="A58" s="29" t="s">
        <v>1620</v>
      </c>
      <c r="B58" s="30"/>
      <c r="C58" s="30"/>
      <c r="D58" s="30"/>
      <c r="E58" s="30"/>
      <c r="F58" s="31"/>
      <c r="G58" s="10"/>
    </row>
    <row r="59" spans="1:7" ht="16.2" thickBot="1" x14ac:dyDescent="0.35">
      <c r="A59" s="13" t="s">
        <v>1615</v>
      </c>
      <c r="B59" s="16" t="s">
        <v>1609</v>
      </c>
      <c r="G59" s="2"/>
    </row>
    <row r="60" spans="1:7" x14ac:dyDescent="0.3">
      <c r="A60" s="42">
        <v>2011</v>
      </c>
      <c r="B60" s="17">
        <v>78131.566599999976</v>
      </c>
      <c r="G60" s="2"/>
    </row>
    <row r="61" spans="1:7" x14ac:dyDescent="0.3">
      <c r="A61" s="14">
        <v>2012</v>
      </c>
      <c r="B61" s="20">
        <v>130476.85979999998</v>
      </c>
      <c r="G61" s="2"/>
    </row>
    <row r="62" spans="1:7" x14ac:dyDescent="0.3">
      <c r="A62" s="14">
        <v>2014</v>
      </c>
      <c r="B62" s="20">
        <v>131809.01560000007</v>
      </c>
      <c r="G62" s="2"/>
    </row>
    <row r="63" spans="1:7" x14ac:dyDescent="0.3">
      <c r="A63" s="14">
        <v>2015</v>
      </c>
      <c r="B63" s="20">
        <v>130942.78019999999</v>
      </c>
      <c r="G63" s="2"/>
    </row>
    <row r="64" spans="1:7" x14ac:dyDescent="0.3">
      <c r="A64" s="14">
        <v>2016</v>
      </c>
      <c r="B64" s="20">
        <v>132113.36980000007</v>
      </c>
      <c r="G64" s="2"/>
    </row>
    <row r="65" spans="1:7" x14ac:dyDescent="0.3">
      <c r="A65" s="14">
        <v>2017</v>
      </c>
      <c r="B65" s="20">
        <v>133103.90699999989</v>
      </c>
      <c r="G65" s="2"/>
    </row>
    <row r="66" spans="1:7" x14ac:dyDescent="0.3">
      <c r="A66" s="14">
        <v>2018</v>
      </c>
      <c r="B66" s="20">
        <v>204522.25700000025</v>
      </c>
      <c r="G66" s="2"/>
    </row>
    <row r="67" spans="1:7" x14ac:dyDescent="0.3">
      <c r="A67" s="14">
        <v>2020</v>
      </c>
      <c r="B67" s="20">
        <v>129103.96039999987</v>
      </c>
      <c r="G67" s="2"/>
    </row>
    <row r="68" spans="1:7" ht="16.2" thickBot="1" x14ac:dyDescent="0.35">
      <c r="A68" s="15">
        <v>2022</v>
      </c>
      <c r="B68" s="18">
        <v>131477.77639999994</v>
      </c>
      <c r="C68" s="4"/>
      <c r="D68" s="4"/>
      <c r="E68" s="4"/>
      <c r="F68" s="4"/>
      <c r="G68" s="12"/>
    </row>
    <row r="71" spans="1:7" ht="16.2" thickBot="1" x14ac:dyDescent="0.35"/>
    <row r="72" spans="1:7" ht="16.2" thickBot="1" x14ac:dyDescent="0.35">
      <c r="A72" s="29" t="s">
        <v>1621</v>
      </c>
      <c r="B72" s="30"/>
      <c r="C72" s="30"/>
      <c r="D72" s="30"/>
      <c r="E72" s="30"/>
      <c r="F72" s="31"/>
    </row>
    <row r="73" spans="1:7" ht="16.2" thickBot="1" x14ac:dyDescent="0.35">
      <c r="A73" s="13" t="s">
        <v>1615</v>
      </c>
      <c r="B73" s="16" t="s">
        <v>1609</v>
      </c>
      <c r="F73" s="2"/>
    </row>
    <row r="74" spans="1:7" x14ac:dyDescent="0.3">
      <c r="A74" s="14" t="s">
        <v>30</v>
      </c>
      <c r="B74" s="17">
        <v>248991.58600000024</v>
      </c>
      <c r="F74" s="2"/>
    </row>
    <row r="75" spans="1:7" x14ac:dyDescent="0.3">
      <c r="A75" s="14" t="s">
        <v>15</v>
      </c>
      <c r="B75" s="20">
        <v>507895.7363999993</v>
      </c>
      <c r="F75" s="2"/>
    </row>
    <row r="76" spans="1:7" ht="16.2" thickBot="1" x14ac:dyDescent="0.35">
      <c r="A76" s="15" t="s">
        <v>26</v>
      </c>
      <c r="B76" s="18">
        <v>444794.17039999936</v>
      </c>
      <c r="F76" s="2"/>
    </row>
    <row r="77" spans="1:7" x14ac:dyDescent="0.3">
      <c r="A77" s="1"/>
      <c r="F77" s="2"/>
    </row>
    <row r="78" spans="1:7" x14ac:dyDescent="0.3">
      <c r="A78" s="1"/>
      <c r="F78" s="2"/>
    </row>
    <row r="79" spans="1:7" x14ac:dyDescent="0.3">
      <c r="A79" s="1"/>
      <c r="F79" s="2"/>
    </row>
    <row r="80" spans="1:7" x14ac:dyDescent="0.3">
      <c r="A80" s="1"/>
      <c r="F80" s="2"/>
    </row>
    <row r="81" spans="1:6" ht="16.2" thickBot="1" x14ac:dyDescent="0.35">
      <c r="A81" s="11"/>
      <c r="B81" s="4"/>
      <c r="C81" s="4"/>
      <c r="D81" s="4"/>
      <c r="E81" s="4"/>
      <c r="F81" s="12"/>
    </row>
    <row r="83" spans="1:6" ht="16.2" thickBot="1" x14ac:dyDescent="0.35"/>
    <row r="84" spans="1:6" ht="16.2" thickBot="1" x14ac:dyDescent="0.35">
      <c r="A84" s="29" t="s">
        <v>1621</v>
      </c>
      <c r="B84" s="30"/>
      <c r="C84" s="30"/>
      <c r="D84" s="30"/>
      <c r="E84" s="30"/>
      <c r="F84" s="31"/>
    </row>
    <row r="85" spans="1:6" ht="16.2" thickBot="1" x14ac:dyDescent="0.35">
      <c r="A85" s="13" t="s">
        <v>1615</v>
      </c>
      <c r="B85" s="16" t="s">
        <v>1609</v>
      </c>
      <c r="D85" s="26" t="s">
        <v>1622</v>
      </c>
      <c r="E85" s="27" t="s">
        <v>1623</v>
      </c>
      <c r="F85" s="2"/>
    </row>
    <row r="86" spans="1:6" x14ac:dyDescent="0.3">
      <c r="A86" s="14" t="s">
        <v>14</v>
      </c>
      <c r="B86" s="17">
        <v>336397.81199999945</v>
      </c>
      <c r="D86" s="28" t="str">
        <f>A86</f>
        <v>Tier 1</v>
      </c>
      <c r="E86" s="28">
        <f>GETPIVOTDATA("Sales",$A$85,"Outlet Location Type","Tier 3")</f>
        <v>472133.03319999954</v>
      </c>
      <c r="F86" s="2"/>
    </row>
    <row r="87" spans="1:6" x14ac:dyDescent="0.3">
      <c r="A87" s="14" t="s">
        <v>34</v>
      </c>
      <c r="B87" s="20">
        <v>393150.64759999956</v>
      </c>
      <c r="D87" s="28" t="str">
        <f>A87</f>
        <v>Tier 2</v>
      </c>
      <c r="E87" s="28">
        <f>GETPIVOTDATA("Sales",$A$85,"Outlet Location Type","Tier 2")</f>
        <v>393150.64759999956</v>
      </c>
      <c r="F87" s="2"/>
    </row>
    <row r="88" spans="1:6" ht="16.2" thickBot="1" x14ac:dyDescent="0.35">
      <c r="A88" s="15" t="s">
        <v>21</v>
      </c>
      <c r="B88" s="18">
        <v>472133.03319999954</v>
      </c>
      <c r="D88" s="28" t="str">
        <f>A88</f>
        <v>Tier 3</v>
      </c>
      <c r="E88" s="28">
        <f>GETPIVOTDATA("Sales",$A$85,"Outlet Location Type","Tier 1")</f>
        <v>336397.81199999945</v>
      </c>
      <c r="F88" s="2"/>
    </row>
    <row r="89" spans="1:6" x14ac:dyDescent="0.3">
      <c r="A89" s="1"/>
      <c r="F89" s="2"/>
    </row>
    <row r="90" spans="1:6" x14ac:dyDescent="0.3">
      <c r="A90" s="1"/>
      <c r="F90" s="2"/>
    </row>
    <row r="91" spans="1:6" x14ac:dyDescent="0.3">
      <c r="A91" s="1"/>
      <c r="F91" s="2"/>
    </row>
    <row r="92" spans="1:6" x14ac:dyDescent="0.3">
      <c r="A92" s="1"/>
      <c r="F92" s="2"/>
    </row>
    <row r="93" spans="1:6" x14ac:dyDescent="0.3">
      <c r="A93" s="1"/>
      <c r="F93" s="2"/>
    </row>
    <row r="94" spans="1:6" x14ac:dyDescent="0.3">
      <c r="A94" s="1"/>
      <c r="F94" s="2"/>
    </row>
    <row r="95" spans="1:6" x14ac:dyDescent="0.3">
      <c r="A95" s="1"/>
      <c r="F95" s="2"/>
    </row>
    <row r="96" spans="1:6" x14ac:dyDescent="0.3">
      <c r="A96" s="1"/>
      <c r="F96" s="2"/>
    </row>
    <row r="97" spans="1:7" x14ac:dyDescent="0.3">
      <c r="A97" s="1"/>
      <c r="F97" s="2"/>
    </row>
    <row r="98" spans="1:7" ht="16.2" thickBot="1" x14ac:dyDescent="0.35">
      <c r="A98" s="11"/>
      <c r="B98" s="4"/>
      <c r="C98" s="4"/>
      <c r="D98" s="4"/>
      <c r="E98" s="4"/>
      <c r="F98" s="12"/>
    </row>
    <row r="101" spans="1:7" ht="16.2" thickBot="1" x14ac:dyDescent="0.35"/>
    <row r="102" spans="1:7" ht="16.2" thickBot="1" x14ac:dyDescent="0.35">
      <c r="A102" s="29" t="s">
        <v>1624</v>
      </c>
      <c r="B102" s="30"/>
      <c r="C102" s="30"/>
      <c r="D102" s="30"/>
      <c r="E102" s="30"/>
      <c r="F102" s="31"/>
      <c r="G102" s="10"/>
    </row>
    <row r="103" spans="1:7" ht="16.2" thickBot="1" x14ac:dyDescent="0.35">
      <c r="A103" s="13" t="s">
        <v>1615</v>
      </c>
      <c r="B103" s="16" t="s">
        <v>1609</v>
      </c>
      <c r="C103" s="37"/>
      <c r="D103" s="37"/>
      <c r="E103" s="37"/>
      <c r="F103" s="37"/>
      <c r="G103" s="2"/>
    </row>
    <row r="104" spans="1:7" x14ac:dyDescent="0.3">
      <c r="A104" s="42" t="s">
        <v>16</v>
      </c>
      <c r="B104" s="17">
        <v>787549.89280000131</v>
      </c>
      <c r="C104" s="37"/>
      <c r="D104" s="37"/>
      <c r="E104" s="37"/>
      <c r="F104" s="37"/>
      <c r="G104" s="2"/>
    </row>
    <row r="105" spans="1:7" x14ac:dyDescent="0.3">
      <c r="A105" s="14" t="s">
        <v>22</v>
      </c>
      <c r="B105" s="20">
        <v>131477.77639999994</v>
      </c>
      <c r="C105" s="37"/>
      <c r="D105" s="37"/>
      <c r="E105" s="37"/>
      <c r="F105" s="37"/>
      <c r="G105" s="2"/>
    </row>
    <row r="106" spans="1:7" x14ac:dyDescent="0.3">
      <c r="A106" s="14" t="s">
        <v>45</v>
      </c>
      <c r="B106" s="20">
        <v>130714.67460000006</v>
      </c>
      <c r="C106" s="37"/>
      <c r="D106" s="37"/>
      <c r="E106" s="37"/>
      <c r="F106" s="37"/>
      <c r="G106" s="2"/>
    </row>
    <row r="107" spans="1:7" ht="16.2" thickBot="1" x14ac:dyDescent="0.35">
      <c r="A107" s="15" t="s">
        <v>39</v>
      </c>
      <c r="B107" s="18">
        <v>151939.149</v>
      </c>
      <c r="C107" s="37"/>
      <c r="D107" s="37"/>
      <c r="E107" s="37"/>
      <c r="F107" s="37"/>
      <c r="G107" s="2"/>
    </row>
    <row r="108" spans="1:7" x14ac:dyDescent="0.3">
      <c r="A108" s="1"/>
      <c r="B108" s="37"/>
      <c r="C108" s="37"/>
      <c r="D108" s="37"/>
      <c r="E108" s="37"/>
      <c r="F108" s="37"/>
      <c r="G108" s="2"/>
    </row>
    <row r="109" spans="1:7" ht="16.2" thickBot="1" x14ac:dyDescent="0.35">
      <c r="A109" s="1"/>
      <c r="B109" s="37"/>
      <c r="C109" s="37"/>
      <c r="D109" s="37"/>
      <c r="E109" s="37"/>
      <c r="F109" s="37"/>
      <c r="G109" s="2"/>
    </row>
    <row r="110" spans="1:7" ht="16.2" thickBot="1" x14ac:dyDescent="0.35">
      <c r="A110" s="13" t="s">
        <v>1615</v>
      </c>
      <c r="B110" s="16" t="s">
        <v>1625</v>
      </c>
      <c r="C110" s="37"/>
      <c r="D110" s="37"/>
      <c r="E110" s="37"/>
      <c r="F110" s="37"/>
      <c r="G110" s="2"/>
    </row>
    <row r="111" spans="1:7" x14ac:dyDescent="0.3">
      <c r="A111" s="42" t="s">
        <v>16</v>
      </c>
      <c r="B111" s="34">
        <v>141.21389506903375</v>
      </c>
      <c r="C111" s="37"/>
      <c r="D111" s="37"/>
      <c r="E111" s="37"/>
      <c r="F111" s="37"/>
      <c r="G111" s="2"/>
    </row>
    <row r="112" spans="1:7" x14ac:dyDescent="0.3">
      <c r="A112" s="14" t="s">
        <v>22</v>
      </c>
      <c r="B112" s="35">
        <v>141.67863836206891</v>
      </c>
      <c r="C112" s="37"/>
      <c r="D112" s="37"/>
      <c r="E112" s="37"/>
      <c r="F112" s="37"/>
      <c r="G112" s="2"/>
    </row>
    <row r="113" spans="1:7" x14ac:dyDescent="0.3">
      <c r="A113" s="14" t="s">
        <v>45</v>
      </c>
      <c r="B113" s="35">
        <v>139.80179101604284</v>
      </c>
      <c r="C113" s="37"/>
      <c r="D113" s="37"/>
      <c r="E113" s="37"/>
      <c r="F113" s="37"/>
      <c r="G113" s="2"/>
    </row>
    <row r="114" spans="1:7" ht="16.2" thickBot="1" x14ac:dyDescent="0.35">
      <c r="A114" s="15" t="s">
        <v>39</v>
      </c>
      <c r="B114" s="36">
        <v>140.29468975069253</v>
      </c>
      <c r="C114" s="37"/>
      <c r="D114" s="37"/>
      <c r="E114" s="37"/>
      <c r="F114" s="37"/>
      <c r="G114" s="2"/>
    </row>
    <row r="115" spans="1:7" x14ac:dyDescent="0.3">
      <c r="A115" s="1"/>
      <c r="B115" s="37"/>
      <c r="C115" s="37"/>
      <c r="D115" s="37"/>
      <c r="E115" s="37"/>
      <c r="F115" s="37"/>
      <c r="G115" s="2"/>
    </row>
    <row r="116" spans="1:7" ht="16.2" thickBot="1" x14ac:dyDescent="0.35">
      <c r="A116" s="1"/>
      <c r="B116" s="37"/>
      <c r="C116" s="37"/>
      <c r="D116" s="37"/>
      <c r="E116" s="37"/>
      <c r="F116" s="37"/>
      <c r="G116" s="2"/>
    </row>
    <row r="117" spans="1:7" ht="16.2" thickBot="1" x14ac:dyDescent="0.35">
      <c r="A117" s="13" t="s">
        <v>1615</v>
      </c>
      <c r="B117" s="16" t="s">
        <v>1626</v>
      </c>
      <c r="C117" s="37"/>
      <c r="D117" s="37"/>
      <c r="E117" s="37"/>
      <c r="F117" s="37"/>
      <c r="G117" s="2"/>
    </row>
    <row r="118" spans="1:7" x14ac:dyDescent="0.3">
      <c r="A118" s="42" t="s">
        <v>16</v>
      </c>
      <c r="B118" s="43">
        <v>5577</v>
      </c>
      <c r="C118" s="37"/>
      <c r="D118" s="37"/>
      <c r="E118" s="37"/>
      <c r="F118" s="37"/>
      <c r="G118" s="2"/>
    </row>
    <row r="119" spans="1:7" x14ac:dyDescent="0.3">
      <c r="A119" s="14" t="s">
        <v>22</v>
      </c>
      <c r="B119" s="44">
        <v>928</v>
      </c>
      <c r="C119" s="37"/>
      <c r="D119" s="37"/>
      <c r="E119" s="37"/>
      <c r="F119" s="37"/>
      <c r="G119" s="2"/>
    </row>
    <row r="120" spans="1:7" x14ac:dyDescent="0.3">
      <c r="A120" s="14" t="s">
        <v>45</v>
      </c>
      <c r="B120" s="44">
        <v>935</v>
      </c>
      <c r="C120" s="37"/>
      <c r="D120" s="37"/>
      <c r="E120" s="37"/>
      <c r="F120" s="37"/>
      <c r="G120" s="2"/>
    </row>
    <row r="121" spans="1:7" ht="16.2" thickBot="1" x14ac:dyDescent="0.35">
      <c r="A121" s="15" t="s">
        <v>39</v>
      </c>
      <c r="B121" s="45">
        <v>1083</v>
      </c>
      <c r="C121" s="37"/>
      <c r="D121" s="37"/>
      <c r="E121" s="37"/>
      <c r="F121" s="37"/>
      <c r="G121" s="2"/>
    </row>
    <row r="122" spans="1:7" ht="16.2" thickBot="1" x14ac:dyDescent="0.35">
      <c r="A122" s="11"/>
      <c r="B122" s="4"/>
      <c r="C122" s="4"/>
      <c r="D122" s="4"/>
      <c r="E122" s="4"/>
      <c r="F122" s="4"/>
      <c r="G122" s="12"/>
    </row>
  </sheetData>
  <sortState xmlns:xlrd2="http://schemas.microsoft.com/office/spreadsheetml/2017/richdata2" ref="D86:E88">
    <sortCondition descending="1" ref="E87:E88"/>
  </sortState>
  <mergeCells count="8">
    <mergeCell ref="A102:F102"/>
    <mergeCell ref="A58:F58"/>
    <mergeCell ref="A72:F72"/>
    <mergeCell ref="A84:F84"/>
    <mergeCell ref="A2:D2"/>
    <mergeCell ref="A10:D10"/>
    <mergeCell ref="A21:D21"/>
    <mergeCell ref="A37:F37"/>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7E9C-E6C8-429B-88E2-68DB2CBEBB80}">
  <sheetPr>
    <tabColor rgb="FFFFC000"/>
  </sheetPr>
  <dimension ref="A1"/>
  <sheetViews>
    <sheetView showGridLines="0" tabSelected="1" topLeftCell="C1" zoomScale="60" zoomScaleNormal="60" workbookViewId="0">
      <selection activeCell="AD33" sqref="AD3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9" tint="-0.499984740745262"/>
  </sheetPr>
  <dimension ref="A1:M8524"/>
  <sheetViews>
    <sheetView zoomScale="63" zoomScaleNormal="88"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Mukesh Singh</cp:lastModifiedBy>
  <dcterms:created xsi:type="dcterms:W3CDTF">2024-06-23T13:11:17Z</dcterms:created>
  <dcterms:modified xsi:type="dcterms:W3CDTF">2025-09-14T11:44:21Z</dcterms:modified>
</cp:coreProperties>
</file>