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Completed\"/>
    </mc:Choice>
  </mc:AlternateContent>
  <xr:revisionPtr revIDLastSave="0" documentId="13_ncr:1_{63328538-B827-44D6-817A-691B85806EEE}" xr6:coauthVersionLast="47" xr6:coauthVersionMax="47" xr10:uidLastSave="{00000000-0000-0000-0000-000000000000}"/>
  <bookViews>
    <workbookView xWindow="15264" yWindow="0" windowWidth="15552" windowHeight="16656" xr2:uid="{04E4E121-7F0E-4413-9472-9AC5B2B6633B}"/>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 i="1" l="1"/>
  <c r="L32" i="1"/>
  <c r="M31" i="1"/>
  <c r="L31" i="1"/>
  <c r="M30" i="1"/>
  <c r="L30" i="1"/>
  <c r="M29" i="1"/>
  <c r="L29" i="1"/>
  <c r="M28" i="1"/>
  <c r="L28" i="1"/>
  <c r="M27" i="1"/>
  <c r="L27" i="1"/>
  <c r="M26" i="1"/>
  <c r="L26" i="1"/>
  <c r="M25" i="1"/>
  <c r="L25" i="1"/>
  <c r="M24" i="1"/>
  <c r="N35" i="1" s="1"/>
  <c r="L24" i="1"/>
  <c r="M23" i="1"/>
  <c r="N34" i="1" s="1"/>
  <c r="L23" i="1"/>
  <c r="M33" i="1" l="1"/>
  <c r="M34" i="1" s="1"/>
  <c r="M35" i="1" s="1" a="1"/>
  <c r="M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<sst xmlns="http://schemas.openxmlformats.org/spreadsheetml/2006/main" count="18" uniqueCount="18">
  <si>
    <t>Participant ID</t>
  </si>
  <si>
    <t>Total Serum Cholesterol (mg/dL)</t>
  </si>
  <si>
    <t>Weight (lbs)</t>
  </si>
  <si>
    <t>BMI</t>
  </si>
  <si>
    <t>MAP</t>
  </si>
  <si>
    <t>Count</t>
  </si>
  <si>
    <t>Mean MAP</t>
  </si>
  <si>
    <t>Stdev MAP</t>
  </si>
  <si>
    <r>
      <t xml:space="preserve">Use Excel to create a worksheet, called </t>
    </r>
    <r>
      <rPr>
        <i/>
        <sz val="11"/>
        <color theme="1"/>
        <rFont val="Calibri"/>
        <family val="2"/>
        <scheme val="minor"/>
      </rPr>
      <t>Data</t>
    </r>
    <r>
      <rPr>
        <sz val="11"/>
        <color theme="1"/>
        <rFont val="Calibri"/>
        <family val="2"/>
        <scheme val="minor"/>
      </rPr>
      <t xml:space="preserve">, with the data shown in </t>
    </r>
    <r>
      <rPr>
        <b/>
        <sz val="11"/>
        <color theme="1"/>
        <rFont val="Calibri"/>
        <family val="2"/>
        <scheme val="minor"/>
      </rPr>
      <t>Table 2.4</t>
    </r>
    <r>
      <rPr>
        <sz val="11"/>
        <color theme="1"/>
        <rFont val="Calibri"/>
        <family val="2"/>
        <scheme val="minor"/>
      </rPr>
      <t>. These data data were presented in Table 4.13 and were measured in a subsample of 10 participants (</t>
    </r>
    <r>
      <rPr>
        <i/>
        <sz val="11"/>
        <color theme="1"/>
        <rFont val="Calibri"/>
        <family val="2"/>
        <scheme val="minor"/>
      </rPr>
      <t>n</t>
    </r>
    <r>
      <rPr>
        <sz val="11"/>
        <color theme="1"/>
        <rFont val="Calibri"/>
        <family val="2"/>
        <scheme val="minor"/>
      </rPr>
      <t xml:space="preserve"> = 10) who attended the seventh examination of the Framingham Offspring Study. Place the variable names in the first row of the worksheet. (Try using the copy and paste icons on the menu bar to enter repeated value.)</t>
    </r>
  </si>
  <si>
    <t>Compute two new variables in the Data worksheet for Problem 1 for each participant, BMI and mean arterial pressure (MAP). The formulas for these variables are shown below:</t>
  </si>
  <si>
    <t>Compute the sample size for the MAP data in Problem 2 using the COUNT function and store the result in the Data worksheet.</t>
  </si>
  <si>
    <r>
      <t xml:space="preserve">Compute the standard deviation of MAP (see Problem 2) by programming the formula for the standard 
deviation (i.e.,                                   ) and store the result in the </t>
    </r>
    <r>
      <rPr>
        <i/>
        <sz val="11"/>
        <color theme="1"/>
        <rFont val="Calibri"/>
        <family val="2"/>
        <scheme val="minor"/>
      </rPr>
      <t>Data</t>
    </r>
    <r>
      <rPr>
        <sz val="11"/>
        <color theme="1"/>
        <rFont val="Calibri"/>
        <family val="2"/>
        <scheme val="minor"/>
      </rPr>
      <t xml:space="preserve"> worksheet.</t>
    </r>
  </si>
  <si>
    <t>Table 1.2</t>
  </si>
  <si>
    <t xml:space="preserve">Data for Practice Problems </t>
  </si>
  <si>
    <t xml:space="preserve">Systolic Blood Pressure (mm Hg) </t>
  </si>
  <si>
    <t>Diastolic Blood Pressure (mm Hg)</t>
  </si>
  <si>
    <t>Height (in.)</t>
  </si>
  <si>
    <t>Compute the mean MAP (see Problem 2) by programming the formula for the mean (i.e.,                       ) 
and store the result in the Data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</si>
</sst>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6" tint="0.79998168889431442"/>
        <bgColor indexed="64"/>
      </patternFill>
    </fill>
  </fills>
  <borders count="2">
    <border>
      <left/>
      <right/>
      <top/>
      <bottom/>
      <diagonal/>
    </border>
    <border>
      <left/>
      <right/>
      <top/>
      <bottom style="thin">
        <color rgb="FFFF0000"/>
      </bottom>
      <diagonal/>
    </border>
  </borders>
  <cellStyleXfs count="1">
    <xf numFmtId="0" fontId="0" fillId="0" borderId="0"/>
  </cellStyleXfs>
  <cellXfs count="29">
    <xf numFmtId="0" fontId="0" fillId="0" borderId="0" xfId="0"/>
    <xf numFmtId="0" fontId="0" fillId="0" borderId="0" xfId="0" applyAlignment="1">
      <alignment wrapText="1"/>
    </xf>
    <xf numFmtId="0" fontId="1" fillId="2" borderId="0" xfId="0" applyFont="1" applyFill="1"/>
    <xf numFmtId="0" fontId="0" fillId="3" borderId="0" xfId="0" applyFill="1"/>
    <xf numFmtId="164" fontId="0" fillId="4" borderId="0" xfId="0" applyNumberFormat="1" applyFill="1"/>
    <xf numFmtId="0" fontId="0" fillId="5" borderId="0" xfId="0" applyFill="1"/>
    <xf numFmtId="0" fontId="0" fillId="6" borderId="0" xfId="0" applyFill="1"/>
    <xf numFmtId="0" fontId="0" fillId="7" borderId="0" xfId="0" applyFill="1"/>
    <xf numFmtId="164" fontId="0" fillId="8" borderId="0" xfId="0" applyNumberFormat="1" applyFill="1"/>
    <xf numFmtId="0" fontId="0" fillId="9" borderId="0" xfId="0" applyFill="1"/>
    <xf numFmtId="164" fontId="0" fillId="10" borderId="0" xfId="0" applyNumberFormat="1" applyFill="1"/>
    <xf numFmtId="0" fontId="0" fillId="4" borderId="0" xfId="0" applyFill="1"/>
    <xf numFmtId="0" fontId="0" fillId="11" borderId="0" xfId="0" applyFill="1"/>
    <xf numFmtId="0" fontId="0" fillId="12" borderId="0" xfId="0" applyFill="1"/>
    <xf numFmtId="2" fontId="0" fillId="12" borderId="0" xfId="0" applyNumberFormat="1" applyFill="1"/>
    <xf numFmtId="0" fontId="0" fillId="5" borderId="0" xfId="0" applyFill="1" applyAlignment="1">
      <alignment horizontal="center"/>
    </xf>
    <xf numFmtId="0" fontId="0" fillId="9" borderId="0" xfId="0" applyFill="1" applyAlignment="1">
      <alignment horizontal="center"/>
    </xf>
    <xf numFmtId="0" fontId="0" fillId="3" borderId="0" xfId="0" applyFill="1" applyAlignment="1">
      <alignment horizontal="center" wrapText="1"/>
    </xf>
    <xf numFmtId="0" fontId="0" fillId="6" borderId="0" xfId="0" applyFill="1" applyAlignment="1">
      <alignment horizontal="center"/>
    </xf>
    <xf numFmtId="0" fontId="0" fillId="8" borderId="0" xfId="0" applyFill="1" applyAlignment="1">
      <alignment horizontal="left" vertical="top" wrapText="1"/>
    </xf>
    <xf numFmtId="0" fontId="0" fillId="10" borderId="0" xfId="0" applyFill="1" applyAlignment="1">
      <alignment horizontal="left" vertical="top" wrapText="1"/>
    </xf>
    <xf numFmtId="0" fontId="1" fillId="2" borderId="0" xfId="0" applyFont="1" applyFill="1" applyAlignment="1">
      <alignment horizontal="left"/>
    </xf>
    <xf numFmtId="0" fontId="0" fillId="12" borderId="0" xfId="0" applyFill="1" applyAlignment="1">
      <alignment horizontal="center"/>
    </xf>
    <xf numFmtId="0" fontId="0" fillId="12" borderId="1" xfId="0" applyFill="1" applyBorder="1" applyAlignment="1">
      <alignment horizontal="center"/>
    </xf>
    <xf numFmtId="0" fontId="0" fillId="12" borderId="0" xfId="0" applyFill="1" applyAlignment="1">
      <alignment horizontal="center" wrapText="1"/>
    </xf>
    <xf numFmtId="0" fontId="0" fillId="12" borderId="1" xfId="0" applyFill="1" applyBorder="1" applyAlignment="1">
      <alignment horizontal="center" wrapText="1"/>
    </xf>
    <xf numFmtId="0" fontId="0" fillId="12" borderId="0" xfId="0" applyFill="1" applyAlignment="1">
      <alignment horizontal="left" vertical="top" wrapText="1"/>
    </xf>
    <xf numFmtId="0" fontId="0" fillId="4" borderId="0" xfId="0" applyFill="1" applyAlignment="1">
      <alignment horizontal="left" vertical="top" wrapText="1"/>
    </xf>
    <xf numFmtId="0" fontId="0" fillId="7"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7620</xdr:colOff>
      <xdr:row>6</xdr:row>
      <xdr:rowOff>7620</xdr:rowOff>
    </xdr:from>
    <xdr:ext cx="2008434" cy="35670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9B9B94D9-1DC8-4FA7-9EAD-E3C4A4260B11}"/>
                </a:ext>
              </a:extLst>
            </xdr:cNvPr>
            <xdr:cNvSpPr txBox="1"/>
          </xdr:nvSpPr>
          <xdr:spPr>
            <a:xfrm>
              <a:off x="2446020" y="1104900"/>
              <a:ext cx="2008434"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𝐵𝑀𝐼</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m:t>
                        </m:r>
                        <m:r>
                          <a:rPr lang="en-US" sz="1100" b="0" i="1">
                            <a:latin typeface="Cambria Math" panose="02040503050406030204" pitchFamily="18" charset="0"/>
                          </a:rPr>
                          <m:t>𝑤𝑒𝑖𝑔h</m:t>
                        </m:r>
                        <m:sSub>
                          <m:sSubPr>
                            <m:ctrlPr>
                              <a:rPr lang="en-US" sz="1100" b="0" i="1">
                                <a:latin typeface="Cambria Math" panose="02040503050406030204" pitchFamily="18" charset="0"/>
                              </a:rPr>
                            </m:ctrlPr>
                          </m:sSubPr>
                          <m:e>
                            <m:r>
                              <a:rPr lang="en-US" sz="1100" b="0" i="1">
                                <a:latin typeface="Cambria Math" panose="02040503050406030204" pitchFamily="18" charset="0"/>
                              </a:rPr>
                              <m:t>𝑡</m:t>
                            </m:r>
                          </m:e>
                          <m:sub>
                            <m:r>
                              <a:rPr lang="en-US" sz="1100" b="0" i="1">
                                <a:latin typeface="Cambria Math" panose="02040503050406030204" pitchFamily="18" charset="0"/>
                              </a:rPr>
                              <m:t>𝑝𝑜𝑢𝑛𝑑𝑠</m:t>
                            </m:r>
                          </m:sub>
                        </m:sSub>
                        <m:r>
                          <a:rPr lang="en-US" sz="1100" b="0" i="1">
                            <a:latin typeface="Cambria Math" panose="02040503050406030204" pitchFamily="18" charset="0"/>
                            <a:ea typeface="Cambria Math" panose="02040503050406030204" pitchFamily="18" charset="0"/>
                          </a:rPr>
                          <m:t>×0.4536</m:t>
                        </m:r>
                        <m:r>
                          <a:rPr lang="en-US" sz="1100" b="0" i="1">
                            <a:latin typeface="Cambria Math" panose="02040503050406030204" pitchFamily="18" charset="0"/>
                          </a:rPr>
                          <m:t>)</m:t>
                        </m:r>
                      </m:num>
                      <m:den>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h𝑒𝑖𝑔h</m:t>
                                </m:r>
                                <m:sSub>
                                  <m:sSubPr>
                                    <m:ctrlPr>
                                      <a:rPr lang="en-US" sz="1100" b="0" i="1">
                                        <a:latin typeface="Cambria Math" panose="02040503050406030204" pitchFamily="18" charset="0"/>
                                      </a:rPr>
                                    </m:ctrlPr>
                                  </m:sSubPr>
                                  <m:e>
                                    <m:r>
                                      <a:rPr lang="en-US" sz="1100" b="0" i="1">
                                        <a:latin typeface="Cambria Math" panose="02040503050406030204" pitchFamily="18" charset="0"/>
                                      </a:rPr>
                                      <m:t>𝑡</m:t>
                                    </m:r>
                                  </m:e>
                                  <m:sub>
                                    <m:r>
                                      <a:rPr lang="en-US" sz="1100" b="0" i="1">
                                        <a:latin typeface="Cambria Math" panose="02040503050406030204" pitchFamily="18" charset="0"/>
                                      </a:rPr>
                                      <m:t>𝑖𝑛𝑐h𝑒𝑠</m:t>
                                    </m:r>
                                  </m:sub>
                                </m:sSub>
                                <m:r>
                                  <a:rPr lang="en-US" sz="1100" b="0" i="1">
                                    <a:latin typeface="Cambria Math" panose="02040503050406030204" pitchFamily="18" charset="0"/>
                                    <a:ea typeface="Cambria Math" panose="02040503050406030204" pitchFamily="18" charset="0"/>
                                  </a:rPr>
                                  <m:t>×0.0254</m:t>
                                </m:r>
                              </m:e>
                            </m:d>
                          </m:e>
                          <m:sup>
                            <m:r>
                              <a:rPr lang="en-US" sz="1100" b="0" i="1">
                                <a:latin typeface="Cambria Math" panose="02040503050406030204" pitchFamily="18" charset="0"/>
                              </a:rPr>
                              <m:t>2</m:t>
                            </m:r>
                          </m:sup>
                        </m:sSup>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9B9B94D9-1DC8-4FA7-9EAD-E3C4A4260B11}"/>
                </a:ext>
              </a:extLst>
            </xdr:cNvPr>
            <xdr:cNvSpPr txBox="1"/>
          </xdr:nvSpPr>
          <xdr:spPr>
            <a:xfrm>
              <a:off x="2446020" y="1104900"/>
              <a:ext cx="2008434"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𝐵𝑀𝐼=((𝑤𝑒𝑖𝑔ℎ𝑡_𝑝𝑜𝑢𝑛𝑑𝑠</a:t>
              </a:r>
              <a:r>
                <a:rPr lang="en-US" sz="1100" b="0" i="0">
                  <a:latin typeface="Cambria Math" panose="02040503050406030204" pitchFamily="18" charset="0"/>
                  <a:ea typeface="Cambria Math" panose="02040503050406030204" pitchFamily="18" charset="0"/>
                </a:rPr>
                <a:t>×0.4536</a:t>
              </a:r>
              <a:r>
                <a:rPr lang="en-US" sz="1100" b="0" i="0">
                  <a:latin typeface="Cambria Math" panose="02040503050406030204" pitchFamily="18" charset="0"/>
                </a:rPr>
                <a:t>))/(ℎ𝑒𝑖𝑔ℎ𝑡_𝑖𝑛𝑐ℎ𝑒𝑠</a:t>
              </a:r>
              <a:r>
                <a:rPr lang="en-US" sz="1100" b="0" i="0">
                  <a:latin typeface="Cambria Math" panose="02040503050406030204" pitchFamily="18" charset="0"/>
                  <a:ea typeface="Cambria Math" panose="02040503050406030204" pitchFamily="18" charset="0"/>
                </a:rPr>
                <a:t>×0.0254)^</a:t>
              </a:r>
              <a:r>
                <a:rPr lang="en-US" sz="1100" b="0" i="0">
                  <a:latin typeface="Cambria Math" panose="02040503050406030204" pitchFamily="18" charset="0"/>
                </a:rPr>
                <a:t>2 </a:t>
              </a:r>
              <a:endParaRPr lang="en-US" sz="1100"/>
            </a:p>
          </xdr:txBody>
        </xdr:sp>
      </mc:Fallback>
    </mc:AlternateContent>
    <xdr:clientData/>
  </xdr:oneCellAnchor>
  <xdr:oneCellAnchor>
    <xdr:from>
      <xdr:col>2</xdr:col>
      <xdr:colOff>266700</xdr:colOff>
      <xdr:row>8</xdr:row>
      <xdr:rowOff>3810</xdr:rowOff>
    </xdr:from>
    <xdr:ext cx="4330032"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AA74664-BC34-C74D-540F-70C30A74E56B}"/>
                </a:ext>
              </a:extLst>
            </xdr:cNvPr>
            <xdr:cNvSpPr txBox="1"/>
          </xdr:nvSpPr>
          <xdr:spPr>
            <a:xfrm>
              <a:off x="1485900" y="1466850"/>
              <a:ext cx="43300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𝑀𝐴𝑃</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𝑑𝑖𝑎𝑠𝑡𝑜𝑙𝑖𝑐</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𝑏𝑙𝑜𝑜𝑑</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𝑝𝑟𝑒𝑠𝑠𝑢𝑟𝑒</m:t>
                            </m:r>
                          </m:e>
                        </m:d>
                        <m:r>
                          <a:rPr lang="en-US" sz="1100" b="0" i="1">
                            <a:latin typeface="Cambria Math" panose="02040503050406030204" pitchFamily="18" charset="0"/>
                          </a:rPr>
                          <m:t>+</m:t>
                        </m:r>
                        <m:r>
                          <a:rPr lang="en-US" sz="1100" b="0" i="1">
                            <a:latin typeface="Cambria Math" panose="02040503050406030204" pitchFamily="18" charset="0"/>
                          </a:rPr>
                          <m:t>𝑠𝑦𝑠𝑡𝑜𝑙𝑖𝑐</m:t>
                        </m:r>
                        <m:r>
                          <a:rPr lang="en-US" sz="1100" b="0" i="1">
                            <a:latin typeface="Cambria Math" panose="02040503050406030204" pitchFamily="18" charset="0"/>
                          </a:rPr>
                          <m:t> </m:t>
                        </m:r>
                        <m:r>
                          <a:rPr lang="en-US" sz="1100" b="0" i="1">
                            <a:latin typeface="Cambria Math" panose="02040503050406030204" pitchFamily="18" charset="0"/>
                          </a:rPr>
                          <m:t>𝑏𝑙𝑜𝑜𝑑</m:t>
                        </m:r>
                        <m:r>
                          <a:rPr lang="en-US" sz="1100" b="0" i="1">
                            <a:latin typeface="Cambria Math" panose="02040503050406030204" pitchFamily="18" charset="0"/>
                          </a:rPr>
                          <m:t> </m:t>
                        </m:r>
                        <m:r>
                          <a:rPr lang="en-US" sz="1100" b="0" i="1">
                            <a:latin typeface="Cambria Math" panose="02040503050406030204" pitchFamily="18" charset="0"/>
                          </a:rPr>
                          <m:t>𝑝𝑟𝑒𝑠𝑠𝑢𝑟𝑒</m:t>
                        </m:r>
                      </m:e>
                    </m:d>
                    <m:r>
                      <a:rPr lang="en-US" sz="1100" b="0" i="1">
                        <a:latin typeface="Cambria Math" panose="02040503050406030204" pitchFamily="18" charset="0"/>
                      </a:rPr>
                      <m:t>/3</m:t>
                    </m:r>
                  </m:oMath>
                </m:oMathPara>
              </a14:m>
              <a:endParaRPr lang="en-US" sz="1100"/>
            </a:p>
          </xdr:txBody>
        </xdr:sp>
      </mc:Choice>
      <mc:Fallback xmlns="">
        <xdr:sp macro="" textlink="">
          <xdr:nvSpPr>
            <xdr:cNvPr id="4" name="TextBox 3">
              <a:extLst>
                <a:ext uri="{FF2B5EF4-FFF2-40B4-BE49-F238E27FC236}">
                  <a16:creationId xmlns:a16="http://schemas.microsoft.com/office/drawing/2014/main" id="{4AA74664-BC34-C74D-540F-70C30A74E56B}"/>
                </a:ext>
              </a:extLst>
            </xdr:cNvPr>
            <xdr:cNvSpPr txBox="1"/>
          </xdr:nvSpPr>
          <xdr:spPr>
            <a:xfrm>
              <a:off x="1485900" y="1466850"/>
              <a:ext cx="43300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𝑀𝐴𝑃={(2</a:t>
              </a:r>
              <a:r>
                <a:rPr lang="en-US" sz="1100" b="0" i="0">
                  <a:latin typeface="Cambria Math" panose="02040503050406030204" pitchFamily="18" charset="0"/>
                  <a:ea typeface="Cambria Math" panose="02040503050406030204" pitchFamily="18" charset="0"/>
                </a:rPr>
                <a:t>×𝑑𝑖𝑎𝑠𝑡𝑜𝑙𝑖𝑐 𝑏𝑙𝑜𝑜𝑑 𝑝𝑟𝑒𝑠𝑠𝑢𝑟𝑒)</a:t>
              </a:r>
              <a:r>
                <a:rPr lang="en-US" sz="1100" b="0" i="0">
                  <a:latin typeface="Cambria Math" panose="02040503050406030204" pitchFamily="18" charset="0"/>
                </a:rPr>
                <a:t>+𝑠𝑦𝑠𝑡𝑜𝑙𝑖𝑐 𝑏𝑙𝑜𝑜𝑑 𝑝𝑟𝑒𝑠𝑠𝑢𝑟𝑒}/3</a:t>
              </a:r>
              <a:endParaRPr lang="en-US" sz="1100"/>
            </a:p>
          </xdr:txBody>
        </xdr:sp>
      </mc:Fallback>
    </mc:AlternateContent>
    <xdr:clientData/>
  </xdr:oneCellAnchor>
  <xdr:oneCellAnchor>
    <xdr:from>
      <xdr:col>8</xdr:col>
      <xdr:colOff>464820</xdr:colOff>
      <xdr:row>10</xdr:row>
      <xdr:rowOff>171450</xdr:rowOff>
    </xdr:from>
    <xdr:ext cx="528029" cy="32720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5BA27ECE-F9DA-D6E4-D809-3D7AA0816ADD}"/>
                </a:ext>
              </a:extLst>
            </xdr:cNvPr>
            <xdr:cNvSpPr txBox="1"/>
          </xdr:nvSpPr>
          <xdr:spPr>
            <a:xfrm>
              <a:off x="5562600" y="2000250"/>
              <a:ext cx="528029"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r>
                      <a:rPr lang="en-US" sz="1100" b="0" i="1">
                        <a:latin typeface="Cambria Math" panose="02040503050406030204" pitchFamily="18" charset="0"/>
                      </a:rPr>
                      <m:t>=</m:t>
                    </m:r>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r>
                              <a:rPr lang="en-US" sz="1100" b="0" i="1">
                                <a:latin typeface="Cambria Math" panose="02040503050406030204" pitchFamily="18" charset="0"/>
                              </a:rPr>
                              <m:t>𝑋</m:t>
                            </m:r>
                          </m:e>
                        </m:nary>
                      </m:num>
                      <m:den>
                        <m:r>
                          <a:rPr lang="en-US" sz="1100" b="0" i="1">
                            <a:latin typeface="Cambria Math" panose="02040503050406030204" pitchFamily="18" charset="0"/>
                          </a:rPr>
                          <m:t>𝑛</m:t>
                        </m:r>
                      </m:den>
                    </m:f>
                  </m:oMath>
                </m:oMathPara>
              </a14:m>
              <a:endParaRPr lang="en-US" sz="1100"/>
            </a:p>
          </xdr:txBody>
        </xdr:sp>
      </mc:Choice>
      <mc:Fallback xmlns="">
        <xdr:sp macro="" textlink="">
          <xdr:nvSpPr>
            <xdr:cNvPr id="5" name="TextBox 4">
              <a:extLst>
                <a:ext uri="{FF2B5EF4-FFF2-40B4-BE49-F238E27FC236}">
                  <a16:creationId xmlns:a16="http://schemas.microsoft.com/office/drawing/2014/main" id="{5BA27ECE-F9DA-D6E4-D809-3D7AA0816ADD}"/>
                </a:ext>
              </a:extLst>
            </xdr:cNvPr>
            <xdr:cNvSpPr txBox="1"/>
          </xdr:nvSpPr>
          <xdr:spPr>
            <a:xfrm>
              <a:off x="5562600" y="2000250"/>
              <a:ext cx="528029"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𝑋 ̅=(∑▒𝑋)/𝑛</a:t>
              </a:r>
              <a:endParaRPr lang="en-US" sz="1100"/>
            </a:p>
          </xdr:txBody>
        </xdr:sp>
      </mc:Fallback>
    </mc:AlternateContent>
    <xdr:clientData/>
  </xdr:oneCellAnchor>
  <xdr:oneCellAnchor>
    <xdr:from>
      <xdr:col>2</xdr:col>
      <xdr:colOff>220980</xdr:colOff>
      <xdr:row>14</xdr:row>
      <xdr:rowOff>156210</xdr:rowOff>
    </xdr:from>
    <xdr:ext cx="1030988" cy="50013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860BCEF6-01F5-212C-68C1-9D0E2F65534E}"/>
                </a:ext>
              </a:extLst>
            </xdr:cNvPr>
            <xdr:cNvSpPr txBox="1"/>
          </xdr:nvSpPr>
          <xdr:spPr>
            <a:xfrm>
              <a:off x="1440180" y="2533650"/>
              <a:ext cx="1030988"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m:t>
                    </m:r>
                    <m:r>
                      <a:rPr lang="en-US" sz="1100" b="0" i="1">
                        <a:latin typeface="Cambria Math" panose="02040503050406030204" pitchFamily="18" charset="0"/>
                      </a:rPr>
                      <m:t>=</m:t>
                    </m:r>
                    <m:rad>
                      <m:radPr>
                        <m:degHide m:val="on"/>
                        <m:ctrlPr>
                          <a:rPr lang="en-US" sz="1100" b="0" i="1">
                            <a:latin typeface="Cambria Math" panose="02040503050406030204" pitchFamily="18" charset="0"/>
                          </a:rPr>
                        </m:ctrlPr>
                      </m:radPr>
                      <m:deg/>
                      <m:e>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e>
                                    </m:d>
                                  </m:e>
                                  <m:sup>
                                    <m:r>
                                      <a:rPr lang="en-US" sz="1100" b="0" i="1">
                                        <a:latin typeface="Cambria Math" panose="02040503050406030204" pitchFamily="18" charset="0"/>
                                      </a:rPr>
                                      <m:t>2</m:t>
                                    </m:r>
                                  </m:sup>
                                </m:sSup>
                              </m:e>
                            </m:nary>
                          </m:num>
                          <m:den>
                            <m:r>
                              <a:rPr lang="en-US" sz="1100" b="0" i="1">
                                <a:latin typeface="Cambria Math" panose="02040503050406030204" pitchFamily="18" charset="0"/>
                              </a:rPr>
                              <m:t>𝑛</m:t>
                            </m:r>
                            <m:r>
                              <a:rPr lang="en-US" sz="1100" b="0" i="1">
                                <a:latin typeface="Cambria Math" panose="02040503050406030204" pitchFamily="18" charset="0"/>
                              </a:rPr>
                              <m:t>−1</m:t>
                            </m:r>
                          </m:den>
                        </m:f>
                      </m:e>
                    </m:rad>
                  </m:oMath>
                </m:oMathPara>
              </a14:m>
              <a:endParaRPr lang="en-US" sz="1100"/>
            </a:p>
          </xdr:txBody>
        </xdr:sp>
      </mc:Choice>
      <mc:Fallback xmlns="">
        <xdr:sp macro="" textlink="">
          <xdr:nvSpPr>
            <xdr:cNvPr id="6" name="TextBox 5">
              <a:extLst>
                <a:ext uri="{FF2B5EF4-FFF2-40B4-BE49-F238E27FC236}">
                  <a16:creationId xmlns:a16="http://schemas.microsoft.com/office/drawing/2014/main" id="{860BCEF6-01F5-212C-68C1-9D0E2F65534E}"/>
                </a:ext>
              </a:extLst>
            </xdr:cNvPr>
            <xdr:cNvSpPr txBox="1"/>
          </xdr:nvSpPr>
          <xdr:spPr>
            <a:xfrm>
              <a:off x="1440180" y="2533650"/>
              <a:ext cx="1030988"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𝑠=√((∑▒(𝑋−𝑋 ̅ )^2 )/(𝑛−1))</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7B3AF-044C-424F-82A4-E1B6FA67076A}">
  <dimension ref="A1:N35"/>
  <sheetViews>
    <sheetView tabSelected="1" workbookViewId="0">
      <selection activeCell="B15" sqref="B15:J18"/>
    </sheetView>
  </sheetViews>
  <sheetFormatPr defaultRowHeight="14.4" x14ac:dyDescent="0.3"/>
  <cols>
    <col min="7" max="7" width="9.21875" bestFit="1" customWidth="1"/>
    <col min="8" max="8" width="11.77734375" bestFit="1" customWidth="1"/>
    <col min="9" max="9" width="10.21875" bestFit="1" customWidth="1"/>
  </cols>
  <sheetData>
    <row r="1" spans="1:11" ht="14.4" customHeight="1" x14ac:dyDescent="0.3">
      <c r="A1" s="12">
        <v>1</v>
      </c>
      <c r="B1" s="26" t="s">
        <v>8</v>
      </c>
      <c r="C1" s="26"/>
      <c r="D1" s="26"/>
      <c r="E1" s="26"/>
      <c r="F1" s="26"/>
      <c r="G1" s="26"/>
      <c r="H1" s="26"/>
      <c r="I1" s="26"/>
      <c r="J1" s="26"/>
      <c r="K1" s="1"/>
    </row>
    <row r="2" spans="1:11" x14ac:dyDescent="0.3">
      <c r="B2" s="26"/>
      <c r="C2" s="26"/>
      <c r="D2" s="26"/>
      <c r="E2" s="26"/>
      <c r="F2" s="26"/>
      <c r="G2" s="26"/>
      <c r="H2" s="26"/>
      <c r="I2" s="26"/>
      <c r="J2" s="26"/>
      <c r="K2" s="1"/>
    </row>
    <row r="3" spans="1:11" x14ac:dyDescent="0.3">
      <c r="B3" s="26"/>
      <c r="C3" s="26"/>
      <c r="D3" s="26"/>
      <c r="E3" s="26"/>
      <c r="F3" s="26"/>
      <c r="G3" s="26"/>
      <c r="H3" s="26"/>
      <c r="I3" s="26"/>
      <c r="J3" s="26"/>
      <c r="K3" s="1"/>
    </row>
    <row r="4" spans="1:11" x14ac:dyDescent="0.3">
      <c r="B4" s="26"/>
      <c r="C4" s="26"/>
      <c r="D4" s="26"/>
      <c r="E4" s="26"/>
      <c r="F4" s="26"/>
      <c r="G4" s="26"/>
      <c r="H4" s="26"/>
      <c r="I4" s="26"/>
      <c r="J4" s="26"/>
    </row>
    <row r="5" spans="1:11" x14ac:dyDescent="0.3">
      <c r="A5" s="3">
        <v>2</v>
      </c>
      <c r="B5" s="27" t="s">
        <v>9</v>
      </c>
      <c r="C5" s="27"/>
      <c r="D5" s="27"/>
      <c r="E5" s="27"/>
      <c r="F5" s="27"/>
      <c r="G5" s="27"/>
      <c r="H5" s="27"/>
      <c r="I5" s="27"/>
      <c r="J5" s="27"/>
    </row>
    <row r="6" spans="1:11" x14ac:dyDescent="0.3">
      <c r="B6" s="27"/>
      <c r="C6" s="27"/>
      <c r="D6" s="27"/>
      <c r="E6" s="27"/>
      <c r="F6" s="27"/>
      <c r="G6" s="27"/>
      <c r="H6" s="27"/>
      <c r="I6" s="27"/>
      <c r="J6" s="27"/>
    </row>
    <row r="7" spans="1:11" x14ac:dyDescent="0.3">
      <c r="B7" s="11"/>
      <c r="C7" s="11"/>
      <c r="D7" s="11"/>
      <c r="E7" s="11"/>
      <c r="F7" s="11"/>
      <c r="G7" s="11"/>
      <c r="H7" s="11"/>
      <c r="I7" s="11"/>
      <c r="J7" s="11"/>
    </row>
    <row r="8" spans="1:11" x14ac:dyDescent="0.3">
      <c r="B8" s="11"/>
      <c r="C8" s="11"/>
      <c r="D8" s="11"/>
      <c r="E8" s="11"/>
      <c r="F8" s="11"/>
      <c r="G8" s="11"/>
      <c r="H8" s="11"/>
      <c r="I8" s="11"/>
      <c r="J8" s="11"/>
    </row>
    <row r="9" spans="1:11" x14ac:dyDescent="0.3">
      <c r="B9" s="11"/>
      <c r="C9" s="11"/>
      <c r="D9" s="11"/>
      <c r="E9" s="11"/>
      <c r="F9" s="11"/>
      <c r="G9" s="11"/>
      <c r="H9" s="11"/>
      <c r="I9" s="11"/>
      <c r="J9" s="11"/>
    </row>
    <row r="10" spans="1:11" x14ac:dyDescent="0.3">
      <c r="A10" s="6">
        <v>3</v>
      </c>
      <c r="B10" s="28" t="s">
        <v>10</v>
      </c>
      <c r="C10" s="28"/>
      <c r="D10" s="28"/>
      <c r="E10" s="28"/>
      <c r="F10" s="28"/>
      <c r="G10" s="28"/>
      <c r="H10" s="28"/>
      <c r="I10" s="28"/>
      <c r="J10" s="28"/>
    </row>
    <row r="11" spans="1:11" x14ac:dyDescent="0.3">
      <c r="B11" s="28"/>
      <c r="C11" s="28"/>
      <c r="D11" s="28"/>
      <c r="E11" s="28"/>
      <c r="F11" s="28"/>
      <c r="G11" s="28"/>
      <c r="H11" s="28"/>
      <c r="I11" s="28"/>
      <c r="J11" s="28"/>
    </row>
    <row r="12" spans="1:11" ht="14.4" customHeight="1" x14ac:dyDescent="0.3">
      <c r="A12" s="5">
        <v>4</v>
      </c>
      <c r="B12" s="19" t="s">
        <v>17</v>
      </c>
      <c r="C12" s="19"/>
      <c r="D12" s="19"/>
      <c r="E12" s="19"/>
      <c r="F12" s="19"/>
      <c r="G12" s="19"/>
      <c r="H12" s="19"/>
      <c r="I12" s="19"/>
      <c r="J12" s="19"/>
    </row>
    <row r="13" spans="1:11" x14ac:dyDescent="0.3">
      <c r="B13" s="19"/>
      <c r="C13" s="19"/>
      <c r="D13" s="19"/>
      <c r="E13" s="19"/>
      <c r="F13" s="19"/>
      <c r="G13" s="19"/>
      <c r="H13" s="19"/>
      <c r="I13" s="19"/>
      <c r="J13" s="19"/>
    </row>
    <row r="14" spans="1:11" x14ac:dyDescent="0.3">
      <c r="B14" s="19"/>
      <c r="C14" s="19"/>
      <c r="D14" s="19"/>
      <c r="E14" s="19"/>
      <c r="F14" s="19"/>
      <c r="G14" s="19"/>
      <c r="H14" s="19"/>
      <c r="I14" s="19"/>
      <c r="J14" s="19"/>
    </row>
    <row r="15" spans="1:11" ht="14.4" customHeight="1" x14ac:dyDescent="0.3">
      <c r="A15" s="9">
        <v>5</v>
      </c>
      <c r="B15" s="20" t="s">
        <v>11</v>
      </c>
      <c r="C15" s="20"/>
      <c r="D15" s="20"/>
      <c r="E15" s="20"/>
      <c r="F15" s="20"/>
      <c r="G15" s="20"/>
      <c r="H15" s="20"/>
      <c r="I15" s="20"/>
      <c r="J15" s="20"/>
    </row>
    <row r="16" spans="1:11" x14ac:dyDescent="0.3">
      <c r="B16" s="20"/>
      <c r="C16" s="20"/>
      <c r="D16" s="20"/>
      <c r="E16" s="20"/>
      <c r="F16" s="20"/>
      <c r="G16" s="20"/>
      <c r="H16" s="20"/>
      <c r="I16" s="20"/>
      <c r="J16" s="20"/>
    </row>
    <row r="17" spans="2:13" x14ac:dyDescent="0.3">
      <c r="B17" s="20"/>
      <c r="C17" s="20"/>
      <c r="D17" s="20"/>
      <c r="E17" s="20"/>
      <c r="F17" s="20"/>
      <c r="G17" s="20"/>
      <c r="H17" s="20"/>
      <c r="I17" s="20"/>
      <c r="J17" s="20"/>
    </row>
    <row r="18" spans="2:13" x14ac:dyDescent="0.3">
      <c r="B18" s="20"/>
      <c r="C18" s="20"/>
      <c r="D18" s="20"/>
      <c r="E18" s="20"/>
      <c r="F18" s="20"/>
      <c r="G18" s="20"/>
      <c r="H18" s="20"/>
      <c r="I18" s="20"/>
      <c r="J18" s="20"/>
    </row>
    <row r="20" spans="2:13" x14ac:dyDescent="0.3">
      <c r="B20" s="2" t="s">
        <v>12</v>
      </c>
      <c r="C20" s="21" t="s">
        <v>13</v>
      </c>
      <c r="D20" s="21"/>
      <c r="E20" s="21"/>
      <c r="F20" s="21"/>
      <c r="G20" s="21"/>
      <c r="H20" s="21"/>
      <c r="I20" s="21"/>
      <c r="J20" s="21"/>
      <c r="K20" s="21"/>
    </row>
    <row r="21" spans="2:13" x14ac:dyDescent="0.3">
      <c r="B21" s="22" t="s">
        <v>0</v>
      </c>
      <c r="C21" s="22"/>
      <c r="D21" s="24" t="s">
        <v>14</v>
      </c>
      <c r="E21" s="24"/>
      <c r="F21" s="24" t="s">
        <v>15</v>
      </c>
      <c r="G21" s="24"/>
      <c r="H21" s="24" t="s">
        <v>1</v>
      </c>
      <c r="I21" s="24"/>
      <c r="J21" s="24" t="s">
        <v>2</v>
      </c>
      <c r="K21" s="24" t="s">
        <v>16</v>
      </c>
      <c r="L21" s="17" t="s">
        <v>3</v>
      </c>
      <c r="M21" s="17" t="s">
        <v>4</v>
      </c>
    </row>
    <row r="22" spans="2:13" x14ac:dyDescent="0.3">
      <c r="B22" s="23"/>
      <c r="C22" s="23"/>
      <c r="D22" s="25"/>
      <c r="E22" s="25"/>
      <c r="F22" s="25"/>
      <c r="G22" s="25"/>
      <c r="H22" s="25"/>
      <c r="I22" s="25"/>
      <c r="J22" s="25"/>
      <c r="K22" s="25"/>
      <c r="L22" s="17"/>
      <c r="M22" s="17"/>
    </row>
    <row r="23" spans="2:13" x14ac:dyDescent="0.3">
      <c r="B23" s="13">
        <v>1</v>
      </c>
      <c r="C23" s="13"/>
      <c r="D23" s="13">
        <v>141</v>
      </c>
      <c r="E23" s="13"/>
      <c r="F23" s="13">
        <v>76</v>
      </c>
      <c r="G23" s="13"/>
      <c r="H23" s="13">
        <v>199</v>
      </c>
      <c r="I23" s="13"/>
      <c r="J23" s="13">
        <v>138</v>
      </c>
      <c r="K23" s="14">
        <v>63</v>
      </c>
      <c r="L23" s="4">
        <f>(J23*0.4536)/((K23*0.0254)^2)</f>
        <v>24.445763177240647</v>
      </c>
      <c r="M23" s="4">
        <f>((2*F23)+D23)/3</f>
        <v>97.666666666666671</v>
      </c>
    </row>
    <row r="24" spans="2:13" x14ac:dyDescent="0.3">
      <c r="B24" s="13">
        <v>2</v>
      </c>
      <c r="C24" s="13"/>
      <c r="D24" s="13">
        <v>119</v>
      </c>
      <c r="E24" s="13"/>
      <c r="F24" s="13">
        <v>64</v>
      </c>
      <c r="G24" s="13"/>
      <c r="H24" s="13">
        <v>150</v>
      </c>
      <c r="I24" s="13"/>
      <c r="J24" s="13">
        <v>183</v>
      </c>
      <c r="K24" s="14">
        <v>69.75</v>
      </c>
      <c r="L24" s="4">
        <f t="shared" ref="L24:L32" si="0">(J24*0.4536)/((K24*0.0254)^2)</f>
        <v>26.446504505912237</v>
      </c>
      <c r="M24" s="4">
        <f t="shared" ref="M24:M32" si="1">((2*F24)+D24)/3</f>
        <v>82.333333333333329</v>
      </c>
    </row>
    <row r="25" spans="2:13" x14ac:dyDescent="0.3">
      <c r="B25" s="13">
        <v>3</v>
      </c>
      <c r="C25" s="13"/>
      <c r="D25" s="13">
        <v>122</v>
      </c>
      <c r="E25" s="13"/>
      <c r="F25" s="13">
        <v>62</v>
      </c>
      <c r="G25" s="13"/>
      <c r="H25" s="13">
        <v>227</v>
      </c>
      <c r="I25" s="13"/>
      <c r="J25" s="13">
        <v>153</v>
      </c>
      <c r="K25" s="14">
        <v>65.75</v>
      </c>
      <c r="L25" s="4">
        <f t="shared" si="0"/>
        <v>24.883159830076547</v>
      </c>
      <c r="M25" s="4">
        <f t="shared" si="1"/>
        <v>82</v>
      </c>
    </row>
    <row r="26" spans="2:13" x14ac:dyDescent="0.3">
      <c r="B26" s="13">
        <v>4</v>
      </c>
      <c r="C26" s="13"/>
      <c r="D26" s="13">
        <v>127</v>
      </c>
      <c r="E26" s="13"/>
      <c r="F26" s="13">
        <v>81</v>
      </c>
      <c r="G26" s="13"/>
      <c r="H26" s="13">
        <v>227</v>
      </c>
      <c r="I26" s="13"/>
      <c r="J26" s="13">
        <v>178</v>
      </c>
      <c r="K26" s="14">
        <v>70</v>
      </c>
      <c r="L26" s="4">
        <f t="shared" si="0"/>
        <v>25.540508223873591</v>
      </c>
      <c r="M26" s="4">
        <f t="shared" si="1"/>
        <v>96.333333333333329</v>
      </c>
    </row>
    <row r="27" spans="2:13" x14ac:dyDescent="0.3">
      <c r="B27" s="13">
        <v>5</v>
      </c>
      <c r="C27" s="13"/>
      <c r="D27" s="13">
        <v>125</v>
      </c>
      <c r="E27" s="13"/>
      <c r="F27" s="13">
        <v>70</v>
      </c>
      <c r="G27" s="13"/>
      <c r="H27" s="13">
        <v>163</v>
      </c>
      <c r="I27" s="13"/>
      <c r="J27" s="13">
        <v>161</v>
      </c>
      <c r="K27" s="14">
        <v>70.5</v>
      </c>
      <c r="L27" s="4">
        <f t="shared" si="0"/>
        <v>22.774730927460951</v>
      </c>
      <c r="M27" s="4">
        <f t="shared" si="1"/>
        <v>88.333333333333329</v>
      </c>
    </row>
    <row r="28" spans="2:13" x14ac:dyDescent="0.3">
      <c r="B28" s="13">
        <v>6</v>
      </c>
      <c r="C28" s="13"/>
      <c r="D28" s="13">
        <v>123</v>
      </c>
      <c r="E28" s="13"/>
      <c r="F28" s="13">
        <v>72</v>
      </c>
      <c r="G28" s="13"/>
      <c r="H28" s="13">
        <v>210</v>
      </c>
      <c r="I28" s="13"/>
      <c r="J28" s="13">
        <v>206</v>
      </c>
      <c r="K28" s="14">
        <v>70</v>
      </c>
      <c r="L28" s="4">
        <f t="shared" si="0"/>
        <v>29.558116259089658</v>
      </c>
      <c r="M28" s="4">
        <f t="shared" si="1"/>
        <v>89</v>
      </c>
    </row>
    <row r="29" spans="2:13" x14ac:dyDescent="0.3">
      <c r="B29" s="13">
        <v>7</v>
      </c>
      <c r="C29" s="13"/>
      <c r="D29" s="13">
        <v>105</v>
      </c>
      <c r="E29" s="13"/>
      <c r="F29" s="13">
        <v>81</v>
      </c>
      <c r="G29" s="13"/>
      <c r="H29" s="13">
        <v>205</v>
      </c>
      <c r="I29" s="13"/>
      <c r="J29" s="13">
        <v>235</v>
      </c>
      <c r="K29" s="14">
        <v>72</v>
      </c>
      <c r="L29" s="4">
        <f t="shared" si="0"/>
        <v>31.871938743877489</v>
      </c>
      <c r="M29" s="4">
        <f t="shared" si="1"/>
        <v>89</v>
      </c>
    </row>
    <row r="30" spans="2:13" x14ac:dyDescent="0.3">
      <c r="B30" s="13">
        <v>8</v>
      </c>
      <c r="C30" s="13"/>
      <c r="D30" s="13">
        <v>113</v>
      </c>
      <c r="E30" s="13"/>
      <c r="F30" s="13">
        <v>63</v>
      </c>
      <c r="G30" s="13"/>
      <c r="H30" s="13">
        <v>275</v>
      </c>
      <c r="I30" s="13"/>
      <c r="J30" s="13">
        <v>151</v>
      </c>
      <c r="K30" s="14">
        <v>60.75</v>
      </c>
      <c r="L30" s="4">
        <f t="shared" si="0"/>
        <v>28.766696765217947</v>
      </c>
      <c r="M30" s="4">
        <f t="shared" si="1"/>
        <v>79.666666666666671</v>
      </c>
    </row>
    <row r="31" spans="2:13" x14ac:dyDescent="0.3">
      <c r="B31" s="13">
        <v>9</v>
      </c>
      <c r="C31" s="13"/>
      <c r="D31" s="13">
        <v>106</v>
      </c>
      <c r="E31" s="13"/>
      <c r="F31" s="13">
        <v>67</v>
      </c>
      <c r="G31" s="13"/>
      <c r="H31" s="13">
        <v>208</v>
      </c>
      <c r="I31" s="13"/>
      <c r="J31" s="13">
        <v>213</v>
      </c>
      <c r="K31" s="14">
        <v>69</v>
      </c>
      <c r="L31" s="4">
        <f t="shared" si="0"/>
        <v>31.45480771112771</v>
      </c>
      <c r="M31" s="4">
        <f t="shared" si="1"/>
        <v>80</v>
      </c>
    </row>
    <row r="32" spans="2:13" x14ac:dyDescent="0.3">
      <c r="B32" s="13">
        <v>10</v>
      </c>
      <c r="C32" s="13"/>
      <c r="D32" s="13">
        <v>131</v>
      </c>
      <c r="E32" s="13"/>
      <c r="F32" s="13">
        <v>77</v>
      </c>
      <c r="G32" s="13"/>
      <c r="H32" s="13">
        <v>159</v>
      </c>
      <c r="I32" s="13"/>
      <c r="J32" s="13">
        <v>142</v>
      </c>
      <c r="K32" s="14">
        <v>61</v>
      </c>
      <c r="L32" s="4">
        <f t="shared" si="0"/>
        <v>26.830841084417994</v>
      </c>
      <c r="M32" s="4">
        <f t="shared" si="1"/>
        <v>95</v>
      </c>
    </row>
    <row r="33" spans="11:14" x14ac:dyDescent="0.3">
      <c r="K33" s="18" t="s">
        <v>5</v>
      </c>
      <c r="L33" s="18"/>
      <c r="M33" s="7">
        <f>COUNT(M23:M32)</f>
        <v>10</v>
      </c>
    </row>
    <row r="34" spans="11:14" x14ac:dyDescent="0.3">
      <c r="K34" s="15" t="s">
        <v>6</v>
      </c>
      <c r="L34" s="15"/>
      <c r="M34" s="8">
        <f>SUM(M23:M32)/M33</f>
        <v>87.933333333333323</v>
      </c>
      <c r="N34" s="8">
        <f>AVERAGE(M23:M32)</f>
        <v>87.933333333333323</v>
      </c>
    </row>
    <row r="35" spans="11:14" x14ac:dyDescent="0.3">
      <c r="K35" s="16" t="s">
        <v>7</v>
      </c>
      <c r="L35" s="16"/>
      <c r="M35" s="10" cm="1">
        <f t="array" ref="M35">(SUMSQ(M23:M32-M34)/(M33-1))^0.5</f>
        <v>6.7946965520594</v>
      </c>
      <c r="N35" s="10">
        <f>_xlfn.STDEV.S(M23:M32)</f>
        <v>6.7946965520594</v>
      </c>
    </row>
  </sheetData>
  <mergeCells count="17">
    <mergeCell ref="B1:J4"/>
    <mergeCell ref="B5:J6"/>
    <mergeCell ref="B10:J11"/>
    <mergeCell ref="B12:J14"/>
    <mergeCell ref="B15:J18"/>
    <mergeCell ref="C20:K20"/>
    <mergeCell ref="B21:C22"/>
    <mergeCell ref="D21:E22"/>
    <mergeCell ref="F21:G22"/>
    <mergeCell ref="H21:I22"/>
    <mergeCell ref="J21:J22"/>
    <mergeCell ref="K21:K22"/>
    <mergeCell ref="K34:L34"/>
    <mergeCell ref="K35:L35"/>
    <mergeCell ref="L21:L22"/>
    <mergeCell ref="M21:M22"/>
    <mergeCell ref="K33:L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2023-06-19T01:37:36Z</dcterms:created>
  <dcterms:modified xsi:type="dcterms:W3CDTF">2023-06-26T20:08:16Z</dcterms:modified>
</cp:coreProperties>
</file>