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rswaty\Documents\"/>
    </mc:Choice>
  </mc:AlternateContent>
  <xr:revisionPtr revIDLastSave="0" documentId="13_ncr:1_{DCEA643C-94B8-4977-A268-4997E6A360B6}" xr6:coauthVersionLast="47" xr6:coauthVersionMax="47" xr10:uidLastSave="{00000000-0000-0000-0000-000000000000}"/>
  <bookViews>
    <workbookView xWindow="-120" yWindow="-120" windowWidth="29040" windowHeight="15720" activeTab="1" xr2:uid="{98CFB57A-1857-46B3-A156-4E337121ADA5}"/>
  </bookViews>
  <sheets>
    <sheet name="raw" sheetId="1" r:id="rId1"/>
    <sheet name="swaty_workup" sheetId="2" r:id="rId2"/>
  </sheets>
  <definedNames>
    <definedName name="_xlnm._FilterDatabase" localSheetId="1" hidden="1">swaty_workup!$A$1:$I$52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4" i="2" l="1"/>
  <c r="H34" i="2" s="1"/>
  <c r="G9" i="2"/>
  <c r="H9" i="2" s="1"/>
  <c r="G3" i="2"/>
  <c r="H3" i="2" s="1"/>
  <c r="G17" i="2"/>
  <c r="H17" i="2" s="1"/>
  <c r="G4" i="2"/>
  <c r="H4" i="2" s="1"/>
  <c r="G22" i="2"/>
  <c r="H22" i="2" s="1"/>
  <c r="G31" i="2"/>
  <c r="H31" i="2" s="1"/>
  <c r="G27" i="2"/>
  <c r="H27" i="2" s="1"/>
  <c r="G48" i="2"/>
  <c r="H48" i="2" s="1"/>
  <c r="G40" i="2"/>
  <c r="H40" i="2" s="1"/>
  <c r="G25" i="2"/>
  <c r="H25" i="2" s="1"/>
  <c r="G30" i="2"/>
  <c r="H30" i="2" s="1"/>
  <c r="G50" i="2"/>
  <c r="H50" i="2" s="1"/>
  <c r="G45" i="2"/>
  <c r="H45" i="2" s="1"/>
  <c r="G19" i="2"/>
  <c r="H19" i="2" s="1"/>
  <c r="G13" i="2"/>
  <c r="H13" i="2" s="1"/>
  <c r="G14" i="2"/>
  <c r="H14" i="2" s="1"/>
  <c r="G7" i="2"/>
  <c r="H7" i="2" s="1"/>
  <c r="G38" i="2"/>
  <c r="H38" i="2" s="1"/>
  <c r="G35" i="2"/>
  <c r="H35" i="2" s="1"/>
  <c r="G41" i="2"/>
  <c r="H41" i="2" s="1"/>
  <c r="G18" i="2"/>
  <c r="H18" i="2" s="1"/>
  <c r="G47" i="2"/>
  <c r="H47" i="2" s="1"/>
  <c r="G39" i="2"/>
  <c r="H39" i="2" s="1"/>
  <c r="G28" i="2"/>
  <c r="H28" i="2" s="1"/>
  <c r="G32" i="2"/>
  <c r="H32" i="2" s="1"/>
  <c r="G29" i="2"/>
  <c r="H29" i="2" s="1"/>
  <c r="G5" i="2"/>
  <c r="H5" i="2" s="1"/>
  <c r="G43" i="2"/>
  <c r="H43" i="2" s="1"/>
  <c r="G11" i="2"/>
  <c r="H11" i="2" s="1"/>
  <c r="G42" i="2"/>
  <c r="H42" i="2" s="1"/>
  <c r="G23" i="2"/>
  <c r="H23" i="2" s="1"/>
  <c r="G51" i="2"/>
  <c r="H51" i="2" s="1"/>
  <c r="G26" i="2"/>
  <c r="H26" i="2" s="1"/>
  <c r="G20" i="2"/>
  <c r="H20" i="2" s="1"/>
  <c r="G36" i="2"/>
  <c r="H36" i="2" s="1"/>
  <c r="G44" i="2"/>
  <c r="H44" i="2" s="1"/>
  <c r="G33" i="2"/>
  <c r="H33" i="2" s="1"/>
  <c r="G6" i="2"/>
  <c r="H6" i="2" s="1"/>
  <c r="G49" i="2"/>
  <c r="H49" i="2" s="1"/>
  <c r="G52" i="2"/>
  <c r="H52" i="2" s="1"/>
  <c r="G10" i="2"/>
  <c r="H10" i="2" s="1"/>
  <c r="G12" i="2"/>
  <c r="H12" i="2" s="1"/>
  <c r="G15" i="2"/>
  <c r="H15" i="2" s="1"/>
  <c r="G8" i="2"/>
  <c r="H8" i="2" s="1"/>
  <c r="G37" i="2"/>
  <c r="H37" i="2" s="1"/>
  <c r="G46" i="2"/>
  <c r="H46" i="2" s="1"/>
  <c r="G24" i="2"/>
  <c r="H24" i="2" s="1"/>
  <c r="G21" i="2"/>
  <c r="H21" i="2" s="1"/>
  <c r="G16" i="2"/>
  <c r="H16" i="2" s="1"/>
  <c r="G2" i="2"/>
  <c r="H2" i="2" s="1"/>
  <c r="F34" i="2"/>
  <c r="I34" i="2" s="1"/>
  <c r="F9" i="2"/>
  <c r="I9" i="2" s="1"/>
  <c r="F3" i="2"/>
  <c r="I3" i="2" s="1"/>
  <c r="F17" i="2"/>
  <c r="I17" i="2" s="1"/>
  <c r="F4" i="2"/>
  <c r="I4" i="2" s="1"/>
  <c r="F22" i="2"/>
  <c r="I22" i="2" s="1"/>
  <c r="F31" i="2"/>
  <c r="I31" i="2" s="1"/>
  <c r="F27" i="2"/>
  <c r="I27" i="2" s="1"/>
  <c r="F48" i="2"/>
  <c r="I48" i="2" s="1"/>
  <c r="F40" i="2"/>
  <c r="I40" i="2" s="1"/>
  <c r="F25" i="2"/>
  <c r="I25" i="2" s="1"/>
  <c r="F30" i="2"/>
  <c r="I30" i="2" s="1"/>
  <c r="F50" i="2"/>
  <c r="I50" i="2" s="1"/>
  <c r="F45" i="2"/>
  <c r="I45" i="2" s="1"/>
  <c r="F19" i="2"/>
  <c r="I19" i="2" s="1"/>
  <c r="F13" i="2"/>
  <c r="I13" i="2" s="1"/>
  <c r="F14" i="2"/>
  <c r="I14" i="2" s="1"/>
  <c r="F7" i="2"/>
  <c r="I7" i="2" s="1"/>
  <c r="F38" i="2"/>
  <c r="I38" i="2" s="1"/>
  <c r="F35" i="2"/>
  <c r="I35" i="2" s="1"/>
  <c r="F41" i="2"/>
  <c r="I41" i="2" s="1"/>
  <c r="F18" i="2"/>
  <c r="I18" i="2" s="1"/>
  <c r="F47" i="2"/>
  <c r="I47" i="2" s="1"/>
  <c r="F39" i="2"/>
  <c r="I39" i="2" s="1"/>
  <c r="F28" i="2"/>
  <c r="I28" i="2" s="1"/>
  <c r="F32" i="2"/>
  <c r="I32" i="2" s="1"/>
  <c r="F29" i="2"/>
  <c r="I29" i="2" s="1"/>
  <c r="F5" i="2"/>
  <c r="I5" i="2" s="1"/>
  <c r="F43" i="2"/>
  <c r="I43" i="2" s="1"/>
  <c r="F11" i="2"/>
  <c r="I11" i="2" s="1"/>
  <c r="F42" i="2"/>
  <c r="I42" i="2" s="1"/>
  <c r="F23" i="2"/>
  <c r="I23" i="2" s="1"/>
  <c r="F51" i="2"/>
  <c r="I51" i="2" s="1"/>
  <c r="F26" i="2"/>
  <c r="I26" i="2" s="1"/>
  <c r="F20" i="2"/>
  <c r="I20" i="2" s="1"/>
  <c r="F36" i="2"/>
  <c r="I36" i="2" s="1"/>
  <c r="F44" i="2"/>
  <c r="I44" i="2" s="1"/>
  <c r="F33" i="2"/>
  <c r="I33" i="2" s="1"/>
  <c r="F6" i="2"/>
  <c r="I6" i="2" s="1"/>
  <c r="F49" i="2"/>
  <c r="I49" i="2" s="1"/>
  <c r="F52" i="2"/>
  <c r="I52" i="2" s="1"/>
  <c r="F10" i="2"/>
  <c r="I10" i="2" s="1"/>
  <c r="F12" i="2"/>
  <c r="I12" i="2" s="1"/>
  <c r="F15" i="2"/>
  <c r="I15" i="2" s="1"/>
  <c r="F8" i="2"/>
  <c r="I8" i="2" s="1"/>
  <c r="F37" i="2"/>
  <c r="I37" i="2" s="1"/>
  <c r="F46" i="2"/>
  <c r="I46" i="2" s="1"/>
  <c r="F24" i="2"/>
  <c r="I24" i="2" s="1"/>
  <c r="F21" i="2"/>
  <c r="I21" i="2" s="1"/>
  <c r="F16" i="2"/>
  <c r="I16" i="2" s="1"/>
  <c r="F2" i="2"/>
  <c r="I2" i="2" s="1"/>
</calcChain>
</file>

<file path=xl/sharedStrings.xml><?xml version="1.0" encoding="utf-8"?>
<sst xmlns="http://schemas.openxmlformats.org/spreadsheetml/2006/main" count="371" uniqueCount="163">
  <si>
    <t>Acres</t>
  </si>
  <si>
    <t>Recently Logged-Herb and Grass Cover</t>
  </si>
  <si>
    <t>Recently Logged-Shrub Cover</t>
  </si>
  <si>
    <t>Recently Logged-Tree Cover</t>
  </si>
  <si>
    <t>Recently Burned-Herb and Grass Cover</t>
  </si>
  <si>
    <t>Recently Burned-Shrub Cover</t>
  </si>
  <si>
    <t>Recently Burned-Tree Cover</t>
  </si>
  <si>
    <t>Recently Disturbed Other-Herb and Grass Cover</t>
  </si>
  <si>
    <t>Recently Disturbed Other-Shrub Cover</t>
  </si>
  <si>
    <t>Recently Disturbed Other-Tree Cover</t>
  </si>
  <si>
    <t>Central Interior Highlands Calcareous Glade and Barrens Herbaceous</t>
  </si>
  <si>
    <t>Open Water</t>
  </si>
  <si>
    <t>Quarries-Strip Mines-Gravel Pits-Well and Wind Pads</t>
  </si>
  <si>
    <t>Developed-Low Intensity</t>
  </si>
  <si>
    <t>Developed-Medium Intensity</t>
  </si>
  <si>
    <t>Developed-High Intensity</t>
  </si>
  <si>
    <t>Developed-Roads</t>
  </si>
  <si>
    <t>Ozark-Ouachita Dry-Mesic Oak Forest</t>
  </si>
  <si>
    <t>Southern Interior Low Plateau Dry-Mesic Oak Forest</t>
  </si>
  <si>
    <t>North-Central Interior Dry-Mesic Oak Forest and Woodland</t>
  </si>
  <si>
    <t>North-Central Interior Dry Oak Forest and Woodland</t>
  </si>
  <si>
    <t>North-Central Interior Maple-Basswood Forest</t>
  </si>
  <si>
    <t>South-Central Interior Mesophytic Forest</t>
  </si>
  <si>
    <t>Crowley's Ridge Mesic Loess Slope Forest</t>
  </si>
  <si>
    <t>South-Central Interior/Upper Coastal Plain Flatwoods</t>
  </si>
  <si>
    <t>Ozark-Ouachita Mesic Hardwood Forest</t>
  </si>
  <si>
    <t>Central Interior Highlands Dry Acidic Glade and Barrens</t>
  </si>
  <si>
    <t>Ozark-Ouachita Dry Oak Woodland</t>
  </si>
  <si>
    <t>Ozark-Ouachita Shortleaf Pine Forest and Woodland</t>
  </si>
  <si>
    <t>Lower Mississippi River Dune Woodland and Forest</t>
  </si>
  <si>
    <t>North-Central Interior Oak Savanna</t>
  </si>
  <si>
    <t>Central Interior Highlands Calcareous Glade and Barrens Woodland</t>
  </si>
  <si>
    <t>North-Central Interior Sand and Gravel Tallgrass Prairie</t>
  </si>
  <si>
    <t>Central Tallgrass Prairie</t>
  </si>
  <si>
    <t>Southeastern Great Plains Tallgrass Prairie</t>
  </si>
  <si>
    <t>South-Central Interior/Upper Coastal Plain Wet Flatwoods</t>
  </si>
  <si>
    <t>Eastern Great Plains Wet Meadow-Prairie-Marsh</t>
  </si>
  <si>
    <t>Mississippi River Alluvial Plain Dry-Mesic Loess Slope Forest</t>
  </si>
  <si>
    <t>Crowley's Ridge Sand Forest</t>
  </si>
  <si>
    <t>Lower Mississippi River Flatwoods</t>
  </si>
  <si>
    <t>North-Central Interior Wet Flatwoods</t>
  </si>
  <si>
    <t>Ozark-Ouachita Oak Forest and Woodland</t>
  </si>
  <si>
    <t>Ozark-Ouachita Shortleaf Pine-Oak Forest and Woodland</t>
  </si>
  <si>
    <t>Eastern Cool Temperate Urban Deciduous Forest</t>
  </si>
  <si>
    <t>Eastern Cool Temperate Urban Evergreen Forest</t>
  </si>
  <si>
    <t>Eastern Cool Temperate Urban Mixed Forest</t>
  </si>
  <si>
    <t>Eastern Cool Temperate Urban Herbaceous</t>
  </si>
  <si>
    <t>Eastern Cool Temperate Urban Shrubland</t>
  </si>
  <si>
    <t>Eastern Warm Temperate Urban Deciduous Forest</t>
  </si>
  <si>
    <t>Eastern Warm Temperate Urban Evergreen Forest</t>
  </si>
  <si>
    <t>Eastern Warm Temperate Urban Mixed Forest</t>
  </si>
  <si>
    <t>Eastern Warm Temperate Urban Herbaceous</t>
  </si>
  <si>
    <t>Eastern Warm Temperate Urban Shrubland</t>
  </si>
  <si>
    <t>Eastern Cool Temperate Developed Ruderal Deciduous Forest</t>
  </si>
  <si>
    <t>Eastern Cool Temperate Developed Ruderal Evergreen Forest</t>
  </si>
  <si>
    <t>Eastern Cool Temperate Developed Ruderal Mixed Forest</t>
  </si>
  <si>
    <t>Eastern Cool Temperate Developed Ruderal Shrubland</t>
  </si>
  <si>
    <t>Eastern Cool Temperate Developed Ruderal Grassland</t>
  </si>
  <si>
    <t>Eastern Warm Temperate Developed Ruderal Deciduous Forest</t>
  </si>
  <si>
    <t>Eastern Warm Temperate Developed Ruderal Evergreen Forest</t>
  </si>
  <si>
    <t>Eastern Warm Temperate Developed Ruderal Mixed Forest</t>
  </si>
  <si>
    <t>Eastern Warm Temperate Developed Ruderal Shrubland</t>
  </si>
  <si>
    <t>Eastern Warm Temperate Developed Ruderal Grassland</t>
  </si>
  <si>
    <t>Eastern Cool Temperate Developed Ruderal Deciduous Forested Wetland</t>
  </si>
  <si>
    <t>Eastern Cool Temperate Developed Ruderal Mixed Forested Wetland</t>
  </si>
  <si>
    <t>Eastern Cool Temperate Developed Ruderal Shrub Wetland</t>
  </si>
  <si>
    <t>Eastern Cool Temperate Developed Ruderal Herbaceous Wetland</t>
  </si>
  <si>
    <t>Eastern Warm Temperate Developed Ruderal Deciduous Forested Wetland</t>
  </si>
  <si>
    <t>Eastern Warm Temperate Developed Ruderal Mixed Forested Wetland</t>
  </si>
  <si>
    <t>Eastern Warm Temperate Developed Ruderal Herbaceous Wetland</t>
  </si>
  <si>
    <t>Eastern Cool Temperate Orchard</t>
  </si>
  <si>
    <t>Eastern Cool Temperate Row Crop-Close Grown Crop</t>
  </si>
  <si>
    <t>Eastern Cool Temperate Row Crop</t>
  </si>
  <si>
    <t>Eastern Cool Temperate Close Grown Crop</t>
  </si>
  <si>
    <t>Eastern Cool Temperate Fallow/Idle Cropland</t>
  </si>
  <si>
    <t>Eastern Cool Temperate Pasture and Hayland</t>
  </si>
  <si>
    <t>Eastern Cool Temperate Wheat</t>
  </si>
  <si>
    <t>Eastern Warm Temperate Orchard</t>
  </si>
  <si>
    <t>Eastern Warm Temperate Bush fruit and berries</t>
  </si>
  <si>
    <t>Eastern Warm Temperate Row Crop-Close Grown Crop</t>
  </si>
  <si>
    <t>Eastern Warm Temperate Row Crop</t>
  </si>
  <si>
    <t>Eastern Warm Temperate Close Grown Crop</t>
  </si>
  <si>
    <t>Eastern Warm Temperate Fallow/Idle Cropland</t>
  </si>
  <si>
    <t>Eastern Warm Temperate Pasture and Hayland</t>
  </si>
  <si>
    <t>Eastern Warm Temperate Wheat</t>
  </si>
  <si>
    <t>Central Interior Acidic Cliff and Talus</t>
  </si>
  <si>
    <t>Central Interior Calcareous Cliff and Talus</t>
  </si>
  <si>
    <t>Louisiana Beach</t>
  </si>
  <si>
    <t>Mississippi River Bottomland Depression</t>
  </si>
  <si>
    <t>Mississippi River High Floodplain (Bottomland) Forest</t>
  </si>
  <si>
    <t>Mississippi River Low Floodplain (Bottomland) Forest</t>
  </si>
  <si>
    <t>Mississippi River Riparian Forest</t>
  </si>
  <si>
    <t>North-Central Interior Floodplain Forest</t>
  </si>
  <si>
    <t>North-Central Interior Freshwater Marsh</t>
  </si>
  <si>
    <t>North-Central Interior Shrub Swamp</t>
  </si>
  <si>
    <t>Ozark-Ouachita Riparian Forest</t>
  </si>
  <si>
    <t>South-Central Interior Large Floodplain Forest</t>
  </si>
  <si>
    <t>South-Central Interior Small Stream and Riparian Forest</t>
  </si>
  <si>
    <t>Northeastern North American Temperate Forest Plantation</t>
  </si>
  <si>
    <t>Northern &amp; Central Native Ruderal Flooded &amp; Swamp Forest</t>
  </si>
  <si>
    <t>Northern &amp; Central Native Ruderal Forest</t>
  </si>
  <si>
    <t>Northern &amp; Central Ruderal Shrubland</t>
  </si>
  <si>
    <t>Northern &amp; Central Ruderal Wet Meadow &amp; Marsh</t>
  </si>
  <si>
    <t>Southeastern Native Ruderal Flooded &amp; Swamp Forest</t>
  </si>
  <si>
    <t>Southeastern Native Ruderal Forest</t>
  </si>
  <si>
    <t>Southeastern North American Temperate Forest Plantation</t>
  </si>
  <si>
    <t>Southeastern Ruderal Shrubland</t>
  </si>
  <si>
    <t>Southeastern Ruderal Wet Meadow &amp; Marsh</t>
  </si>
  <si>
    <t>Mississippi River High Floodplain (Bottomland) Shrubland</t>
  </si>
  <si>
    <t>Mississippi River Low Floodplain (Bottomland) Shrubland</t>
  </si>
  <si>
    <t>Mississippi River High Floodplain (Bottomland) Herbaceous</t>
  </si>
  <si>
    <t>Mississippi River Low Floodplain (Bottomland) Herbaceous</t>
  </si>
  <si>
    <t>North-Central Interior Floodplain Shrubland</t>
  </si>
  <si>
    <t>North-Central Interior Wet Meadow</t>
  </si>
  <si>
    <t>Ozark-Ouachita Riparian Shrubland</t>
  </si>
  <si>
    <t>Ozark-Ouachita Riparian Herbaceous</t>
  </si>
  <si>
    <t>South-Central Interior Large Floodplain Shrubland</t>
  </si>
  <si>
    <t>South-Central Interior Large Floodplain Herbaceous</t>
  </si>
  <si>
    <t>South-Central Interior Small Stream and Riparian Herbaceous</t>
  </si>
  <si>
    <t>Northern &amp; Central Ruderal Meadow</t>
  </si>
  <si>
    <t>Southeastern Ruderal Grassland</t>
  </si>
  <si>
    <t xml:space="preserve">Missouri Natural Area Designation </t>
  </si>
  <si>
    <t>Savanna</t>
  </si>
  <si>
    <t>Prairie</t>
  </si>
  <si>
    <t>Forest</t>
  </si>
  <si>
    <t>Maintenance Fire Return Interval</t>
  </si>
  <si>
    <t>N/A</t>
  </si>
  <si>
    <t>Wetland</t>
  </si>
  <si>
    <t>N/A?</t>
  </si>
  <si>
    <t>Prairie?</t>
  </si>
  <si>
    <t xml:space="preserve">Should we include since most of this will likely be fescue hay/pasture field </t>
  </si>
  <si>
    <t>Notes</t>
  </si>
  <si>
    <t>I have no idea how we would capture these acres given how vague they are listed by LandFire</t>
  </si>
  <si>
    <t>Glade</t>
  </si>
  <si>
    <t>I assume no one would have issues not including places like open water or developed roads…haha!</t>
  </si>
  <si>
    <t xml:space="preserve">Woodland </t>
  </si>
  <si>
    <t xml:space="preserve">LandFire Ecotypes </t>
  </si>
  <si>
    <t>Priaire</t>
  </si>
  <si>
    <t>I don't think we have an ecological reason to try and light off cliffs unless this group thinks otherwise</t>
  </si>
  <si>
    <t>I am inclined to not include pasture lands since that would imply that we are suggeating to burn them which I think the ag community would feel strongly against.</t>
  </si>
  <si>
    <t>Unless there is aspecific reason that I'm not aware of I think we should steer clear of recommending burning in these agricultural lands.</t>
  </si>
  <si>
    <t>Row crop doesn't burn too well!</t>
  </si>
  <si>
    <t xml:space="preserve">Not a ton of acres but there is a place where certain tree plantations for fire use </t>
  </si>
  <si>
    <t>(These are just suggestions and we would probably want to have some scientific backing for whatever FRI we decide on for each general community type)</t>
  </si>
  <si>
    <t>Wetland maybe more in line with prairie??</t>
  </si>
  <si>
    <t>Forest = 5-10 years</t>
  </si>
  <si>
    <t>Woodland = 3-7 years</t>
  </si>
  <si>
    <t>Glade = 2-5 years</t>
  </si>
  <si>
    <t>Prairie (including wet herbaceous communities) = 1-3 years</t>
  </si>
  <si>
    <t>Wetland (comprised mostly of wet forest) = 20-50 years</t>
  </si>
  <si>
    <t>Savanna - 3-5 years</t>
  </si>
  <si>
    <t xml:space="preserve">Because there are listed as Urban I don't know if we want to list them.  However with that being said it may be important for us to condider burning within "urban" confines to reduce risk of wildfire.  That may not be a serious issue here in MO but I think they probably said the same thing in Gatlinburg TN in 2016 when they had a historic droght and it burned through serval towns in that area.  I'm open to your thoughts.   </t>
  </si>
  <si>
    <t>min MFRI</t>
  </si>
  <si>
    <t>max MFRI</t>
  </si>
  <si>
    <t>Wetland (Swaty used prairie numbers)</t>
  </si>
  <si>
    <t>Prairie? (Swaty used prairie numbers)</t>
  </si>
  <si>
    <t>annual min prob</t>
  </si>
  <si>
    <t>annual max prob</t>
  </si>
  <si>
    <t>min annual acres</t>
  </si>
  <si>
    <t>max annual acres</t>
  </si>
  <si>
    <t>evts</t>
  </si>
  <si>
    <t>acres</t>
  </si>
  <si>
    <t>mnad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</si>
</sst>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7" x14ac:knownFonts="1">
    <font>
      <sz val="11"/>
      <color theme="1"/>
      <name val="Calibri"/>
      <family val="2"/>
      <scheme val="minor"/>
    </font>
    <font>
      <sz val="11"/>
      <color rgb="FF000000"/>
      <name val="Calibri"/>
      <family val="2"/>
    </font>
    <font>
      <sz val="11"/>
      <color rgb="FF9C0006"/>
      <name val="Calibri"/>
      <family val="2"/>
      <scheme val="minor"/>
    </font>
    <font>
      <sz val="11"/>
      <color rgb="FF9C5700"/>
      <name val="Calibri"/>
      <family val="2"/>
      <scheme val="minor"/>
    </font>
    <font>
      <b/>
      <sz val="11"/>
      <color theme="0"/>
      <name val="Calibri"/>
      <family val="2"/>
      <scheme val="minor"/>
    </font>
    <font>
      <sz val="11"/>
      <color rgb="FFFF0000"/>
      <name val="Calibri"/>
      <family val="2"/>
      <scheme val="minor"/>
    </font>
    <font>
      <sz val="11"/>
      <color theme="1"/>
      <name val="Calibri"/>
      <family val="2"/>
      <scheme val="minor"/>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A5A5A5"/>
      </patternFill>
    </fill>
  </fills>
  <borders count="7">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43" fontId="6" fillId="0" borderId="0" applyFont="0" applyFill="0" applyBorder="0" applyAlignment="0" applyProtection="0"/>
  </cellStyleXfs>
  <cellXfs count="24">
    <xf numFmtId="0" fontId="0" fillId="0" borderId="0" xfId="0"/>
    <xf numFmtId="0" fontId="0" fillId="0" borderId="0" xfId="0" applyAlignment="1">
      <alignment horizontal="center"/>
    </xf>
    <xf numFmtId="0" fontId="1" fillId="0" borderId="2" xfId="0" applyFont="1" applyBorder="1" applyAlignment="1">
      <alignment vertical="center"/>
    </xf>
    <xf numFmtId="0" fontId="0" fillId="0" borderId="2" xfId="0" applyBorder="1" applyAlignment="1">
      <alignment horizontal="center"/>
    </xf>
    <xf numFmtId="0" fontId="3" fillId="3" borderId="2" xfId="2" applyBorder="1" applyAlignment="1">
      <alignment vertical="center"/>
    </xf>
    <xf numFmtId="0" fontId="3" fillId="3" borderId="2" xfId="2" applyBorder="1" applyAlignment="1">
      <alignment horizontal="right" vertical="center"/>
    </xf>
    <xf numFmtId="0" fontId="1" fillId="0" borderId="2" xfId="0" applyFont="1" applyBorder="1" applyAlignment="1">
      <alignment horizontal="right" vertical="center"/>
    </xf>
    <xf numFmtId="0" fontId="2" fillId="2" borderId="2" xfId="1" applyBorder="1" applyAlignment="1">
      <alignment vertical="center"/>
    </xf>
    <xf numFmtId="0" fontId="2" fillId="2" borderId="2" xfId="1" applyBorder="1" applyAlignment="1">
      <alignment horizontal="right" vertical="center"/>
    </xf>
    <xf numFmtId="0" fontId="3" fillId="3" borderId="2" xfId="2" applyBorder="1" applyAlignment="1">
      <alignment horizontal="center"/>
    </xf>
    <xf numFmtId="0" fontId="2" fillId="2" borderId="2" xfId="1" applyBorder="1" applyAlignment="1">
      <alignment horizontal="center"/>
    </xf>
    <xf numFmtId="0" fontId="3" fillId="3" borderId="3" xfId="2" applyBorder="1" applyAlignment="1">
      <alignment vertical="center"/>
    </xf>
    <xf numFmtId="0" fontId="3" fillId="3" borderId="3" xfId="2" applyBorder="1" applyAlignment="1">
      <alignment horizontal="right" vertical="center"/>
    </xf>
    <xf numFmtId="0" fontId="3" fillId="3" borderId="3" xfId="2" applyBorder="1" applyAlignment="1">
      <alignment horizontal="center"/>
    </xf>
    <xf numFmtId="0" fontId="3" fillId="3" borderId="2" xfId="2" applyBorder="1" applyAlignment="1">
      <alignment horizontal="center" wrapText="1"/>
    </xf>
    <xf numFmtId="0" fontId="4" fillId="4" borderId="4" xfId="3" applyBorder="1" applyAlignment="1">
      <alignment vertical="center"/>
    </xf>
    <xf numFmtId="0" fontId="4" fillId="4" borderId="5" xfId="3" applyBorder="1" applyAlignment="1">
      <alignment vertical="center"/>
    </xf>
    <xf numFmtId="0" fontId="4" fillId="4" borderId="5" xfId="3" applyBorder="1" applyAlignment="1">
      <alignment horizontal="center"/>
    </xf>
    <xf numFmtId="0" fontId="4" fillId="4" borderId="6" xfId="3" applyBorder="1"/>
    <xf numFmtId="0" fontId="5" fillId="0" borderId="0" xfId="0" applyFont="1" applyAlignment="1">
      <alignment horizontal="center" wrapText="1"/>
    </xf>
    <xf numFmtId="0" fontId="3" fillId="3" borderId="3" xfId="2" applyBorder="1" applyAlignment="1">
      <alignment horizontal="center" vertical="center" wrapText="1"/>
    </xf>
    <xf numFmtId="0" fontId="3" fillId="3" borderId="2" xfId="2" applyBorder="1" applyAlignment="1">
      <alignment horizontal="center" vertical="center" wrapText="1"/>
    </xf>
    <xf numFmtId="0" fontId="2" fillId="2" borderId="2" xfId="1" applyBorder="1" applyAlignment="1">
      <alignment horizontal="center" vertical="center" wrapText="1"/>
    </xf>
    <xf numFmtId="165" fontId="0" fillId="0" borderId="0" xfId="4" applyNumberFormat="1" applyFont="1"/>
  </cellXfs>
  <cellStyles count="5">
    <cellStyle name="Bad" xfId="1" builtinId="27"/>
    <cellStyle name="Check Cell" xfId="3" builtinId="23"/>
    <cellStyle name="Comma" xfId="4" builtinId="3"/>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40D57-31AE-4F43-BBDE-84BA7E9F84BA}">
  <dimension ref="A1:E121"/>
  <sheetViews>
    <sheetView workbookViewId="0">
      <pane ySplit="1" topLeftCell="A2" activePane="bottomLeft" state="frozen"/>
      <selection pane="bottomLeft" activeCell="E8" sqref="E3:E8"/>
    </sheetView>
  </sheetViews>
  <sheetFormatPr defaultRowHeight="15" x14ac:dyDescent="0.25"/>
  <cols>
    <col min="1" max="1" width="64.7109375" customWidth="1"/>
    <col min="2" max="2" width="18" customWidth="1"/>
    <col min="3" max="3" width="93" style="1" customWidth="1"/>
    <col min="4" max="4" width="41.7109375" style="1" customWidth="1"/>
    <col min="5" max="5" width="58.140625" style="1" customWidth="1"/>
  </cols>
  <sheetData>
    <row r="1" spans="1:5" ht="15.75" thickBot="1" x14ac:dyDescent="0.3">
      <c r="A1" s="15" t="s">
        <v>136</v>
      </c>
      <c r="B1" s="16" t="s">
        <v>0</v>
      </c>
      <c r="C1" s="17" t="s">
        <v>121</v>
      </c>
      <c r="D1" s="17" t="s">
        <v>131</v>
      </c>
      <c r="E1" s="18" t="s">
        <v>125</v>
      </c>
    </row>
    <row r="2" spans="1:5" ht="45" x14ac:dyDescent="0.25">
      <c r="A2" s="11" t="s">
        <v>1</v>
      </c>
      <c r="B2" s="12">
        <v>25181</v>
      </c>
      <c r="C2" s="13" t="s">
        <v>126</v>
      </c>
      <c r="D2" s="20" t="s">
        <v>132</v>
      </c>
      <c r="E2" s="19" t="s">
        <v>143</v>
      </c>
    </row>
    <row r="3" spans="1:5" x14ac:dyDescent="0.25">
      <c r="A3" s="4" t="s">
        <v>2</v>
      </c>
      <c r="B3" s="5">
        <v>2718</v>
      </c>
      <c r="C3" s="9" t="s">
        <v>126</v>
      </c>
      <c r="D3" s="21"/>
      <c r="E3" s="1" t="s">
        <v>145</v>
      </c>
    </row>
    <row r="4" spans="1:5" x14ac:dyDescent="0.25">
      <c r="A4" s="4" t="s">
        <v>3</v>
      </c>
      <c r="B4" s="5">
        <v>47314</v>
      </c>
      <c r="C4" s="9" t="s">
        <v>126</v>
      </c>
      <c r="D4" s="21"/>
      <c r="E4" s="1" t="s">
        <v>146</v>
      </c>
    </row>
    <row r="5" spans="1:5" x14ac:dyDescent="0.25">
      <c r="A5" s="4" t="s">
        <v>4</v>
      </c>
      <c r="B5" s="5">
        <v>1386</v>
      </c>
      <c r="C5" s="9" t="s">
        <v>126</v>
      </c>
      <c r="D5" s="21"/>
      <c r="E5" s="1" t="s">
        <v>147</v>
      </c>
    </row>
    <row r="6" spans="1:5" x14ac:dyDescent="0.25">
      <c r="A6" s="4" t="s">
        <v>5</v>
      </c>
      <c r="B6" s="5">
        <v>298</v>
      </c>
      <c r="C6" s="9" t="s">
        <v>126</v>
      </c>
      <c r="D6" s="21"/>
      <c r="E6" s="1" t="s">
        <v>150</v>
      </c>
    </row>
    <row r="7" spans="1:5" x14ac:dyDescent="0.25">
      <c r="A7" s="4" t="s">
        <v>6</v>
      </c>
      <c r="B7" s="5">
        <v>1829</v>
      </c>
      <c r="C7" s="9" t="s">
        <v>126</v>
      </c>
      <c r="D7" s="21"/>
      <c r="E7" s="1" t="s">
        <v>148</v>
      </c>
    </row>
    <row r="8" spans="1:5" x14ac:dyDescent="0.25">
      <c r="A8" s="4" t="s">
        <v>7</v>
      </c>
      <c r="B8" s="5">
        <v>161</v>
      </c>
      <c r="C8" s="9" t="s">
        <v>126</v>
      </c>
      <c r="D8" s="21"/>
      <c r="E8" s="1" t="s">
        <v>149</v>
      </c>
    </row>
    <row r="9" spans="1:5" x14ac:dyDescent="0.25">
      <c r="A9" s="4" t="s">
        <v>8</v>
      </c>
      <c r="B9" s="5">
        <v>24</v>
      </c>
      <c r="C9" s="9" t="s">
        <v>126</v>
      </c>
      <c r="D9" s="21"/>
    </row>
    <row r="10" spans="1:5" x14ac:dyDescent="0.25">
      <c r="A10" s="4" t="s">
        <v>9</v>
      </c>
      <c r="B10" s="5">
        <v>845</v>
      </c>
      <c r="C10" s="9" t="s">
        <v>126</v>
      </c>
      <c r="D10" s="21"/>
    </row>
    <row r="11" spans="1:5" x14ac:dyDescent="0.25">
      <c r="A11" s="2" t="s">
        <v>10</v>
      </c>
      <c r="B11" s="6">
        <v>5138</v>
      </c>
      <c r="C11" s="3" t="s">
        <v>133</v>
      </c>
    </row>
    <row r="12" spans="1:5" x14ac:dyDescent="0.25">
      <c r="A12" s="7" t="s">
        <v>11</v>
      </c>
      <c r="B12" s="8">
        <v>726583</v>
      </c>
      <c r="C12" s="10" t="s">
        <v>126</v>
      </c>
      <c r="D12" s="22" t="s">
        <v>134</v>
      </c>
    </row>
    <row r="13" spans="1:5" x14ac:dyDescent="0.25">
      <c r="A13" s="7" t="s">
        <v>12</v>
      </c>
      <c r="B13" s="8">
        <v>12521</v>
      </c>
      <c r="C13" s="10" t="s">
        <v>126</v>
      </c>
      <c r="D13" s="22"/>
    </row>
    <row r="14" spans="1:5" x14ac:dyDescent="0.25">
      <c r="A14" s="7" t="s">
        <v>13</v>
      </c>
      <c r="B14" s="8">
        <v>496165</v>
      </c>
      <c r="C14" s="10" t="s">
        <v>126</v>
      </c>
      <c r="D14" s="22"/>
    </row>
    <row r="15" spans="1:5" x14ac:dyDescent="0.25">
      <c r="A15" s="7" t="s">
        <v>14</v>
      </c>
      <c r="B15" s="8">
        <v>190586</v>
      </c>
      <c r="C15" s="10" t="s">
        <v>126</v>
      </c>
      <c r="D15" s="22"/>
    </row>
    <row r="16" spans="1:5" x14ac:dyDescent="0.25">
      <c r="A16" s="7" t="s">
        <v>15</v>
      </c>
      <c r="B16" s="8">
        <v>83403</v>
      </c>
      <c r="C16" s="10" t="s">
        <v>126</v>
      </c>
      <c r="D16" s="22"/>
    </row>
    <row r="17" spans="1:4" x14ac:dyDescent="0.25">
      <c r="A17" s="7" t="s">
        <v>16</v>
      </c>
      <c r="B17" s="8">
        <v>1390776</v>
      </c>
      <c r="C17" s="10" t="s">
        <v>126</v>
      </c>
      <c r="D17" s="22"/>
    </row>
    <row r="18" spans="1:4" x14ac:dyDescent="0.25">
      <c r="A18" s="2" t="s">
        <v>17</v>
      </c>
      <c r="B18" s="6">
        <v>7515361</v>
      </c>
      <c r="C18" s="3" t="s">
        <v>124</v>
      </c>
    </row>
    <row r="19" spans="1:4" x14ac:dyDescent="0.25">
      <c r="A19" s="2" t="s">
        <v>18</v>
      </c>
      <c r="B19" s="6">
        <v>4</v>
      </c>
      <c r="C19" s="3" t="s">
        <v>124</v>
      </c>
    </row>
    <row r="20" spans="1:4" x14ac:dyDescent="0.25">
      <c r="A20" s="2" t="s">
        <v>19</v>
      </c>
      <c r="B20" s="6">
        <v>2556607</v>
      </c>
      <c r="C20" s="3" t="s">
        <v>135</v>
      </c>
    </row>
    <row r="21" spans="1:4" x14ac:dyDescent="0.25">
      <c r="A21" s="2" t="s">
        <v>20</v>
      </c>
      <c r="B21" s="6">
        <v>47813</v>
      </c>
      <c r="C21" s="3" t="s">
        <v>135</v>
      </c>
    </row>
    <row r="22" spans="1:4" x14ac:dyDescent="0.25">
      <c r="A22" s="2" t="s">
        <v>21</v>
      </c>
      <c r="B22" s="6">
        <v>109263</v>
      </c>
      <c r="C22" s="3" t="s">
        <v>124</v>
      </c>
    </row>
    <row r="23" spans="1:4" x14ac:dyDescent="0.25">
      <c r="A23" s="2" t="s">
        <v>22</v>
      </c>
      <c r="B23" s="6">
        <v>2</v>
      </c>
      <c r="C23" s="3" t="s">
        <v>124</v>
      </c>
    </row>
    <row r="24" spans="1:4" x14ac:dyDescent="0.25">
      <c r="A24" s="2" t="s">
        <v>23</v>
      </c>
      <c r="B24" s="6">
        <v>41438</v>
      </c>
      <c r="C24" s="3" t="s">
        <v>124</v>
      </c>
    </row>
    <row r="25" spans="1:4" x14ac:dyDescent="0.25">
      <c r="A25" s="2" t="s">
        <v>24</v>
      </c>
      <c r="B25" s="6">
        <v>49</v>
      </c>
      <c r="C25" s="3" t="s">
        <v>127</v>
      </c>
    </row>
    <row r="26" spans="1:4" x14ac:dyDescent="0.25">
      <c r="A26" s="2" t="s">
        <v>25</v>
      </c>
      <c r="B26" s="6">
        <v>36086</v>
      </c>
      <c r="C26" s="3" t="s">
        <v>124</v>
      </c>
    </row>
    <row r="27" spans="1:4" x14ac:dyDescent="0.25">
      <c r="A27" s="2" t="s">
        <v>26</v>
      </c>
      <c r="B27" s="6">
        <v>12810</v>
      </c>
      <c r="C27" s="3" t="s">
        <v>133</v>
      </c>
    </row>
    <row r="28" spans="1:4" x14ac:dyDescent="0.25">
      <c r="A28" s="2" t="s">
        <v>27</v>
      </c>
      <c r="B28" s="6">
        <v>3850304</v>
      </c>
      <c r="C28" s="3" t="s">
        <v>135</v>
      </c>
    </row>
    <row r="29" spans="1:4" x14ac:dyDescent="0.25">
      <c r="A29" s="2" t="s">
        <v>28</v>
      </c>
      <c r="B29" s="6">
        <v>348980</v>
      </c>
      <c r="C29" s="3" t="s">
        <v>135</v>
      </c>
    </row>
    <row r="30" spans="1:4" x14ac:dyDescent="0.25">
      <c r="A30" s="2" t="s">
        <v>29</v>
      </c>
      <c r="B30" s="6">
        <v>13216</v>
      </c>
      <c r="C30" s="3" t="s">
        <v>135</v>
      </c>
    </row>
    <row r="31" spans="1:4" x14ac:dyDescent="0.25">
      <c r="A31" s="2" t="s">
        <v>30</v>
      </c>
      <c r="B31" s="6">
        <v>248</v>
      </c>
      <c r="C31" s="3" t="s">
        <v>122</v>
      </c>
    </row>
    <row r="32" spans="1:4" x14ac:dyDescent="0.25">
      <c r="A32" s="2" t="s">
        <v>31</v>
      </c>
      <c r="B32" s="6">
        <v>43005</v>
      </c>
      <c r="C32" s="3" t="s">
        <v>133</v>
      </c>
    </row>
    <row r="33" spans="1:4" x14ac:dyDescent="0.25">
      <c r="A33" s="2" t="s">
        <v>32</v>
      </c>
      <c r="B33" s="6">
        <v>47</v>
      </c>
      <c r="C33" s="3" t="s">
        <v>123</v>
      </c>
    </row>
    <row r="34" spans="1:4" x14ac:dyDescent="0.25">
      <c r="A34" s="2" t="s">
        <v>33</v>
      </c>
      <c r="B34" s="6">
        <v>31727</v>
      </c>
      <c r="C34" s="3" t="s">
        <v>123</v>
      </c>
    </row>
    <row r="35" spans="1:4" x14ac:dyDescent="0.25">
      <c r="A35" s="2" t="s">
        <v>34</v>
      </c>
      <c r="B35" s="6">
        <v>1495</v>
      </c>
      <c r="C35" s="3" t="s">
        <v>123</v>
      </c>
    </row>
    <row r="36" spans="1:4" x14ac:dyDescent="0.25">
      <c r="A36" s="2" t="s">
        <v>35</v>
      </c>
      <c r="B36" s="6">
        <v>24</v>
      </c>
      <c r="C36" s="3" t="s">
        <v>127</v>
      </c>
    </row>
    <row r="37" spans="1:4" x14ac:dyDescent="0.25">
      <c r="A37" s="2" t="s">
        <v>36</v>
      </c>
      <c r="B37" s="6">
        <v>36166</v>
      </c>
      <c r="C37" s="3" t="s">
        <v>123</v>
      </c>
    </row>
    <row r="38" spans="1:4" x14ac:dyDescent="0.25">
      <c r="A38" s="2" t="s">
        <v>37</v>
      </c>
      <c r="B38" s="6">
        <v>4270</v>
      </c>
      <c r="C38" s="3" t="s">
        <v>124</v>
      </c>
    </row>
    <row r="39" spans="1:4" x14ac:dyDescent="0.25">
      <c r="A39" s="2" t="s">
        <v>38</v>
      </c>
      <c r="B39" s="6">
        <v>12545</v>
      </c>
      <c r="C39" s="3" t="s">
        <v>124</v>
      </c>
    </row>
    <row r="40" spans="1:4" x14ac:dyDescent="0.25">
      <c r="A40" s="2" t="s">
        <v>39</v>
      </c>
      <c r="B40" s="6">
        <v>28412</v>
      </c>
      <c r="C40" s="3" t="s">
        <v>127</v>
      </c>
    </row>
    <row r="41" spans="1:4" x14ac:dyDescent="0.25">
      <c r="A41" s="2" t="s">
        <v>40</v>
      </c>
      <c r="B41" s="6">
        <v>52</v>
      </c>
      <c r="C41" s="3" t="s">
        <v>127</v>
      </c>
    </row>
    <row r="42" spans="1:4" x14ac:dyDescent="0.25">
      <c r="A42" s="2" t="s">
        <v>41</v>
      </c>
      <c r="B42" s="6">
        <v>411727</v>
      </c>
      <c r="C42" s="3" t="s">
        <v>124</v>
      </c>
    </row>
    <row r="43" spans="1:4" x14ac:dyDescent="0.25">
      <c r="A43" s="2" t="s">
        <v>42</v>
      </c>
      <c r="B43" s="6">
        <v>118316</v>
      </c>
      <c r="C43" s="3" t="s">
        <v>124</v>
      </c>
    </row>
    <row r="44" spans="1:4" x14ac:dyDescent="0.25">
      <c r="A44" s="4" t="s">
        <v>43</v>
      </c>
      <c r="B44" s="5">
        <v>236830</v>
      </c>
      <c r="C44" s="9" t="s">
        <v>126</v>
      </c>
      <c r="D44" s="21" t="s">
        <v>151</v>
      </c>
    </row>
    <row r="45" spans="1:4" x14ac:dyDescent="0.25">
      <c r="A45" s="4" t="s">
        <v>44</v>
      </c>
      <c r="B45" s="5">
        <v>50803</v>
      </c>
      <c r="C45" s="9" t="s">
        <v>126</v>
      </c>
      <c r="D45" s="21"/>
    </row>
    <row r="46" spans="1:4" x14ac:dyDescent="0.25">
      <c r="A46" s="4" t="s">
        <v>45</v>
      </c>
      <c r="B46" s="5">
        <v>86197</v>
      </c>
      <c r="C46" s="9" t="s">
        <v>126</v>
      </c>
      <c r="D46" s="21"/>
    </row>
    <row r="47" spans="1:4" x14ac:dyDescent="0.25">
      <c r="A47" s="4" t="s">
        <v>46</v>
      </c>
      <c r="B47" s="5">
        <v>445986</v>
      </c>
      <c r="C47" s="9" t="s">
        <v>126</v>
      </c>
      <c r="D47" s="21"/>
    </row>
    <row r="48" spans="1:4" x14ac:dyDescent="0.25">
      <c r="A48" s="4" t="s">
        <v>47</v>
      </c>
      <c r="B48" s="5">
        <v>226098</v>
      </c>
      <c r="C48" s="9" t="s">
        <v>126</v>
      </c>
      <c r="D48" s="21"/>
    </row>
    <row r="49" spans="1:4" x14ac:dyDescent="0.25">
      <c r="A49" s="4" t="s">
        <v>48</v>
      </c>
      <c r="B49" s="5">
        <v>4741</v>
      </c>
      <c r="C49" s="9" t="s">
        <v>126</v>
      </c>
      <c r="D49" s="21"/>
    </row>
    <row r="50" spans="1:4" x14ac:dyDescent="0.25">
      <c r="A50" s="4" t="s">
        <v>49</v>
      </c>
      <c r="B50" s="5">
        <v>251</v>
      </c>
      <c r="C50" s="9" t="s">
        <v>126</v>
      </c>
      <c r="D50" s="21"/>
    </row>
    <row r="51" spans="1:4" x14ac:dyDescent="0.25">
      <c r="A51" s="4" t="s">
        <v>50</v>
      </c>
      <c r="B51" s="5">
        <v>747</v>
      </c>
      <c r="C51" s="9" t="s">
        <v>126</v>
      </c>
      <c r="D51" s="21"/>
    </row>
    <row r="52" spans="1:4" x14ac:dyDescent="0.25">
      <c r="A52" s="4" t="s">
        <v>51</v>
      </c>
      <c r="B52" s="5">
        <v>37150</v>
      </c>
      <c r="C52" s="9" t="s">
        <v>126</v>
      </c>
      <c r="D52" s="21"/>
    </row>
    <row r="53" spans="1:4" x14ac:dyDescent="0.25">
      <c r="A53" s="4" t="s">
        <v>52</v>
      </c>
      <c r="B53" s="5">
        <v>1423</v>
      </c>
      <c r="C53" s="9" t="s">
        <v>126</v>
      </c>
      <c r="D53" s="21"/>
    </row>
    <row r="54" spans="1:4" x14ac:dyDescent="0.25">
      <c r="A54" s="4" t="s">
        <v>53</v>
      </c>
      <c r="B54" s="5">
        <v>233295</v>
      </c>
      <c r="C54" s="9" t="s">
        <v>124</v>
      </c>
      <c r="D54" s="21"/>
    </row>
    <row r="55" spans="1:4" x14ac:dyDescent="0.25">
      <c r="A55" s="4" t="s">
        <v>54</v>
      </c>
      <c r="B55" s="5">
        <v>56</v>
      </c>
      <c r="C55" s="9" t="s">
        <v>124</v>
      </c>
      <c r="D55" s="21"/>
    </row>
    <row r="56" spans="1:4" x14ac:dyDescent="0.25">
      <c r="A56" s="4" t="s">
        <v>55</v>
      </c>
      <c r="B56" s="5">
        <v>327061</v>
      </c>
      <c r="C56" s="9" t="s">
        <v>124</v>
      </c>
      <c r="D56" s="21"/>
    </row>
    <row r="57" spans="1:4" x14ac:dyDescent="0.25">
      <c r="A57" s="4" t="s">
        <v>56</v>
      </c>
      <c r="B57" s="5">
        <v>5610</v>
      </c>
      <c r="C57" s="9" t="s">
        <v>123</v>
      </c>
      <c r="D57" s="21"/>
    </row>
    <row r="58" spans="1:4" x14ac:dyDescent="0.25">
      <c r="A58" s="4" t="s">
        <v>57</v>
      </c>
      <c r="B58" s="5">
        <v>285477</v>
      </c>
      <c r="C58" s="9" t="s">
        <v>123</v>
      </c>
      <c r="D58" s="21"/>
    </row>
    <row r="59" spans="1:4" x14ac:dyDescent="0.25">
      <c r="A59" s="4" t="s">
        <v>58</v>
      </c>
      <c r="B59" s="5">
        <v>1404</v>
      </c>
      <c r="C59" s="9" t="s">
        <v>124</v>
      </c>
      <c r="D59" s="21"/>
    </row>
    <row r="60" spans="1:4" x14ac:dyDescent="0.25">
      <c r="A60" s="4" t="s">
        <v>59</v>
      </c>
      <c r="B60" s="5">
        <v>65</v>
      </c>
      <c r="C60" s="9" t="s">
        <v>124</v>
      </c>
      <c r="D60" s="21"/>
    </row>
    <row r="61" spans="1:4" x14ac:dyDescent="0.25">
      <c r="A61" s="4" t="s">
        <v>60</v>
      </c>
      <c r="B61" s="5">
        <v>3048</v>
      </c>
      <c r="C61" s="9" t="s">
        <v>124</v>
      </c>
      <c r="D61" s="21"/>
    </row>
    <row r="62" spans="1:4" x14ac:dyDescent="0.25">
      <c r="A62" s="4" t="s">
        <v>61</v>
      </c>
      <c r="B62" s="5">
        <v>221</v>
      </c>
      <c r="C62" s="9" t="s">
        <v>137</v>
      </c>
      <c r="D62" s="21"/>
    </row>
    <row r="63" spans="1:4" x14ac:dyDescent="0.25">
      <c r="A63" s="4" t="s">
        <v>62</v>
      </c>
      <c r="B63" s="5">
        <v>5571</v>
      </c>
      <c r="C63" s="9" t="s">
        <v>123</v>
      </c>
      <c r="D63" s="21"/>
    </row>
    <row r="64" spans="1:4" x14ac:dyDescent="0.25">
      <c r="A64" s="4" t="s">
        <v>63</v>
      </c>
      <c r="B64" s="5">
        <v>2</v>
      </c>
      <c r="C64" s="9" t="s">
        <v>127</v>
      </c>
      <c r="D64" s="21"/>
    </row>
    <row r="65" spans="1:4" x14ac:dyDescent="0.25">
      <c r="A65" s="4" t="s">
        <v>64</v>
      </c>
      <c r="B65" s="5">
        <v>9991</v>
      </c>
      <c r="C65" s="9" t="s">
        <v>127</v>
      </c>
      <c r="D65" s="21"/>
    </row>
    <row r="66" spans="1:4" x14ac:dyDescent="0.25">
      <c r="A66" s="4" t="s">
        <v>65</v>
      </c>
      <c r="B66" s="5">
        <v>9</v>
      </c>
      <c r="C66" s="9" t="s">
        <v>127</v>
      </c>
      <c r="D66" s="21"/>
    </row>
    <row r="67" spans="1:4" x14ac:dyDescent="0.25">
      <c r="A67" s="4" t="s">
        <v>66</v>
      </c>
      <c r="B67" s="5">
        <v>3740</v>
      </c>
      <c r="C67" s="9" t="s">
        <v>127</v>
      </c>
      <c r="D67" s="21"/>
    </row>
    <row r="68" spans="1:4" x14ac:dyDescent="0.25">
      <c r="A68" s="4" t="s">
        <v>67</v>
      </c>
      <c r="B68" s="5">
        <v>51</v>
      </c>
      <c r="C68" s="9" t="s">
        <v>127</v>
      </c>
      <c r="D68" s="21"/>
    </row>
    <row r="69" spans="1:4" x14ac:dyDescent="0.25">
      <c r="A69" s="4" t="s">
        <v>68</v>
      </c>
      <c r="B69" s="5">
        <v>371</v>
      </c>
      <c r="C69" s="9" t="s">
        <v>127</v>
      </c>
      <c r="D69" s="21"/>
    </row>
    <row r="70" spans="1:4" x14ac:dyDescent="0.25">
      <c r="A70" s="4" t="s">
        <v>69</v>
      </c>
      <c r="B70" s="5">
        <v>40</v>
      </c>
      <c r="C70" s="9" t="s">
        <v>127</v>
      </c>
      <c r="D70" s="21"/>
    </row>
    <row r="71" spans="1:4" x14ac:dyDescent="0.25">
      <c r="A71" s="7" t="s">
        <v>70</v>
      </c>
      <c r="B71" s="8">
        <v>684</v>
      </c>
      <c r="C71" s="10" t="s">
        <v>126</v>
      </c>
      <c r="D71" s="22" t="s">
        <v>141</v>
      </c>
    </row>
    <row r="72" spans="1:4" x14ac:dyDescent="0.25">
      <c r="A72" s="7" t="s">
        <v>71</v>
      </c>
      <c r="B72" s="8">
        <v>2620</v>
      </c>
      <c r="C72" s="10" t="s">
        <v>126</v>
      </c>
      <c r="D72" s="22"/>
    </row>
    <row r="73" spans="1:4" x14ac:dyDescent="0.25">
      <c r="A73" s="7" t="s">
        <v>72</v>
      </c>
      <c r="B73" s="8">
        <v>7939324</v>
      </c>
      <c r="C73" s="10" t="s">
        <v>126</v>
      </c>
      <c r="D73" s="22"/>
    </row>
    <row r="74" spans="1:4" x14ac:dyDescent="0.25">
      <c r="A74" s="4" t="s">
        <v>73</v>
      </c>
      <c r="B74" s="5">
        <v>328933</v>
      </c>
      <c r="C74" s="9" t="s">
        <v>130</v>
      </c>
      <c r="D74" s="21" t="s">
        <v>139</v>
      </c>
    </row>
    <row r="75" spans="1:4" x14ac:dyDescent="0.25">
      <c r="A75" s="4" t="s">
        <v>74</v>
      </c>
      <c r="B75" s="5">
        <v>9804</v>
      </c>
      <c r="C75" s="9" t="s">
        <v>130</v>
      </c>
      <c r="D75" s="21"/>
    </row>
    <row r="76" spans="1:4" ht="26.45" customHeight="1" x14ac:dyDescent="0.25">
      <c r="A76" s="4" t="s">
        <v>75</v>
      </c>
      <c r="B76" s="5">
        <v>10331434</v>
      </c>
      <c r="C76" s="9" t="s">
        <v>130</v>
      </c>
      <c r="D76" s="21"/>
    </row>
    <row r="77" spans="1:4" x14ac:dyDescent="0.25">
      <c r="A77" s="7" t="s">
        <v>76</v>
      </c>
      <c r="B77" s="8">
        <v>124261</v>
      </c>
      <c r="C77" s="10" t="s">
        <v>126</v>
      </c>
      <c r="D77" s="22" t="s">
        <v>140</v>
      </c>
    </row>
    <row r="78" spans="1:4" x14ac:dyDescent="0.25">
      <c r="A78" s="7" t="s">
        <v>77</v>
      </c>
      <c r="B78" s="8">
        <v>616</v>
      </c>
      <c r="C78" s="10" t="s">
        <v>126</v>
      </c>
      <c r="D78" s="22"/>
    </row>
    <row r="79" spans="1:4" x14ac:dyDescent="0.25">
      <c r="A79" s="7" t="s">
        <v>78</v>
      </c>
      <c r="B79" s="8">
        <v>0</v>
      </c>
      <c r="C79" s="10" t="s">
        <v>126</v>
      </c>
      <c r="D79" s="22"/>
    </row>
    <row r="80" spans="1:4" x14ac:dyDescent="0.25">
      <c r="A80" s="7" t="s">
        <v>79</v>
      </c>
      <c r="B80" s="8">
        <v>782</v>
      </c>
      <c r="C80" s="10" t="s">
        <v>126</v>
      </c>
      <c r="D80" s="22"/>
    </row>
    <row r="81" spans="1:4" x14ac:dyDescent="0.25">
      <c r="A81" s="7" t="s">
        <v>80</v>
      </c>
      <c r="B81" s="8">
        <v>1736008</v>
      </c>
      <c r="C81" s="10" t="s">
        <v>126</v>
      </c>
      <c r="D81" s="22"/>
    </row>
    <row r="82" spans="1:4" x14ac:dyDescent="0.25">
      <c r="A82" s="7" t="s">
        <v>81</v>
      </c>
      <c r="B82" s="8">
        <v>136886</v>
      </c>
      <c r="C82" s="10" t="s">
        <v>126</v>
      </c>
      <c r="D82" s="22"/>
    </row>
    <row r="83" spans="1:4" x14ac:dyDescent="0.25">
      <c r="A83" s="7" t="s">
        <v>82</v>
      </c>
      <c r="B83" s="8">
        <v>15497</v>
      </c>
      <c r="C83" s="10" t="s">
        <v>126</v>
      </c>
      <c r="D83" s="22"/>
    </row>
    <row r="84" spans="1:4" x14ac:dyDescent="0.25">
      <c r="A84" s="7" t="s">
        <v>83</v>
      </c>
      <c r="B84" s="8">
        <v>61880</v>
      </c>
      <c r="C84" s="10" t="s">
        <v>126</v>
      </c>
      <c r="D84" s="22"/>
    </row>
    <row r="85" spans="1:4" x14ac:dyDescent="0.25">
      <c r="A85" s="7" t="s">
        <v>84</v>
      </c>
      <c r="B85" s="8">
        <v>2796</v>
      </c>
      <c r="C85" s="10" t="s">
        <v>126</v>
      </c>
      <c r="D85" s="22"/>
    </row>
    <row r="86" spans="1:4" x14ac:dyDescent="0.25">
      <c r="A86" s="7" t="s">
        <v>85</v>
      </c>
      <c r="B86" s="8">
        <v>1507</v>
      </c>
      <c r="C86" s="10" t="s">
        <v>126</v>
      </c>
      <c r="D86" s="22" t="s">
        <v>138</v>
      </c>
    </row>
    <row r="87" spans="1:4" x14ac:dyDescent="0.25">
      <c r="A87" s="7" t="s">
        <v>86</v>
      </c>
      <c r="B87" s="8">
        <v>49</v>
      </c>
      <c r="C87" s="10" t="s">
        <v>126</v>
      </c>
      <c r="D87" s="22"/>
    </row>
    <row r="88" spans="1:4" x14ac:dyDescent="0.25">
      <c r="A88" s="2" t="s">
        <v>87</v>
      </c>
      <c r="B88" s="6">
        <v>2</v>
      </c>
      <c r="C88" s="3" t="s">
        <v>127</v>
      </c>
    </row>
    <row r="89" spans="1:4" x14ac:dyDescent="0.25">
      <c r="A89" s="2" t="s">
        <v>88</v>
      </c>
      <c r="B89" s="6">
        <v>47300</v>
      </c>
      <c r="C89" s="3" t="s">
        <v>127</v>
      </c>
    </row>
    <row r="90" spans="1:4" x14ac:dyDescent="0.25">
      <c r="A90" s="2" t="s">
        <v>89</v>
      </c>
      <c r="B90" s="6">
        <v>6939</v>
      </c>
      <c r="C90" s="3" t="s">
        <v>127</v>
      </c>
    </row>
    <row r="91" spans="1:4" x14ac:dyDescent="0.25">
      <c r="A91" s="2" t="s">
        <v>90</v>
      </c>
      <c r="B91" s="6">
        <v>12940</v>
      </c>
      <c r="C91" s="3" t="s">
        <v>127</v>
      </c>
    </row>
    <row r="92" spans="1:4" x14ac:dyDescent="0.25">
      <c r="A92" s="2" t="s">
        <v>91</v>
      </c>
      <c r="B92" s="6">
        <v>12251</v>
      </c>
      <c r="C92" s="3" t="s">
        <v>127</v>
      </c>
    </row>
    <row r="93" spans="1:4" x14ac:dyDescent="0.25">
      <c r="A93" s="2" t="s">
        <v>92</v>
      </c>
      <c r="B93" s="6">
        <v>433358</v>
      </c>
      <c r="C93" s="3" t="s">
        <v>127</v>
      </c>
    </row>
    <row r="94" spans="1:4" x14ac:dyDescent="0.25">
      <c r="A94" s="2" t="s">
        <v>93</v>
      </c>
      <c r="B94" s="6">
        <v>22796</v>
      </c>
      <c r="C94" s="3" t="s">
        <v>144</v>
      </c>
    </row>
    <row r="95" spans="1:4" x14ac:dyDescent="0.25">
      <c r="A95" s="2" t="s">
        <v>94</v>
      </c>
      <c r="B95" s="6">
        <v>240</v>
      </c>
      <c r="C95" s="3" t="s">
        <v>127</v>
      </c>
    </row>
    <row r="96" spans="1:4" x14ac:dyDescent="0.25">
      <c r="A96" s="2" t="s">
        <v>95</v>
      </c>
      <c r="B96" s="6">
        <v>167077</v>
      </c>
      <c r="C96" s="3" t="s">
        <v>127</v>
      </c>
    </row>
    <row r="97" spans="1:4" x14ac:dyDescent="0.25">
      <c r="A97" s="2" t="s">
        <v>96</v>
      </c>
      <c r="B97" s="6">
        <v>173470</v>
      </c>
      <c r="C97" s="3" t="s">
        <v>127</v>
      </c>
    </row>
    <row r="98" spans="1:4" x14ac:dyDescent="0.25">
      <c r="A98" s="2" t="s">
        <v>97</v>
      </c>
      <c r="B98" s="6">
        <v>68</v>
      </c>
      <c r="C98" s="3" t="s">
        <v>127</v>
      </c>
    </row>
    <row r="99" spans="1:4" x14ac:dyDescent="0.25">
      <c r="A99" s="2" t="s">
        <v>98</v>
      </c>
      <c r="B99" s="6">
        <v>2376</v>
      </c>
      <c r="C99" s="3" t="s">
        <v>128</v>
      </c>
    </row>
    <row r="100" spans="1:4" x14ac:dyDescent="0.25">
      <c r="A100" s="2" t="s">
        <v>99</v>
      </c>
      <c r="B100" s="6">
        <v>43039</v>
      </c>
      <c r="C100" s="3" t="s">
        <v>127</v>
      </c>
    </row>
    <row r="101" spans="1:4" x14ac:dyDescent="0.25">
      <c r="A101" s="2" t="s">
        <v>100</v>
      </c>
      <c r="B101" s="6">
        <v>1259232</v>
      </c>
      <c r="C101" s="3" t="s">
        <v>124</v>
      </c>
    </row>
    <row r="102" spans="1:4" x14ac:dyDescent="0.25">
      <c r="A102" s="2" t="s">
        <v>101</v>
      </c>
      <c r="B102" s="6">
        <v>19978</v>
      </c>
      <c r="C102" s="3" t="s">
        <v>129</v>
      </c>
    </row>
    <row r="103" spans="1:4" x14ac:dyDescent="0.25">
      <c r="A103" s="2" t="s">
        <v>102</v>
      </c>
      <c r="B103" s="6">
        <v>34678</v>
      </c>
      <c r="C103" s="3" t="s">
        <v>144</v>
      </c>
    </row>
    <row r="104" spans="1:4" x14ac:dyDescent="0.25">
      <c r="A104" s="2" t="s">
        <v>103</v>
      </c>
      <c r="B104" s="6">
        <v>4513</v>
      </c>
      <c r="C104" s="3" t="s">
        <v>127</v>
      </c>
    </row>
    <row r="105" spans="1:4" x14ac:dyDescent="0.25">
      <c r="A105" s="2" t="s">
        <v>104</v>
      </c>
      <c r="B105" s="6">
        <v>17410</v>
      </c>
      <c r="C105" s="3" t="s">
        <v>124</v>
      </c>
    </row>
    <row r="106" spans="1:4" ht="30" x14ac:dyDescent="0.25">
      <c r="A106" s="4" t="s">
        <v>105</v>
      </c>
      <c r="B106" s="5">
        <v>4600</v>
      </c>
      <c r="C106" s="9" t="s">
        <v>128</v>
      </c>
      <c r="D106" s="14" t="s">
        <v>142</v>
      </c>
    </row>
    <row r="107" spans="1:4" x14ac:dyDescent="0.25">
      <c r="A107" s="2" t="s">
        <v>106</v>
      </c>
      <c r="B107" s="6">
        <v>689</v>
      </c>
      <c r="C107" s="3" t="s">
        <v>129</v>
      </c>
    </row>
    <row r="108" spans="1:4" x14ac:dyDescent="0.25">
      <c r="A108" s="2" t="s">
        <v>107</v>
      </c>
      <c r="B108" s="6">
        <v>2922</v>
      </c>
      <c r="C108" s="3" t="s">
        <v>127</v>
      </c>
    </row>
    <row r="109" spans="1:4" x14ac:dyDescent="0.25">
      <c r="A109" s="2" t="s">
        <v>108</v>
      </c>
      <c r="B109" s="6">
        <v>44</v>
      </c>
      <c r="C109" s="3" t="s">
        <v>144</v>
      </c>
    </row>
    <row r="110" spans="1:4" x14ac:dyDescent="0.25">
      <c r="A110" s="2" t="s">
        <v>109</v>
      </c>
      <c r="B110" s="6">
        <v>8</v>
      </c>
      <c r="C110" s="3" t="s">
        <v>144</v>
      </c>
    </row>
    <row r="111" spans="1:4" x14ac:dyDescent="0.25">
      <c r="A111" s="2" t="s">
        <v>110</v>
      </c>
      <c r="B111" s="6">
        <v>9230</v>
      </c>
      <c r="C111" s="3" t="s">
        <v>144</v>
      </c>
    </row>
    <row r="112" spans="1:4" x14ac:dyDescent="0.25">
      <c r="A112" s="2" t="s">
        <v>111</v>
      </c>
      <c r="B112" s="6">
        <v>3061</v>
      </c>
      <c r="C112" s="3" t="s">
        <v>144</v>
      </c>
    </row>
    <row r="113" spans="1:3" x14ac:dyDescent="0.25">
      <c r="A113" s="2" t="s">
        <v>112</v>
      </c>
      <c r="B113" s="6">
        <v>542</v>
      </c>
      <c r="C113" s="3" t="s">
        <v>144</v>
      </c>
    </row>
    <row r="114" spans="1:3" x14ac:dyDescent="0.25">
      <c r="A114" s="2" t="s">
        <v>113</v>
      </c>
      <c r="B114" s="6">
        <v>29448</v>
      </c>
      <c r="C114" s="3" t="s">
        <v>144</v>
      </c>
    </row>
    <row r="115" spans="1:3" x14ac:dyDescent="0.25">
      <c r="A115" s="2" t="s">
        <v>114</v>
      </c>
      <c r="B115" s="6">
        <v>162</v>
      </c>
      <c r="C115" s="3" t="s">
        <v>144</v>
      </c>
    </row>
    <row r="116" spans="1:3" x14ac:dyDescent="0.25">
      <c r="A116" s="2" t="s">
        <v>115</v>
      </c>
      <c r="B116" s="6">
        <v>19984</v>
      </c>
      <c r="C116" s="3" t="s">
        <v>144</v>
      </c>
    </row>
    <row r="117" spans="1:3" x14ac:dyDescent="0.25">
      <c r="A117" s="2" t="s">
        <v>116</v>
      </c>
      <c r="B117" s="6">
        <v>247</v>
      </c>
      <c r="C117" s="3" t="s">
        <v>144</v>
      </c>
    </row>
    <row r="118" spans="1:3" x14ac:dyDescent="0.25">
      <c r="A118" s="2" t="s">
        <v>117</v>
      </c>
      <c r="B118" s="6">
        <v>41116</v>
      </c>
      <c r="C118" s="3" t="s">
        <v>144</v>
      </c>
    </row>
    <row r="119" spans="1:3" x14ac:dyDescent="0.25">
      <c r="A119" s="2" t="s">
        <v>118</v>
      </c>
      <c r="B119" s="6">
        <v>14</v>
      </c>
      <c r="C119" s="3" t="s">
        <v>144</v>
      </c>
    </row>
    <row r="120" spans="1:3" x14ac:dyDescent="0.25">
      <c r="A120" s="2" t="s">
        <v>119</v>
      </c>
      <c r="B120" s="6">
        <v>1354483</v>
      </c>
      <c r="C120" s="3" t="s">
        <v>123</v>
      </c>
    </row>
    <row r="121" spans="1:3" x14ac:dyDescent="0.25">
      <c r="A121" s="2" t="s">
        <v>120</v>
      </c>
      <c r="B121" s="6">
        <v>26327</v>
      </c>
      <c r="C121" s="3" t="s">
        <v>123</v>
      </c>
    </row>
  </sheetData>
  <mergeCells count="7">
    <mergeCell ref="D2:D10"/>
    <mergeCell ref="D12:D17"/>
    <mergeCell ref="D44:D70"/>
    <mergeCell ref="D77:D85"/>
    <mergeCell ref="D86:D87"/>
    <mergeCell ref="D74:D76"/>
    <mergeCell ref="D71:D73"/>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8B3C8-356C-406A-9E22-D391CA75C958}">
  <dimension ref="A1:I52"/>
  <sheetViews>
    <sheetView tabSelected="1" workbookViewId="0">
      <selection sqref="A1:I1048576"/>
    </sheetView>
  </sheetViews>
  <sheetFormatPr defaultRowHeight="15" x14ac:dyDescent="0.25"/>
  <cols>
    <col min="1" max="1" width="68.85546875" bestFit="1" customWidth="1"/>
    <col min="2" max="2" width="9" bestFit="1" customWidth="1"/>
    <col min="3" max="3" width="36.85546875" customWidth="1"/>
    <col min="4" max="4" width="13.28515625" customWidth="1"/>
    <col min="5" max="5" width="14.42578125" customWidth="1"/>
    <col min="6" max="6" width="15.5703125" bestFit="1" customWidth="1"/>
    <col min="7" max="7" width="15.85546875" bestFit="1" customWidth="1"/>
    <col min="8" max="8" width="16" style="23" bestFit="1" customWidth="1"/>
    <col min="9" max="9" width="20.5703125" style="23" customWidth="1"/>
  </cols>
  <sheetData>
    <row r="1" spans="1:9" x14ac:dyDescent="0.25">
      <c r="A1" t="s">
        <v>160</v>
      </c>
      <c r="B1" t="s">
        <v>161</v>
      </c>
      <c r="C1" t="s">
        <v>162</v>
      </c>
      <c r="D1" t="s">
        <v>152</v>
      </c>
      <c r="E1" t="s">
        <v>153</v>
      </c>
      <c r="F1" t="s">
        <v>156</v>
      </c>
      <c r="G1" t="s">
        <v>157</v>
      </c>
      <c r="H1" s="23" t="s">
        <v>158</v>
      </c>
      <c r="I1" s="23" t="s">
        <v>159</v>
      </c>
    </row>
    <row r="2" spans="1:9" x14ac:dyDescent="0.25">
      <c r="A2" t="s">
        <v>17</v>
      </c>
      <c r="B2">
        <v>7515361</v>
      </c>
      <c r="C2" t="s">
        <v>124</v>
      </c>
      <c r="D2">
        <v>5</v>
      </c>
      <c r="E2">
        <v>10</v>
      </c>
      <c r="F2">
        <f>(1/D2)</f>
        <v>0.2</v>
      </c>
      <c r="G2">
        <f>(1/E2)</f>
        <v>0.1</v>
      </c>
      <c r="H2" s="23">
        <f>(B2*G2)</f>
        <v>751536.10000000009</v>
      </c>
      <c r="I2" s="23">
        <f>(B2*F2)</f>
        <v>1503072.2000000002</v>
      </c>
    </row>
    <row r="3" spans="1:9" x14ac:dyDescent="0.25">
      <c r="A3" t="s">
        <v>27</v>
      </c>
      <c r="B3">
        <v>3850304</v>
      </c>
      <c r="C3" t="s">
        <v>135</v>
      </c>
      <c r="D3">
        <v>3</v>
      </c>
      <c r="E3">
        <v>7</v>
      </c>
      <c r="F3">
        <f>(1/D3)</f>
        <v>0.33333333333333331</v>
      </c>
      <c r="G3">
        <f>(1/E3)</f>
        <v>0.14285714285714285</v>
      </c>
      <c r="H3" s="23">
        <f>(B3*G3)</f>
        <v>550043.42857142852</v>
      </c>
      <c r="I3" s="23">
        <f>(B3*F3)</f>
        <v>1283434.6666666665</v>
      </c>
    </row>
    <row r="4" spans="1:9" x14ac:dyDescent="0.25">
      <c r="A4" t="s">
        <v>19</v>
      </c>
      <c r="B4">
        <v>2556607</v>
      </c>
      <c r="C4" t="s">
        <v>135</v>
      </c>
      <c r="D4">
        <v>3</v>
      </c>
      <c r="E4">
        <v>7</v>
      </c>
      <c r="F4">
        <f>(1/D4)</f>
        <v>0.33333333333333331</v>
      </c>
      <c r="G4">
        <f>(1/E4)</f>
        <v>0.14285714285714285</v>
      </c>
      <c r="H4" s="23">
        <f>(B4*G4)</f>
        <v>365229.57142857142</v>
      </c>
      <c r="I4" s="23">
        <f>(B4*F4)</f>
        <v>852202.33333333326</v>
      </c>
    </row>
    <row r="5" spans="1:9" x14ac:dyDescent="0.25">
      <c r="A5" t="s">
        <v>119</v>
      </c>
      <c r="B5">
        <v>1354483</v>
      </c>
      <c r="C5" t="s">
        <v>123</v>
      </c>
      <c r="D5">
        <v>1</v>
      </c>
      <c r="E5">
        <v>3</v>
      </c>
      <c r="F5">
        <f>(1/D5)</f>
        <v>1</v>
      </c>
      <c r="G5">
        <f>(1/E5)</f>
        <v>0.33333333333333331</v>
      </c>
      <c r="H5" s="23">
        <f>(B5*G5)</f>
        <v>451494.33333333331</v>
      </c>
      <c r="I5" s="23">
        <f>(B5*F5)</f>
        <v>1354483</v>
      </c>
    </row>
    <row r="6" spans="1:9" x14ac:dyDescent="0.25">
      <c r="A6" t="s">
        <v>100</v>
      </c>
      <c r="B6">
        <v>1259232</v>
      </c>
      <c r="C6" t="s">
        <v>124</v>
      </c>
      <c r="D6">
        <v>5</v>
      </c>
      <c r="E6">
        <v>10</v>
      </c>
      <c r="F6">
        <f>(1/D6)</f>
        <v>0.2</v>
      </c>
      <c r="G6">
        <f>(1/E6)</f>
        <v>0.1</v>
      </c>
      <c r="H6" s="23">
        <f>(B6*G6)</f>
        <v>125923.20000000001</v>
      </c>
      <c r="I6" s="23">
        <f>(B6*F6)</f>
        <v>251846.40000000002</v>
      </c>
    </row>
    <row r="7" spans="1:9" x14ac:dyDescent="0.25">
      <c r="A7" t="s">
        <v>92</v>
      </c>
      <c r="B7">
        <v>433358</v>
      </c>
      <c r="C7" t="s">
        <v>127</v>
      </c>
      <c r="D7">
        <v>20</v>
      </c>
      <c r="E7">
        <v>50</v>
      </c>
      <c r="F7">
        <f>(1/D7)</f>
        <v>0.05</v>
      </c>
      <c r="G7">
        <f>(1/E7)</f>
        <v>0.02</v>
      </c>
      <c r="H7" s="23">
        <f>(B7*G7)</f>
        <v>8667.16</v>
      </c>
      <c r="I7" s="23">
        <f>(B7*F7)</f>
        <v>21667.9</v>
      </c>
    </row>
    <row r="8" spans="1:9" x14ac:dyDescent="0.25">
      <c r="A8" t="s">
        <v>41</v>
      </c>
      <c r="B8">
        <v>411727</v>
      </c>
      <c r="C8" t="s">
        <v>124</v>
      </c>
      <c r="D8">
        <v>5</v>
      </c>
      <c r="E8">
        <v>10</v>
      </c>
      <c r="F8">
        <f>(1/D8)</f>
        <v>0.2</v>
      </c>
      <c r="G8">
        <f>(1/E8)</f>
        <v>0.1</v>
      </c>
      <c r="H8" s="23">
        <f>(B8*G8)</f>
        <v>41172.700000000004</v>
      </c>
      <c r="I8" s="23">
        <f>(B8*F8)</f>
        <v>82345.400000000009</v>
      </c>
    </row>
    <row r="9" spans="1:9" x14ac:dyDescent="0.25">
      <c r="A9" t="s">
        <v>28</v>
      </c>
      <c r="B9">
        <v>348980</v>
      </c>
      <c r="C9" t="s">
        <v>135</v>
      </c>
      <c r="D9">
        <v>3</v>
      </c>
      <c r="E9">
        <v>7</v>
      </c>
      <c r="F9">
        <f>(1/D9)</f>
        <v>0.33333333333333331</v>
      </c>
      <c r="G9">
        <f>(1/E9)</f>
        <v>0.14285714285714285</v>
      </c>
      <c r="H9" s="23">
        <f>(B9*G9)</f>
        <v>49854.28571428571</v>
      </c>
      <c r="I9" s="23">
        <f>(B9*F9)</f>
        <v>116326.66666666666</v>
      </c>
    </row>
    <row r="10" spans="1:9" x14ac:dyDescent="0.25">
      <c r="A10" t="s">
        <v>55</v>
      </c>
      <c r="B10">
        <v>327061</v>
      </c>
      <c r="C10" t="s">
        <v>124</v>
      </c>
      <c r="D10">
        <v>5</v>
      </c>
      <c r="E10">
        <v>10</v>
      </c>
      <c r="F10">
        <f>(1/D10)</f>
        <v>0.2</v>
      </c>
      <c r="G10">
        <f>(1/E10)</f>
        <v>0.1</v>
      </c>
      <c r="H10" s="23">
        <f>(B10*G10)</f>
        <v>32706.100000000002</v>
      </c>
      <c r="I10" s="23">
        <f>(B10*F10)</f>
        <v>65412.200000000004</v>
      </c>
    </row>
    <row r="11" spans="1:9" x14ac:dyDescent="0.25">
      <c r="A11" t="s">
        <v>57</v>
      </c>
      <c r="B11">
        <v>285477</v>
      </c>
      <c r="C11" t="s">
        <v>123</v>
      </c>
      <c r="D11">
        <v>1</v>
      </c>
      <c r="E11">
        <v>3</v>
      </c>
      <c r="F11">
        <f>(1/D11)</f>
        <v>1</v>
      </c>
      <c r="G11">
        <f>(1/E11)</f>
        <v>0.33333333333333331</v>
      </c>
      <c r="H11" s="23">
        <f>(B11*G11)</f>
        <v>95159</v>
      </c>
      <c r="I11" s="23">
        <f>(B11*F11)</f>
        <v>285477</v>
      </c>
    </row>
    <row r="12" spans="1:9" x14ac:dyDescent="0.25">
      <c r="A12" t="s">
        <v>53</v>
      </c>
      <c r="B12">
        <v>233295</v>
      </c>
      <c r="C12" t="s">
        <v>124</v>
      </c>
      <c r="D12">
        <v>5</v>
      </c>
      <c r="E12">
        <v>10</v>
      </c>
      <c r="F12">
        <f>(1/D12)</f>
        <v>0.2</v>
      </c>
      <c r="G12">
        <f>(1/E12)</f>
        <v>0.1</v>
      </c>
      <c r="H12" s="23">
        <f>(B12*G12)</f>
        <v>23329.5</v>
      </c>
      <c r="I12" s="23">
        <f>(B12*F12)</f>
        <v>46659</v>
      </c>
    </row>
    <row r="13" spans="1:9" x14ac:dyDescent="0.25">
      <c r="A13" t="s">
        <v>96</v>
      </c>
      <c r="B13">
        <v>173470</v>
      </c>
      <c r="C13" t="s">
        <v>127</v>
      </c>
      <c r="D13">
        <v>20</v>
      </c>
      <c r="E13">
        <v>50</v>
      </c>
      <c r="F13">
        <f>(1/D13)</f>
        <v>0.05</v>
      </c>
      <c r="G13">
        <f>(1/E13)</f>
        <v>0.02</v>
      </c>
      <c r="H13" s="23">
        <f>(B13*G13)</f>
        <v>3469.4</v>
      </c>
      <c r="I13" s="23">
        <f>(B13*F13)</f>
        <v>8673.5</v>
      </c>
    </row>
    <row r="14" spans="1:9" x14ac:dyDescent="0.25">
      <c r="A14" t="s">
        <v>95</v>
      </c>
      <c r="B14">
        <v>167077</v>
      </c>
      <c r="C14" t="s">
        <v>127</v>
      </c>
      <c r="D14">
        <v>20</v>
      </c>
      <c r="E14">
        <v>50</v>
      </c>
      <c r="F14">
        <f>(1/D14)</f>
        <v>0.05</v>
      </c>
      <c r="G14">
        <f>(1/E14)</f>
        <v>0.02</v>
      </c>
      <c r="H14" s="23">
        <f>(B14*G14)</f>
        <v>3341.54</v>
      </c>
      <c r="I14" s="23">
        <f>(B14*F14)</f>
        <v>8353.85</v>
      </c>
    </row>
    <row r="15" spans="1:9" x14ac:dyDescent="0.25">
      <c r="A15" t="s">
        <v>42</v>
      </c>
      <c r="B15">
        <v>118316</v>
      </c>
      <c r="C15" t="s">
        <v>124</v>
      </c>
      <c r="D15">
        <v>5</v>
      </c>
      <c r="E15">
        <v>10</v>
      </c>
      <c r="F15">
        <f>(1/D15)</f>
        <v>0.2</v>
      </c>
      <c r="G15">
        <f>(1/E15)</f>
        <v>0.1</v>
      </c>
      <c r="H15" s="23">
        <f>(B15*G15)</f>
        <v>11831.6</v>
      </c>
      <c r="I15" s="23">
        <f>(B15*F15)</f>
        <v>23663.200000000001</v>
      </c>
    </row>
    <row r="16" spans="1:9" x14ac:dyDescent="0.25">
      <c r="A16" t="s">
        <v>21</v>
      </c>
      <c r="B16">
        <v>109263</v>
      </c>
      <c r="C16" t="s">
        <v>124</v>
      </c>
      <c r="D16">
        <v>5</v>
      </c>
      <c r="E16">
        <v>10</v>
      </c>
      <c r="F16">
        <f>(1/D16)</f>
        <v>0.2</v>
      </c>
      <c r="G16">
        <f>(1/E16)</f>
        <v>0.1</v>
      </c>
      <c r="H16" s="23">
        <f>(B16*G16)</f>
        <v>10926.300000000001</v>
      </c>
      <c r="I16" s="23">
        <f>(B16*F16)</f>
        <v>21852.600000000002</v>
      </c>
    </row>
    <row r="17" spans="1:9" x14ac:dyDescent="0.25">
      <c r="A17" t="s">
        <v>20</v>
      </c>
      <c r="B17">
        <v>47813</v>
      </c>
      <c r="C17" t="s">
        <v>135</v>
      </c>
      <c r="D17">
        <v>3</v>
      </c>
      <c r="E17">
        <v>7</v>
      </c>
      <c r="F17">
        <f>(1/D17)</f>
        <v>0.33333333333333331</v>
      </c>
      <c r="G17">
        <f>(1/E17)</f>
        <v>0.14285714285714285</v>
      </c>
      <c r="H17" s="23">
        <f>(B17*G17)</f>
        <v>6830.4285714285706</v>
      </c>
      <c r="I17" s="23">
        <f>(B17*F17)</f>
        <v>15937.666666666666</v>
      </c>
    </row>
    <row r="18" spans="1:9" x14ac:dyDescent="0.25">
      <c r="A18" t="s">
        <v>88</v>
      </c>
      <c r="B18">
        <v>47300</v>
      </c>
      <c r="C18" t="s">
        <v>127</v>
      </c>
      <c r="D18">
        <v>20</v>
      </c>
      <c r="E18">
        <v>50</v>
      </c>
      <c r="F18">
        <f>(1/D18)</f>
        <v>0.05</v>
      </c>
      <c r="G18">
        <f>(1/E18)</f>
        <v>0.02</v>
      </c>
      <c r="H18" s="23">
        <f>(B18*G18)</f>
        <v>946</v>
      </c>
      <c r="I18" s="23">
        <f>(B18*F18)</f>
        <v>2365</v>
      </c>
    </row>
    <row r="19" spans="1:9" x14ac:dyDescent="0.25">
      <c r="A19" t="s">
        <v>99</v>
      </c>
      <c r="B19">
        <v>43039</v>
      </c>
      <c r="C19" t="s">
        <v>127</v>
      </c>
      <c r="D19">
        <v>20</v>
      </c>
      <c r="E19">
        <v>50</v>
      </c>
      <c r="F19">
        <f>(1/D19)</f>
        <v>0.05</v>
      </c>
      <c r="G19">
        <f>(1/E19)</f>
        <v>0.02</v>
      </c>
      <c r="H19" s="23">
        <f>(B19*G19)</f>
        <v>860.78</v>
      </c>
      <c r="I19" s="23">
        <f>(B19*F19)</f>
        <v>2151.9500000000003</v>
      </c>
    </row>
    <row r="20" spans="1:9" x14ac:dyDescent="0.25">
      <c r="A20" t="s">
        <v>31</v>
      </c>
      <c r="B20">
        <v>43005</v>
      </c>
      <c r="C20" t="s">
        <v>133</v>
      </c>
      <c r="D20">
        <v>2</v>
      </c>
      <c r="E20">
        <v>5</v>
      </c>
      <c r="F20">
        <f>(1/D20)</f>
        <v>0.5</v>
      </c>
      <c r="G20">
        <f>(1/E20)</f>
        <v>0.2</v>
      </c>
      <c r="H20" s="23">
        <f>(B20*G20)</f>
        <v>8601</v>
      </c>
      <c r="I20" s="23">
        <f>(B20*F20)</f>
        <v>21502.5</v>
      </c>
    </row>
    <row r="21" spans="1:9" x14ac:dyDescent="0.25">
      <c r="A21" t="s">
        <v>23</v>
      </c>
      <c r="B21">
        <v>41438</v>
      </c>
      <c r="C21" t="s">
        <v>124</v>
      </c>
      <c r="D21">
        <v>5</v>
      </c>
      <c r="E21">
        <v>10</v>
      </c>
      <c r="F21">
        <f>(1/D21)</f>
        <v>0.2</v>
      </c>
      <c r="G21">
        <f>(1/E21)</f>
        <v>0.1</v>
      </c>
      <c r="H21" s="23">
        <f>(B21*G21)</f>
        <v>4143.8</v>
      </c>
      <c r="I21" s="23">
        <f>(B21*F21)</f>
        <v>8287.6</v>
      </c>
    </row>
    <row r="22" spans="1:9" x14ac:dyDescent="0.25">
      <c r="A22" t="s">
        <v>117</v>
      </c>
      <c r="B22">
        <v>41116</v>
      </c>
      <c r="C22" t="s">
        <v>154</v>
      </c>
      <c r="D22">
        <v>3</v>
      </c>
      <c r="E22">
        <v>5</v>
      </c>
      <c r="F22">
        <f>(1/D22)</f>
        <v>0.33333333333333331</v>
      </c>
      <c r="G22">
        <f>(1/E22)</f>
        <v>0.2</v>
      </c>
      <c r="H22" s="23">
        <f>(B22*G22)</f>
        <v>8223.2000000000007</v>
      </c>
      <c r="I22" s="23">
        <f>(B22*F22)</f>
        <v>13705.333333333332</v>
      </c>
    </row>
    <row r="23" spans="1:9" x14ac:dyDescent="0.25">
      <c r="A23" t="s">
        <v>36</v>
      </c>
      <c r="B23">
        <v>36166</v>
      </c>
      <c r="C23" t="s">
        <v>123</v>
      </c>
      <c r="D23">
        <v>1</v>
      </c>
      <c r="E23">
        <v>3</v>
      </c>
      <c r="F23">
        <f>(1/D23)</f>
        <v>1</v>
      </c>
      <c r="G23">
        <f>(1/E23)</f>
        <v>0.33333333333333331</v>
      </c>
      <c r="H23" s="23">
        <f>(B23*G23)</f>
        <v>12055.333333333332</v>
      </c>
      <c r="I23" s="23">
        <f>(B23*F23)</f>
        <v>36166</v>
      </c>
    </row>
    <row r="24" spans="1:9" x14ac:dyDescent="0.25">
      <c r="A24" t="s">
        <v>25</v>
      </c>
      <c r="B24">
        <v>36086</v>
      </c>
      <c r="C24" t="s">
        <v>124</v>
      </c>
      <c r="D24">
        <v>5</v>
      </c>
      <c r="E24">
        <v>10</v>
      </c>
      <c r="F24">
        <f>(1/D24)</f>
        <v>0.2</v>
      </c>
      <c r="G24">
        <f>(1/E24)</f>
        <v>0.1</v>
      </c>
      <c r="H24" s="23">
        <f>(B24*G24)</f>
        <v>3608.6000000000004</v>
      </c>
      <c r="I24" s="23">
        <f>(B24*F24)</f>
        <v>7217.2000000000007</v>
      </c>
    </row>
    <row r="25" spans="1:9" x14ac:dyDescent="0.25">
      <c r="A25" t="s">
        <v>102</v>
      </c>
      <c r="B25">
        <v>34678</v>
      </c>
      <c r="C25" t="s">
        <v>154</v>
      </c>
      <c r="D25">
        <v>3</v>
      </c>
      <c r="E25">
        <v>5</v>
      </c>
      <c r="F25">
        <f>(1/D25)</f>
        <v>0.33333333333333331</v>
      </c>
      <c r="G25">
        <f>(1/E25)</f>
        <v>0.2</v>
      </c>
      <c r="H25" s="23">
        <f>(B25*G25)</f>
        <v>6935.6</v>
      </c>
      <c r="I25" s="23">
        <f>(B25*F25)</f>
        <v>11559.333333333332</v>
      </c>
    </row>
    <row r="26" spans="1:9" x14ac:dyDescent="0.25">
      <c r="A26" t="s">
        <v>33</v>
      </c>
      <c r="B26">
        <v>31727</v>
      </c>
      <c r="C26" t="s">
        <v>123</v>
      </c>
      <c r="D26">
        <v>1</v>
      </c>
      <c r="E26">
        <v>3</v>
      </c>
      <c r="F26">
        <f>(1/D26)</f>
        <v>1</v>
      </c>
      <c r="G26">
        <f>(1/E26)</f>
        <v>0.33333333333333331</v>
      </c>
      <c r="H26" s="23">
        <f>(B26*G26)</f>
        <v>10575.666666666666</v>
      </c>
      <c r="I26" s="23">
        <f>(B26*F26)</f>
        <v>31727</v>
      </c>
    </row>
    <row r="27" spans="1:9" x14ac:dyDescent="0.25">
      <c r="A27" t="s">
        <v>113</v>
      </c>
      <c r="B27">
        <v>29448</v>
      </c>
      <c r="C27" t="s">
        <v>154</v>
      </c>
      <c r="D27">
        <v>3</v>
      </c>
      <c r="E27">
        <v>5</v>
      </c>
      <c r="F27">
        <f>(1/D27)</f>
        <v>0.33333333333333331</v>
      </c>
      <c r="G27">
        <f>(1/E27)</f>
        <v>0.2</v>
      </c>
      <c r="H27" s="23">
        <f>(B27*G27)</f>
        <v>5889.6</v>
      </c>
      <c r="I27" s="23">
        <f>(B27*F27)</f>
        <v>9816</v>
      </c>
    </row>
    <row r="28" spans="1:9" x14ac:dyDescent="0.25">
      <c r="A28" t="s">
        <v>39</v>
      </c>
      <c r="B28">
        <v>28412</v>
      </c>
      <c r="C28" t="s">
        <v>127</v>
      </c>
      <c r="D28">
        <v>20</v>
      </c>
      <c r="E28">
        <v>50</v>
      </c>
      <c r="F28">
        <f>(1/D28)</f>
        <v>0.05</v>
      </c>
      <c r="G28">
        <f>(1/E28)</f>
        <v>0.02</v>
      </c>
      <c r="H28" s="23">
        <f>(B28*G28)</f>
        <v>568.24</v>
      </c>
      <c r="I28" s="23">
        <f>(B28*F28)</f>
        <v>1420.6000000000001</v>
      </c>
    </row>
    <row r="29" spans="1:9" x14ac:dyDescent="0.25">
      <c r="A29" t="s">
        <v>120</v>
      </c>
      <c r="B29">
        <v>26327</v>
      </c>
      <c r="C29" t="s">
        <v>123</v>
      </c>
      <c r="D29">
        <v>1</v>
      </c>
      <c r="E29">
        <v>3</v>
      </c>
      <c r="F29">
        <f>(1/D29)</f>
        <v>1</v>
      </c>
      <c r="G29">
        <f>(1/E29)</f>
        <v>0.33333333333333331</v>
      </c>
      <c r="H29" s="23">
        <f>(B29*G29)</f>
        <v>8775.6666666666661</v>
      </c>
      <c r="I29" s="23">
        <f>(B29*F29)</f>
        <v>26327</v>
      </c>
    </row>
    <row r="30" spans="1:9" x14ac:dyDescent="0.25">
      <c r="A30" t="s">
        <v>93</v>
      </c>
      <c r="B30">
        <v>22796</v>
      </c>
      <c r="C30" t="s">
        <v>154</v>
      </c>
      <c r="D30">
        <v>3</v>
      </c>
      <c r="E30">
        <v>5</v>
      </c>
      <c r="F30">
        <f>(1/D30)</f>
        <v>0.33333333333333331</v>
      </c>
      <c r="G30">
        <f>(1/E30)</f>
        <v>0.2</v>
      </c>
      <c r="H30" s="23">
        <f>(B30*G30)</f>
        <v>4559.2</v>
      </c>
      <c r="I30" s="23">
        <f>(B30*F30)</f>
        <v>7598.6666666666661</v>
      </c>
    </row>
    <row r="31" spans="1:9" x14ac:dyDescent="0.25">
      <c r="A31" t="s">
        <v>115</v>
      </c>
      <c r="B31">
        <v>19984</v>
      </c>
      <c r="C31" t="s">
        <v>154</v>
      </c>
      <c r="D31">
        <v>3</v>
      </c>
      <c r="E31">
        <v>5</v>
      </c>
      <c r="F31">
        <f>(1/D31)</f>
        <v>0.33333333333333331</v>
      </c>
      <c r="G31">
        <f>(1/E31)</f>
        <v>0.2</v>
      </c>
      <c r="H31" s="23">
        <f>(B31*G31)</f>
        <v>3996.8</v>
      </c>
      <c r="I31" s="23">
        <f>(B31*F31)</f>
        <v>6661.333333333333</v>
      </c>
    </row>
    <row r="32" spans="1:9" x14ac:dyDescent="0.25">
      <c r="A32" t="s">
        <v>101</v>
      </c>
      <c r="B32">
        <v>19978</v>
      </c>
      <c r="C32" t="s">
        <v>155</v>
      </c>
      <c r="D32">
        <v>1</v>
      </c>
      <c r="E32">
        <v>3</v>
      </c>
      <c r="F32">
        <f>(1/D32)</f>
        <v>1</v>
      </c>
      <c r="G32">
        <f>(1/E32)</f>
        <v>0.33333333333333331</v>
      </c>
      <c r="H32" s="23">
        <f>(B32*G32)</f>
        <v>6659.333333333333</v>
      </c>
      <c r="I32" s="23">
        <f>(B32*F32)</f>
        <v>19978</v>
      </c>
    </row>
    <row r="33" spans="1:9" x14ac:dyDescent="0.25">
      <c r="A33" t="s">
        <v>104</v>
      </c>
      <c r="B33">
        <v>17410</v>
      </c>
      <c r="C33" t="s">
        <v>124</v>
      </c>
      <c r="D33">
        <v>5</v>
      </c>
      <c r="E33">
        <v>10</v>
      </c>
      <c r="F33">
        <f>(1/D33)</f>
        <v>0.2</v>
      </c>
      <c r="G33">
        <f>(1/E33)</f>
        <v>0.1</v>
      </c>
      <c r="H33" s="23">
        <f>(B33*G33)</f>
        <v>1741</v>
      </c>
      <c r="I33" s="23">
        <f>(B33*F33)</f>
        <v>3482</v>
      </c>
    </row>
    <row r="34" spans="1:9" x14ac:dyDescent="0.25">
      <c r="A34" t="s">
        <v>29</v>
      </c>
      <c r="B34">
        <v>13216</v>
      </c>
      <c r="C34" t="s">
        <v>135</v>
      </c>
      <c r="D34">
        <v>3</v>
      </c>
      <c r="E34">
        <v>7</v>
      </c>
      <c r="F34">
        <f>(1/D34)</f>
        <v>0.33333333333333331</v>
      </c>
      <c r="G34">
        <f>(1/E34)</f>
        <v>0.14285714285714285</v>
      </c>
      <c r="H34" s="23">
        <f>(B34*G34)</f>
        <v>1888</v>
      </c>
      <c r="I34" s="23">
        <f>(B34*F34)</f>
        <v>4405.333333333333</v>
      </c>
    </row>
    <row r="35" spans="1:9" x14ac:dyDescent="0.25">
      <c r="A35" t="s">
        <v>90</v>
      </c>
      <c r="B35">
        <v>12940</v>
      </c>
      <c r="C35" t="s">
        <v>127</v>
      </c>
      <c r="D35">
        <v>20</v>
      </c>
      <c r="E35">
        <v>50</v>
      </c>
      <c r="F35">
        <f>(1/D35)</f>
        <v>0.05</v>
      </c>
      <c r="G35">
        <f>(1/E35)</f>
        <v>0.02</v>
      </c>
      <c r="H35" s="23">
        <f>(B35*G35)</f>
        <v>258.8</v>
      </c>
      <c r="I35" s="23">
        <f>(B35*F35)</f>
        <v>647</v>
      </c>
    </row>
    <row r="36" spans="1:9" x14ac:dyDescent="0.25">
      <c r="A36" t="s">
        <v>26</v>
      </c>
      <c r="B36">
        <v>12810</v>
      </c>
      <c r="C36" t="s">
        <v>133</v>
      </c>
      <c r="D36">
        <v>2</v>
      </c>
      <c r="E36">
        <v>5</v>
      </c>
      <c r="F36">
        <f>(1/D36)</f>
        <v>0.5</v>
      </c>
      <c r="G36">
        <f>(1/E36)</f>
        <v>0.2</v>
      </c>
      <c r="H36" s="23">
        <f>(B36*G36)</f>
        <v>2562</v>
      </c>
      <c r="I36" s="23">
        <f>(B36*F36)</f>
        <v>6405</v>
      </c>
    </row>
    <row r="37" spans="1:9" x14ac:dyDescent="0.25">
      <c r="A37" t="s">
        <v>38</v>
      </c>
      <c r="B37">
        <v>12545</v>
      </c>
      <c r="C37" t="s">
        <v>124</v>
      </c>
      <c r="D37">
        <v>5</v>
      </c>
      <c r="E37">
        <v>10</v>
      </c>
      <c r="F37">
        <f>(1/D37)</f>
        <v>0.2</v>
      </c>
      <c r="G37">
        <f>(1/E37)</f>
        <v>0.1</v>
      </c>
      <c r="H37" s="23">
        <f>(B37*G37)</f>
        <v>1254.5</v>
      </c>
      <c r="I37" s="23">
        <f>(B37*F37)</f>
        <v>2509</v>
      </c>
    </row>
    <row r="38" spans="1:9" x14ac:dyDescent="0.25">
      <c r="A38" t="s">
        <v>91</v>
      </c>
      <c r="B38">
        <v>12251</v>
      </c>
      <c r="C38" t="s">
        <v>127</v>
      </c>
      <c r="D38">
        <v>20</v>
      </c>
      <c r="E38">
        <v>50</v>
      </c>
      <c r="F38">
        <f>(1/D38)</f>
        <v>0.05</v>
      </c>
      <c r="G38">
        <f>(1/E38)</f>
        <v>0.02</v>
      </c>
      <c r="H38" s="23">
        <f>(B38*G38)</f>
        <v>245.02</v>
      </c>
      <c r="I38" s="23">
        <f>(B38*F38)</f>
        <v>612.55000000000007</v>
      </c>
    </row>
    <row r="39" spans="1:9" x14ac:dyDescent="0.25">
      <c r="A39" t="s">
        <v>64</v>
      </c>
      <c r="B39">
        <v>9991</v>
      </c>
      <c r="C39" t="s">
        <v>127</v>
      </c>
      <c r="D39">
        <v>20</v>
      </c>
      <c r="E39">
        <v>50</v>
      </c>
      <c r="F39">
        <f>(1/D39)</f>
        <v>0.05</v>
      </c>
      <c r="G39">
        <f>(1/E39)</f>
        <v>0.02</v>
      </c>
      <c r="H39" s="23">
        <f>(B39*G39)</f>
        <v>199.82</v>
      </c>
      <c r="I39" s="23">
        <f>(B39*F39)</f>
        <v>499.55</v>
      </c>
    </row>
    <row r="40" spans="1:9" x14ac:dyDescent="0.25">
      <c r="A40" t="s">
        <v>110</v>
      </c>
      <c r="B40">
        <v>9230</v>
      </c>
      <c r="C40" t="s">
        <v>154</v>
      </c>
      <c r="D40">
        <v>3</v>
      </c>
      <c r="E40">
        <v>5</v>
      </c>
      <c r="F40">
        <f>(1/D40)</f>
        <v>0.33333333333333331</v>
      </c>
      <c r="G40">
        <f>(1/E40)</f>
        <v>0.2</v>
      </c>
      <c r="H40" s="23">
        <f>(B40*G40)</f>
        <v>1846</v>
      </c>
      <c r="I40" s="23">
        <f>(B40*F40)</f>
        <v>3076.6666666666665</v>
      </c>
    </row>
    <row r="41" spans="1:9" x14ac:dyDescent="0.25">
      <c r="A41" t="s">
        <v>89</v>
      </c>
      <c r="B41">
        <v>6939</v>
      </c>
      <c r="C41" t="s">
        <v>127</v>
      </c>
      <c r="D41">
        <v>20</v>
      </c>
      <c r="E41">
        <v>50</v>
      </c>
      <c r="F41">
        <f>(1/D41)</f>
        <v>0.05</v>
      </c>
      <c r="G41">
        <f>(1/E41)</f>
        <v>0.02</v>
      </c>
      <c r="H41" s="23">
        <f>(B41*G41)</f>
        <v>138.78</v>
      </c>
      <c r="I41" s="23">
        <f>(B41*F41)</f>
        <v>346.95000000000005</v>
      </c>
    </row>
    <row r="42" spans="1:9" x14ac:dyDescent="0.25">
      <c r="A42" t="s">
        <v>56</v>
      </c>
      <c r="B42">
        <v>5610</v>
      </c>
      <c r="C42" t="s">
        <v>123</v>
      </c>
      <c r="D42">
        <v>1</v>
      </c>
      <c r="E42">
        <v>3</v>
      </c>
      <c r="F42">
        <f>(1/D42)</f>
        <v>1</v>
      </c>
      <c r="G42">
        <f>(1/E42)</f>
        <v>0.33333333333333331</v>
      </c>
      <c r="H42" s="23">
        <f>(B42*G42)</f>
        <v>1870</v>
      </c>
      <c r="I42" s="23">
        <f>(B42*F42)</f>
        <v>5610</v>
      </c>
    </row>
    <row r="43" spans="1:9" x14ac:dyDescent="0.25">
      <c r="A43" t="s">
        <v>62</v>
      </c>
      <c r="B43">
        <v>5571</v>
      </c>
      <c r="C43" t="s">
        <v>123</v>
      </c>
      <c r="D43">
        <v>1</v>
      </c>
      <c r="E43">
        <v>3</v>
      </c>
      <c r="F43">
        <f>(1/D43)</f>
        <v>1</v>
      </c>
      <c r="G43">
        <f>(1/E43)</f>
        <v>0.33333333333333331</v>
      </c>
      <c r="H43" s="23">
        <f>(B43*G43)</f>
        <v>1857</v>
      </c>
      <c r="I43" s="23">
        <f>(B43*F43)</f>
        <v>5571</v>
      </c>
    </row>
    <row r="44" spans="1:9" x14ac:dyDescent="0.25">
      <c r="A44" t="s">
        <v>10</v>
      </c>
      <c r="B44">
        <v>5138</v>
      </c>
      <c r="C44" t="s">
        <v>133</v>
      </c>
      <c r="D44">
        <v>2</v>
      </c>
      <c r="E44">
        <v>5</v>
      </c>
      <c r="F44">
        <f>(1/D44)</f>
        <v>0.5</v>
      </c>
      <c r="G44">
        <f>(1/E44)</f>
        <v>0.2</v>
      </c>
      <c r="H44" s="23">
        <f>(B44*G44)</f>
        <v>1027.6000000000001</v>
      </c>
      <c r="I44" s="23">
        <f>(B44*F44)</f>
        <v>2569</v>
      </c>
    </row>
    <row r="45" spans="1:9" x14ac:dyDescent="0.25">
      <c r="A45" t="s">
        <v>103</v>
      </c>
      <c r="B45">
        <v>4513</v>
      </c>
      <c r="C45" t="s">
        <v>127</v>
      </c>
      <c r="D45">
        <v>20</v>
      </c>
      <c r="E45">
        <v>50</v>
      </c>
      <c r="F45">
        <f>(1/D45)</f>
        <v>0.05</v>
      </c>
      <c r="G45">
        <f>(1/E45)</f>
        <v>0.02</v>
      </c>
      <c r="H45" s="23">
        <f>(B45*G45)</f>
        <v>90.26</v>
      </c>
      <c r="I45" s="23">
        <f>(B45*F45)</f>
        <v>225.65</v>
      </c>
    </row>
    <row r="46" spans="1:9" x14ac:dyDescent="0.25">
      <c r="A46" t="s">
        <v>37</v>
      </c>
      <c r="B46">
        <v>4270</v>
      </c>
      <c r="C46" t="s">
        <v>124</v>
      </c>
      <c r="D46">
        <v>5</v>
      </c>
      <c r="E46">
        <v>10</v>
      </c>
      <c r="F46">
        <f>(1/D46)</f>
        <v>0.2</v>
      </c>
      <c r="G46">
        <f>(1/E46)</f>
        <v>0.1</v>
      </c>
      <c r="H46" s="23">
        <f>(B46*G46)</f>
        <v>427</v>
      </c>
      <c r="I46" s="23">
        <f>(B46*F46)</f>
        <v>854</v>
      </c>
    </row>
    <row r="47" spans="1:9" x14ac:dyDescent="0.25">
      <c r="A47" t="s">
        <v>66</v>
      </c>
      <c r="B47">
        <v>3740</v>
      </c>
      <c r="C47" t="s">
        <v>127</v>
      </c>
      <c r="D47">
        <v>20</v>
      </c>
      <c r="E47">
        <v>50</v>
      </c>
      <c r="F47">
        <f>(1/D47)</f>
        <v>0.05</v>
      </c>
      <c r="G47">
        <f>(1/E47)</f>
        <v>0.02</v>
      </c>
      <c r="H47" s="23">
        <f>(B47*G47)</f>
        <v>74.8</v>
      </c>
      <c r="I47" s="23">
        <f>(B47*F47)</f>
        <v>187</v>
      </c>
    </row>
    <row r="48" spans="1:9" x14ac:dyDescent="0.25">
      <c r="A48" t="s">
        <v>111</v>
      </c>
      <c r="B48">
        <v>3061</v>
      </c>
      <c r="C48" t="s">
        <v>154</v>
      </c>
      <c r="D48">
        <v>3</v>
      </c>
      <c r="E48">
        <v>5</v>
      </c>
      <c r="F48">
        <f>(1/D48)</f>
        <v>0.33333333333333331</v>
      </c>
      <c r="G48">
        <f>(1/E48)</f>
        <v>0.2</v>
      </c>
      <c r="H48" s="23">
        <f>(B48*G48)</f>
        <v>612.20000000000005</v>
      </c>
      <c r="I48" s="23">
        <f>(B48*F48)</f>
        <v>1020.3333333333333</v>
      </c>
    </row>
    <row r="49" spans="1:9" x14ac:dyDescent="0.25">
      <c r="A49" t="s">
        <v>60</v>
      </c>
      <c r="B49">
        <v>3048</v>
      </c>
      <c r="C49" t="s">
        <v>124</v>
      </c>
      <c r="D49">
        <v>5</v>
      </c>
      <c r="E49">
        <v>10</v>
      </c>
      <c r="F49">
        <f>(1/D49)</f>
        <v>0.2</v>
      </c>
      <c r="G49">
        <f>(1/E49)</f>
        <v>0.1</v>
      </c>
      <c r="H49" s="23">
        <f>(B49*G49)</f>
        <v>304.8</v>
      </c>
      <c r="I49" s="23">
        <f>(B49*F49)</f>
        <v>609.6</v>
      </c>
    </row>
    <row r="50" spans="1:9" x14ac:dyDescent="0.25">
      <c r="A50" t="s">
        <v>107</v>
      </c>
      <c r="B50">
        <v>2922</v>
      </c>
      <c r="C50" t="s">
        <v>127</v>
      </c>
      <c r="D50">
        <v>20</v>
      </c>
      <c r="E50">
        <v>50</v>
      </c>
      <c r="F50">
        <f>(1/D50)</f>
        <v>0.05</v>
      </c>
      <c r="G50">
        <f>(1/E50)</f>
        <v>0.02</v>
      </c>
      <c r="H50" s="23">
        <f>(B50*G50)</f>
        <v>58.44</v>
      </c>
      <c r="I50" s="23">
        <f>(B50*F50)</f>
        <v>146.1</v>
      </c>
    </row>
    <row r="51" spans="1:9" x14ac:dyDescent="0.25">
      <c r="A51" t="s">
        <v>34</v>
      </c>
      <c r="B51">
        <v>1495</v>
      </c>
      <c r="C51" t="s">
        <v>123</v>
      </c>
      <c r="D51">
        <v>1</v>
      </c>
      <c r="E51">
        <v>3</v>
      </c>
      <c r="F51">
        <f>(1/D51)</f>
        <v>1</v>
      </c>
      <c r="G51">
        <f>(1/E51)</f>
        <v>0.33333333333333331</v>
      </c>
      <c r="H51" s="23">
        <f>(B51*G51)</f>
        <v>498.33333333333331</v>
      </c>
      <c r="I51" s="23">
        <f>(B51*F51)</f>
        <v>1495</v>
      </c>
    </row>
    <row r="52" spans="1:9" x14ac:dyDescent="0.25">
      <c r="A52" t="s">
        <v>58</v>
      </c>
      <c r="B52">
        <v>1404</v>
      </c>
      <c r="C52" t="s">
        <v>124</v>
      </c>
      <c r="D52">
        <v>5</v>
      </c>
      <c r="E52">
        <v>10</v>
      </c>
      <c r="F52">
        <f>(1/D52)</f>
        <v>0.2</v>
      </c>
      <c r="G52">
        <f>(1/E52)</f>
        <v>0.1</v>
      </c>
      <c r="H52" s="23">
        <f>(B52*G52)</f>
        <v>140.4</v>
      </c>
      <c r="I52" s="23">
        <f>(B52*F52)</f>
        <v>280.8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swaty_workup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Gauger</dc:creator>
  <cp:lastModifiedBy>Randy L. Swaty</cp:lastModifiedBy>
  <dcterms:created xsi:type="dcterms:W3CDTF">2022-09-02T15:52:15Z</dcterms:created>
  <dcterms:modified xsi:type="dcterms:W3CDTF">2023-09-07T18:32:22Z</dcterms:modified>
</cp:coreProperties>
</file>