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date1904="1" showInkAnnotation="0" autoCompressPictures="0"/>
  <bookViews>
    <workbookView xWindow="8480" yWindow="2540" windowWidth="38960" windowHeight="21300" tabRatio="1000" firstSheet="1" activeTab="4"/>
  </bookViews>
  <sheets>
    <sheet name="All_data" sheetId="1" r:id="rId1"/>
    <sheet name="data_for_equations_only" sheetId="4" r:id="rId2"/>
    <sheet name="Bays with no oyster data" sheetId="5" r:id="rId3"/>
    <sheet name="Sheet1" sheetId="6" r:id="rId4"/>
    <sheet name="Sheet2" sheetId="7" r:id="rId5"/>
    <sheet name="NoBayInfo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" i="7" l="1"/>
  <c r="Q37" i="7"/>
  <c r="Q29" i="7"/>
  <c r="Q8" i="7"/>
  <c r="Q35" i="7"/>
  <c r="Q5" i="7"/>
  <c r="Q36" i="7"/>
  <c r="Q49" i="7"/>
  <c r="Q47" i="7"/>
  <c r="Q16" i="7"/>
  <c r="Q25" i="7"/>
  <c r="Q21" i="7"/>
  <c r="Q24" i="7"/>
  <c r="Q13" i="7"/>
  <c r="Q33" i="7"/>
  <c r="Q28" i="7"/>
  <c r="Q22" i="7"/>
  <c r="Q4" i="7"/>
  <c r="Q46" i="7"/>
  <c r="Q18" i="7"/>
  <c r="Q14" i="7"/>
  <c r="Q32" i="7"/>
  <c r="Q23" i="7"/>
  <c r="AO27" i="7"/>
  <c r="AO34" i="7"/>
  <c r="AO48" i="7"/>
  <c r="AO2" i="7"/>
  <c r="AO6" i="7"/>
  <c r="AO10" i="7"/>
  <c r="AO30" i="7"/>
  <c r="AO17" i="7"/>
  <c r="AO19" i="7"/>
  <c r="AO31" i="7"/>
  <c r="AO29" i="7"/>
  <c r="AO37" i="7"/>
  <c r="AO8" i="7"/>
  <c r="AO39" i="7"/>
  <c r="AO11" i="7"/>
  <c r="AO43" i="7"/>
  <c r="AO5" i="7"/>
  <c r="AO35" i="7"/>
  <c r="AO36" i="7"/>
  <c r="AO20" i="7"/>
  <c r="AO40" i="7"/>
  <c r="AO41" i="7"/>
  <c r="AO42" i="7"/>
  <c r="AO49" i="7"/>
  <c r="AO12" i="7"/>
  <c r="AO7" i="7"/>
  <c r="AO47" i="7"/>
  <c r="AO4" i="7"/>
  <c r="AO22" i="7"/>
  <c r="AO9" i="7"/>
  <c r="AO28" i="7"/>
  <c r="AO33" i="7"/>
  <c r="AO13" i="7"/>
  <c r="AO24" i="7"/>
  <c r="AO21" i="7"/>
  <c r="AO25" i="7"/>
  <c r="AO16" i="7"/>
  <c r="AO44" i="7"/>
  <c r="AO3" i="7"/>
  <c r="AO26" i="7"/>
  <c r="AO45" i="7"/>
  <c r="AO46" i="7"/>
  <c r="AO18" i="7"/>
  <c r="AO38" i="7"/>
  <c r="AO14" i="7"/>
  <c r="AO32" i="7"/>
  <c r="AO23" i="7"/>
  <c r="AO15" i="7"/>
</calcChain>
</file>

<file path=xl/comments1.xml><?xml version="1.0" encoding="utf-8"?>
<comments xmlns="http://schemas.openxmlformats.org/spreadsheetml/2006/main">
  <authors>
    <author>Jonathan Gair</author>
  </authors>
  <commentList>
    <comment ref="BE1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NOAA coastal assessment ID</t>
        </r>
      </text>
    </comment>
    <comment ref="T4" authorId="0">
      <text>
        <r>
          <rPr>
            <b/>
            <sz val="9"/>
            <color indexed="81"/>
            <rFont val="Verdana"/>
            <family val="2"/>
          </rPr>
          <t>Jonathan Gair:</t>
        </r>
        <r>
          <rPr>
            <sz val="9"/>
            <color indexed="81"/>
            <rFont val="Verdana"/>
            <family val="2"/>
          </rPr>
          <t xml:space="preserve">
Value for South San Fran. Bay.</t>
        </r>
      </text>
    </comment>
    <comment ref="AW11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from Harding et al. 2010. Area weighted</t>
        </r>
      </text>
    </comment>
    <comment ref="AX21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use Southworth biomass on oyster rock, corrected for total area non oyster rock with proportion of bottoms in James and TP in Haven 1980</t>
        </r>
      </text>
    </comment>
    <comment ref="AX22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Equation for intertidal patch reefs, as this makes up 80-90% of individuals and biomass (with marsh).</t>
        </r>
      </text>
    </comment>
    <comment ref="BA22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bay wide estiamte from Luckenbach and Ross 2009.</t>
        </r>
      </text>
    </comment>
    <comment ref="AY23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Tampa Bay biomass/length</t>
        </r>
      </text>
    </comment>
    <comment ref="AZ30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Ross &amp; Luckenback 2009- reef habitats only.</t>
        </r>
      </text>
    </comment>
    <comment ref="BA30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Reef only. Summed from the report</t>
        </r>
      </text>
    </comment>
    <comment ref="W31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in "oyster data"</t>
        </r>
      </text>
    </comment>
    <comment ref="W48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Not complete-pers. Comm. Balance. Available from hydrographic maps</t>
        </r>
      </text>
    </comment>
  </commentList>
</comments>
</file>

<file path=xl/comments2.xml><?xml version="1.0" encoding="utf-8"?>
<comments xmlns="http://schemas.openxmlformats.org/spreadsheetml/2006/main">
  <authors>
    <author>Jonathan Gair</author>
  </authors>
  <commentList>
    <comment ref="L19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in "oyster data"</t>
        </r>
      </text>
    </comment>
    <comment ref="L54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Not complete-pers. Comm. Balance. Available from hydrographic maps</t>
        </r>
      </text>
    </comment>
    <comment ref="AG62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use Southworth biomass on oyster rock, corrected for total area non oyster rock with proportion of bottoms in James and TP in Haven 1980</t>
        </r>
      </text>
    </comment>
  </commentList>
</comments>
</file>

<file path=xl/comments3.xml><?xml version="1.0" encoding="utf-8"?>
<comments xmlns="http://schemas.openxmlformats.org/spreadsheetml/2006/main">
  <authors>
    <author>Jonathan Gair</author>
  </authors>
  <commentList>
    <comment ref="BB1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NOAA coastal assessment ID</t>
        </r>
      </text>
    </comment>
  </commentList>
</comments>
</file>

<file path=xl/sharedStrings.xml><?xml version="1.0" encoding="utf-8"?>
<sst xmlns="http://schemas.openxmlformats.org/spreadsheetml/2006/main" count="8274" uniqueCount="1172">
  <si>
    <t>Maximum Monthly Flow of Gauged Rivers as Percent of Average Annual Flow of Gauged Rivers</t>
  </si>
  <si>
    <t>MIN_FLOW (cfs)</t>
  </si>
  <si>
    <t>Minimum Monthly Flow of Gauged Rivers as Percent of Average Annual Flow of Gauged Rivers</t>
  </si>
  <si>
    <t>Magnitude of Maximum to</t>
  </si>
  <si>
    <t>Minimum Monthly Flow of Gauged</t>
  </si>
  <si>
    <t>Rivers Difference</t>
  </si>
  <si>
    <t>January Average Flow of Gauged</t>
  </si>
  <si>
    <t>Rivers as Percent of Average</t>
  </si>
  <si>
    <t>Annual Flow of Gauged Rivers</t>
  </si>
  <si>
    <t>Feb Average Flow of Gauged</t>
  </si>
  <si>
    <t>March Average Flow of Gauged</t>
  </si>
  <si>
    <t>April Average Flow of Gauged</t>
  </si>
  <si>
    <t>May Average Flow of Gauged</t>
  </si>
  <si>
    <t>June Average Flow of Gauged</t>
  </si>
  <si>
    <t>July Average Flow of Gauged</t>
  </si>
  <si>
    <t>August Average Flow of Gauged</t>
  </si>
  <si>
    <t>September Average Flow of Gauged</t>
  </si>
  <si>
    <t>October Average Flow of Gauged</t>
  </si>
  <si>
    <t>November Average Flow of Gauged</t>
  </si>
  <si>
    <t>Dec Average Flow of Gauged</t>
  </si>
  <si>
    <t>Max Month to Month (single</t>
  </si>
  <si>
    <t>month span) Flow Difference (as</t>
  </si>
  <si>
    <t>Percent of Average Annual Flow of</t>
  </si>
  <si>
    <t>Gauged Rivers)</t>
  </si>
  <si>
    <t>Max Month to Month Flow</t>
  </si>
  <si>
    <t>Difference (Months of Occurrence)</t>
  </si>
  <si>
    <t>Shellfish growing waters (NOAA data) 1995</t>
  </si>
  <si>
    <t>area unclassified (ha)</t>
  </si>
  <si>
    <t>Oregon</t>
  </si>
  <si>
    <t>Maine</t>
  </si>
  <si>
    <t>Maine/Canada</t>
  </si>
  <si>
    <t>California</t>
  </si>
  <si>
    <t>no natural oysters: Bonnot 1935</t>
  </si>
  <si>
    <t>North Carolina</t>
  </si>
  <si>
    <t>Too fresh therefore not examined for oysters histirically</t>
  </si>
  <si>
    <t>Winslow 1889</t>
  </si>
  <si>
    <t>Northern Gulf of Mexico</t>
  </si>
  <si>
    <t>Texas</t>
  </si>
  <si>
    <t>Current reef area (Ha)</t>
  </si>
  <si>
    <t>Ave oyster density (O/m2)</t>
  </si>
  <si>
    <t>Historic 1ry prod (g/m2)</t>
  </si>
  <si>
    <t>Present 1ry prod (g/m2)</t>
  </si>
  <si>
    <t>Present Chla</t>
  </si>
  <si>
    <t>Add the following: Provnice</t>
  </si>
  <si>
    <t>Notes</t>
  </si>
  <si>
    <t>NOAA Estuaries Physical data</t>
  </si>
  <si>
    <t>EDASUBEDA</t>
  </si>
  <si>
    <t>Land Area for the Coastal Watershed (sq mi)</t>
  </si>
  <si>
    <t>Water Area for the Coastal Watershed (sq mi)</t>
  </si>
  <si>
    <t>Total area of the coastal watershed (sq mi)</t>
  </si>
  <si>
    <t>Land Area for the Upstream Watershed (sq mi)</t>
  </si>
  <si>
    <t>Water Area for the Upstream Watershed (sq mi)</t>
  </si>
  <si>
    <t>total area for the upstream watershed (sq mi)</t>
  </si>
  <si>
    <t>Land area for the interior watershed</t>
  </si>
  <si>
    <t>water area of the interior watershed (sq mi)</t>
  </si>
  <si>
    <t>total area for the interior watershed (sq mi)</t>
  </si>
  <si>
    <t>total land area (sq mi)</t>
  </si>
  <si>
    <t>total water area (sq mi)</t>
  </si>
  <si>
    <t>Tide station ID</t>
  </si>
  <si>
    <t>Prevailing tide</t>
  </si>
  <si>
    <t>Stratification during high freshwater flow</t>
  </si>
  <si>
    <t>stratification during low freshwater flow</t>
  </si>
  <si>
    <t>Average tidal height (ft)</t>
  </si>
  <si>
    <t>Average tidal range (ft)</t>
  </si>
  <si>
    <t>Average diurnal tidal range (ft)</t>
  </si>
  <si>
    <t>Average spring tidal range (ft)</t>
  </si>
  <si>
    <t>Number of high tides per day</t>
  </si>
  <si>
    <t>Tidal prism volume (bn cubic ft)</t>
  </si>
  <si>
    <t>Sea water zone area (sq mi)</t>
  </si>
  <si>
    <t>mix zone area (sq mi)_</t>
  </si>
  <si>
    <t>Tidal FW zone area (sq mi)</t>
  </si>
  <si>
    <t>Annual Long-Term Flow Average of Gauged Rivers (cubic ft sec)</t>
  </si>
  <si>
    <t>January Long-Term Flow Average of Gauged Rivers (cfs)</t>
  </si>
  <si>
    <t>Feb Long-Term Flow Average of Gauged Rivers (cfs)</t>
  </si>
  <si>
    <t>March Long-Term Flow Average of Gauged Rivers (cfs)</t>
  </si>
  <si>
    <t>April Long-Term Flow Average of Gauged Rivers (cfs)</t>
  </si>
  <si>
    <t>May Long-Term Flow Average of Gauged Rivers (cfs)</t>
  </si>
  <si>
    <t>June Long-Term Flow Average of Gauged Rivers (cfs)</t>
  </si>
  <si>
    <t>July Long-Term Flow Average of Gauged Rivers (cfs)</t>
  </si>
  <si>
    <t>August Long-Term Flow Average of Gauged Rivers (cfs)</t>
  </si>
  <si>
    <t>Sept Long-Term Flow Average of Gauged Rivers (cfs)</t>
  </si>
  <si>
    <t>Oct Long-Term Flow Average of Gauged Rivers (cfs)</t>
  </si>
  <si>
    <t>Nov Long-Term Flow Average of Gauged Rivers (cfs)</t>
  </si>
  <si>
    <t>Dec Long-Term Flow Average of Gauged Rivers (cfs)</t>
  </si>
  <si>
    <t>MAX_MONTH (cfs)</t>
  </si>
  <si>
    <t>16 (0.1%)</t>
  </si>
  <si>
    <t>23,061 (0%)</t>
  </si>
  <si>
    <t>N090x</t>
  </si>
  <si>
    <t>Kennebec/Androscoggin River</t>
  </si>
  <si>
    <t>N090</t>
  </si>
  <si>
    <t>795N</t>
  </si>
  <si>
    <t>Casco Bay</t>
  </si>
  <si>
    <t>365 (16.6%)</t>
  </si>
  <si>
    <t>249 (11.3%)</t>
  </si>
  <si>
    <t>1,562 (70.9%)</t>
  </si>
  <si>
    <t>26 (1.2%)</t>
  </si>
  <si>
    <t>2,201 (0%)</t>
  </si>
  <si>
    <t>N100x</t>
  </si>
  <si>
    <t>N100</t>
  </si>
  <si>
    <t>829N</t>
  </si>
  <si>
    <t>Saco Bay</t>
  </si>
  <si>
    <t>231 (5.2%)</t>
  </si>
  <si>
    <t>181 (4.1%)</t>
  </si>
  <si>
    <t>3,916 (88%)</t>
  </si>
  <si>
    <t>122 (2.7%)</t>
  </si>
  <si>
    <t>3 (0.1%)</t>
  </si>
  <si>
    <t>4,452 (0%)</t>
  </si>
  <si>
    <t>N110x</t>
  </si>
  <si>
    <t>N110</t>
  </si>
  <si>
    <t>875N</t>
  </si>
  <si>
    <t>2 (8%)</t>
  </si>
  <si>
    <t>2 (7%)</t>
  </si>
  <si>
    <t>18 (80%)</t>
  </si>
  <si>
    <t>1 (5%)</t>
  </si>
  <si>
    <t>22 (0%)</t>
  </si>
  <si>
    <t>N120x</t>
  </si>
  <si>
    <t>Wells Bay</t>
  </si>
  <si>
    <t>N120</t>
  </si>
  <si>
    <t>St John River Canada-US Drainage</t>
  </si>
  <si>
    <t>NC01</t>
  </si>
  <si>
    <t>NC01x</t>
  </si>
  <si>
    <t>N010</t>
  </si>
  <si>
    <t>Passamaquoddy Bay</t>
  </si>
  <si>
    <t>N010x</t>
  </si>
  <si>
    <t>617N</t>
  </si>
  <si>
    <t>Morro Bay</t>
  </si>
  <si>
    <t>26 (11.2%)</t>
  </si>
  <si>
    <t>39 (16.9%)</t>
  </si>
  <si>
    <t>3 (1.1%)</t>
  </si>
  <si>
    <t>137 (59.6%)</t>
  </si>
  <si>
    <t>231 (0%)</t>
  </si>
  <si>
    <t>P070x</t>
  </si>
  <si>
    <t>P070</t>
  </si>
  <si>
    <t>St. Croix R./Cobscook Bay</t>
  </si>
  <si>
    <t>31 (1%)</t>
  </si>
  <si>
    <t>132 (4.2%)</t>
  </si>
  <si>
    <t>2,675 (84.7%)</t>
  </si>
  <si>
    <t>319 (10.1%)</t>
  </si>
  <si>
    <t>3,160 (0%)</t>
  </si>
  <si>
    <t>Albemarle Sound</t>
  </si>
  <si>
    <t>2,375 (5.3%)</t>
  </si>
  <si>
    <t>13,535 (30.5%)</t>
  </si>
  <si>
    <t>24,139 (54.3%)</t>
  </si>
  <si>
    <t>4,364 (9.8%)</t>
  </si>
  <si>
    <t>18 (0%)</t>
  </si>
  <si>
    <t>44,431 (0%)</t>
  </si>
  <si>
    <t>S010x</t>
  </si>
  <si>
    <t>S010</t>
  </si>
  <si>
    <t>NC</t>
  </si>
  <si>
    <t>Baffin Bay</t>
  </si>
  <si>
    <t>114 (1.3%)</t>
  </si>
  <si>
    <t>2,743 (32.2%)</t>
  </si>
  <si>
    <t>106 (1.2%)</t>
  </si>
  <si>
    <t>98 (1.2%)</t>
  </si>
  <si>
    <t>5,449 (64%)</t>
  </si>
  <si>
    <t>8,511 (0%)</t>
  </si>
  <si>
    <t>G320a</t>
  </si>
  <si>
    <t>G320</t>
  </si>
  <si>
    <t>Upper Laguna Madre</t>
  </si>
  <si>
    <t>4715G</t>
  </si>
  <si>
    <t>Order</t>
  </si>
  <si>
    <t>Larger Unit</t>
  </si>
  <si>
    <t>Bricker et al data (unless specified)</t>
  </si>
  <si>
    <t>Agriculture (km2)</t>
  </si>
  <si>
    <t>Catchment Area (km2)</t>
  </si>
  <si>
    <t>Historic reef area (Ha)</t>
  </si>
  <si>
    <t>Year</t>
  </si>
  <si>
    <t>Reference Historic Reef</t>
  </si>
  <si>
    <t>Coquille River</t>
  </si>
  <si>
    <t>P160x</t>
  </si>
  <si>
    <t>P160</t>
  </si>
  <si>
    <t>817P</t>
  </si>
  <si>
    <t>Umpqua River</t>
  </si>
  <si>
    <t>P180x</t>
  </si>
  <si>
    <t>P180</t>
  </si>
  <si>
    <t>825P</t>
  </si>
  <si>
    <t>November - December</t>
  </si>
  <si>
    <t>Siuslaw River</t>
  </si>
  <si>
    <t>P190x</t>
  </si>
  <si>
    <t>P190</t>
  </si>
  <si>
    <t>831P</t>
  </si>
  <si>
    <t>Alsea River</t>
  </si>
  <si>
    <t>P200x</t>
  </si>
  <si>
    <t>P200</t>
  </si>
  <si>
    <t>835P</t>
  </si>
  <si>
    <t>Siletz Bay</t>
  </si>
  <si>
    <t>Groth &amp; Rumrill 2009</t>
  </si>
  <si>
    <t>P220x</t>
  </si>
  <si>
    <t>P220</t>
  </si>
  <si>
    <t>849P</t>
  </si>
  <si>
    <t>Tillamook Bay</t>
  </si>
  <si>
    <t>P240x</t>
  </si>
  <si>
    <t>P240</t>
  </si>
  <si>
    <t>855P</t>
  </si>
  <si>
    <t>Rogue River</t>
  </si>
  <si>
    <t>P150x</t>
  </si>
  <si>
    <t>P150</t>
  </si>
  <si>
    <t>813P</t>
  </si>
  <si>
    <t>P250x</t>
  </si>
  <si>
    <t>Nehalem River</t>
  </si>
  <si>
    <t>P250</t>
  </si>
  <si>
    <t>865P</t>
  </si>
  <si>
    <t>Englishman Bay</t>
  </si>
  <si>
    <t>23 (1%)</t>
  </si>
  <si>
    <t>96 (4.2%)</t>
  </si>
  <si>
    <t>1,927 (83.9%)</t>
  </si>
  <si>
    <t>225 (9.8%)</t>
  </si>
  <si>
    <t>26 (1.1%)</t>
  </si>
  <si>
    <t>2,297 (0%)</t>
  </si>
  <si>
    <t>N020x</t>
  </si>
  <si>
    <t>Englishman/Machias Bay</t>
  </si>
  <si>
    <t>N020</t>
  </si>
  <si>
    <t>N</t>
  </si>
  <si>
    <t>625N</t>
  </si>
  <si>
    <t>Narraguagus Bay</t>
  </si>
  <si>
    <t>16 (1.3%)</t>
  </si>
  <si>
    <t>80 (6.5%)</t>
  </si>
  <si>
    <t>927 (75.5%)</t>
  </si>
  <si>
    <t>155 (12.7%)</t>
  </si>
  <si>
    <t>49 (4%)</t>
  </si>
  <si>
    <t>1,228 (0%)</t>
  </si>
  <si>
    <t>N030x</t>
  </si>
  <si>
    <t>N030</t>
  </si>
  <si>
    <t>641N</t>
  </si>
  <si>
    <t>natl</t>
  </si>
  <si>
    <t>ME</t>
  </si>
  <si>
    <t>Blue Hill Bay</t>
  </si>
  <si>
    <t>73 (4%)</t>
  </si>
  <si>
    <t>23 (1.3%)</t>
  </si>
  <si>
    <t>1,502 (83.3%)</t>
  </si>
  <si>
    <t>129 (7.2%)</t>
  </si>
  <si>
    <t>75 (4.2%)</t>
  </si>
  <si>
    <t>1,803 (0%)</t>
  </si>
  <si>
    <t>N040x</t>
  </si>
  <si>
    <t>N040</t>
  </si>
  <si>
    <t>673N</t>
  </si>
  <si>
    <t>Penobscot Bay</t>
  </si>
  <si>
    <t>487 (2.2%)</t>
  </si>
  <si>
    <t>800 (3.6%)</t>
  </si>
  <si>
    <t>18,215 (82.4%)</t>
  </si>
  <si>
    <t>2,502 (11.3%)</t>
  </si>
  <si>
    <t>101 (0.5%)</t>
  </si>
  <si>
    <t>22,106 (0%)</t>
  </si>
  <si>
    <t>N050x</t>
  </si>
  <si>
    <t>N050</t>
  </si>
  <si>
    <t>741N</t>
  </si>
  <si>
    <t>Muscongus Bay</t>
  </si>
  <si>
    <t>26 (2.7%)</t>
  </si>
  <si>
    <t>111 (11.5%)</t>
  </si>
  <si>
    <t>787 (81.3%)</t>
  </si>
  <si>
    <t>23 (2.4%)</t>
  </si>
  <si>
    <t>21 (2.1%)</t>
  </si>
  <si>
    <t>969 (0%)</t>
  </si>
  <si>
    <t>N060x</t>
  </si>
  <si>
    <t>N060</t>
  </si>
  <si>
    <t>749N</t>
  </si>
  <si>
    <t>Damariscotta River</t>
  </si>
  <si>
    <t>5 (2.5%)</t>
  </si>
  <si>
    <t>18 (8.6%)</t>
  </si>
  <si>
    <t>181 (86.4%)</t>
  </si>
  <si>
    <t>210 (0%)</t>
  </si>
  <si>
    <t>N070x</t>
  </si>
  <si>
    <t>N070</t>
  </si>
  <si>
    <t>769N</t>
  </si>
  <si>
    <t>Sheepscot Bay</t>
  </si>
  <si>
    <t>8 (1.2%)</t>
  </si>
  <si>
    <t>67 (10.4%)</t>
  </si>
  <si>
    <t>546 (84.4%)</t>
  </si>
  <si>
    <t>18 (2.8%)</t>
  </si>
  <si>
    <t>647 (0%)</t>
  </si>
  <si>
    <t>N080x</t>
  </si>
  <si>
    <t>N080</t>
  </si>
  <si>
    <t>777N</t>
  </si>
  <si>
    <t>Kennebec/Androscoggin R.</t>
  </si>
  <si>
    <t>557 (2.4%)</t>
  </si>
  <si>
    <t>1,342 (5.8%)</t>
  </si>
  <si>
    <t>20,352 (88.3%)</t>
  </si>
  <si>
    <t>795 (3.4%)</t>
  </si>
  <si>
    <t>TOTAL_AREA</t>
  </si>
  <si>
    <t>Population</t>
  </si>
  <si>
    <t>Baylor 1895, size and density from Moore 1910</t>
    <phoneticPr fontId="3" type="noConversion"/>
  </si>
  <si>
    <t>Nelson 1889. Density area weighted from Moore 1911. Size from Moore 1910 in VA</t>
    <phoneticPr fontId="3" type="noConversion"/>
  </si>
  <si>
    <t>Blackford 1887, Density area weighted from Moore 1911 (DE). Size from Moore 1910 in VA</t>
    <phoneticPr fontId="3" type="noConversion"/>
  </si>
  <si>
    <t>NA</t>
    <phoneticPr fontId="3" type="noConversion"/>
  </si>
  <si>
    <t>SCDNR unpublished data (Hadley)</t>
    <phoneticPr fontId="3" type="noConversion"/>
  </si>
  <si>
    <t>Coen unpublished data. Corrected for 50% cover</t>
    <phoneticPr fontId="3" type="noConversion"/>
  </si>
  <si>
    <t>Gieger  unpublished data (indluding densiteis and size classes) Corrected for 50% cover.density and size class from Apalchicola Bay.</t>
    <phoneticPr fontId="3" type="noConversion"/>
  </si>
  <si>
    <t>Drake 1891; density from Lunz et al. 1943 cited in Bahr et al. 1981, size from Lunz 1938</t>
    <phoneticPr fontId="3" type="noConversion"/>
  </si>
  <si>
    <t>Winslow 1889</t>
    <phoneticPr fontId="3" type="noConversion"/>
  </si>
  <si>
    <t>West Mississippi Sound (LA &amp; partial MS-east of Biloxi). Area covered by modern larger than historic</t>
    <phoneticPr fontId="3" type="noConversion"/>
  </si>
  <si>
    <t>Reference Historic Reef</t>
    <phoneticPr fontId="7" type="noConversion"/>
  </si>
  <si>
    <t>West Mississippi Sound (LA &amp; partial MS-east of Biloxi). Area covered by modern larger than historic</t>
    <phoneticPr fontId="3" type="noConversion"/>
  </si>
  <si>
    <t>LFWD 2010. Size classes Statewide</t>
    <phoneticPr fontId="3" type="noConversion"/>
  </si>
  <si>
    <t>AL MRD unpublished data. Sizes Proxied from FDACS Apalachicola Bay</t>
    <phoneticPr fontId="3" type="noConversion"/>
  </si>
  <si>
    <t>Density Culls (ind/m2)</t>
    <phoneticPr fontId="3" type="noConversion"/>
  </si>
  <si>
    <t>Mean Oyster length (mm)</t>
    <phoneticPr fontId="3" type="noConversion"/>
  </si>
  <si>
    <t>% historic extent remaining</t>
    <phoneticPr fontId="3" type="noConversion"/>
  </si>
  <si>
    <t>Density Market (indm2)</t>
    <phoneticPr fontId="3" type="noConversion"/>
  </si>
  <si>
    <t>Moore 1899, density and size from West MS- Moore 1913</t>
    <phoneticPr fontId="3" type="noConversion"/>
  </si>
  <si>
    <t>Blake unpublished data; Yaqunia Bay size and density Dimick et al. 1941</t>
    <phoneticPr fontId="3" type="noConversion"/>
  </si>
  <si>
    <t>Number of high tides per day</t>
    <phoneticPr fontId="3" type="noConversion"/>
  </si>
  <si>
    <t>Tidal prism volume (bn cubic ft)</t>
    <phoneticPr fontId="3" type="noConversion"/>
  </si>
  <si>
    <t>Tide station ID</t>
    <phoneticPr fontId="3" type="noConversion"/>
  </si>
  <si>
    <t>Popn: est. area ratio</t>
  </si>
  <si>
    <t>Stratification during high freshwater flow</t>
    <phoneticPr fontId="3" type="noConversion"/>
  </si>
  <si>
    <t>stratification during low freshwater flow</t>
    <phoneticPr fontId="3" type="noConversion"/>
  </si>
  <si>
    <t>Forest (km2)</t>
  </si>
  <si>
    <t>Wetland (km2)</t>
  </si>
  <si>
    <t>Range (km2)</t>
  </si>
  <si>
    <t>Barren (km2)</t>
  </si>
  <si>
    <t>Total (km2)</t>
  </si>
  <si>
    <t>Watershed Harvest Area Classified as Prohibited (ha)</t>
  </si>
  <si>
    <t>Watershed Harvest Area Unclassified(ha)</t>
  </si>
  <si>
    <t>Mean elevation (m)</t>
  </si>
  <si>
    <t>Max. elevation (m)</t>
  </si>
  <si>
    <t>Watershed: estuary ratio</t>
  </si>
  <si>
    <t>TSS (tonne y-1)</t>
  </si>
  <si>
    <t>DIN (kg y-1)</t>
  </si>
  <si>
    <t>TN (kg y-1)</t>
  </si>
  <si>
    <t>DIP (kg y-1)</t>
  </si>
  <si>
    <t>TP (kg y-1)</t>
  </si>
  <si>
    <t>TSS/est. area (tonne km-2 y-1)</t>
  </si>
  <si>
    <t>DIN/est. area (kg km-2 y-1)</t>
  </si>
  <si>
    <t>TN/est. area (kg km-2 y-1)</t>
  </si>
  <si>
    <t>DIP/est. area (kg km-2 y-1)</t>
  </si>
  <si>
    <t>suspicious data</t>
    <phoneticPr fontId="3" type="noConversion"/>
  </si>
  <si>
    <t>with 15% dredge efficiency (for total non-comparative map)</t>
    <phoneticPr fontId="3" type="noConversion"/>
  </si>
  <si>
    <t>Historic market ind biomass (g)</t>
    <phoneticPr fontId="3" type="noConversion"/>
  </si>
  <si>
    <t>Hisoric cull ind biomass (g)</t>
    <phoneticPr fontId="3" type="noConversion"/>
  </si>
  <si>
    <t>Historic Mean Oyster length (mm)</t>
    <phoneticPr fontId="3" type="noConversion"/>
  </si>
  <si>
    <t>Historic Mean oyster length Market (mm)</t>
    <phoneticPr fontId="3" type="noConversion"/>
  </si>
  <si>
    <t>Historic Mean oyster length cull (mm)</t>
    <phoneticPr fontId="3" type="noConversion"/>
  </si>
  <si>
    <t>Total Density (ind/m2)</t>
    <phoneticPr fontId="3" type="noConversion"/>
  </si>
  <si>
    <t>list</t>
    <phoneticPr fontId="3" type="noConversion"/>
  </si>
  <si>
    <t>Years/Proxy</t>
    <phoneticPr fontId="3" type="noConversion"/>
  </si>
  <si>
    <t>Reference</t>
  </si>
  <si>
    <t>0.00003*Length^2.4503</t>
    <phoneticPr fontId="3" type="noConversion"/>
  </si>
  <si>
    <t>0.00003*Length^2.4503</t>
    <phoneticPr fontId="3" type="noConversion"/>
  </si>
  <si>
    <t>0.00000415879 x^3.04436</t>
    <phoneticPr fontId="3" type="noConversion"/>
  </si>
  <si>
    <t>MIN_MONTH</t>
  </si>
  <si>
    <t>Mean oyster length Market (mm)</t>
    <phoneticPr fontId="3" type="noConversion"/>
  </si>
  <si>
    <t>Mean oyster length cull (mm)</t>
    <phoneticPr fontId="3" type="noConversion"/>
  </si>
  <si>
    <t>Present Reference</t>
    <phoneticPr fontId="3" type="noConversion"/>
  </si>
  <si>
    <t>Present February days till Bay volume filtered</t>
    <phoneticPr fontId="3" type="noConversion"/>
  </si>
  <si>
    <t>Present March days till Bay volume filtered</t>
    <phoneticPr fontId="3" type="noConversion"/>
  </si>
  <si>
    <t>Present April days till Bay volume filtered</t>
    <phoneticPr fontId="3" type="noConversion"/>
  </si>
  <si>
    <t>January Historic (L/hr)</t>
    <phoneticPr fontId="3" type="noConversion"/>
  </si>
  <si>
    <t>February Historic (L/hr)</t>
    <phoneticPr fontId="3" type="noConversion"/>
  </si>
  <si>
    <t>March Historic (L/hr)</t>
    <phoneticPr fontId="3" type="noConversion"/>
  </si>
  <si>
    <t>April Historic (L/hr)</t>
    <phoneticPr fontId="3" type="noConversion"/>
  </si>
  <si>
    <t>January Long-Term Flow Average of Gauged Rivers (cfs)</t>
    <phoneticPr fontId="3" type="noConversion"/>
  </si>
  <si>
    <t>Feb Long-Term Flow Average of Gauged Rivers (cfs)</t>
    <phoneticPr fontId="3" type="noConversion"/>
  </si>
  <si>
    <t>Historic reef area (Ha)</t>
    <phoneticPr fontId="3" type="noConversion"/>
  </si>
  <si>
    <t>Year</t>
    <phoneticPr fontId="7" type="noConversion"/>
  </si>
  <si>
    <t>NOAA Estuaries Physical data</t>
    <phoneticPr fontId="3" type="noConversion"/>
  </si>
  <si>
    <t>EDASUBEDA</t>
    <phoneticPr fontId="7" type="noConversion"/>
  </si>
  <si>
    <t>SUB_NAME</t>
  </si>
  <si>
    <t>EDACODE</t>
  </si>
  <si>
    <t>EDA_NAME</t>
  </si>
  <si>
    <t>REGION</t>
  </si>
  <si>
    <t>Prevailing tide</t>
    <phoneticPr fontId="3" type="noConversion"/>
  </si>
  <si>
    <t>Percent of Watershed Harvest Area Classified as Conditionally Restricted</t>
  </si>
  <si>
    <t>Watershed Harvest Area Classified as Restricted (ha)</t>
  </si>
  <si>
    <t>Percent of Watershed Harvest Area Classified as Restricted</t>
  </si>
  <si>
    <t>Percent of Watershed Harvest Area Classified as Prohibited</t>
  </si>
  <si>
    <t>May Present  proportion of bay filtered during residence time</t>
    <phoneticPr fontId="3" type="noConversion"/>
  </si>
  <si>
    <t>Present May days till Bay volume filtered</t>
    <phoneticPr fontId="3" type="noConversion"/>
  </si>
  <si>
    <t>Present June days till Bay volume filtered</t>
    <phoneticPr fontId="3" type="noConversion"/>
  </si>
  <si>
    <t>Present July days till Bay volume filtered</t>
    <phoneticPr fontId="3" type="noConversion"/>
  </si>
  <si>
    <t>Present August days till Bay volume filtered</t>
    <phoneticPr fontId="3" type="noConversion"/>
  </si>
  <si>
    <t>March Long-Term Flow Average of Gauged Rivers (cfs)</t>
    <phoneticPr fontId="3" type="noConversion"/>
  </si>
  <si>
    <t>Historic mean ind biomass (g)</t>
    <phoneticPr fontId="3" type="noConversion"/>
  </si>
  <si>
    <t>Current reef area (Ha)</t>
    <phoneticPr fontId="3" type="noConversion"/>
  </si>
  <si>
    <t>Current data year</t>
    <phoneticPr fontId="3" type="noConversion"/>
  </si>
  <si>
    <t>Dec Long-Term Flow Average of Gauged Rivers (cfs)</t>
    <phoneticPr fontId="3" type="noConversion"/>
  </si>
  <si>
    <t>MAX_FLOW</t>
  </si>
  <si>
    <t>Historic April days till Bay volume filtered</t>
    <phoneticPr fontId="3" type="noConversion"/>
  </si>
  <si>
    <t>Historic May days till Bay volume filtered</t>
    <phoneticPr fontId="3" type="noConversion"/>
  </si>
  <si>
    <t>Historic June days till Bay volume filtered</t>
    <phoneticPr fontId="3" type="noConversion"/>
  </si>
  <si>
    <t>FILTRATION (litres/hr)</t>
    <phoneticPr fontId="3" type="noConversion"/>
  </si>
  <si>
    <t>Historic August days till Bay volume filtered</t>
    <phoneticPr fontId="3" type="noConversion"/>
  </si>
  <si>
    <t>Historic September days till Bay volume filtered</t>
    <phoneticPr fontId="3" type="noConversion"/>
  </si>
  <si>
    <t>Historic October days till Bay volume filtered</t>
    <phoneticPr fontId="3" type="noConversion"/>
  </si>
  <si>
    <t>Historic November days till Bay volume filtered</t>
    <phoneticPr fontId="3" type="noConversion"/>
  </si>
  <si>
    <t>Present January days till Bay volume filtered</t>
    <phoneticPr fontId="3" type="noConversion"/>
  </si>
  <si>
    <t>June Present proportion of bay filtered during residence time</t>
    <phoneticPr fontId="3" type="noConversion"/>
  </si>
  <si>
    <t>July Present proportion of bay filtered during residence time</t>
    <phoneticPr fontId="3" type="noConversion"/>
  </si>
  <si>
    <t>August Present proportion of bay filtered during residence time</t>
    <phoneticPr fontId="3" type="noConversion"/>
  </si>
  <si>
    <t xml:space="preserve">May Historic (L/hr) </t>
    <phoneticPr fontId="3" type="noConversion"/>
  </si>
  <si>
    <t>September Historic (L/hr)</t>
    <phoneticPr fontId="3" type="noConversion"/>
  </si>
  <si>
    <t>October Historic (L/hr)</t>
    <phoneticPr fontId="3" type="noConversion"/>
  </si>
  <si>
    <t xml:space="preserve">November Historic (L/hr) </t>
    <phoneticPr fontId="3" type="noConversion"/>
  </si>
  <si>
    <t>December Historic (L/hr)</t>
    <phoneticPr fontId="3" type="noConversion"/>
  </si>
  <si>
    <t>January Present (L/hr)</t>
    <phoneticPr fontId="3" type="noConversion"/>
  </si>
  <si>
    <t>February Present (L/hr)</t>
    <phoneticPr fontId="3" type="noConversion"/>
  </si>
  <si>
    <t>March Present (L/hr)</t>
    <phoneticPr fontId="3" type="noConversion"/>
  </si>
  <si>
    <t>Dataset</t>
  </si>
  <si>
    <t>P_TYPE,C,7</t>
  </si>
  <si>
    <t>STATE_ABBR,C,2</t>
  </si>
  <si>
    <t>NOAA_CHART,C,12</t>
  </si>
  <si>
    <t>area low abundance (ha)</t>
  </si>
  <si>
    <t>area medium abundance (ha)</t>
  </si>
  <si>
    <t>Present market ind biomass (g)</t>
    <phoneticPr fontId="3" type="noConversion"/>
  </si>
  <si>
    <t>Present cull ind biomass (g)</t>
    <phoneticPr fontId="3" type="noConversion"/>
  </si>
  <si>
    <t>TP/est. area (kg km-2 y-1)</t>
  </si>
  <si>
    <t>Historic Total Density (ind/m2)</t>
    <phoneticPr fontId="3" type="noConversion"/>
  </si>
  <si>
    <t>Historic Density Market (indm2)</t>
    <phoneticPr fontId="3" type="noConversion"/>
  </si>
  <si>
    <t>Historic Density Culls (ind/m2)</t>
    <phoneticPr fontId="3" type="noConversion"/>
  </si>
  <si>
    <t>September Historic proportion of bay filtered during residence time</t>
    <phoneticPr fontId="3" type="noConversion"/>
  </si>
  <si>
    <t>October Historic proportion of bay filtered during residence time</t>
    <phoneticPr fontId="3" type="noConversion"/>
  </si>
  <si>
    <t>November Historic proportion of bay filtered during residence time</t>
    <phoneticPr fontId="3" type="noConversion"/>
  </si>
  <si>
    <t>December Historic proportion of bay filtered during residence time</t>
    <phoneticPr fontId="3" type="noConversion"/>
  </si>
  <si>
    <t>Mean Historic proportion of bay filtered within residence time</t>
    <phoneticPr fontId="3" type="noConversion"/>
  </si>
  <si>
    <t>January Present proportion of bay filtered during residence time</t>
    <phoneticPr fontId="3" type="noConversion"/>
  </si>
  <si>
    <t>February Present proportion of bay filtered during residence time</t>
    <phoneticPr fontId="3" type="noConversion"/>
  </si>
  <si>
    <t>Present September days till Bay volume filtered</t>
    <phoneticPr fontId="3" type="noConversion"/>
  </si>
  <si>
    <t>Present October days till Bay volume filtered</t>
    <phoneticPr fontId="3" type="noConversion"/>
  </si>
  <si>
    <t>Present November days till Bay volume filtered</t>
    <phoneticPr fontId="3" type="noConversion"/>
  </si>
  <si>
    <t>Present December days till Bay volume filtered</t>
    <phoneticPr fontId="3" type="noConversion"/>
  </si>
  <si>
    <t>Present mean ind biomass (g)</t>
    <phoneticPr fontId="3" type="noConversion"/>
  </si>
  <si>
    <t>Order</t>
    <phoneticPr fontId="7" type="noConversion"/>
  </si>
  <si>
    <t>Ecoregion</t>
  </si>
  <si>
    <t>NOAA No.</t>
  </si>
  <si>
    <t>NOAA Name</t>
  </si>
  <si>
    <t>SRR name</t>
  </si>
  <si>
    <t>Estuaries DB</t>
  </si>
  <si>
    <t>State</t>
  </si>
  <si>
    <t>Province</t>
    <phoneticPr fontId="3" type="noConversion"/>
  </si>
  <si>
    <t>Area (km2)</t>
  </si>
  <si>
    <t>Depth (m)</t>
  </si>
  <si>
    <t>Tide Height (m)</t>
  </si>
  <si>
    <t>Residence Time (d)</t>
  </si>
  <si>
    <t>Urban (km2)</t>
  </si>
  <si>
    <t>Nov Long-Term Flow Average of Gauged Rivers (cfs)</t>
    <phoneticPr fontId="3" type="noConversion"/>
  </si>
  <si>
    <t>3275S</t>
  </si>
  <si>
    <t>Used Savannah Temp</t>
    <phoneticPr fontId="3" type="noConversion"/>
  </si>
  <si>
    <t>Charleston Harbor</t>
  </si>
  <si>
    <t>Historic July days till Bay volume filtered</t>
    <phoneticPr fontId="3" type="noConversion"/>
  </si>
  <si>
    <t>Historic mean number days till Bay volume filtered</t>
    <phoneticPr fontId="3" type="noConversion"/>
  </si>
  <si>
    <t>Historic December days till Bay volume filtered</t>
    <phoneticPr fontId="3" type="noConversion"/>
  </si>
  <si>
    <t>2006-2008</t>
    <phoneticPr fontId="3" type="noConversion"/>
  </si>
  <si>
    <t>SCDNR unpublished data (Hadley)</t>
    <phoneticPr fontId="3" type="noConversion"/>
  </si>
  <si>
    <t>South Carolina</t>
    <phoneticPr fontId="7" type="noConversion"/>
  </si>
  <si>
    <t>NA</t>
    <phoneticPr fontId="3" type="noConversion"/>
  </si>
  <si>
    <t>NA</t>
    <phoneticPr fontId="3" type="noConversion"/>
  </si>
  <si>
    <t>St. Helena Sound</t>
  </si>
  <si>
    <t>2006-2008</t>
  </si>
  <si>
    <t>Grizzle et al. 2008</t>
  </si>
  <si>
    <t>S100x</t>
  </si>
  <si>
    <t>S100</t>
  </si>
  <si>
    <t>3211S</t>
  </si>
  <si>
    <t>mean of Charleston and north edisto</t>
    <phoneticPr fontId="3" type="noConversion"/>
  </si>
  <si>
    <t>Stono/North Edisto Rivers</t>
  </si>
  <si>
    <t>June Historic (L/hr)</t>
    <phoneticPr fontId="3" type="noConversion"/>
  </si>
  <si>
    <t>July Historic (L/hr)</t>
    <phoneticPr fontId="3" type="noConversion"/>
  </si>
  <si>
    <t>August Historic (L/hr)</t>
    <phoneticPr fontId="3" type="noConversion"/>
  </si>
  <si>
    <t>September Present proportion of bay filtered during residence time</t>
    <phoneticPr fontId="3" type="noConversion"/>
  </si>
  <si>
    <t>October Present proportion of bay filtered during residence time</t>
    <phoneticPr fontId="3" type="noConversion"/>
  </si>
  <si>
    <t>November Present proportion of bay filtered during residence time</t>
    <phoneticPr fontId="3" type="noConversion"/>
  </si>
  <si>
    <t>April Present (L/hr)</t>
    <phoneticPr fontId="3" type="noConversion"/>
  </si>
  <si>
    <t>May Present (L/hr)</t>
    <phoneticPr fontId="3" type="noConversion"/>
  </si>
  <si>
    <t>June Present (L/hr)</t>
    <phoneticPr fontId="3" type="noConversion"/>
  </si>
  <si>
    <t>area high abundance (ha)</t>
  </si>
  <si>
    <t>Historic biomass (g/m2)</t>
    <phoneticPr fontId="3" type="noConversion"/>
  </si>
  <si>
    <t>Present Biomass (g/m2)</t>
    <phoneticPr fontId="3" type="noConversion"/>
  </si>
  <si>
    <t>Length to dry mass conversion</t>
    <phoneticPr fontId="3" type="noConversion"/>
  </si>
  <si>
    <t>reference for length to drymass conversion</t>
    <phoneticPr fontId="3" type="noConversion"/>
  </si>
  <si>
    <t>Existing goal</t>
  </si>
  <si>
    <t>Notes</t>
    <phoneticPr fontId="7" type="noConversion"/>
  </si>
  <si>
    <t>Watershed Harvest Area Classified as Conditionally Restricted (ha)</t>
  </si>
  <si>
    <t>NA</t>
    <phoneticPr fontId="3" type="noConversion"/>
  </si>
  <si>
    <t>S160x</t>
  </si>
  <si>
    <t>S160</t>
  </si>
  <si>
    <t>3521S</t>
  </si>
  <si>
    <t>NOAA data</t>
    <phoneticPr fontId="3" type="noConversion"/>
  </si>
  <si>
    <t>St. Catherines/Sapelo Sounds</t>
  </si>
  <si>
    <t>&lt;1</t>
  </si>
  <si>
    <t>2007/2010</t>
    <phoneticPr fontId="3" type="noConversion"/>
  </si>
  <si>
    <t>Unknown</t>
  </si>
  <si>
    <t>0.00003*Length^2.1730</t>
  </si>
  <si>
    <t>Grizzle et al. 2011</t>
  </si>
  <si>
    <t>S140x</t>
  </si>
  <si>
    <t>S140</t>
  </si>
  <si>
    <t>3453S</t>
  </si>
  <si>
    <t>September - October</t>
  </si>
  <si>
    <t>2004-2010</t>
    <phoneticPr fontId="3" type="noConversion"/>
  </si>
  <si>
    <t>NERR</t>
    <phoneticPr fontId="3" type="noConversion"/>
  </si>
  <si>
    <t>Savannah River</t>
  </si>
  <si>
    <t>Georgia/South Carolina</t>
    <phoneticPr fontId="7" type="noConversion"/>
  </si>
  <si>
    <t>March Present proportion of bay filtered during residence time</t>
    <phoneticPr fontId="3" type="noConversion"/>
  </si>
  <si>
    <t>April Present proportion of bay filtered during residence time</t>
    <phoneticPr fontId="3" type="noConversion"/>
  </si>
  <si>
    <t>Percent of Watershed Harvest Area Classified as Conditionally Approved</t>
  </si>
  <si>
    <t>0.00003*Length^2.1729</t>
  </si>
  <si>
    <t>Grizzle et al. 2010</t>
  </si>
  <si>
    <t>July Historic proportion of bay filtered during residence time</t>
    <phoneticPr fontId="3" type="noConversion"/>
  </si>
  <si>
    <t>August Historic proportion of bay filtered during residence time</t>
    <phoneticPr fontId="3" type="noConversion"/>
  </si>
  <si>
    <t>Gieger  unpublished data (indluding densiteis and size classes) Corrected for 50% cover. Lengths proxied from Coen unpubliched (Charlotte harbor)</t>
    <phoneticPr fontId="3" type="noConversion"/>
  </si>
  <si>
    <t>NA</t>
    <phoneticPr fontId="3" type="noConversion"/>
  </si>
  <si>
    <t>Geiger unpublished data</t>
    <phoneticPr fontId="3" type="noConversion"/>
  </si>
  <si>
    <t>1890/1891</t>
    <phoneticPr fontId="7" type="noConversion"/>
  </si>
  <si>
    <t>NA</t>
    <phoneticPr fontId="3" type="noConversion"/>
  </si>
  <si>
    <t>Sarasota Bay</t>
  </si>
  <si>
    <t>Geiger unpublished data for Indian River</t>
    <phoneticPr fontId="3" type="noConversion"/>
  </si>
  <si>
    <t>Floridian</t>
    <phoneticPr fontId="2" type="noConversion"/>
  </si>
  <si>
    <t>Caloosahatchee River</t>
  </si>
  <si>
    <t>Florida</t>
    <phoneticPr fontId="7" type="noConversion"/>
  </si>
  <si>
    <t>Tropical Northwestern Atlantic</t>
  </si>
  <si>
    <t>NA</t>
    <phoneticPr fontId="3" type="noConversion"/>
  </si>
  <si>
    <t>NA</t>
    <phoneticPr fontId="3" type="noConversion"/>
  </si>
  <si>
    <t>1990-2010</t>
    <phoneticPr fontId="3" type="noConversion"/>
  </si>
  <si>
    <t>NA</t>
    <phoneticPr fontId="3" type="noConversion"/>
  </si>
  <si>
    <t>0.0003*Length^1.8229</t>
  </si>
  <si>
    <t>G050a</t>
  </si>
  <si>
    <t>G050</t>
  </si>
  <si>
    <t>Charlotte Harbor</t>
  </si>
  <si>
    <t>G</t>
  </si>
  <si>
    <t>4329G</t>
  </si>
  <si>
    <t>January Historic proportion of bay filtered during residence time</t>
    <phoneticPr fontId="3" type="noConversion"/>
  </si>
  <si>
    <t>April Long-Term Flow Average of Gauged Rivers (cfs)</t>
    <phoneticPr fontId="3" type="noConversion"/>
  </si>
  <si>
    <t>May Long-Term Flow Average of Gauged Rivers (cfs)</t>
    <phoneticPr fontId="3" type="noConversion"/>
  </si>
  <si>
    <t>June Long-Term Flow Average of Gauged Rivers (cfs)</t>
    <phoneticPr fontId="3" type="noConversion"/>
  </si>
  <si>
    <t>Tidal fresh zone area (km2)</t>
  </si>
  <si>
    <t>Mixing zone area (km2)</t>
  </si>
  <si>
    <t>Saltwater zone area (km2)</t>
  </si>
  <si>
    <t>Volume (1,000 x m3)</t>
  </si>
  <si>
    <t>Oct Long-Term Flow Average of Gauged Rivers (cfs)</t>
    <phoneticPr fontId="3" type="noConversion"/>
  </si>
  <si>
    <t>August</t>
  </si>
  <si>
    <t>September</t>
  </si>
  <si>
    <t>October</t>
  </si>
  <si>
    <t>November</t>
  </si>
  <si>
    <t>December</t>
  </si>
  <si>
    <t>July</t>
  </si>
  <si>
    <t>Historic March days till Bay volume filtered</t>
    <phoneticPr fontId="3" type="noConversion"/>
  </si>
  <si>
    <t>Historic January days till Bay volume filtered</t>
    <phoneticPr fontId="3" type="noConversion"/>
  </si>
  <si>
    <t>Historic February days till Bay volume filtered</t>
    <phoneticPr fontId="3" type="noConversion"/>
  </si>
  <si>
    <t>Drake 1891; density from Lunz et al. 1943 cited in Bahr et al. 1981, size from Lunz 1938</t>
    <phoneticPr fontId="3" type="noConversion"/>
  </si>
  <si>
    <t>NA</t>
    <phoneticPr fontId="3" type="noConversion"/>
  </si>
  <si>
    <t>0.00003*Length^2.1727</t>
  </si>
  <si>
    <t>Grizzle et al. 2008</t>
    <phoneticPr fontId="3" type="noConversion"/>
  </si>
  <si>
    <t>S150x</t>
  </si>
  <si>
    <t>S150</t>
  </si>
  <si>
    <t>Grizzle et al. 2008</t>
    <phoneticPr fontId="3" type="noConversion"/>
  </si>
  <si>
    <t>S110x</t>
  </si>
  <si>
    <t>0.00003*Length^2.1727</t>
    <phoneticPr fontId="3" type="noConversion"/>
  </si>
  <si>
    <t>S080x</t>
  </si>
  <si>
    <t>S080</t>
  </si>
  <si>
    <t>3049S</t>
  </si>
  <si>
    <t>February - March</t>
  </si>
  <si>
    <t>G150x</t>
  </si>
  <si>
    <t>G150</t>
  </si>
  <si>
    <t>4553G</t>
  </si>
  <si>
    <t>Highly Stratified</t>
  </si>
  <si>
    <t>BeseresPollack et al 2011 for Aransas Bay</t>
    <phoneticPr fontId="3" type="noConversion"/>
  </si>
  <si>
    <t>G170</t>
  </si>
  <si>
    <t>4575G</t>
  </si>
  <si>
    <t>2001-2010</t>
    <phoneticPr fontId="3" type="noConversion"/>
  </si>
  <si>
    <t>USGS Water-Quality Monthly Statistics</t>
    <phoneticPr fontId="3" type="noConversion"/>
  </si>
  <si>
    <t>Mississippi</t>
    <phoneticPr fontId="7" type="noConversion"/>
  </si>
  <si>
    <t>1898/1911</t>
    <phoneticPr fontId="3" type="noConversion"/>
  </si>
  <si>
    <t>Gieger  unpublished data (indluding densiteis and size classes) Corrected for 50% cover. Lengths proxied from Coen unpublished (Charlotte harbor).density from Tampa bay</t>
    <phoneticPr fontId="3" type="noConversion"/>
  </si>
  <si>
    <t>0.00006*Length^2.2476</t>
    <phoneticPr fontId="3" type="noConversion"/>
  </si>
  <si>
    <t>Geiger unpublished data for Tampa Bay Proxy</t>
    <phoneticPr fontId="3" type="noConversion"/>
  </si>
  <si>
    <t>G060x</t>
  </si>
  <si>
    <t>G060</t>
  </si>
  <si>
    <t>4365G</t>
  </si>
  <si>
    <t>Florida Department of Agriculture and Consumer Services, Division of Aquaculture.</t>
    <phoneticPr fontId="3" type="noConversion"/>
  </si>
  <si>
    <t>Tampa Bay</t>
  </si>
  <si>
    <t>Gieger  unpublished data (indluding densiteis and size classes) Corrected for 50% cover. Lengths proxied from Coen unpubliched (Charlotte harbor)</t>
    <phoneticPr fontId="3" type="noConversion"/>
  </si>
  <si>
    <t>0.00006*Length^2.2476</t>
    <phoneticPr fontId="3" type="noConversion"/>
  </si>
  <si>
    <t>G070x</t>
  </si>
  <si>
    <t>G070</t>
  </si>
  <si>
    <t>NA</t>
    <phoneticPr fontId="3" type="noConversion"/>
  </si>
  <si>
    <t>S090x</t>
  </si>
  <si>
    <t>S090</t>
  </si>
  <si>
    <t>3157S</t>
  </si>
  <si>
    <t>NERR</t>
    <phoneticPr fontId="3" type="noConversion"/>
  </si>
  <si>
    <t>S</t>
  </si>
  <si>
    <t>3489S</t>
  </si>
  <si>
    <t>total oyster harvest area (ha)</t>
  </si>
  <si>
    <t>area prohibited (ha)</t>
  </si>
  <si>
    <t>area conditionally approved or conditionally restricted (ha)</t>
  </si>
  <si>
    <t>area restricted (ha)</t>
  </si>
  <si>
    <t>area approved (ha)</t>
  </si>
  <si>
    <t>Historic biomass total (kg)</t>
    <phoneticPr fontId="3" type="noConversion"/>
  </si>
  <si>
    <t>Present biomass total (kg)</t>
    <phoneticPr fontId="3" type="noConversion"/>
  </si>
  <si>
    <t>% historic biomass remaining</t>
    <phoneticPr fontId="3" type="noConversion"/>
  </si>
  <si>
    <t>Watershed Harvest Area Classified as Approved (ha)</t>
  </si>
  <si>
    <t>Percent of Watershed Harvest Area Classified as Approved</t>
  </si>
  <si>
    <t>Watershed Harvest Area Classified as Conditionally Approved (ha)</t>
  </si>
  <si>
    <t>NA</t>
    <phoneticPr fontId="3" type="noConversion"/>
  </si>
  <si>
    <t>0.00003*Length^2.1728</t>
  </si>
  <si>
    <t>Grizzle et al. 2009</t>
  </si>
  <si>
    <t>S130x</t>
  </si>
  <si>
    <t>S130</t>
  </si>
  <si>
    <t>3427S</t>
  </si>
  <si>
    <t>Vertically Homogeneous</t>
  </si>
  <si>
    <t>Mean of St. Catherines and Savannah</t>
    <phoneticPr fontId="3" type="noConversion"/>
  </si>
  <si>
    <t>Carolinian</t>
    <phoneticPr fontId="2" type="noConversion"/>
  </si>
  <si>
    <t>Indian River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</si>
  <si>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</si>
  <si>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</si>
  <si>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</si>
  <si>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S190x</t>
  </si>
  <si>
    <t>Indian River</t>
  </si>
  <si>
    <t>S190</t>
  </si>
  <si>
    <t>3727S</t>
  </si>
  <si>
    <t>Reich (TNC) unpublished data</t>
    <phoneticPr fontId="3" type="noConversion"/>
  </si>
  <si>
    <t>P230x</t>
  </si>
  <si>
    <t>P230</t>
  </si>
  <si>
    <t>Used Yaquina Bay Temp</t>
    <phoneticPr fontId="3" type="noConversion"/>
  </si>
  <si>
    <t>Yaquina Bay</t>
  </si>
  <si>
    <t>San Antonio Bay</t>
  </si>
  <si>
    <t>0.0003*Length^1.8228</t>
    <phoneticPr fontId="3" type="noConversion"/>
  </si>
  <si>
    <t xml:space="preserve">Using area weighted densites historically. </t>
    <phoneticPr fontId="3" type="noConversion"/>
  </si>
  <si>
    <t>G090x</t>
  </si>
  <si>
    <t>G090</t>
  </si>
  <si>
    <t>4469G</t>
  </si>
  <si>
    <t>Used Apalachicola temp data</t>
    <phoneticPr fontId="3" type="noConversion"/>
  </si>
  <si>
    <t>Apalachicola Bay</t>
  </si>
  <si>
    <t>G290</t>
  </si>
  <si>
    <t>Texas/Louisiana</t>
    <phoneticPr fontId="7" type="noConversion"/>
  </si>
  <si>
    <t>G250x</t>
  </si>
  <si>
    <t>Sabine Lake</t>
  </si>
  <si>
    <t>G250</t>
  </si>
  <si>
    <t>4671G</t>
  </si>
  <si>
    <t>Diurnal</t>
  </si>
  <si>
    <t>May - June</t>
  </si>
  <si>
    <t>July Long-Term Flow Average of Gauged Rivers (cfs)</t>
    <phoneticPr fontId="3" type="noConversion"/>
  </si>
  <si>
    <t>August Long-Term Flow Average of Gauged Rivers (cfs)</t>
    <phoneticPr fontId="3" type="noConversion"/>
  </si>
  <si>
    <t>Sept Long-Term Flow Average of Gauged Rivers (cfs)</t>
    <phoneticPr fontId="3" type="noConversion"/>
  </si>
  <si>
    <t>February</t>
  </si>
  <si>
    <t>March</t>
  </si>
  <si>
    <t>April</t>
  </si>
  <si>
    <t>May</t>
  </si>
  <si>
    <t>June</t>
  </si>
  <si>
    <t>May Historic proportion of bay filtered during residence time</t>
    <phoneticPr fontId="3" type="noConversion"/>
  </si>
  <si>
    <t>June Historic proportion of bay filtered during residence time</t>
    <phoneticPr fontId="3" type="noConversion"/>
  </si>
  <si>
    <t>NA</t>
    <phoneticPr fontId="3" type="noConversion"/>
  </si>
  <si>
    <t>Battle 1891, Drake 1891. density from Lunz et al. 1943 cited in Bahr et al. 1981, size from Lunz 1938</t>
    <phoneticPr fontId="7" type="noConversion"/>
  </si>
  <si>
    <t>0.00003*Length^2.1732</t>
  </si>
  <si>
    <t>Grizzle et al. 2013</t>
  </si>
  <si>
    <t>S120x</t>
  </si>
  <si>
    <t>S120</t>
  </si>
  <si>
    <t>3381S</t>
  </si>
  <si>
    <t>NOAA data</t>
    <phoneticPr fontId="3" type="noConversion"/>
  </si>
  <si>
    <t>S110</t>
  </si>
  <si>
    <r>
      <t>(length</t>
    </r>
    <r>
      <rPr>
        <sz val="10"/>
        <rFont val="Verdana"/>
      </rPr>
      <t>/10^1.846</t>
    </r>
    <r>
      <rPr>
        <sz val="10"/>
        <color indexed="72"/>
        <rFont val="Arial"/>
        <family val="2"/>
      </rPr>
      <t>)</t>
    </r>
    <r>
      <rPr>
        <sz val="10"/>
        <rFont val="Verdana"/>
      </rPr>
      <t>^</t>
    </r>
    <r>
      <rPr>
        <sz val="10"/>
        <color indexed="72"/>
        <rFont val="Arial"/>
        <family val="2"/>
      </rPr>
      <t>(</t>
    </r>
    <r>
      <rPr>
        <sz val="10"/>
        <rFont val="Verdana"/>
      </rPr>
      <t>1/0.258</t>
    </r>
    <r>
      <rPr>
        <sz val="10"/>
        <color indexed="72"/>
        <rFont val="Arial"/>
        <family val="2"/>
      </rPr>
      <t>)</t>
    </r>
    <phoneticPr fontId="3" type="noConversion"/>
  </si>
  <si>
    <t>West Mississippi Sound</t>
  </si>
  <si>
    <t>Fasten 1931, Dimick et al 1941 for size and density</t>
    <phoneticPr fontId="3" type="noConversion"/>
  </si>
  <si>
    <t>P210x</t>
  </si>
  <si>
    <t>P210</t>
  </si>
  <si>
    <t>841P</t>
  </si>
  <si>
    <t>NOAA data</t>
  </si>
  <si>
    <t>Willapa Bay</t>
  </si>
  <si>
    <t>Washington</t>
    <phoneticPr fontId="7" type="noConversion"/>
  </si>
  <si>
    <t>NA</t>
  </si>
  <si>
    <t>Ruesink Pers. Comm.</t>
    <phoneticPr fontId="3" type="noConversion"/>
  </si>
  <si>
    <t>P270x</t>
  </si>
  <si>
    <t>P270</t>
  </si>
  <si>
    <t>945P</t>
  </si>
  <si>
    <t>Southern California Bight</t>
  </si>
  <si>
    <t>Newport Bay</t>
  </si>
  <si>
    <t>Warm Temperate Northeast Pacific</t>
  </si>
  <si>
    <t>Zacherl Pers. Comm.</t>
    <phoneticPr fontId="3" type="noConversion"/>
  </si>
  <si>
    <t>moore 1913/moore 1899</t>
    <phoneticPr fontId="3" type="noConversion"/>
  </si>
  <si>
    <t>2010/1973</t>
    <phoneticPr fontId="3" type="noConversion"/>
  </si>
  <si>
    <t>Aransas Bay</t>
  </si>
  <si>
    <t>Texas</t>
    <phoneticPr fontId="7" type="noConversion"/>
  </si>
  <si>
    <t>P040x</t>
  </si>
  <si>
    <t>P040</t>
  </si>
  <si>
    <t>421P</t>
  </si>
  <si>
    <t>NOAA NODC Coastal Water temp</t>
    <phoneticPr fontId="3" type="noConversion"/>
  </si>
  <si>
    <t>Virginian</t>
  </si>
  <si>
    <t>Chester River</t>
  </si>
  <si>
    <t>Maryland</t>
    <phoneticPr fontId="7" type="noConversion"/>
  </si>
  <si>
    <t>Semidiurnal</t>
  </si>
  <si>
    <t>Moderately Stratified</t>
  </si>
  <si>
    <t>April - May</t>
  </si>
  <si>
    <t>South Atlantic</t>
  </si>
  <si>
    <t>land</t>
  </si>
  <si>
    <t>Mean of St. Catherines and St. Simons</t>
    <phoneticPr fontId="3" type="noConversion"/>
  </si>
  <si>
    <t>Carolinian</t>
    <phoneticPr fontId="2" type="noConversion"/>
  </si>
  <si>
    <t>Ossabaw Sound</t>
  </si>
  <si>
    <t>Georgia</t>
    <phoneticPr fontId="7" type="noConversion"/>
  </si>
  <si>
    <t>December Present proportion of bay filtered during residence time</t>
    <phoneticPr fontId="3" type="noConversion"/>
  </si>
  <si>
    <t>July Present (L/hr)</t>
    <phoneticPr fontId="3" type="noConversion"/>
  </si>
  <si>
    <t>August Present (L/hr)</t>
    <phoneticPr fontId="3" type="noConversion"/>
  </si>
  <si>
    <t>September Present (L/hr)</t>
    <phoneticPr fontId="3" type="noConversion"/>
  </si>
  <si>
    <t>Unknow</t>
  </si>
  <si>
    <t>Liddel 2007 in Lane et al. 2010</t>
  </si>
  <si>
    <t>S020w</t>
  </si>
  <si>
    <t>2773S</t>
  </si>
  <si>
    <t>Narragansett Bay</t>
  </si>
  <si>
    <t>4369G</t>
  </si>
  <si>
    <t>Gulf of Maine/Bay of Fundy</t>
  </si>
  <si>
    <t>Great Bay</t>
  </si>
  <si>
    <t>New Hampshire</t>
    <phoneticPr fontId="7" type="noConversion"/>
  </si>
  <si>
    <t>October Present (L/hr)</t>
    <phoneticPr fontId="3" type="noConversion"/>
  </si>
  <si>
    <t>November Present (L/hr)</t>
    <phoneticPr fontId="3" type="noConversion"/>
  </si>
  <si>
    <t>December Present (L/hr)</t>
    <phoneticPr fontId="3" type="noConversion"/>
  </si>
  <si>
    <t>Hisrtoric Mean filtration Rate (L/hr)</t>
    <phoneticPr fontId="3" type="noConversion"/>
  </si>
  <si>
    <t>Present Mean Filtration Rate (L/hr)</t>
    <phoneticPr fontId="3" type="noConversion"/>
  </si>
  <si>
    <t>Gray unpublished</t>
    <phoneticPr fontId="3" type="noConversion"/>
  </si>
  <si>
    <r>
      <t>(length</t>
    </r>
    <r>
      <rPr>
        <sz val="10"/>
        <rFont val="Verdana"/>
      </rPr>
      <t>/10^1.846</t>
    </r>
    <r>
      <rPr>
        <sz val="10"/>
        <color indexed="72"/>
        <rFont val="Arial"/>
        <family val="2"/>
      </rPr>
      <t>)</t>
    </r>
    <r>
      <rPr>
        <sz val="10"/>
        <rFont val="Verdana"/>
      </rPr>
      <t>^</t>
    </r>
    <r>
      <rPr>
        <sz val="10"/>
        <color indexed="72"/>
        <rFont val="Arial"/>
        <family val="2"/>
      </rPr>
      <t>(</t>
    </r>
    <r>
      <rPr>
        <sz val="10"/>
        <rFont val="Verdana"/>
      </rPr>
      <t>1/0.258</t>
    </r>
    <r>
      <rPr>
        <sz val="10"/>
        <color indexed="72"/>
        <rFont val="Arial"/>
        <family val="2"/>
      </rPr>
      <t>)</t>
    </r>
    <phoneticPr fontId="3" type="noConversion"/>
  </si>
  <si>
    <t>0.00006*Length^2.2476</t>
    <phoneticPr fontId="3" type="noConversion"/>
  </si>
  <si>
    <t>Gieger unpublished data for area. All other data proxied from St. Andrew Bay</t>
    <phoneticPr fontId="3" type="noConversion"/>
  </si>
  <si>
    <t>G120x</t>
  </si>
  <si>
    <t>G120</t>
  </si>
  <si>
    <t>4529G</t>
  </si>
  <si>
    <t>St. Andrew/St. Simons Sounds</t>
  </si>
  <si>
    <t>Used West MS Temp</t>
    <phoneticPr fontId="3" type="noConversion"/>
  </si>
  <si>
    <t>Apalachee Bay</t>
  </si>
  <si>
    <t>Havens et al 1981, sizes from Haven et al. 1981 James River data</t>
    <phoneticPr fontId="3" type="noConversion"/>
  </si>
  <si>
    <t>Liddel 2007</t>
    <phoneticPr fontId="3" type="noConversion"/>
  </si>
  <si>
    <t>M130h</t>
  </si>
  <si>
    <t>2207M</t>
  </si>
  <si>
    <t>0.00003*Length^2.3512</t>
    <phoneticPr fontId="3" type="noConversion"/>
  </si>
  <si>
    <t>Virginian</t>
    <phoneticPr fontId="2" type="noConversion"/>
  </si>
  <si>
    <t>Barnegat Bay</t>
  </si>
  <si>
    <t>New Jersey</t>
    <phoneticPr fontId="7" type="noConversion"/>
  </si>
  <si>
    <t>Maryland/Virginia</t>
    <phoneticPr fontId="7" type="noConversion"/>
  </si>
  <si>
    <t>Stevenson 1893, density and size class form Matagorda Moore 1907</t>
    <phoneticPr fontId="3" type="noConversion"/>
  </si>
  <si>
    <t>?</t>
    <phoneticPr fontId="3" type="noConversion"/>
  </si>
  <si>
    <t>G290x</t>
  </si>
  <si>
    <t>Nelson 1889. Density area weighted from Moore 1911. Size from Moore 1910 in VA</t>
    <phoneticPr fontId="3" type="noConversion"/>
  </si>
  <si>
    <t>NA</t>
    <phoneticPr fontId="3" type="noConversion"/>
  </si>
  <si>
    <t>Kennish Pers. Comm</t>
    <phoneticPr fontId="3" type="noConversion"/>
  </si>
  <si>
    <t>M070x</t>
  </si>
  <si>
    <t>M070</t>
  </si>
  <si>
    <t>1757M</t>
  </si>
  <si>
    <t>NOAA NODC from Atlantic CityNJ data</t>
    <phoneticPr fontId="3" type="noConversion"/>
  </si>
  <si>
    <t>New Jersey Inland Bays</t>
  </si>
  <si>
    <t>M130g</t>
  </si>
  <si>
    <t>Percent of Watershed Harvest Area Unclassified</t>
  </si>
  <si>
    <t xml:space="preserve">  Watershed's Total Shellfish Harvest Area (ha)</t>
  </si>
  <si>
    <t>TEMPERATURE</t>
    <phoneticPr fontId="3" type="noConversion"/>
  </si>
  <si>
    <t>January</t>
  </si>
  <si>
    <t>G180x</t>
  </si>
  <si>
    <t>Breton/Chandeleur Sound</t>
  </si>
  <si>
    <t>G180</t>
  </si>
  <si>
    <t>4589G</t>
  </si>
  <si>
    <t>Netarts Bay</t>
  </si>
  <si>
    <t>Oregon</t>
    <phoneticPr fontId="7" type="noConversion"/>
  </si>
  <si>
    <t>NOAA benthic habitat survey</t>
    <phoneticPr fontId="3" type="noConversion"/>
  </si>
  <si>
    <t>P130x</t>
  </si>
  <si>
    <t>P130</t>
  </si>
  <si>
    <t>789P</t>
  </si>
  <si>
    <t>1886-1887</t>
    <phoneticPr fontId="3" type="noConversion"/>
  </si>
  <si>
    <t>Tangier/Pocomoke Sounds</t>
  </si>
  <si>
    <t>Harding et al. 2010, Haven et al. 1981. Biomass determined by harding for oysterrock, and proportion oyster density found on shell mud and sand in Havens et al. 1981.</t>
    <phoneticPr fontId="3" type="noConversion"/>
  </si>
  <si>
    <t>4.9216*10^-5*length^2.295</t>
    <phoneticPr fontId="3" type="noConversion"/>
  </si>
  <si>
    <t>Harding et al. 2010</t>
    <phoneticPr fontId="3" type="noConversion"/>
  </si>
  <si>
    <t>M130k</t>
  </si>
  <si>
    <t>Piankatank River/Mobjack Bay</t>
  </si>
  <si>
    <t>0.0003*Length^1.8230</t>
  </si>
  <si>
    <t>G050w</t>
  </si>
  <si>
    <t>4351G</t>
  </si>
  <si>
    <t>Gulf of Mexico</t>
  </si>
  <si>
    <t>February Historic proportion of bay filtered during residence time</t>
    <phoneticPr fontId="3" type="noConversion"/>
  </si>
  <si>
    <t>March Historic proportion of bay filtered during residence time</t>
    <phoneticPr fontId="3" type="noConversion"/>
  </si>
  <si>
    <t>April Historic proportion of bay filtered during residence time</t>
    <phoneticPr fontId="3" type="noConversion"/>
  </si>
  <si>
    <t>Georgia</t>
    <phoneticPr fontId="7" type="noConversion"/>
  </si>
  <si>
    <t>Warm Temperate Northwest Atlantic</t>
  </si>
  <si>
    <t>0 (0%)</t>
  </si>
  <si>
    <t xml:space="preserve">Mann etal. 2009. biomass form Mann et al. corrected for porportion of oysters found on mud and sadn with shell in havens relative to oyster rock. </t>
    <phoneticPr fontId="3" type="noConversion"/>
  </si>
  <si>
    <t>1998-2006</t>
    <phoneticPr fontId="3" type="noConversion"/>
  </si>
  <si>
    <t>Mann et al. 2009. biomass area corrected</t>
    <phoneticPr fontId="3" type="noConversion"/>
  </si>
  <si>
    <t>New River</t>
  </si>
  <si>
    <t>North Carolina</t>
    <phoneticPr fontId="7" type="noConversion"/>
  </si>
  <si>
    <t>South Carolina</t>
    <phoneticPr fontId="7" type="noConversion"/>
  </si>
  <si>
    <t>Ritter 1895, density and size from Mobile reefs in Moore 1913. area correct by scattede and rank from Ritter.</t>
    <phoneticPr fontId="3" type="noConversion"/>
  </si>
  <si>
    <t>1968and1995</t>
    <phoneticPr fontId="3" type="noConversion"/>
  </si>
  <si>
    <t>G170w</t>
  </si>
  <si>
    <t>2433M</t>
  </si>
  <si>
    <t>Tarnowski 199?</t>
    <phoneticPr fontId="3" type="noConversion"/>
  </si>
  <si>
    <t>0.00001*Length^2.45</t>
    <phoneticPr fontId="3" type="noConversion"/>
  </si>
  <si>
    <t>Ross &amp; Luckenbach 2009</t>
    <phoneticPr fontId="3" type="noConversion"/>
  </si>
  <si>
    <t>Severn River</t>
  </si>
  <si>
    <t>M130m</t>
  </si>
  <si>
    <t>2381M</t>
  </si>
  <si>
    <t>Maryland/Virginia</t>
    <phoneticPr fontId="7" type="noConversion"/>
  </si>
  <si>
    <t>S030x</t>
  </si>
  <si>
    <t>Bogue Sound</t>
  </si>
  <si>
    <t>S030</t>
  </si>
  <si>
    <t>2809S</t>
  </si>
  <si>
    <t>Neuse River</t>
  </si>
  <si>
    <t>S020b</t>
  </si>
  <si>
    <t>S020</t>
  </si>
  <si>
    <t>Pamlico Sound</t>
  </si>
  <si>
    <t>Used Pamlico Sound Temp</t>
    <phoneticPr fontId="3" type="noConversion"/>
  </si>
  <si>
    <t>North Ten Thousand Islands</t>
  </si>
  <si>
    <t>G030</t>
  </si>
  <si>
    <t>Piankatank River/Mobjack Bay- Baylor corrected (47%)</t>
    <phoneticPr fontId="3" type="noConversion"/>
  </si>
  <si>
    <t>2273M</t>
  </si>
  <si>
    <t>Eastern Bay</t>
  </si>
  <si>
    <t>0.00003*Length^2.1733</t>
  </si>
  <si>
    <t>Grizzle et al. 2014</t>
  </si>
  <si>
    <t>S040x</t>
  </si>
  <si>
    <t>S040</t>
  </si>
  <si>
    <t>2837S</t>
  </si>
  <si>
    <t>March - April</t>
  </si>
  <si>
    <t>Pamlico Sound Data</t>
    <phoneticPr fontId="3" type="noConversion"/>
  </si>
  <si>
    <t>Broad River</t>
  </si>
  <si>
    <t>Calcasieu Lake</t>
  </si>
  <si>
    <t>G240x</t>
  </si>
  <si>
    <t>G240</t>
  </si>
  <si>
    <t>4665G</t>
  </si>
  <si>
    <t>Terrebonne/Timbalier Bays</t>
  </si>
  <si>
    <t>LFWD 2010. Size classes Statewide</t>
    <phoneticPr fontId="3" type="noConversion"/>
  </si>
  <si>
    <t>G210x</t>
  </si>
  <si>
    <t>G210</t>
  </si>
  <si>
    <t>4631G</t>
  </si>
  <si>
    <t>http://www.nodc.noaa.gov/dsdt/wtg12.html</t>
  </si>
  <si>
    <t>1907/1915</t>
    <phoneticPr fontId="3" type="noConversion"/>
  </si>
  <si>
    <t>NOAA Coastal</t>
    <phoneticPr fontId="3" type="noConversion"/>
  </si>
  <si>
    <t>Potomac River</t>
  </si>
  <si>
    <t>M130a</t>
  </si>
  <si>
    <t>2415M</t>
  </si>
  <si>
    <t>S. Maryland Coastal Bays (Chincoteague/Sinepuxent)</t>
    <phoneticPr fontId="3" type="noConversion"/>
  </si>
  <si>
    <t>1906-1912</t>
    <phoneticPr fontId="3" type="noConversion"/>
  </si>
  <si>
    <t>North Carolina</t>
    <phoneticPr fontId="7" type="noConversion"/>
  </si>
  <si>
    <t>Winslow 1889, Density area weighted from Moore 1911 (DE). Size from Moore 1910 in VA</t>
    <phoneticPr fontId="3" type="noConversion"/>
  </si>
  <si>
    <t>Liddel 2007</t>
  </si>
  <si>
    <t>Cold Temperate Northwest Atlantic</t>
  </si>
  <si>
    <t>Mean Present proportion of bay filtered within residence time</t>
    <phoneticPr fontId="3" type="noConversion"/>
  </si>
  <si>
    <t>Mean difference in proportion</t>
    <phoneticPr fontId="3" type="noConversion"/>
  </si>
  <si>
    <t>Rhode Island</t>
    <phoneticPr fontId="7" type="noConversion"/>
  </si>
  <si>
    <t>1906-1912</t>
  </si>
  <si>
    <t>Stevenson 1893, density and size class form Matagorda Moore 1907</t>
    <phoneticPr fontId="3" type="noConversion"/>
  </si>
  <si>
    <t>Liddel 2007 in Lane et al. 2011</t>
    <phoneticPr fontId="3" type="noConversion"/>
  </si>
  <si>
    <t>1203M</t>
  </si>
  <si>
    <t>Hudson River/Raritan Bay</t>
  </si>
  <si>
    <t>New York/New Jersey</t>
    <phoneticPr fontId="7" type="noConversion"/>
  </si>
  <si>
    <t>Grizzle et al. unpbublished (extent), density from Grizzle et al 2004</t>
    <phoneticPr fontId="3" type="noConversion"/>
  </si>
  <si>
    <t>Georgia</t>
    <phoneticPr fontId="7" type="noConversion"/>
  </si>
  <si>
    <t>NA</t>
    <phoneticPr fontId="3" type="noConversion"/>
  </si>
  <si>
    <t>Drake 1891; density from Lunz et al. 1943 cited in Bahr et al. 1981, size from Lunz 1938</t>
    <phoneticPr fontId="3" type="noConversion"/>
  </si>
  <si>
    <t>NA</t>
    <phoneticPr fontId="3" type="noConversion"/>
  </si>
  <si>
    <t>NA</t>
    <phoneticPr fontId="3" type="noConversion"/>
  </si>
  <si>
    <t>Caloosahatchee R data</t>
    <phoneticPr fontId="3" type="noConversion"/>
  </si>
  <si>
    <t>Floridian</t>
  </si>
  <si>
    <t>Use Mississippi historic size data.</t>
    <phoneticPr fontId="3" type="noConversion"/>
  </si>
  <si>
    <t>Danglade 1917- properly area corrected (dense aceres within bars etc corrected for)</t>
    <phoneticPr fontId="3" type="noConversion"/>
  </si>
  <si>
    <t>FDACS. Corrected for 50% cover</t>
    <phoneticPr fontId="3" type="noConversion"/>
  </si>
  <si>
    <t>NA</t>
    <phoneticPr fontId="3" type="noConversion"/>
  </si>
  <si>
    <t>0.00003*Length^2.4503</t>
    <phoneticPr fontId="3" type="noConversion"/>
  </si>
  <si>
    <t>Bushek unpublished data</t>
    <phoneticPr fontId="3" type="noConversion"/>
  </si>
  <si>
    <t>N130x</t>
  </si>
  <si>
    <t>N130</t>
  </si>
  <si>
    <t>887N</t>
  </si>
  <si>
    <t>NA</t>
    <phoneticPr fontId="3" type="noConversion"/>
  </si>
  <si>
    <t>Northern California</t>
  </si>
  <si>
    <t>Elkhorn Slough</t>
  </si>
  <si>
    <t>California</t>
    <phoneticPr fontId="7" type="noConversion"/>
  </si>
  <si>
    <t>Cold Temperate Northeast Pacific</t>
  </si>
  <si>
    <r>
      <t>(length</t>
    </r>
    <r>
      <rPr>
        <sz val="10"/>
        <rFont val="Verdana"/>
      </rPr>
      <t>/10^1.846</t>
    </r>
    <r>
      <rPr>
        <sz val="10"/>
        <color indexed="72"/>
        <rFont val="Arial"/>
        <family val="2"/>
      </rPr>
      <t>)</t>
    </r>
    <r>
      <rPr>
        <sz val="10"/>
        <rFont val="Verdana"/>
      </rPr>
      <t>^</t>
    </r>
    <r>
      <rPr>
        <sz val="10"/>
        <color indexed="72"/>
        <rFont val="Arial"/>
        <family val="2"/>
      </rPr>
      <t>(</t>
    </r>
    <r>
      <rPr>
        <sz val="10"/>
        <rFont val="Verdana"/>
      </rPr>
      <t>1/0.258</t>
    </r>
    <r>
      <rPr>
        <sz val="10"/>
        <color indexed="72"/>
        <rFont val="Arial"/>
        <family val="2"/>
      </rPr>
      <t>)</t>
    </r>
    <phoneticPr fontId="3" type="noConversion"/>
  </si>
  <si>
    <t>BeseresPollack et al 2011 for Aransas Bay</t>
    <phoneticPr fontId="3" type="noConversion"/>
  </si>
  <si>
    <t>G200x</t>
  </si>
  <si>
    <t>G200</t>
  </si>
  <si>
    <t>4619G</t>
  </si>
  <si>
    <t>December - January</t>
  </si>
  <si>
    <t>G110</t>
  </si>
  <si>
    <t>4513G</t>
  </si>
  <si>
    <t>October - November</t>
  </si>
  <si>
    <t>Suwannee River</t>
  </si>
  <si>
    <t>LFWD 2010. Size classes Statewide</t>
    <phoneticPr fontId="3" type="noConversion"/>
  </si>
  <si>
    <t>NA</t>
    <phoneticPr fontId="3" type="noConversion"/>
  </si>
  <si>
    <t>Bonnot 1936; Yaqunia Bay size and density Dimick et al. 1941</t>
    <phoneticPr fontId="3" type="noConversion"/>
  </si>
  <si>
    <t>Area weighted means historically. Modern area dense calc'd from proportion of modern NJ grids &gt;49oysters/,2. Proportion applioed to NJ and DE beds.</t>
    <phoneticPr fontId="3" type="noConversion"/>
  </si>
  <si>
    <t>M090x</t>
  </si>
  <si>
    <t>M090</t>
  </si>
  <si>
    <t>1883M</t>
  </si>
  <si>
    <t>Long Island Sound</t>
  </si>
  <si>
    <t>New York/Connecticut</t>
    <phoneticPr fontId="7" type="noConversion"/>
  </si>
  <si>
    <t>Rookery Bay</t>
  </si>
  <si>
    <t>Using area weighted densites historically. Density of culls determined from Danglade 1917</t>
    <phoneticPr fontId="3" type="noConversion"/>
  </si>
  <si>
    <t>G100x</t>
  </si>
  <si>
    <t>G100</t>
  </si>
  <si>
    <t>4491G</t>
  </si>
  <si>
    <t>Carolinian</t>
    <phoneticPr fontId="2" type="noConversion"/>
  </si>
  <si>
    <t>Altamaha River</t>
  </si>
  <si>
    <t>Gambordella et al. 2007</t>
    <phoneticPr fontId="3" type="noConversion"/>
  </si>
  <si>
    <t>S200x</t>
  </si>
  <si>
    <t>S200</t>
  </si>
  <si>
    <t>3899S</t>
  </si>
  <si>
    <t>2589M</t>
  </si>
  <si>
    <t>M130</t>
    <phoneticPr fontId="3" type="noConversion"/>
  </si>
  <si>
    <t>Lynnhaven River</t>
  </si>
  <si>
    <t>Luckenbach &amp; Ross 2009</t>
    <phoneticPr fontId="3" type="noConversion"/>
  </si>
  <si>
    <t>0.0003*Length^1.9352</t>
    <phoneticPr fontId="3" type="noConversion"/>
  </si>
  <si>
    <t>Luckenbach &amp;Ross 2009</t>
    <phoneticPr fontId="3" type="noConversion"/>
  </si>
  <si>
    <t>M130i</t>
  </si>
  <si>
    <t>FDACS. Corrected for 50% cover</t>
    <phoneticPr fontId="3" type="noConversion"/>
  </si>
  <si>
    <t>Gieger et al. unpubliched data. Size and density from Charlotte harbor</t>
    <phoneticPr fontId="3" type="noConversion"/>
  </si>
  <si>
    <t>NA</t>
    <phoneticPr fontId="3" type="noConversion"/>
  </si>
  <si>
    <t>Geiger unpublished data</t>
    <phoneticPr fontId="3" type="noConversion"/>
  </si>
  <si>
    <t>G030x</t>
  </si>
  <si>
    <t>0.00003*Length^2.4503</t>
  </si>
  <si>
    <t>N. Ten Thousand Islands</t>
  </si>
  <si>
    <t>&gt;2000</t>
    <phoneticPr fontId="3" type="noConversion"/>
  </si>
  <si>
    <t>NA</t>
    <phoneticPr fontId="3" type="noConversion"/>
  </si>
  <si>
    <t>Mitchell 1907 &amp;1912,  density and cull size from Delaware Bay Moore 1911</t>
    <phoneticPr fontId="3" type="noConversion"/>
  </si>
  <si>
    <t>0.00003*Length^2.3512</t>
  </si>
  <si>
    <t>Liddel 2007 in Lane et al. 2011</t>
  </si>
  <si>
    <t>M130f</t>
  </si>
  <si>
    <t>M130</t>
  </si>
  <si>
    <t>Chesapeake Bay</t>
  </si>
  <si>
    <t>2315M</t>
  </si>
  <si>
    <t>Sabine Lake (TX only)</t>
    <phoneticPr fontId="3" type="noConversion"/>
  </si>
  <si>
    <t>Choctawhatchee Bay</t>
  </si>
  <si>
    <t xml:space="preserve">Galtsoff  1929; size and density from Yaqunia Dimick et al. 1941. </t>
    <phoneticPr fontId="3" type="noConversion"/>
  </si>
  <si>
    <t>P080a</t>
  </si>
  <si>
    <t>P080</t>
  </si>
  <si>
    <t>Monterey Bay</t>
  </si>
  <si>
    <t>P</t>
  </si>
  <si>
    <t>491P</t>
  </si>
  <si>
    <t>2000-2010</t>
    <phoneticPr fontId="3" type="noConversion"/>
  </si>
  <si>
    <t>33,32</t>
    <phoneticPr fontId="3" type="noConversion"/>
  </si>
  <si>
    <t>San Francisco Bay</t>
  </si>
  <si>
    <t>Bonnot 1935; size and density from Yaqunia Dimick et al. 1941.</t>
    <phoneticPr fontId="3" type="noConversion"/>
  </si>
  <si>
    <t>Zabin et al. 2010</t>
    <phoneticPr fontId="3" type="noConversion"/>
  </si>
  <si>
    <t>P091</t>
  </si>
  <si>
    <t xml:space="preserve">Northern Gulf of Mexico </t>
  </si>
  <si>
    <t>Mobile Bay</t>
  </si>
  <si>
    <t>Alabama</t>
    <phoneticPr fontId="7" type="noConversion"/>
  </si>
  <si>
    <t>BeseresPollack et al 2011 for Aransas Bay</t>
    <phoneticPr fontId="3" type="noConversion"/>
  </si>
  <si>
    <t>G300x</t>
  </si>
  <si>
    <t>G300</t>
  </si>
  <si>
    <t>4713G</t>
  </si>
  <si>
    <t>August - September</t>
  </si>
  <si>
    <t>TX</t>
  </si>
  <si>
    <t>moore 1907 and moore 1915</t>
    <phoneticPr fontId="3" type="noConversion"/>
  </si>
  <si>
    <t>TPWD dredge sampling</t>
    <phoneticPr fontId="3" type="noConversion"/>
  </si>
  <si>
    <t>G280x</t>
  </si>
  <si>
    <t>G280</t>
  </si>
  <si>
    <t>4707G</t>
  </si>
  <si>
    <t>Matagorda Bay</t>
  </si>
  <si>
    <t>M130b</t>
  </si>
  <si>
    <t>4677G</t>
  </si>
  <si>
    <t>NJ Fish and Wildlife, Melody 2010. Size and density proxied from NJ portion Delaware Bay</t>
    <phoneticPr fontId="3" type="noConversion"/>
  </si>
  <si>
    <t>M060x</t>
  </si>
  <si>
    <t>Breton/Chandeleur Sounds - St Bernard Parish only historically- all present</t>
    <phoneticPr fontId="3" type="noConversion"/>
  </si>
  <si>
    <t>Potomac River</t>
    <phoneticPr fontId="3" type="noConversion"/>
  </si>
  <si>
    <t>0.00000415879 x^3.04436</t>
    <phoneticPr fontId="3" type="noConversion"/>
  </si>
  <si>
    <t>34.85, 30.03</t>
  </si>
  <si>
    <t>Virginia</t>
    <phoneticPr fontId="7" type="noConversion"/>
  </si>
  <si>
    <t>M130e</t>
  </si>
  <si>
    <t>James River</t>
  </si>
  <si>
    <t>2645M</t>
  </si>
  <si>
    <t>Bushek unpublished data for NJ</t>
    <phoneticPr fontId="3" type="noConversion"/>
  </si>
  <si>
    <t>M040w</t>
  </si>
  <si>
    <t>M040</t>
  </si>
  <si>
    <t>Patapsco/Gunpowder Rivers</t>
  </si>
  <si>
    <t>Mitchell 1907 &amp;1912,  density and cull size from Delaware Bay Moore 1911</t>
    <phoneticPr fontId="3" type="noConversion"/>
  </si>
  <si>
    <t>M130q</t>
  </si>
  <si>
    <t>2313M</t>
  </si>
  <si>
    <t>Honga River</t>
  </si>
  <si>
    <t>Maryland</t>
    <phoneticPr fontId="3" type="noConversion"/>
  </si>
  <si>
    <t>Mitchell 1907 &amp;1912,  density and cull size from Delaware Bay Moore 1911</t>
    <phoneticPr fontId="3" type="noConversion"/>
  </si>
  <si>
    <t>M130r</t>
  </si>
  <si>
    <t>2255M</t>
  </si>
  <si>
    <t>Chesapeake Bay Program</t>
    <phoneticPr fontId="3" type="noConversion"/>
  </si>
  <si>
    <t>Mitchell 1907 &amp;1912,  density and cull size from Moore 1910, James</t>
    <phoneticPr fontId="3" type="noConversion"/>
  </si>
  <si>
    <t>0.0000712*Length^2.15</t>
    <phoneticPr fontId="3" type="noConversion"/>
  </si>
  <si>
    <t>0.00001*Length^2.45</t>
    <phoneticPr fontId="3" type="noConversion"/>
  </si>
  <si>
    <t>NA</t>
    <phoneticPr fontId="3" type="noConversion"/>
  </si>
  <si>
    <t>Hancock Pers. Comm.</t>
    <phoneticPr fontId="3" type="noConversion"/>
  </si>
  <si>
    <t>Pensacola Bay Data</t>
    <phoneticPr fontId="3" type="noConversion"/>
  </si>
  <si>
    <t>Pensacola Bay</t>
  </si>
  <si>
    <t>G130x</t>
  </si>
  <si>
    <t>G130</t>
  </si>
  <si>
    <t>4535G</t>
  </si>
  <si>
    <t>St. Andrew Bay</t>
  </si>
  <si>
    <t>NA</t>
    <phoneticPr fontId="3" type="noConversion"/>
  </si>
  <si>
    <t>NA</t>
    <phoneticPr fontId="3" type="noConversion"/>
  </si>
  <si>
    <t>G110x</t>
  </si>
  <si>
    <t>M130n</t>
  </si>
  <si>
    <t>2363M</t>
  </si>
  <si>
    <t>Patuxent River</t>
  </si>
  <si>
    <t>Used Pensacola data. Extent Geiger unpublished</t>
    <phoneticPr fontId="3" type="noConversion"/>
  </si>
  <si>
    <t>NA</t>
    <phoneticPr fontId="3" type="noConversion"/>
  </si>
  <si>
    <t>G080x</t>
  </si>
  <si>
    <t>G080</t>
  </si>
  <si>
    <t>4463G</t>
  </si>
  <si>
    <t>Atchafalaya/Vermilion Bays</t>
  </si>
  <si>
    <t>Louisiana</t>
    <phoneticPr fontId="7" type="noConversion"/>
  </si>
  <si>
    <t>G220x</t>
  </si>
  <si>
    <t>G220</t>
  </si>
  <si>
    <t>4645G</t>
  </si>
  <si>
    <t>Barataria Bay</t>
  </si>
  <si>
    <t>Laguna Madre(Upper and Lower, and Baffin Bay)</t>
    <phoneticPr fontId="3" type="noConversion"/>
  </si>
  <si>
    <t>Oregon, Washington, Vancouver Coast and Shelf</t>
  </si>
  <si>
    <t>Humboldt Bay</t>
  </si>
  <si>
    <t>~1893</t>
  </si>
  <si>
    <t>NA</t>
    <phoneticPr fontId="3" type="noConversion"/>
  </si>
  <si>
    <t>G040x</t>
  </si>
  <si>
    <t>G040</t>
  </si>
  <si>
    <t>4311G</t>
  </si>
  <si>
    <t>2002-2010</t>
    <phoneticPr fontId="3" type="noConversion"/>
  </si>
  <si>
    <t>Biscayne Bay</t>
  </si>
  <si>
    <t>2005-2006</t>
    <phoneticPr fontId="3" type="noConversion"/>
  </si>
  <si>
    <t>1889/1910</t>
    <phoneticPr fontId="3" type="noConversion"/>
  </si>
  <si>
    <t>Nelson 1889/Moore 1911. Density ara weighted from Moore 1911. Size from Moore 1910 in VA</t>
    <phoneticPr fontId="3" type="noConversion"/>
  </si>
  <si>
    <t>Haskin Shellfish Research Lab Data</t>
    <phoneticPr fontId="3" type="noConversion"/>
  </si>
  <si>
    <t>Moore 1910</t>
    <phoneticPr fontId="3" type="noConversion"/>
  </si>
  <si>
    <t>Winslow 1889, Density area weighted from Moore 1911 (DE). Size from Moore 1910 in VA</t>
    <phoneticPr fontId="3" type="noConversion"/>
  </si>
  <si>
    <t>Blackford 1887, Density area weighted from Moore 1911 (DE). Size from Moore 1910 in VA</t>
    <phoneticPr fontId="3" type="noConversion"/>
  </si>
  <si>
    <t>NJ Fish and Wildlife, Size and density proxied from NJ portion Delaware Bay</t>
    <phoneticPr fontId="3" type="noConversion"/>
  </si>
  <si>
    <t>MD Department of Natural Resources</t>
    <phoneticPr fontId="3" type="noConversion"/>
  </si>
  <si>
    <t>Choptank River</t>
  </si>
  <si>
    <t>These figs do not include LA portion. These densities are from M2 diver counts. Rest are from dredge. Sabine dredge suggests lower numbers, but then unfished, so low efficiency?</t>
    <phoneticPr fontId="7" type="noConversion"/>
  </si>
  <si>
    <t>NOAA data</t>
    <phoneticPr fontId="3" type="noConversion"/>
  </si>
  <si>
    <t>155-157</t>
    <phoneticPr fontId="3" type="noConversion"/>
  </si>
  <si>
    <t>York River - Baylor corrected (47%)</t>
    <phoneticPr fontId="3" type="noConversion"/>
  </si>
  <si>
    <t>Winslow 1881density culls from mitchell 1907/1912. Cull size from Moore 1910 James</t>
    <phoneticPr fontId="3" type="noConversion"/>
  </si>
  <si>
    <t>Corpus Christi Bay</t>
  </si>
  <si>
    <t>G310x</t>
  </si>
  <si>
    <t>G310</t>
  </si>
  <si>
    <t>Galveston Bay</t>
  </si>
  <si>
    <t>TPWD dredge sampling, Powell 1995</t>
    <phoneticPr fontId="3" type="noConversion"/>
  </si>
  <si>
    <t>G260x</t>
  </si>
  <si>
    <t>G260</t>
  </si>
  <si>
    <t>4303G</t>
  </si>
  <si>
    <t>Used Rookery Bay Temp</t>
    <phoneticPr fontId="3" type="noConversion"/>
  </si>
  <si>
    <t>M060</t>
  </si>
  <si>
    <t>1685M</t>
  </si>
  <si>
    <t>Bogue Sound</t>
    <phoneticPr fontId="7" type="noConversion"/>
  </si>
  <si>
    <t>G320w,G320x</t>
  </si>
  <si>
    <t>UpperLagua,LowerLaguna</t>
  </si>
  <si>
    <t>G320-G330</t>
  </si>
  <si>
    <t>Upper and Lower Laguna Madre</t>
  </si>
  <si>
    <t>4715G,4717G</t>
  </si>
  <si>
    <t>0.51, 3.18</t>
  </si>
  <si>
    <t>p090a,P090w</t>
  </si>
  <si>
    <t>513P,523P</t>
  </si>
  <si>
    <t>Annual Long-Term Flow Average of Gauged Rivers (cubic ft sec)</t>
    <phoneticPr fontId="3" type="noConversion"/>
  </si>
  <si>
    <t>Present mean number days till Bay volume filtered</t>
    <phoneticPr fontId="3" type="noConversion"/>
  </si>
  <si>
    <t>~1893</t>
    <phoneticPr fontId="3" type="noConversion"/>
  </si>
  <si>
    <t>Bricker et al data (unless specified)</t>
    <phoneticPr fontId="3" type="noConversion"/>
  </si>
  <si>
    <t>2741M</t>
  </si>
  <si>
    <t>Virginia Eastern Shore</t>
  </si>
  <si>
    <t>M130s</t>
  </si>
  <si>
    <t>2197M</t>
  </si>
  <si>
    <t>Rodeny Pers. Comm. (area), LA Stock Assessment 2010 (LA portion of bay only). Density form LA stock assessment. Extent Texas data only (historic and present). Size form TPWD dredge smapling</t>
    <phoneticPr fontId="3" type="noConversion"/>
  </si>
  <si>
    <t>TPWD dredge sampling, NOAA benthic habitat survey</t>
    <phoneticPr fontId="3" type="noConversion"/>
  </si>
  <si>
    <r>
      <t>(length</t>
    </r>
    <r>
      <rPr>
        <sz val="10"/>
        <rFont val="Verdana"/>
      </rPr>
      <t>/10^1.846</t>
    </r>
    <r>
      <rPr>
        <sz val="10"/>
        <color indexed="72"/>
        <rFont val="Arial"/>
        <family val="2"/>
      </rPr>
      <t>)</t>
    </r>
    <r>
      <rPr>
        <sz val="10"/>
        <rFont val="Verdana"/>
      </rPr>
      <t>^</t>
    </r>
    <r>
      <rPr>
        <sz val="10"/>
        <color indexed="72"/>
        <rFont val="Arial"/>
        <family val="2"/>
      </rPr>
      <t>(</t>
    </r>
    <r>
      <rPr>
        <sz val="10"/>
        <rFont val="Verdana"/>
      </rPr>
      <t>1/0.258</t>
    </r>
    <r>
      <rPr>
        <sz val="10"/>
        <color indexed="72"/>
        <rFont val="Arial"/>
        <family val="2"/>
      </rPr>
      <t>)</t>
    </r>
    <phoneticPr fontId="3" type="noConversion"/>
  </si>
  <si>
    <t>NOAA Coastal</t>
  </si>
  <si>
    <t>NOAA NODC</t>
    <phoneticPr fontId="3" type="noConversion"/>
  </si>
  <si>
    <t>Elk/Sassafras Rivers</t>
  </si>
  <si>
    <t>Virginia</t>
    <phoneticPr fontId="3" type="noConversion"/>
  </si>
  <si>
    <t>NA</t>
    <phoneticPr fontId="3" type="noConversion"/>
  </si>
  <si>
    <t>M130p</t>
  </si>
  <si>
    <t>2339M</t>
  </si>
  <si>
    <t>Ingram/Fleets Bays</t>
  </si>
  <si>
    <t>Havens et al 1981/Southworth 2010</t>
    <phoneticPr fontId="3" type="noConversion"/>
  </si>
  <si>
    <t>0.0000096318*length^2.743</t>
    <phoneticPr fontId="3" type="noConversion"/>
  </si>
  <si>
    <t>Southworth et al. 2010</t>
    <phoneticPr fontId="3" type="noConversion"/>
  </si>
  <si>
    <t>M130l</t>
  </si>
  <si>
    <t>2535M</t>
  </si>
  <si>
    <t>Cary 1906, density and cull size from West MS- Moore 1913</t>
    <phoneticPr fontId="3" type="noConversion"/>
  </si>
  <si>
    <t>Mitchell 1907 &amp;1912,  density and cull size from Moore James River</t>
    <phoneticPr fontId="3" type="noConversion"/>
  </si>
  <si>
    <t>2003-2009</t>
  </si>
  <si>
    <t>2004-2006</t>
  </si>
  <si>
    <t>2002-2008</t>
  </si>
  <si>
    <t>1886-1887</t>
  </si>
  <si>
    <t>Great Bay and Mullica River only repreented in the oyster igures.</t>
    <phoneticPr fontId="3" type="noConversion"/>
  </si>
  <si>
    <t>Gt Wicomico</t>
    <phoneticPr fontId="3" type="noConversion"/>
  </si>
  <si>
    <t>Groth &amp; Rumrill 2009 state bay is 930ha area</t>
    <phoneticPr fontId="3" type="noConversion"/>
  </si>
  <si>
    <t>1983/2010</t>
    <phoneticPr fontId="3" type="noConversion"/>
  </si>
  <si>
    <t>Havens et al 1981, density and size from James river</t>
    <phoneticPr fontId="3" type="noConversion"/>
  </si>
  <si>
    <t>M020x</t>
  </si>
  <si>
    <t>M020</t>
  </si>
  <si>
    <t>1149M</t>
  </si>
  <si>
    <t>Baylor 1895, size and density from Moore 1910</t>
  </si>
  <si>
    <t>M130d</t>
  </si>
  <si>
    <t>York River</t>
  </si>
  <si>
    <t>2601M</t>
  </si>
  <si>
    <t>M080x</t>
  </si>
  <si>
    <t>M080</t>
  </si>
  <si>
    <t>1793M</t>
  </si>
  <si>
    <t>Delaware Bay</t>
    <phoneticPr fontId="7" type="noConversion"/>
  </si>
  <si>
    <t>Delaware Bay</t>
  </si>
  <si>
    <t>New Jersey/Delaware</t>
    <phoneticPr fontId="7" type="noConversion"/>
  </si>
  <si>
    <t>lengthMassName</t>
  </si>
  <si>
    <t>beseres2011</t>
  </si>
  <si>
    <t>Bay Volume Data</t>
  </si>
  <si>
    <t>Historical Filtration</t>
  </si>
  <si>
    <t>Current Filtration</t>
  </si>
  <si>
    <t>No</t>
  </si>
  <si>
    <t>No - no current reef area; no current oyster info</t>
  </si>
  <si>
    <t>Yes</t>
  </si>
  <si>
    <t>No - no current oyster info</t>
  </si>
  <si>
    <t>No - no oyster length info</t>
  </si>
  <si>
    <t>No - no bay vol or residence</t>
  </si>
  <si>
    <t>NO - no bay volume or residence</t>
  </si>
  <si>
    <t>Mann etal. 2009. biomass form Mann et al.</t>
  </si>
  <si>
    <t>NOAA_No</t>
  </si>
  <si>
    <t>OysterType</t>
  </si>
  <si>
    <t>Eastern</t>
  </si>
  <si>
    <t>Olympia</t>
  </si>
  <si>
    <t>HistoricMeanIndBiomass_g</t>
  </si>
  <si>
    <t>HistoricMarketIndBiomass_g</t>
  </si>
  <si>
    <t>HistoricCullIndBiomass_g</t>
  </si>
  <si>
    <t>(length/10^1.846)^(1/0.258)</t>
  </si>
  <si>
    <t>HistoricTotalDensity_ind_m2</t>
  </si>
  <si>
    <t>BayVolume_1000m3</t>
  </si>
  <si>
    <t>BayResidenceTime_d</t>
  </si>
  <si>
    <t>HistoricReefArea_ha</t>
  </si>
  <si>
    <t>CurrentTotalDensity_ind_m2</t>
  </si>
  <si>
    <t>CurrentMeanIndBiomass_g</t>
  </si>
  <si>
    <t>CurrentMarketIndBiomass_g</t>
  </si>
  <si>
    <t>CurrentCullIndBiomass_g</t>
  </si>
  <si>
    <t>Length2MassReferenceFull</t>
  </si>
  <si>
    <t>Length2MassRefName</t>
  </si>
  <si>
    <t>Length2MassEquation</t>
  </si>
  <si>
    <t>id</t>
  </si>
  <si>
    <t>NoaaName</t>
  </si>
  <si>
    <t>EstuariesDb</t>
  </si>
  <si>
    <t>HistoricMarketDensity_ind_m2</t>
  </si>
  <si>
    <t>TSummerAvg</t>
  </si>
  <si>
    <t>TJan</t>
  </si>
  <si>
    <t>TFeb</t>
  </si>
  <si>
    <t>TMar</t>
  </si>
  <si>
    <t>TApr</t>
  </si>
  <si>
    <t>TMay</t>
  </si>
  <si>
    <t>TJune</t>
  </si>
  <si>
    <t>TJuly</t>
  </si>
  <si>
    <t>TAug</t>
  </si>
  <si>
    <t>TSept</t>
  </si>
  <si>
    <t>TOct</t>
  </si>
  <si>
    <t>TNov</t>
  </si>
  <si>
    <t>TDec</t>
  </si>
  <si>
    <t>HistoricCullDensity_ind_m2</t>
  </si>
  <si>
    <t>HistoricCullMeanLength_mm</t>
  </si>
  <si>
    <t>HistoricMarketMeanLength_mm</t>
  </si>
  <si>
    <t>CurrentMeanLength_mm</t>
  </si>
  <si>
    <t>CurrentMarketMeanLength_mm</t>
  </si>
  <si>
    <t>CurrentCullMeanLength_mm</t>
  </si>
  <si>
    <t>CurrentCullDensity_ind_m2</t>
  </si>
  <si>
    <t>HistoricMeanLength_mm</t>
  </si>
  <si>
    <t>HistoricOverallBiomass_g</t>
  </si>
  <si>
    <t>CurrentOverallBiomass_g</t>
  </si>
  <si>
    <t>bushek</t>
  </si>
  <si>
    <t>geigerUnpubTampa</t>
  </si>
  <si>
    <t>geigerUnpubIndian</t>
  </si>
  <si>
    <t>grayUnpub</t>
  </si>
  <si>
    <t>grizzle2008</t>
  </si>
  <si>
    <t>grizzle2009</t>
  </si>
  <si>
    <t>grizzle2010</t>
  </si>
  <si>
    <t>grizzle2011</t>
  </si>
  <si>
    <t>grizzle2012</t>
  </si>
  <si>
    <t>grizzle2013</t>
  </si>
  <si>
    <t>grizzle2014</t>
  </si>
  <si>
    <t>grizzle2015</t>
  </si>
  <si>
    <t>grizzle2016</t>
  </si>
  <si>
    <t>grizzle2017</t>
  </si>
  <si>
    <t>harding2010</t>
  </si>
  <si>
    <t>liddel2007</t>
  </si>
  <si>
    <t>mann2009</t>
  </si>
  <si>
    <t>rossLuckenbach2009</t>
  </si>
  <si>
    <t>CurrentReefArea_ha</t>
  </si>
  <si>
    <t>name</t>
  </si>
  <si>
    <t>West Mississippi Sound (LA &amp; partial MS-east of Biloxi).</t>
  </si>
  <si>
    <t>Laguna Madre</t>
  </si>
  <si>
    <t>Pamilco Sound</t>
  </si>
  <si>
    <t>Sapelo Sound</t>
  </si>
  <si>
    <t>St Simons Sound</t>
  </si>
  <si>
    <t>Stono River</t>
  </si>
  <si>
    <t>Tangier Sound</t>
  </si>
  <si>
    <t>Chincoteague Bay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</si>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</sst>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0"/>
      <name val="Verdana"/>
    </font>
    <font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sz val="10"/>
      <name val="CronosPro-Regular"/>
      <family val="2"/>
    </font>
    <font>
      <sz val="10"/>
      <color indexed="206"/>
      <name val="Arial"/>
      <family val="2"/>
    </font>
    <font>
      <sz val="10"/>
      <color indexed="8"/>
      <name val="Whitney-Book"/>
    </font>
    <font>
      <sz val="10"/>
      <name val="Whitney-Book"/>
    </font>
    <font>
      <sz val="10"/>
      <color indexed="72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sz val="9"/>
      <color indexed="81"/>
      <name val="Verdana"/>
      <family val="2"/>
    </font>
    <font>
      <b/>
      <sz val="9"/>
      <color indexed="81"/>
      <name val="Verdana"/>
      <family val="2"/>
    </font>
    <font>
      <sz val="11"/>
      <name val="CronosPro-Regular"/>
      <family val="2"/>
    </font>
    <font>
      <u/>
      <sz val="10"/>
      <color theme="10"/>
      <name val="Verdana"/>
    </font>
    <font>
      <u/>
      <sz val="10"/>
      <color theme="11"/>
      <name val="Verdana"/>
    </font>
    <font>
      <sz val="10"/>
      <color rgb="FFFF0000"/>
      <name val="Arial"/>
      <family val="2"/>
    </font>
    <font>
      <sz val="10"/>
      <color rgb="FFFF0000"/>
      <name val="CronosPro-Regular"/>
    </font>
    <font>
      <sz val="10"/>
      <color rgb="FF008000"/>
      <name val="Arial"/>
      <family val="2"/>
    </font>
    <font>
      <sz val="10"/>
      <color theme="1"/>
      <name val="CronosPro-Regula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45"/>
        <bgColor indexed="53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40">
    <xf numFmtId="0" fontId="0" fillId="0" borderId="0" xfId="0"/>
    <xf numFmtId="0" fontId="4" fillId="0" borderId="0" xfId="0" applyFont="1" applyAlignment="1">
      <alignment textRotation="90"/>
    </xf>
    <xf numFmtId="0" fontId="4" fillId="2" borderId="0" xfId="0" applyFont="1" applyFill="1" applyAlignment="1">
      <alignment textRotation="90"/>
    </xf>
    <xf numFmtId="1" fontId="4" fillId="0" borderId="0" xfId="0" applyNumberFormat="1" applyFont="1" applyAlignment="1">
      <alignment textRotation="90"/>
    </xf>
    <xf numFmtId="2" fontId="4" fillId="0" borderId="0" xfId="0" applyNumberFormat="1" applyFont="1" applyAlignment="1">
      <alignment textRotation="90"/>
    </xf>
    <xf numFmtId="0" fontId="4" fillId="3" borderId="0" xfId="0" applyFont="1" applyFill="1" applyAlignment="1">
      <alignment textRotation="90"/>
    </xf>
    <xf numFmtId="0" fontId="4" fillId="4" borderId="0" xfId="0" applyFont="1" applyFill="1" applyAlignment="1">
      <alignment textRotation="90"/>
    </xf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4" fillId="10" borderId="0" xfId="0" applyFont="1" applyFill="1" applyAlignment="1">
      <alignment textRotation="90"/>
    </xf>
    <xf numFmtId="0" fontId="4" fillId="7" borderId="0" xfId="0" applyFont="1" applyFill="1" applyAlignment="1">
      <alignment textRotation="90"/>
    </xf>
    <xf numFmtId="0" fontId="4" fillId="7" borderId="3" xfId="0" applyFont="1" applyFill="1" applyBorder="1" applyAlignment="1">
      <alignment textRotation="90"/>
    </xf>
    <xf numFmtId="0" fontId="4" fillId="7" borderId="4" xfId="0" applyFont="1" applyFill="1" applyBorder="1" applyAlignment="1">
      <alignment textRotation="90"/>
    </xf>
    <xf numFmtId="0" fontId="4" fillId="7" borderId="5" xfId="0" applyFont="1" applyFill="1" applyBorder="1" applyAlignment="1">
      <alignment textRotation="90"/>
    </xf>
    <xf numFmtId="0" fontId="4" fillId="8" borderId="6" xfId="0" applyFont="1" applyFill="1" applyBorder="1" applyAlignment="1">
      <alignment textRotation="90"/>
    </xf>
    <xf numFmtId="0" fontId="4" fillId="9" borderId="0" xfId="0" applyFont="1" applyFill="1" applyAlignment="1">
      <alignment textRotation="90"/>
    </xf>
    <xf numFmtId="0" fontId="4" fillId="0" borderId="0" xfId="0" applyFont="1"/>
    <xf numFmtId="0" fontId="5" fillId="0" borderId="0" xfId="0" applyFont="1"/>
    <xf numFmtId="1" fontId="0" fillId="0" borderId="0" xfId="0" applyNumberFormat="1"/>
    <xf numFmtId="0" fontId="4" fillId="2" borderId="0" xfId="0" applyFont="1" applyFill="1"/>
    <xf numFmtId="3" fontId="4" fillId="2" borderId="0" xfId="0" applyNumberFormat="1" applyFont="1" applyFill="1"/>
    <xf numFmtId="1" fontId="4" fillId="0" borderId="0" xfId="0" applyNumberFormat="1" applyFont="1"/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  <xf numFmtId="3" fontId="4" fillId="0" borderId="0" xfId="0" applyNumberFormat="1" applyFont="1"/>
    <xf numFmtId="2" fontId="4" fillId="0" borderId="0" xfId="0" applyNumberFormat="1" applyFont="1" applyAlignment="1"/>
    <xf numFmtId="0" fontId="4" fillId="3" borderId="0" xfId="0" applyFont="1" applyFill="1"/>
    <xf numFmtId="2" fontId="4" fillId="0" borderId="0" xfId="0" applyNumberFormat="1" applyFont="1"/>
    <xf numFmtId="0" fontId="4" fillId="5" borderId="0" xfId="0" applyFont="1" applyFill="1"/>
    <xf numFmtId="0" fontId="0" fillId="6" borderId="0" xfId="0" quotePrefix="1" applyNumberFormat="1" applyFill="1"/>
    <xf numFmtId="0" fontId="0" fillId="6" borderId="0" xfId="0" applyFill="1"/>
    <xf numFmtId="0" fontId="4" fillId="7" borderId="0" xfId="0" applyFont="1" applyFill="1"/>
    <xf numFmtId="0" fontId="6" fillId="7" borderId="0" xfId="0" applyFont="1" applyFill="1"/>
    <xf numFmtId="0" fontId="6" fillId="7" borderId="1" xfId="0" applyFont="1" applyFill="1" applyBorder="1"/>
    <xf numFmtId="0" fontId="6" fillId="8" borderId="2" xfId="0" applyFont="1" applyFill="1" applyBorder="1"/>
    <xf numFmtId="0" fontId="6" fillId="9" borderId="0" xfId="0" applyFont="1" applyFill="1"/>
    <xf numFmtId="0" fontId="7" fillId="0" borderId="0" xfId="0" applyFont="1"/>
    <xf numFmtId="0" fontId="8" fillId="0" borderId="0" xfId="0" applyFont="1"/>
    <xf numFmtId="0" fontId="4" fillId="10" borderId="0" xfId="0" applyFont="1" applyFill="1"/>
    <xf numFmtId="3" fontId="0" fillId="0" borderId="0" xfId="0" applyNumberFormat="1"/>
    <xf numFmtId="2" fontId="0" fillId="0" borderId="0" xfId="0" applyNumberFormat="1"/>
    <xf numFmtId="0" fontId="0" fillId="10" borderId="0" xfId="0" applyFill="1"/>
    <xf numFmtId="0" fontId="0" fillId="7" borderId="0" xfId="0" applyFill="1"/>
    <xf numFmtId="0" fontId="9" fillId="0" borderId="0" xfId="0" applyFont="1"/>
    <xf numFmtId="164" fontId="0" fillId="6" borderId="0" xfId="0" applyNumberFormat="1" applyFill="1"/>
    <xf numFmtId="2" fontId="2" fillId="0" borderId="0" xfId="0" applyNumberFormat="1" applyFont="1" applyAlignment="1"/>
    <xf numFmtId="2" fontId="0" fillId="0" borderId="0" xfId="0" applyNumberFormat="1" applyAlignment="1"/>
    <xf numFmtId="16" fontId="0" fillId="0" borderId="0" xfId="0" applyNumberFormat="1"/>
    <xf numFmtId="0" fontId="5" fillId="2" borderId="0" xfId="0" applyFont="1" applyFill="1"/>
    <xf numFmtId="0" fontId="4" fillId="0" borderId="0" xfId="0" applyFont="1" applyFill="1"/>
    <xf numFmtId="0" fontId="4" fillId="9" borderId="0" xfId="0" applyFont="1" applyFill="1"/>
    <xf numFmtId="0" fontId="4" fillId="8" borderId="0" xfId="0" applyFont="1" applyFill="1"/>
    <xf numFmtId="2" fontId="4" fillId="3" borderId="0" xfId="0" applyNumberFormat="1" applyFont="1" applyFill="1" applyAlignment="1">
      <alignment textRotation="90"/>
    </xf>
    <xf numFmtId="2" fontId="4" fillId="3" borderId="0" xfId="0" applyNumberFormat="1" applyFont="1" applyFill="1"/>
    <xf numFmtId="1" fontId="1" fillId="0" borderId="0" xfId="0" applyNumberFormat="1" applyFont="1"/>
    <xf numFmtId="0" fontId="14" fillId="0" borderId="0" xfId="0" applyFont="1"/>
    <xf numFmtId="3" fontId="4" fillId="2" borderId="0" xfId="0" applyNumberFormat="1" applyFont="1" applyFill="1"/>
    <xf numFmtId="0" fontId="4" fillId="0" borderId="0" xfId="0" applyFont="1"/>
    <xf numFmtId="0" fontId="5" fillId="0" borderId="0" xfId="0" applyFont="1"/>
    <xf numFmtId="0" fontId="5" fillId="11" borderId="0" xfId="0" applyFont="1" applyFill="1"/>
    <xf numFmtId="1" fontId="4" fillId="11" borderId="0" xfId="0" applyNumberFormat="1" applyFont="1" applyFill="1" applyAlignment="1">
      <alignment textRotation="90"/>
    </xf>
    <xf numFmtId="2" fontId="4" fillId="11" borderId="0" xfId="0" applyNumberFormat="1" applyFont="1" applyFill="1" applyAlignment="1">
      <alignment textRotation="90"/>
    </xf>
    <xf numFmtId="0" fontId="5" fillId="0" borderId="0" xfId="0" applyFont="1"/>
    <xf numFmtId="0" fontId="4" fillId="0" borderId="0" xfId="0" applyFont="1"/>
    <xf numFmtId="1" fontId="4" fillId="11" borderId="0" xfId="0" applyNumberFormat="1" applyFont="1" applyFill="1"/>
    <xf numFmtId="1" fontId="0" fillId="11" borderId="0" xfId="0" applyNumberFormat="1" applyFill="1"/>
    <xf numFmtId="0" fontId="4" fillId="11" borderId="0" xfId="0" applyFont="1" applyFill="1"/>
    <xf numFmtId="2" fontId="4" fillId="11" borderId="0" xfId="0" applyNumberFormat="1" applyFont="1" applyFill="1"/>
    <xf numFmtId="0" fontId="4" fillId="0" borderId="0" xfId="0" applyFont="1" applyAlignment="1">
      <alignment textRotation="90"/>
    </xf>
    <xf numFmtId="0" fontId="4" fillId="2" borderId="0" xfId="0" applyFont="1" applyFill="1" applyAlignment="1">
      <alignment textRotation="90"/>
    </xf>
    <xf numFmtId="0" fontId="4" fillId="0" borderId="0" xfId="0" applyFont="1"/>
    <xf numFmtId="0" fontId="5" fillId="0" borderId="0" xfId="0" applyFont="1"/>
    <xf numFmtId="0" fontId="5" fillId="0" borderId="0" xfId="0" applyFont="1"/>
    <xf numFmtId="0" fontId="4" fillId="0" borderId="0" xfId="0" applyFont="1"/>
    <xf numFmtId="0" fontId="4" fillId="12" borderId="0" xfId="0" applyFont="1" applyFill="1"/>
    <xf numFmtId="1" fontId="4" fillId="12" borderId="0" xfId="0" applyNumberFormat="1" applyFont="1" applyFill="1"/>
    <xf numFmtId="2" fontId="4" fillId="12" borderId="0" xfId="0" applyNumberFormat="1" applyFont="1" applyFill="1"/>
    <xf numFmtId="1" fontId="2" fillId="12" borderId="0" xfId="0" applyNumberFormat="1" applyFont="1" applyFill="1"/>
    <xf numFmtId="2" fontId="0" fillId="12" borderId="0" xfId="0" applyNumberFormat="1" applyFill="1"/>
    <xf numFmtId="2" fontId="2" fillId="12" borderId="0" xfId="0" applyNumberFormat="1" applyFont="1" applyFill="1"/>
    <xf numFmtId="0" fontId="4" fillId="0" borderId="0" xfId="0" applyFont="1" applyFill="1" applyAlignment="1">
      <alignment textRotation="90"/>
    </xf>
    <xf numFmtId="1" fontId="4" fillId="0" borderId="0" xfId="0" applyNumberFormat="1" applyFont="1" applyFill="1" applyAlignment="1">
      <alignment textRotation="90"/>
    </xf>
    <xf numFmtId="2" fontId="4" fillId="0" borderId="0" xfId="0" applyNumberFormat="1" applyFont="1" applyFill="1" applyAlignment="1">
      <alignment textRotation="90"/>
    </xf>
    <xf numFmtId="1" fontId="0" fillId="0" borderId="0" xfId="0" applyNumberFormat="1" applyFill="1"/>
    <xf numFmtId="3" fontId="4" fillId="0" borderId="0" xfId="0" applyNumberFormat="1" applyFont="1" applyFill="1"/>
    <xf numFmtId="1" fontId="4" fillId="0" borderId="0" xfId="0" applyNumberFormat="1" applyFont="1" applyFill="1"/>
    <xf numFmtId="2" fontId="4" fillId="0" borderId="0" xfId="0" applyNumberFormat="1" applyFont="1" applyFill="1"/>
    <xf numFmtId="0" fontId="0" fillId="0" borderId="0" xfId="0" quotePrefix="1" applyNumberFormat="1" applyFill="1"/>
    <xf numFmtId="0" fontId="0" fillId="0" borderId="0" xfId="0" applyFill="1"/>
    <xf numFmtId="2" fontId="4" fillId="0" borderId="0" xfId="0" applyNumberFormat="1" applyFont="1" applyFill="1" applyAlignment="1"/>
    <xf numFmtId="0" fontId="5" fillId="0" borderId="0" xfId="0" applyFont="1" applyFill="1"/>
    <xf numFmtId="0" fontId="8" fillId="0" borderId="0" xfId="0" applyFont="1" applyFill="1"/>
    <xf numFmtId="0" fontId="9" fillId="0" borderId="0" xfId="0" applyFont="1" applyFill="1"/>
    <xf numFmtId="164" fontId="0" fillId="0" borderId="0" xfId="0" applyNumberFormat="1" applyFill="1"/>
    <xf numFmtId="1" fontId="17" fillId="0" borderId="0" xfId="0" applyNumberFormat="1" applyFont="1" applyFill="1"/>
    <xf numFmtId="0" fontId="17" fillId="0" borderId="0" xfId="0" applyFont="1" applyFill="1"/>
    <xf numFmtId="0" fontId="18" fillId="0" borderId="0" xfId="0" applyFont="1" applyFill="1"/>
    <xf numFmtId="2" fontId="19" fillId="0" borderId="0" xfId="0" applyNumberFormat="1" applyFont="1" applyFill="1"/>
    <xf numFmtId="0" fontId="19" fillId="0" borderId="0" xfId="0" applyFont="1" applyFill="1"/>
    <xf numFmtId="1" fontId="19" fillId="0" borderId="0" xfId="0" applyNumberFormat="1" applyFont="1" applyFill="1"/>
    <xf numFmtId="0" fontId="18" fillId="0" borderId="0" xfId="0" applyFont="1"/>
    <xf numFmtId="0" fontId="20" fillId="0" borderId="0" xfId="0" applyFont="1"/>
    <xf numFmtId="0" fontId="4" fillId="13" borderId="0" xfId="0" applyFont="1" applyFill="1"/>
    <xf numFmtId="0" fontId="5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  <xf numFmtId="0" fontId="21" fillId="0" borderId="0" xfId="0" applyFont="1" applyFill="1" applyAlignment="1">
      <alignment horizontal="left" vertical="top"/>
    </xf>
    <xf numFmtId="1" fontId="21" fillId="0" borderId="0" xfId="0" applyNumberFormat="1" applyFont="1" applyFill="1" applyAlignment="1">
      <alignment horizontal="left" vertical="top"/>
    </xf>
    <xf numFmtId="2" fontId="21" fillId="0" borderId="0" xfId="0" applyNumberFormat="1" applyFont="1" applyFill="1" applyAlignment="1">
      <alignment horizontal="left" vertical="top"/>
    </xf>
    <xf numFmtId="0" fontId="21" fillId="0" borderId="0" xfId="0" applyFont="1" applyFill="1"/>
    <xf numFmtId="3" fontId="21" fillId="0" borderId="0" xfId="0" applyNumberFormat="1" applyFont="1" applyFill="1"/>
    <xf numFmtId="1" fontId="21" fillId="0" borderId="0" xfId="0" applyNumberFormat="1" applyFont="1" applyFill="1"/>
    <xf numFmtId="2" fontId="21" fillId="0" borderId="0" xfId="0" applyNumberFormat="1" applyFont="1" applyFill="1"/>
    <xf numFmtId="2" fontId="21" fillId="0" borderId="0" xfId="0" applyNumberFormat="1" applyFont="1" applyFill="1" applyAlignment="1"/>
    <xf numFmtId="2" fontId="21" fillId="0" borderId="0" xfId="0" quotePrefix="1" applyNumberFormat="1" applyFont="1" applyFill="1"/>
    <xf numFmtId="0" fontId="21" fillId="0" borderId="0" xfId="0" quotePrefix="1" applyNumberFormat="1" applyFont="1" applyFill="1"/>
    <xf numFmtId="2" fontId="0" fillId="0" borderId="0" xfId="0" applyNumberFormat="1" applyFill="1"/>
    <xf numFmtId="2" fontId="2" fillId="0" borderId="0" xfId="0" applyNumberFormat="1" applyFont="1" applyFill="1"/>
    <xf numFmtId="2" fontId="21" fillId="14" borderId="0" xfId="0" applyNumberFormat="1" applyFont="1" applyFill="1" applyAlignment="1">
      <alignment horizontal="left" vertical="top"/>
    </xf>
    <xf numFmtId="1" fontId="21" fillId="14" borderId="0" xfId="0" applyNumberFormat="1" applyFont="1" applyFill="1" applyAlignment="1">
      <alignment horizontal="left" vertical="top"/>
    </xf>
    <xf numFmtId="2" fontId="4" fillId="15" borderId="0" xfId="0" applyNumberFormat="1" applyFont="1" applyFill="1" applyAlignment="1"/>
    <xf numFmtId="1" fontId="21" fillId="15" borderId="0" xfId="0" applyNumberFormat="1" applyFont="1" applyFill="1" applyAlignment="1">
      <alignment horizontal="left" vertical="top"/>
    </xf>
    <xf numFmtId="2" fontId="21" fillId="15" borderId="0" xfId="0" applyNumberFormat="1" applyFont="1" applyFill="1" applyAlignment="1">
      <alignment horizontal="left" vertical="top"/>
    </xf>
    <xf numFmtId="2" fontId="17" fillId="16" borderId="0" xfId="0" applyNumberFormat="1" applyFont="1" applyFill="1" applyAlignment="1">
      <alignment horizontal="left" vertical="top"/>
    </xf>
    <xf numFmtId="2" fontId="21" fillId="16" borderId="0" xfId="0" applyNumberFormat="1" applyFont="1" applyFill="1" applyAlignment="1">
      <alignment horizontal="left" vertical="top"/>
    </xf>
    <xf numFmtId="0" fontId="21" fillId="16" borderId="0" xfId="0" applyFont="1" applyFill="1" applyAlignment="1">
      <alignment horizontal="left" vertical="top"/>
    </xf>
    <xf numFmtId="2" fontId="4" fillId="14" borderId="0" xfId="0" applyNumberFormat="1" applyFont="1" applyFill="1" applyAlignment="1"/>
    <xf numFmtId="2" fontId="22" fillId="0" borderId="0" xfId="0" applyNumberFormat="1" applyFont="1"/>
    <xf numFmtId="0" fontId="14" fillId="0" borderId="0" xfId="0" applyFont="1"/>
    <xf numFmtId="0" fontId="5" fillId="0" borderId="0" xfId="0" applyFont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textRotation="90"/>
    </xf>
    <xf numFmtId="0" fontId="4" fillId="5" borderId="0" xfId="0" applyFont="1" applyFill="1" applyAlignment="1">
      <alignment textRotation="90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textRotation="90"/>
    </xf>
    <xf numFmtId="0" fontId="4" fillId="2" borderId="0" xfId="0" applyFont="1" applyFill="1" applyAlignment="1">
      <alignment textRotation="90"/>
    </xf>
    <xf numFmtId="0" fontId="0" fillId="11" borderId="0" xfId="0" applyFill="1"/>
    <xf numFmtId="1" fontId="21" fillId="11" borderId="0" xfId="0" applyNumberFormat="1" applyFont="1" applyFill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R77"/>
  <sheetViews>
    <sheetView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E57" sqref="E57"/>
    </sheetView>
  </sheetViews>
  <sheetFormatPr baseColWidth="10" defaultColWidth="7.7109375" defaultRowHeight="12" x14ac:dyDescent="0"/>
  <cols>
    <col min="1" max="1" width="7.7109375" style="16"/>
    <col min="2" max="2" width="7.85546875" style="16" customWidth="1"/>
    <col min="3" max="3" width="26.7109375" style="16" customWidth="1"/>
    <col min="4" max="4" width="4.7109375" style="16" customWidth="1"/>
    <col min="5" max="5" width="23.28515625" style="16" customWidth="1"/>
    <col min="6" max="6" width="5.140625" style="16" customWidth="1"/>
    <col min="7" max="8" width="7.7109375" style="16"/>
    <col min="9" max="9" width="7.7109375" style="19"/>
    <col min="10" max="10" width="7" style="19" customWidth="1"/>
    <col min="11" max="11" width="12.5703125" style="19" customWidth="1"/>
    <col min="12" max="12" width="6.140625" style="19" customWidth="1"/>
    <col min="13" max="22" width="12.5703125" style="19" customWidth="1"/>
    <col min="23" max="23" width="8" style="21" customWidth="1"/>
    <col min="24" max="24" width="7.85546875" style="16" customWidth="1"/>
    <col min="25" max="27" width="8" style="28" customWidth="1"/>
    <col min="28" max="28" width="7.7109375" style="16"/>
    <col min="29" max="30" width="8" style="21" customWidth="1"/>
    <col min="31" max="31" width="7.7109375" style="16"/>
    <col min="32" max="32" width="7.85546875" style="21" customWidth="1"/>
    <col min="33" max="33" width="8.28515625" style="16" customWidth="1"/>
    <col min="34" max="36" width="7.85546875" style="28" customWidth="1"/>
    <col min="37" max="37" width="7.85546875" style="16" customWidth="1"/>
    <col min="38" max="39" width="7.85546875" style="26" customWidth="1"/>
    <col min="40" max="40" width="7.7109375" style="16"/>
    <col min="41" max="41" width="7.85546875" style="54" customWidth="1"/>
    <col min="42" max="42" width="7.85546875" style="16" customWidth="1"/>
    <col min="43" max="44" width="8" style="16" customWidth="1"/>
    <col min="45" max="47" width="7.85546875" style="16" customWidth="1"/>
    <col min="48" max="48" width="8" style="16" customWidth="1"/>
    <col min="49" max="49" width="10.7109375" style="28" customWidth="1"/>
    <col min="50" max="50" width="13.85546875" style="16" customWidth="1"/>
    <col min="51" max="51" width="7.7109375" style="16"/>
    <col min="52" max="52" width="8.7109375" style="16" customWidth="1"/>
    <col min="53" max="53" width="9.5703125" style="16" customWidth="1"/>
    <col min="54" max="54" width="9.5703125" style="27" customWidth="1"/>
    <col min="55" max="55" width="7.7109375" style="16"/>
    <col min="56" max="56" width="7.7109375" style="7"/>
    <col min="57" max="57" width="10.7109375" style="7" customWidth="1"/>
    <col min="58" max="58" width="18.28515625" style="7" customWidth="1"/>
    <col min="59" max="79" width="10.7109375" style="7" customWidth="1"/>
    <col min="80" max="80" width="7.7109375" style="39"/>
    <col min="81" max="92" width="8" style="39" customWidth="1"/>
    <col min="93" max="94" width="7.7109375" style="39"/>
    <col min="95" max="95" width="7.7109375" style="32"/>
    <col min="96" max="98" width="8.85546875" style="32" customWidth="1"/>
    <col min="99" max="105" width="9.7109375" style="32" customWidth="1"/>
    <col min="106" max="107" width="8.85546875" style="32" customWidth="1"/>
    <col min="108" max="109" width="8.7109375" style="32" customWidth="1"/>
    <col min="110" max="111" width="9.5703125" style="32" customWidth="1"/>
    <col min="112" max="117" width="10.42578125" style="32" customWidth="1"/>
    <col min="118" max="118" width="9.5703125" style="32" customWidth="1"/>
    <col min="119" max="119" width="8.7109375" style="32" customWidth="1"/>
    <col min="120" max="120" width="9.85546875" style="32" customWidth="1"/>
    <col min="121" max="121" width="9.7109375" style="32" customWidth="1"/>
    <col min="122" max="122" width="10.7109375" style="32" customWidth="1"/>
    <col min="123" max="133" width="8" style="32" customWidth="1"/>
    <col min="134" max="134" width="8" style="52" customWidth="1"/>
    <col min="135" max="146" width="7.85546875" style="32" customWidth="1"/>
    <col min="147" max="147" width="7.85546875" style="52" customWidth="1"/>
    <col min="148" max="148" width="10.85546875" style="32" customWidth="1"/>
    <col min="149" max="149" width="10.5703125" style="32" customWidth="1"/>
    <col min="150" max="159" width="8" style="32" customWidth="1"/>
    <col min="160" max="160" width="8" style="51" customWidth="1"/>
    <col min="161" max="161" width="7.85546875" style="32" customWidth="1"/>
    <col min="162" max="162" width="9.85546875" style="32" customWidth="1"/>
    <col min="163" max="172" width="7.85546875" style="32" customWidth="1"/>
    <col min="173" max="173" width="7.85546875" style="51" customWidth="1"/>
    <col min="174" max="174" width="8" style="51" customWidth="1"/>
    <col min="175" max="16384" width="7.7109375" style="16"/>
  </cols>
  <sheetData>
    <row r="1" spans="1:174" s="1" customFormat="1" ht="149" customHeight="1">
      <c r="A1" s="1" t="s">
        <v>333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425</v>
      </c>
      <c r="G1" s="1" t="s">
        <v>426</v>
      </c>
      <c r="H1" s="1" t="s">
        <v>427</v>
      </c>
      <c r="I1" s="2" t="s">
        <v>1038</v>
      </c>
      <c r="J1" s="2" t="s">
        <v>428</v>
      </c>
      <c r="K1" s="2" t="s">
        <v>524</v>
      </c>
      <c r="L1" s="2" t="s">
        <v>431</v>
      </c>
      <c r="M1" s="2" t="s">
        <v>316</v>
      </c>
      <c r="N1" s="2" t="s">
        <v>317</v>
      </c>
      <c r="O1" s="2" t="s">
        <v>318</v>
      </c>
      <c r="P1" s="2" t="s">
        <v>319</v>
      </c>
      <c r="Q1" s="2" t="s">
        <v>320</v>
      </c>
      <c r="R1" s="2" t="s">
        <v>321</v>
      </c>
      <c r="S1" s="2" t="s">
        <v>322</v>
      </c>
      <c r="T1" s="2" t="s">
        <v>323</v>
      </c>
      <c r="U1" s="2" t="s">
        <v>324</v>
      </c>
      <c r="V1" s="2" t="s">
        <v>404</v>
      </c>
      <c r="W1" s="3" t="s">
        <v>352</v>
      </c>
      <c r="X1" s="1" t="s">
        <v>353</v>
      </c>
      <c r="Y1" s="4" t="s">
        <v>405</v>
      </c>
      <c r="Z1" s="4" t="s">
        <v>406</v>
      </c>
      <c r="AA1" s="4" t="s">
        <v>407</v>
      </c>
      <c r="AB1" s="1" t="s">
        <v>329</v>
      </c>
      <c r="AC1" s="3" t="s">
        <v>330</v>
      </c>
      <c r="AD1" s="3" t="s">
        <v>331</v>
      </c>
      <c r="AE1" s="1" t="s">
        <v>290</v>
      </c>
      <c r="AF1" s="3" t="s">
        <v>372</v>
      </c>
      <c r="AG1" s="1" t="s">
        <v>373</v>
      </c>
      <c r="AH1" s="4" t="s">
        <v>332</v>
      </c>
      <c r="AI1" s="4" t="s">
        <v>297</v>
      </c>
      <c r="AJ1" s="4" t="s">
        <v>294</v>
      </c>
      <c r="AK1" s="1" t="s">
        <v>295</v>
      </c>
      <c r="AL1" s="4" t="s">
        <v>340</v>
      </c>
      <c r="AM1" s="4" t="s">
        <v>341</v>
      </c>
      <c r="AN1" s="1" t="s">
        <v>342</v>
      </c>
      <c r="AO1" s="53" t="s">
        <v>296</v>
      </c>
      <c r="AP1" s="1" t="s">
        <v>371</v>
      </c>
      <c r="AQ1" s="1" t="s">
        <v>327</v>
      </c>
      <c r="AR1" s="1" t="s">
        <v>328</v>
      </c>
      <c r="AS1" s="1" t="s">
        <v>419</v>
      </c>
      <c r="AT1" s="1" t="s">
        <v>402</v>
      </c>
      <c r="AU1" s="1" t="s">
        <v>403</v>
      </c>
      <c r="AV1" s="1" t="s">
        <v>463</v>
      </c>
      <c r="AW1" s="4" t="s">
        <v>464</v>
      </c>
      <c r="AX1" s="1" t="s">
        <v>465</v>
      </c>
      <c r="AY1" s="1" t="s">
        <v>466</v>
      </c>
      <c r="AZ1" s="1" t="s">
        <v>583</v>
      </c>
      <c r="BA1" s="1" t="s">
        <v>584</v>
      </c>
      <c r="BB1" s="5" t="s">
        <v>585</v>
      </c>
      <c r="BC1" s="1" t="s">
        <v>468</v>
      </c>
      <c r="BD1" s="6" t="s">
        <v>354</v>
      </c>
      <c r="BE1" s="7" t="s">
        <v>355</v>
      </c>
      <c r="BF1" s="7" t="s">
        <v>356</v>
      </c>
      <c r="BG1" s="7" t="s">
        <v>357</v>
      </c>
      <c r="BH1" s="7" t="s">
        <v>358</v>
      </c>
      <c r="BI1" s="7" t="s">
        <v>302</v>
      </c>
      <c r="BJ1" s="7" t="s">
        <v>360</v>
      </c>
      <c r="BK1" s="7" t="s">
        <v>304</v>
      </c>
      <c r="BL1" s="7" t="s">
        <v>305</v>
      </c>
      <c r="BM1" s="7" t="s">
        <v>300</v>
      </c>
      <c r="BN1" s="7" t="s">
        <v>301</v>
      </c>
      <c r="BO1" s="7" t="s">
        <v>1035</v>
      </c>
      <c r="BP1" s="8" t="s">
        <v>350</v>
      </c>
      <c r="BQ1" s="7" t="s">
        <v>351</v>
      </c>
      <c r="BR1" s="7" t="s">
        <v>370</v>
      </c>
      <c r="BS1" s="7" t="s">
        <v>518</v>
      </c>
      <c r="BT1" s="7" t="s">
        <v>519</v>
      </c>
      <c r="BU1" s="7" t="s">
        <v>520</v>
      </c>
      <c r="BV1" s="7" t="s">
        <v>627</v>
      </c>
      <c r="BW1" s="7" t="s">
        <v>628</v>
      </c>
      <c r="BX1" s="7" t="s">
        <v>629</v>
      </c>
      <c r="BY1" s="7" t="s">
        <v>525</v>
      </c>
      <c r="BZ1" s="7" t="s">
        <v>433</v>
      </c>
      <c r="CA1" s="7" t="s">
        <v>374</v>
      </c>
      <c r="CB1" s="9" t="s">
        <v>735</v>
      </c>
      <c r="CC1" s="9" t="s">
        <v>736</v>
      </c>
      <c r="CD1" s="9" t="s">
        <v>630</v>
      </c>
      <c r="CE1" s="9" t="s">
        <v>631</v>
      </c>
      <c r="CF1" s="9" t="s">
        <v>632</v>
      </c>
      <c r="CG1" s="9" t="s">
        <v>633</v>
      </c>
      <c r="CH1" s="9" t="s">
        <v>634</v>
      </c>
      <c r="CI1" s="9" t="s">
        <v>531</v>
      </c>
      <c r="CJ1" s="9" t="s">
        <v>526</v>
      </c>
      <c r="CK1" s="9" t="s">
        <v>527</v>
      </c>
      <c r="CL1" s="9" t="s">
        <v>528</v>
      </c>
      <c r="CM1" s="9" t="s">
        <v>529</v>
      </c>
      <c r="CN1" s="9" t="s">
        <v>530</v>
      </c>
      <c r="CO1" s="9" t="s">
        <v>334</v>
      </c>
      <c r="CP1" s="9" t="s">
        <v>335</v>
      </c>
      <c r="CQ1" s="10" t="s">
        <v>379</v>
      </c>
      <c r="CR1" s="10" t="s">
        <v>346</v>
      </c>
      <c r="CS1" s="10" t="s">
        <v>347</v>
      </c>
      <c r="CT1" s="10" t="s">
        <v>348</v>
      </c>
      <c r="CU1" s="10" t="s">
        <v>349</v>
      </c>
      <c r="CV1" s="10" t="s">
        <v>388</v>
      </c>
      <c r="CW1" s="10" t="s">
        <v>453</v>
      </c>
      <c r="CX1" s="10" t="s">
        <v>454</v>
      </c>
      <c r="CY1" s="10" t="s">
        <v>455</v>
      </c>
      <c r="CZ1" s="10" t="s">
        <v>389</v>
      </c>
      <c r="DA1" s="10" t="s">
        <v>390</v>
      </c>
      <c r="DB1" s="10" t="s">
        <v>391</v>
      </c>
      <c r="DC1" s="10" t="s">
        <v>392</v>
      </c>
      <c r="DD1" s="10" t="s">
        <v>393</v>
      </c>
      <c r="DE1" s="10" t="s">
        <v>394</v>
      </c>
      <c r="DF1" s="10" t="s">
        <v>395</v>
      </c>
      <c r="DG1" s="10" t="s">
        <v>459</v>
      </c>
      <c r="DH1" s="10" t="s">
        <v>460</v>
      </c>
      <c r="DI1" s="10" t="s">
        <v>461</v>
      </c>
      <c r="DJ1" s="10" t="s">
        <v>685</v>
      </c>
      <c r="DK1" s="10" t="s">
        <v>686</v>
      </c>
      <c r="DL1" s="10" t="s">
        <v>687</v>
      </c>
      <c r="DM1" s="10" t="s">
        <v>697</v>
      </c>
      <c r="DN1" s="10" t="s">
        <v>698</v>
      </c>
      <c r="DO1" s="10" t="s">
        <v>699</v>
      </c>
      <c r="DP1" s="10" t="s">
        <v>700</v>
      </c>
      <c r="DQ1" s="10" t="s">
        <v>701</v>
      </c>
      <c r="DR1" s="11" t="s">
        <v>533</v>
      </c>
      <c r="DS1" s="12" t="s">
        <v>534</v>
      </c>
      <c r="DT1" s="12" t="s">
        <v>532</v>
      </c>
      <c r="DU1" s="12" t="s">
        <v>376</v>
      </c>
      <c r="DV1" s="12" t="s">
        <v>377</v>
      </c>
      <c r="DW1" s="12" t="s">
        <v>378</v>
      </c>
      <c r="DX1" s="12" t="s">
        <v>437</v>
      </c>
      <c r="DY1" s="12" t="s">
        <v>380</v>
      </c>
      <c r="DZ1" s="12" t="s">
        <v>381</v>
      </c>
      <c r="EA1" s="12" t="s">
        <v>382</v>
      </c>
      <c r="EB1" s="12" t="s">
        <v>383</v>
      </c>
      <c r="EC1" s="13" t="s">
        <v>439</v>
      </c>
      <c r="ED1" s="14" t="s">
        <v>438</v>
      </c>
      <c r="EE1" s="11" t="s">
        <v>384</v>
      </c>
      <c r="EF1" s="12" t="s">
        <v>343</v>
      </c>
      <c r="EG1" s="12" t="s">
        <v>344</v>
      </c>
      <c r="EH1" s="12" t="s">
        <v>345</v>
      </c>
      <c r="EI1" s="12" t="s">
        <v>366</v>
      </c>
      <c r="EJ1" s="12" t="s">
        <v>367</v>
      </c>
      <c r="EK1" s="12" t="s">
        <v>368</v>
      </c>
      <c r="EL1" s="12" t="s">
        <v>369</v>
      </c>
      <c r="EM1" s="12" t="s">
        <v>415</v>
      </c>
      <c r="EN1" s="12" t="s">
        <v>416</v>
      </c>
      <c r="EO1" s="12" t="s">
        <v>417</v>
      </c>
      <c r="EP1" s="12" t="s">
        <v>418</v>
      </c>
      <c r="EQ1" s="14" t="s">
        <v>1036</v>
      </c>
      <c r="ER1" s="10" t="s">
        <v>517</v>
      </c>
      <c r="ES1" s="10" t="s">
        <v>758</v>
      </c>
      <c r="ET1" s="10" t="s">
        <v>759</v>
      </c>
      <c r="EU1" s="10" t="s">
        <v>760</v>
      </c>
      <c r="EV1" s="10" t="s">
        <v>635</v>
      </c>
      <c r="EW1" s="10" t="s">
        <v>636</v>
      </c>
      <c r="EX1" s="10" t="s">
        <v>494</v>
      </c>
      <c r="EY1" s="10" t="s">
        <v>495</v>
      </c>
      <c r="EZ1" s="10" t="s">
        <v>408</v>
      </c>
      <c r="FA1" s="10" t="s">
        <v>409</v>
      </c>
      <c r="FB1" s="10" t="s">
        <v>410</v>
      </c>
      <c r="FC1" s="10" t="s">
        <v>411</v>
      </c>
      <c r="FD1" s="15" t="s">
        <v>412</v>
      </c>
      <c r="FE1" s="10" t="s">
        <v>413</v>
      </c>
      <c r="FF1" s="10" t="s">
        <v>414</v>
      </c>
      <c r="FG1" s="10" t="s">
        <v>489</v>
      </c>
      <c r="FH1" s="10" t="s">
        <v>490</v>
      </c>
      <c r="FI1" s="10" t="s">
        <v>365</v>
      </c>
      <c r="FJ1" s="10" t="s">
        <v>385</v>
      </c>
      <c r="FK1" s="10" t="s">
        <v>386</v>
      </c>
      <c r="FL1" s="10" t="s">
        <v>387</v>
      </c>
      <c r="FM1" s="10" t="s">
        <v>456</v>
      </c>
      <c r="FN1" s="10" t="s">
        <v>457</v>
      </c>
      <c r="FO1" s="10" t="s">
        <v>458</v>
      </c>
      <c r="FP1" s="10" t="s">
        <v>684</v>
      </c>
      <c r="FQ1" s="15" t="s">
        <v>824</v>
      </c>
      <c r="FR1" s="15" t="s">
        <v>825</v>
      </c>
    </row>
    <row r="2" spans="1:174" ht="13">
      <c r="A2" s="16">
        <v>1</v>
      </c>
      <c r="B2" s="16">
        <v>34</v>
      </c>
      <c r="C2" s="16" t="s">
        <v>851</v>
      </c>
      <c r="D2" s="16">
        <v>29</v>
      </c>
      <c r="E2" s="16" t="s">
        <v>852</v>
      </c>
      <c r="G2" s="16" t="s">
        <v>853</v>
      </c>
      <c r="H2" s="18" t="s">
        <v>854</v>
      </c>
      <c r="J2" s="19">
        <v>3</v>
      </c>
      <c r="K2" s="20">
        <v>8520</v>
      </c>
      <c r="L2" s="19">
        <v>3</v>
      </c>
      <c r="M2" s="20">
        <v>130000</v>
      </c>
      <c r="N2" s="19" t="s">
        <v>478</v>
      </c>
      <c r="P2" s="19" t="s">
        <v>478</v>
      </c>
      <c r="R2" s="20">
        <v>43333</v>
      </c>
      <c r="S2" s="19" t="s">
        <v>478</v>
      </c>
      <c r="U2" s="19" t="s">
        <v>478</v>
      </c>
      <c r="W2" s="21">
        <v>2</v>
      </c>
      <c r="X2" s="16">
        <v>1929</v>
      </c>
      <c r="Y2" s="28">
        <v>116.33096182859033</v>
      </c>
      <c r="Z2" s="28" t="s">
        <v>637</v>
      </c>
      <c r="AA2" s="28" t="s">
        <v>637</v>
      </c>
      <c r="AB2" s="16">
        <v>35.163101284732591</v>
      </c>
      <c r="AC2" s="21" t="s">
        <v>637</v>
      </c>
      <c r="AD2" s="21" t="s">
        <v>637</v>
      </c>
      <c r="AE2" t="s">
        <v>910</v>
      </c>
      <c r="AF2" s="21">
        <v>0</v>
      </c>
      <c r="AG2" s="16">
        <v>2010</v>
      </c>
      <c r="AH2" s="28">
        <v>0</v>
      </c>
      <c r="AI2" s="28">
        <v>0</v>
      </c>
      <c r="AJ2" s="28">
        <v>0</v>
      </c>
      <c r="AK2" s="16">
        <v>0</v>
      </c>
      <c r="AL2" s="26">
        <v>0</v>
      </c>
      <c r="AM2" s="26">
        <v>0</v>
      </c>
      <c r="AN2" s="16">
        <v>726</v>
      </c>
      <c r="AO2" s="54">
        <v>0</v>
      </c>
      <c r="AP2" s="16">
        <v>0.21174488728428251</v>
      </c>
      <c r="AS2" s="28">
        <v>0</v>
      </c>
      <c r="AT2" s="28">
        <v>0</v>
      </c>
      <c r="AU2" s="28">
        <v>0</v>
      </c>
      <c r="AV2" s="16">
        <v>24.63248640006703</v>
      </c>
      <c r="AW2" s="28">
        <v>0</v>
      </c>
      <c r="AX2" s="16" t="s">
        <v>943</v>
      </c>
      <c r="AY2" s="16" t="s">
        <v>702</v>
      </c>
      <c r="AZ2" s="16">
        <v>492.64972800134058</v>
      </c>
      <c r="BA2" s="16">
        <v>0</v>
      </c>
      <c r="BB2" s="27">
        <v>0</v>
      </c>
      <c r="BE2" s="7" t="s">
        <v>911</v>
      </c>
      <c r="BF2" s="7" t="s">
        <v>852</v>
      </c>
      <c r="BG2" s="7" t="s">
        <v>912</v>
      </c>
      <c r="BH2" s="7" t="s">
        <v>913</v>
      </c>
      <c r="BI2" s="7" t="s">
        <v>915</v>
      </c>
      <c r="BJ2" s="7" t="s">
        <v>625</v>
      </c>
      <c r="BK2" s="7" t="s">
        <v>595</v>
      </c>
      <c r="BL2" s="7" t="s">
        <v>595</v>
      </c>
      <c r="BM2" s="7">
        <v>2</v>
      </c>
      <c r="BN2" s="7">
        <v>0.1</v>
      </c>
      <c r="BO2" s="7">
        <v>22.57</v>
      </c>
      <c r="BP2" s="7">
        <v>40.869999999999997</v>
      </c>
      <c r="BQ2" s="7">
        <v>51.17</v>
      </c>
      <c r="BR2" s="7">
        <v>56.83</v>
      </c>
      <c r="BS2" s="7">
        <v>33.909999999999997</v>
      </c>
      <c r="BT2" s="7">
        <v>12.31</v>
      </c>
      <c r="BU2" s="7">
        <v>8.9600000000000009</v>
      </c>
      <c r="BV2" s="7">
        <v>7.97</v>
      </c>
      <c r="BW2" s="7">
        <v>8.4499999999999993</v>
      </c>
      <c r="BX2" s="7">
        <v>7.33</v>
      </c>
      <c r="BY2" s="7">
        <v>7.01</v>
      </c>
      <c r="BZ2" s="7">
        <v>16.3</v>
      </c>
      <c r="CA2" s="7">
        <v>19.72</v>
      </c>
      <c r="CC2" s="31">
        <v>11.595560118640178</v>
      </c>
      <c r="CD2" s="31">
        <v>12.993772693359919</v>
      </c>
      <c r="CE2" s="31">
        <v>14.715430583221329</v>
      </c>
      <c r="CF2" s="31">
        <v>15.240577138588051</v>
      </c>
      <c r="CG2" s="31">
        <v>16.676136146648812</v>
      </c>
      <c r="CH2" s="31">
        <v>18.109492726594588</v>
      </c>
      <c r="CI2" s="31">
        <v>18.921037855460902</v>
      </c>
      <c r="CJ2" s="31">
        <v>19.318123861566445</v>
      </c>
      <c r="CK2" s="31">
        <v>18.885267623337249</v>
      </c>
      <c r="CL2" s="31">
        <v>16.510874797601758</v>
      </c>
      <c r="CM2" s="31">
        <v>13.859189593038682</v>
      </c>
      <c r="CN2" s="31">
        <v>11.537482635234689</v>
      </c>
      <c r="CO2" s="31" t="s">
        <v>916</v>
      </c>
      <c r="CP2" s="31" t="s">
        <v>575</v>
      </c>
      <c r="CR2" s="33">
        <v>40771.425712427328</v>
      </c>
      <c r="CS2" s="33">
        <v>75551.68233163355</v>
      </c>
      <c r="CT2" s="33">
        <v>148974.22738388675</v>
      </c>
      <c r="CU2" s="33">
        <v>180038.84195295488</v>
      </c>
      <c r="CV2" s="33">
        <v>289657.88909031352</v>
      </c>
      <c r="CW2" s="33">
        <v>437823.65408657596</v>
      </c>
      <c r="CX2" s="33">
        <v>538285.21912058082</v>
      </c>
      <c r="CY2" s="33">
        <v>591265.22597234917</v>
      </c>
      <c r="CZ2" s="33">
        <v>533628.43575038458</v>
      </c>
      <c r="DA2" s="33">
        <v>275092.33200712223</v>
      </c>
      <c r="DB2" s="33">
        <v>107470.83779775009</v>
      </c>
      <c r="DC2" s="33">
        <v>39689.686097444217</v>
      </c>
      <c r="DD2" s="33">
        <v>0</v>
      </c>
      <c r="DE2" s="33">
        <v>0</v>
      </c>
      <c r="DF2" s="33">
        <v>0</v>
      </c>
      <c r="DG2" s="33">
        <v>0</v>
      </c>
      <c r="DH2" s="33">
        <v>0</v>
      </c>
      <c r="DI2" s="33">
        <v>0</v>
      </c>
      <c r="DJ2" s="33">
        <v>0</v>
      </c>
      <c r="DK2" s="33">
        <v>0</v>
      </c>
      <c r="DL2" s="33">
        <v>0</v>
      </c>
      <c r="DM2" s="33">
        <v>0</v>
      </c>
      <c r="DN2" s="33">
        <v>0</v>
      </c>
      <c r="DO2" s="33">
        <v>0</v>
      </c>
      <c r="DP2" s="33">
        <v>271520.78810861858</v>
      </c>
      <c r="DQ2" s="33">
        <v>0</v>
      </c>
      <c r="DR2" s="34">
        <v>870.70783961276652</v>
      </c>
      <c r="DS2" s="34">
        <v>469.87702860371809</v>
      </c>
      <c r="DT2" s="34">
        <v>238.29625179744161</v>
      </c>
      <c r="DU2" s="34">
        <v>197.17967309118961</v>
      </c>
      <c r="DV2" s="34">
        <v>122.55837433425238</v>
      </c>
      <c r="DW2" s="34">
        <v>81.082873592252668</v>
      </c>
      <c r="DX2" s="34">
        <v>65.950166824193758</v>
      </c>
      <c r="DY2" s="34">
        <v>60.040737118641538</v>
      </c>
      <c r="DZ2" s="34">
        <v>66.525690202547295</v>
      </c>
      <c r="EA2" s="34">
        <v>129.04758101029472</v>
      </c>
      <c r="EB2" s="34">
        <v>330.32216671472895</v>
      </c>
      <c r="EC2" s="34">
        <v>894.4389208028025</v>
      </c>
      <c r="ED2" s="35">
        <v>130.74505361924133</v>
      </c>
      <c r="EE2" s="34" t="e">
        <v>#DIV/0!</v>
      </c>
      <c r="EF2" s="34" t="e">
        <v>#DIV/0!</v>
      </c>
      <c r="EG2" s="34" t="e">
        <v>#DIV/0!</v>
      </c>
      <c r="EH2" s="34" t="e">
        <v>#DIV/0!</v>
      </c>
      <c r="EI2" s="34" t="e">
        <v>#DIV/0!</v>
      </c>
      <c r="EJ2" s="34" t="e">
        <v>#DIV/0!</v>
      </c>
      <c r="EK2" s="34" t="e">
        <v>#DIV/0!</v>
      </c>
      <c r="EL2" s="34" t="e">
        <v>#DIV/0!</v>
      </c>
      <c r="EM2" s="34" t="e">
        <v>#DIV/0!</v>
      </c>
      <c r="EN2" s="34" t="e">
        <v>#DIV/0!</v>
      </c>
      <c r="EO2" s="34" t="e">
        <v>#DIV/0!</v>
      </c>
      <c r="EP2" s="34" t="e">
        <v>#DIV/0!</v>
      </c>
      <c r="EQ2" s="35" t="e">
        <v>#DIV/0!</v>
      </c>
      <c r="ER2" s="33">
        <v>3.4454725954163943E-4</v>
      </c>
      <c r="ES2" s="33">
        <v>6.3846492111239615E-4</v>
      </c>
      <c r="ET2" s="33">
        <v>1.2589371328215781E-3</v>
      </c>
      <c r="EU2" s="33">
        <v>1.521455002419337E-3</v>
      </c>
      <c r="EV2" s="33">
        <v>2.4478131472420858E-3</v>
      </c>
      <c r="EW2" s="33">
        <v>3.6999182035485296E-3</v>
      </c>
      <c r="EX2" s="33">
        <v>4.5488891756668808E-3</v>
      </c>
      <c r="EY2" s="33">
        <v>4.9966075434283025E-3</v>
      </c>
      <c r="EZ2" s="33">
        <v>4.5095360767638138E-3</v>
      </c>
      <c r="FA2" s="33">
        <v>2.324723932454554E-3</v>
      </c>
      <c r="FB2" s="33">
        <v>9.0820426307957833E-4</v>
      </c>
      <c r="FC2" s="33">
        <v>3.3540579800657086E-4</v>
      </c>
      <c r="FD2" s="36">
        <v>2.2945418713404388E-3</v>
      </c>
      <c r="FE2" s="33">
        <v>0</v>
      </c>
      <c r="FF2" s="33">
        <v>0</v>
      </c>
      <c r="FG2" s="33">
        <v>0</v>
      </c>
      <c r="FH2" s="33">
        <v>0</v>
      </c>
      <c r="FI2" s="33">
        <v>0</v>
      </c>
      <c r="FJ2" s="33">
        <v>0</v>
      </c>
      <c r="FK2" s="33">
        <v>0</v>
      </c>
      <c r="FL2" s="33">
        <v>0</v>
      </c>
      <c r="FM2" s="33">
        <v>0</v>
      </c>
      <c r="FN2" s="33">
        <v>0</v>
      </c>
      <c r="FO2" s="33">
        <v>0</v>
      </c>
      <c r="FP2" s="33">
        <v>0</v>
      </c>
      <c r="FQ2" s="36">
        <v>0</v>
      </c>
      <c r="FR2" s="36">
        <v>2.2945418713404388E-3</v>
      </c>
    </row>
    <row r="3" spans="1:174" ht="13">
      <c r="A3" s="16">
        <v>2</v>
      </c>
      <c r="B3" s="16">
        <v>25</v>
      </c>
      <c r="C3" s="16" t="s">
        <v>991</v>
      </c>
      <c r="D3" s="16">
        <v>23</v>
      </c>
      <c r="E3" s="16" t="s">
        <v>992</v>
      </c>
      <c r="F3" s="16">
        <v>1097</v>
      </c>
      <c r="G3" s="16" t="s">
        <v>853</v>
      </c>
      <c r="H3" s="18" t="s">
        <v>854</v>
      </c>
      <c r="J3" s="19">
        <v>64</v>
      </c>
      <c r="K3" s="20">
        <v>221440</v>
      </c>
      <c r="L3" s="19">
        <v>3</v>
      </c>
      <c r="M3" s="20">
        <v>183000</v>
      </c>
      <c r="N3" s="19" t="s">
        <v>478</v>
      </c>
      <c r="P3" s="19" t="s">
        <v>478</v>
      </c>
      <c r="R3" s="20">
        <v>2859</v>
      </c>
      <c r="S3" s="19" t="s">
        <v>478</v>
      </c>
      <c r="U3" s="19" t="s">
        <v>478</v>
      </c>
      <c r="W3" s="21">
        <v>137</v>
      </c>
      <c r="X3" s="16">
        <v>1935</v>
      </c>
      <c r="Y3" s="28">
        <v>116.33096182859033</v>
      </c>
      <c r="Z3" s="28" t="s">
        <v>866</v>
      </c>
      <c r="AA3" s="28" t="s">
        <v>866</v>
      </c>
      <c r="AB3" s="16">
        <v>35.163101284732591</v>
      </c>
      <c r="AC3" s="21" t="s">
        <v>866</v>
      </c>
      <c r="AD3" s="21" t="s">
        <v>866</v>
      </c>
      <c r="AE3" s="16" t="s">
        <v>867</v>
      </c>
      <c r="AF3" s="21">
        <v>0</v>
      </c>
      <c r="AG3" s="16">
        <v>2007</v>
      </c>
      <c r="AH3" s="28">
        <v>0</v>
      </c>
      <c r="AI3" s="28">
        <v>0</v>
      </c>
      <c r="AJ3" s="28">
        <v>0</v>
      </c>
      <c r="AK3" s="28">
        <v>0</v>
      </c>
      <c r="AL3" s="26">
        <v>0</v>
      </c>
      <c r="AM3" s="26">
        <v>0</v>
      </c>
      <c r="AN3" s="16" t="s">
        <v>743</v>
      </c>
      <c r="AO3" s="54">
        <v>0</v>
      </c>
      <c r="AP3" s="16">
        <v>0.21174488728428251</v>
      </c>
      <c r="AS3" s="28"/>
      <c r="AT3" s="28"/>
      <c r="AU3" s="28"/>
      <c r="AV3" s="16">
        <v>24.63248640006703</v>
      </c>
      <c r="AW3" s="28">
        <v>0</v>
      </c>
      <c r="AX3" s="16" t="s">
        <v>943</v>
      </c>
      <c r="AY3" s="16" t="s">
        <v>702</v>
      </c>
      <c r="AZ3" s="16">
        <v>33746.506368091832</v>
      </c>
      <c r="BA3" s="16">
        <v>0</v>
      </c>
      <c r="BB3" s="27">
        <v>0</v>
      </c>
      <c r="BE3" s="7" t="s">
        <v>744</v>
      </c>
      <c r="BF3" s="7" t="s">
        <v>992</v>
      </c>
      <c r="BG3" s="7" t="s">
        <v>745</v>
      </c>
      <c r="BH3" s="7" t="s">
        <v>992</v>
      </c>
      <c r="BI3" s="7" t="s">
        <v>746</v>
      </c>
      <c r="BJ3" s="7" t="s">
        <v>625</v>
      </c>
      <c r="BK3" s="7" t="s">
        <v>676</v>
      </c>
      <c r="BL3" s="7" t="s">
        <v>595</v>
      </c>
      <c r="BM3" s="7">
        <v>2</v>
      </c>
      <c r="BN3" s="7">
        <v>3.42</v>
      </c>
      <c r="BO3" s="7">
        <v>99.64</v>
      </c>
      <c r="BP3" s="7">
        <v>232.84</v>
      </c>
      <c r="BQ3" s="7">
        <v>250.9</v>
      </c>
      <c r="BR3" s="7">
        <v>194.79</v>
      </c>
      <c r="BS3" s="7">
        <v>143.5</v>
      </c>
      <c r="BT3" s="7">
        <v>53.29</v>
      </c>
      <c r="BU3" s="7">
        <v>13.9</v>
      </c>
      <c r="BV3" s="7">
        <v>4.53</v>
      </c>
      <c r="BW3" s="7">
        <v>2.86</v>
      </c>
      <c r="BX3" s="7">
        <v>2.4900000000000002</v>
      </c>
      <c r="BY3" s="7">
        <v>20.010000000000002</v>
      </c>
      <c r="BZ3" s="7">
        <v>101.3</v>
      </c>
      <c r="CA3" s="7">
        <v>175.25</v>
      </c>
      <c r="CC3" s="30">
        <v>10.027418579345463</v>
      </c>
      <c r="CD3" s="30">
        <v>10.144235073080312</v>
      </c>
      <c r="CE3" s="30">
        <v>10.529343029087416</v>
      </c>
      <c r="CF3" s="30">
        <v>10.334806764759776</v>
      </c>
      <c r="CG3" s="30">
        <v>10.900601273284446</v>
      </c>
      <c r="CH3" s="30">
        <v>11.70616286243059</v>
      </c>
      <c r="CI3" s="30">
        <v>12.478592081194344</v>
      </c>
      <c r="CJ3" s="30">
        <v>12.946046332959025</v>
      </c>
      <c r="CK3" s="30">
        <v>12.683676781206673</v>
      </c>
      <c r="CL3" s="30">
        <v>11.967634638314664</v>
      </c>
      <c r="CM3" s="30">
        <v>11.428931689778965</v>
      </c>
      <c r="CN3" s="30">
        <v>10.248954090612138</v>
      </c>
      <c r="CO3" s="31"/>
      <c r="CP3" s="31" t="s">
        <v>644</v>
      </c>
      <c r="CR3" s="33">
        <v>1304061.5610913585</v>
      </c>
      <c r="CS3" s="33">
        <v>1383697.5553645636</v>
      </c>
      <c r="CT3" s="33">
        <v>1677447.6080670278</v>
      </c>
      <c r="CU3" s="33">
        <v>1522846.8176563482</v>
      </c>
      <c r="CV3" s="33">
        <v>2011039.7615033097</v>
      </c>
      <c r="CW3" s="33">
        <v>2938765.682086505</v>
      </c>
      <c r="CX3" s="33">
        <v>4151385.5826747827</v>
      </c>
      <c r="CY3" s="33">
        <v>5072365.4546318222</v>
      </c>
      <c r="CZ3" s="33">
        <v>4536495.5806584992</v>
      </c>
      <c r="DA3" s="33">
        <v>3309944.2538807439</v>
      </c>
      <c r="DB3" s="33">
        <v>2584776.2527128095</v>
      </c>
      <c r="DC3" s="33">
        <v>1458704.0246185195</v>
      </c>
      <c r="DD3" s="33">
        <v>0</v>
      </c>
      <c r="DE3" s="33">
        <v>0</v>
      </c>
      <c r="DF3" s="33">
        <v>0</v>
      </c>
      <c r="DG3" s="33">
        <v>0</v>
      </c>
      <c r="DH3" s="33">
        <v>0</v>
      </c>
      <c r="DI3" s="33">
        <v>0</v>
      </c>
      <c r="DJ3" s="33">
        <v>0</v>
      </c>
      <c r="DK3" s="33">
        <v>0</v>
      </c>
      <c r="DL3" s="33">
        <v>0</v>
      </c>
      <c r="DM3" s="33">
        <v>0</v>
      </c>
      <c r="DN3" s="33">
        <v>0</v>
      </c>
      <c r="DO3" s="33">
        <v>0</v>
      </c>
      <c r="DP3" s="33">
        <v>2662627.511245524</v>
      </c>
      <c r="DQ3" s="33">
        <v>0</v>
      </c>
      <c r="DR3" s="34">
        <v>707.5330599381324</v>
      </c>
      <c r="DS3" s="34">
        <v>666.81238475092277</v>
      </c>
      <c r="DT3" s="34">
        <v>550.04201754466874</v>
      </c>
      <c r="DU3" s="34">
        <v>605.88278214787545</v>
      </c>
      <c r="DV3" s="34">
        <v>458.80080758669186</v>
      </c>
      <c r="DW3" s="34">
        <v>313.96401294967455</v>
      </c>
      <c r="DX3" s="34">
        <v>222.25511176733011</v>
      </c>
      <c r="DY3" s="34">
        <v>181.90066841972813</v>
      </c>
      <c r="DZ3" s="34">
        <v>203.38753786082961</v>
      </c>
      <c r="EA3" s="34">
        <v>278.75595354359399</v>
      </c>
      <c r="EB3" s="34">
        <v>356.96190944895017</v>
      </c>
      <c r="EC3" s="34">
        <v>632.52493384184811</v>
      </c>
      <c r="ED3" s="35">
        <v>346.52487543594174</v>
      </c>
      <c r="EE3" s="34" t="e">
        <v>#DIV/0!</v>
      </c>
      <c r="EF3" s="34" t="e">
        <v>#DIV/0!</v>
      </c>
      <c r="EG3" s="34" t="e">
        <v>#DIV/0!</v>
      </c>
      <c r="EH3" s="34" t="e">
        <v>#DIV/0!</v>
      </c>
      <c r="EI3" s="34" t="e">
        <v>#DIV/0!</v>
      </c>
      <c r="EJ3" s="34" t="e">
        <v>#DIV/0!</v>
      </c>
      <c r="EK3" s="34" t="e">
        <v>#DIV/0!</v>
      </c>
      <c r="EL3" s="34" t="e">
        <v>#DIV/0!</v>
      </c>
      <c r="EM3" s="34" t="e">
        <v>#DIV/0!</v>
      </c>
      <c r="EN3" s="34" t="e">
        <v>#DIV/0!</v>
      </c>
      <c r="EO3" s="34" t="e">
        <v>#DIV/0!</v>
      </c>
      <c r="EP3" s="34" t="e">
        <v>#DIV/0!</v>
      </c>
      <c r="EQ3" s="35" t="e">
        <v>#DIV/0!</v>
      </c>
      <c r="ER3" s="33">
        <v>4.2400845555716135E-4</v>
      </c>
      <c r="ES3" s="33">
        <v>4.4990166178761099E-4</v>
      </c>
      <c r="ET3" s="33">
        <v>5.4541287834549313E-4</v>
      </c>
      <c r="EU3" s="33">
        <v>4.9514528030733865E-4</v>
      </c>
      <c r="EV3" s="33">
        <v>6.5387853517087386E-4</v>
      </c>
      <c r="EW3" s="33">
        <v>9.5552352379980291E-4</v>
      </c>
      <c r="EX3" s="33">
        <v>1.3498002255806737E-3</v>
      </c>
      <c r="EY3" s="33">
        <v>1.6492517735435838E-3</v>
      </c>
      <c r="EZ3" s="33">
        <v>1.4750166266591939E-3</v>
      </c>
      <c r="FA3" s="33">
        <v>1.0762101981548662E-3</v>
      </c>
      <c r="FB3" s="33">
        <v>8.4042580471153483E-4</v>
      </c>
      <c r="FC3" s="33">
        <v>4.7428960338029898E-4</v>
      </c>
      <c r="FD3" s="36">
        <v>8.6573871391653593E-4</v>
      </c>
      <c r="FE3" s="33">
        <v>0</v>
      </c>
      <c r="FF3" s="33">
        <v>0</v>
      </c>
      <c r="FG3" s="33">
        <v>0</v>
      </c>
      <c r="FH3" s="33">
        <v>0</v>
      </c>
      <c r="FI3" s="33">
        <v>0</v>
      </c>
      <c r="FJ3" s="33">
        <v>0</v>
      </c>
      <c r="FK3" s="33">
        <v>0</v>
      </c>
      <c r="FL3" s="33">
        <v>0</v>
      </c>
      <c r="FM3" s="33">
        <v>0</v>
      </c>
      <c r="FN3" s="33">
        <v>0</v>
      </c>
      <c r="FO3" s="33">
        <v>0</v>
      </c>
      <c r="FP3" s="33">
        <v>0</v>
      </c>
      <c r="FQ3" s="36">
        <v>0</v>
      </c>
      <c r="FR3" s="36">
        <v>8.6573871391653593E-4</v>
      </c>
    </row>
    <row r="4" spans="1:174" ht="13">
      <c r="A4" s="16">
        <v>3</v>
      </c>
      <c r="B4" t="s">
        <v>917</v>
      </c>
      <c r="C4" s="16" t="s">
        <v>851</v>
      </c>
      <c r="D4">
        <v>28.27</v>
      </c>
      <c r="E4" s="16" t="s">
        <v>918</v>
      </c>
      <c r="F4">
        <v>281</v>
      </c>
      <c r="G4" s="16" t="s">
        <v>853</v>
      </c>
      <c r="H4" s="18" t="s">
        <v>854</v>
      </c>
      <c r="I4"/>
      <c r="J4">
        <v>1325</v>
      </c>
      <c r="K4">
        <v>7762080</v>
      </c>
      <c r="L4">
        <v>18</v>
      </c>
      <c r="M4" s="40">
        <v>13460000</v>
      </c>
      <c r="N4" s="40">
        <v>50000000</v>
      </c>
      <c r="O4" s="40">
        <v>20000000</v>
      </c>
      <c r="P4" s="40">
        <v>0</v>
      </c>
      <c r="Q4" s="40">
        <v>11000000</v>
      </c>
      <c r="R4" s="40">
        <v>18354</v>
      </c>
      <c r="S4" s="40">
        <v>59737</v>
      </c>
      <c r="T4" s="40">
        <v>40984</v>
      </c>
      <c r="U4" s="40">
        <v>0</v>
      </c>
      <c r="V4" s="40">
        <v>13996</v>
      </c>
      <c r="W4" s="18">
        <v>3251.19</v>
      </c>
      <c r="X4" s="40">
        <v>1893</v>
      </c>
      <c r="Y4" s="28">
        <v>116.33096182859033</v>
      </c>
      <c r="Z4" s="28" t="s">
        <v>637</v>
      </c>
      <c r="AA4" s="28" t="s">
        <v>637</v>
      </c>
      <c r="AB4" s="16">
        <v>35.163101284732591</v>
      </c>
      <c r="AC4" s="21" t="s">
        <v>637</v>
      </c>
      <c r="AD4" s="21" t="s">
        <v>637</v>
      </c>
      <c r="AE4" s="21" t="s">
        <v>919</v>
      </c>
      <c r="AF4" s="18">
        <v>0</v>
      </c>
      <c r="AG4" s="16">
        <v>2006</v>
      </c>
      <c r="AH4" s="28">
        <v>0</v>
      </c>
      <c r="AI4" s="28">
        <v>0</v>
      </c>
      <c r="AJ4" s="28">
        <v>0</v>
      </c>
      <c r="AK4" s="16">
        <v>0</v>
      </c>
      <c r="AL4" s="26">
        <v>0</v>
      </c>
      <c r="AM4" s="26">
        <v>0</v>
      </c>
      <c r="AN4" s="16" t="s">
        <v>920</v>
      </c>
      <c r="AO4" s="54">
        <v>0</v>
      </c>
      <c r="AP4" s="16">
        <v>0.21174488728428251</v>
      </c>
      <c r="AQ4"/>
      <c r="AR4"/>
      <c r="AS4" s="41"/>
      <c r="AT4" s="41"/>
      <c r="AU4" s="41"/>
      <c r="AV4" s="16">
        <v>24.63248640006703</v>
      </c>
      <c r="AW4" s="28">
        <v>0</v>
      </c>
      <c r="AX4" s="16" t="s">
        <v>943</v>
      </c>
      <c r="AY4" s="16" t="s">
        <v>702</v>
      </c>
      <c r="AZ4" s="16">
        <v>800848.93459033919</v>
      </c>
      <c r="BA4" s="16">
        <v>0</v>
      </c>
      <c r="BB4" s="27">
        <v>0</v>
      </c>
      <c r="BC4"/>
      <c r="BD4"/>
      <c r="BE4" t="s">
        <v>1033</v>
      </c>
      <c r="BF4" s="7" t="s">
        <v>918</v>
      </c>
      <c r="BG4" s="7" t="s">
        <v>921</v>
      </c>
      <c r="BH4" s="7" t="s">
        <v>918</v>
      </c>
      <c r="BI4" t="s">
        <v>1034</v>
      </c>
      <c r="BJ4" s="7" t="s">
        <v>625</v>
      </c>
      <c r="BK4" s="7" t="s">
        <v>676</v>
      </c>
      <c r="BL4" s="7" t="s">
        <v>595</v>
      </c>
      <c r="BM4">
        <v>2</v>
      </c>
      <c r="BN4" s="7" t="s">
        <v>944</v>
      </c>
      <c r="BO4"/>
      <c r="BP4"/>
      <c r="BQ4"/>
      <c r="BR4"/>
      <c r="BS4"/>
      <c r="BT4"/>
      <c r="BU4"/>
      <c r="BV4"/>
      <c r="BW4"/>
      <c r="BX4"/>
      <c r="BY4"/>
      <c r="BZ4"/>
      <c r="CA4"/>
      <c r="CB4" s="42"/>
      <c r="CC4" s="31">
        <v>10.99921045700979</v>
      </c>
      <c r="CD4" s="31">
        <v>11.428601313954973</v>
      </c>
      <c r="CE4" s="31">
        <v>11.97066529939616</v>
      </c>
      <c r="CF4" s="31">
        <v>12.310122760290264</v>
      </c>
      <c r="CG4" s="31">
        <v>12.989505278168227</v>
      </c>
      <c r="CH4" s="31">
        <v>13.924118911011309</v>
      </c>
      <c r="CI4" s="31">
        <v>15.195568107841009</v>
      </c>
      <c r="CJ4" s="31">
        <v>15.976097497590017</v>
      </c>
      <c r="CK4" s="31">
        <v>16.03863056560672</v>
      </c>
      <c r="CL4" s="31">
        <v>14.866449649307549</v>
      </c>
      <c r="CM4" s="31">
        <v>13.763149421991129</v>
      </c>
      <c r="CN4" s="31">
        <v>11.62879038214812</v>
      </c>
      <c r="CO4" s="31"/>
      <c r="CP4" s="31" t="s">
        <v>644</v>
      </c>
      <c r="CQ4" s="43"/>
      <c r="CR4" s="33">
        <v>50045266.174755491</v>
      </c>
      <c r="CS4" s="33">
        <v>61330670.593044579</v>
      </c>
      <c r="CT4" s="33">
        <v>78656745.054074794</v>
      </c>
      <c r="CU4" s="33">
        <v>91507369.460022345</v>
      </c>
      <c r="CV4" s="33">
        <v>122596377.29608344</v>
      </c>
      <c r="CW4" s="33">
        <v>179222296.55671781</v>
      </c>
      <c r="CX4" s="33">
        <v>288051051.01668906</v>
      </c>
      <c r="CY4" s="33">
        <v>376308962.07206416</v>
      </c>
      <c r="CZ4" s="33">
        <v>384149811.71993762</v>
      </c>
      <c r="DA4" s="33">
        <v>255944659.59642538</v>
      </c>
      <c r="DB4" s="33">
        <v>168189902.15444234</v>
      </c>
      <c r="DC4" s="33">
        <v>67302382.190353155</v>
      </c>
      <c r="DD4" s="33">
        <v>0</v>
      </c>
      <c r="DE4" s="33">
        <v>0</v>
      </c>
      <c r="DF4" s="33">
        <v>0</v>
      </c>
      <c r="DG4" s="33">
        <v>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0</v>
      </c>
      <c r="DP4" s="33">
        <v>176942124.49038416</v>
      </c>
      <c r="DQ4" s="33">
        <v>0</v>
      </c>
      <c r="DR4" s="34">
        <v>646.25493022783417</v>
      </c>
      <c r="DS4" s="34">
        <v>527.33811137665691</v>
      </c>
      <c r="DT4" s="34">
        <v>411.17897743881446</v>
      </c>
      <c r="DU4" s="34">
        <v>353.43601494445255</v>
      </c>
      <c r="DV4" s="34">
        <v>263.80877407079163</v>
      </c>
      <c r="DW4" s="34">
        <v>180.45745770122329</v>
      </c>
      <c r="DX4" s="34">
        <v>112.27870853394725</v>
      </c>
      <c r="DY4" s="34">
        <v>85.945335508130739</v>
      </c>
      <c r="DZ4" s="34">
        <v>84.191112459997143</v>
      </c>
      <c r="EA4" s="34">
        <v>126.36325388072954</v>
      </c>
      <c r="EB4" s="34">
        <v>192.29454078819535</v>
      </c>
      <c r="EC4" s="34">
        <v>480.54762621219322</v>
      </c>
      <c r="ED4" s="35">
        <v>182.78293025557977</v>
      </c>
      <c r="EE4" s="34" t="e">
        <v>#DIV/0!</v>
      </c>
      <c r="EF4" s="34" t="e">
        <v>#DIV/0!</v>
      </c>
      <c r="EG4" s="34" t="e">
        <v>#DIV/0!</v>
      </c>
      <c r="EH4" s="34" t="e">
        <v>#DIV/0!</v>
      </c>
      <c r="EI4" s="34" t="e">
        <v>#DIV/0!</v>
      </c>
      <c r="EJ4" s="34" t="e">
        <v>#DIV/0!</v>
      </c>
      <c r="EK4" s="34" t="e">
        <v>#DIV/0!</v>
      </c>
      <c r="EL4" s="34" t="e">
        <v>#DIV/0!</v>
      </c>
      <c r="EM4" s="34" t="e">
        <v>#DIV/0!</v>
      </c>
      <c r="EN4" s="34" t="e">
        <v>#DIV/0!</v>
      </c>
      <c r="EO4" s="34" t="e">
        <v>#DIV/0!</v>
      </c>
      <c r="EP4" s="34" t="e">
        <v>#DIV/0!</v>
      </c>
      <c r="EQ4" s="35" t="e">
        <v>#DIV/0!</v>
      </c>
      <c r="ER4" s="33">
        <v>2.7852785577441065E-3</v>
      </c>
      <c r="ES4" s="33">
        <v>3.4133698307921663E-3</v>
      </c>
      <c r="ET4" s="33">
        <v>4.377655713849936E-3</v>
      </c>
      <c r="EU4" s="33">
        <v>5.0928595952025296E-3</v>
      </c>
      <c r="EV4" s="33">
        <v>6.8231240842542258E-3</v>
      </c>
      <c r="EW4" s="33">
        <v>9.9746501082831011E-3</v>
      </c>
      <c r="EX4" s="33">
        <v>1.6031534593718394E-2</v>
      </c>
      <c r="EY4" s="33">
        <v>2.0943544979584301E-2</v>
      </c>
      <c r="EZ4" s="33">
        <v>2.1379928918925477E-2</v>
      </c>
      <c r="FA4" s="33">
        <v>1.4244647432860233E-2</v>
      </c>
      <c r="FB4" s="33">
        <v>9.3606401545357817E-3</v>
      </c>
      <c r="FC4" s="33">
        <v>3.7457265457496655E-3</v>
      </c>
      <c r="FD4" s="36">
        <v>9.8477467096249934E-3</v>
      </c>
      <c r="FE4" s="33">
        <v>0</v>
      </c>
      <c r="FF4" s="33">
        <v>0</v>
      </c>
      <c r="FG4" s="33">
        <v>0</v>
      </c>
      <c r="FH4" s="33">
        <v>0</v>
      </c>
      <c r="FI4" s="33">
        <v>0</v>
      </c>
      <c r="FJ4" s="33">
        <v>0</v>
      </c>
      <c r="FK4" s="33">
        <v>0</v>
      </c>
      <c r="FL4" s="33">
        <v>0</v>
      </c>
      <c r="FM4" s="33">
        <v>0</v>
      </c>
      <c r="FN4" s="33">
        <v>0</v>
      </c>
      <c r="FO4" s="33">
        <v>0</v>
      </c>
      <c r="FP4" s="33">
        <v>0</v>
      </c>
      <c r="FQ4" s="36">
        <v>0</v>
      </c>
      <c r="FR4" s="36">
        <v>9.8477467096249934E-3</v>
      </c>
    </row>
    <row r="5" spans="1:174" ht="13">
      <c r="A5" s="16">
        <v>4</v>
      </c>
      <c r="B5" s="16">
        <v>11</v>
      </c>
      <c r="C5" s="16" t="s">
        <v>991</v>
      </c>
      <c r="D5" s="16">
        <v>9</v>
      </c>
      <c r="E5" s="16" t="s">
        <v>653</v>
      </c>
      <c r="F5" s="16">
        <v>274</v>
      </c>
      <c r="G5" s="16" t="s">
        <v>654</v>
      </c>
      <c r="H5" s="18" t="s">
        <v>854</v>
      </c>
      <c r="J5" s="19">
        <v>355</v>
      </c>
      <c r="K5" s="20">
        <v>1072100</v>
      </c>
      <c r="L5" s="19">
        <v>1</v>
      </c>
      <c r="M5" s="20">
        <v>283000</v>
      </c>
      <c r="N5" s="19" t="s">
        <v>478</v>
      </c>
      <c r="P5" s="19" t="s">
        <v>478</v>
      </c>
      <c r="R5" s="19">
        <v>797</v>
      </c>
      <c r="S5" s="19" t="s">
        <v>478</v>
      </c>
      <c r="U5" s="19" t="s">
        <v>478</v>
      </c>
      <c r="W5" s="21">
        <v>6225</v>
      </c>
      <c r="Y5" s="41">
        <v>116.33096182859029</v>
      </c>
      <c r="Z5" s="41" t="s">
        <v>655</v>
      </c>
      <c r="AA5" s="41" t="s">
        <v>655</v>
      </c>
      <c r="AB5">
        <v>35.163101284732591</v>
      </c>
      <c r="AC5" s="21" t="s">
        <v>973</v>
      </c>
      <c r="AD5" s="21" t="s">
        <v>973</v>
      </c>
      <c r="AE5" s="16" t="s">
        <v>299</v>
      </c>
      <c r="AF5" s="21">
        <v>0</v>
      </c>
      <c r="AG5" s="16">
        <v>2011</v>
      </c>
      <c r="AH5" s="28">
        <v>0</v>
      </c>
      <c r="AI5" s="28">
        <v>0</v>
      </c>
      <c r="AJ5" s="28">
        <v>0</v>
      </c>
      <c r="AK5" s="28">
        <v>0</v>
      </c>
      <c r="AL5" s="26">
        <v>0</v>
      </c>
      <c r="AM5" s="26">
        <v>0</v>
      </c>
      <c r="AN5" s="16" t="s">
        <v>656</v>
      </c>
      <c r="AO5" s="54">
        <v>0</v>
      </c>
      <c r="AP5" s="16">
        <v>0.21174488728428251</v>
      </c>
      <c r="AS5" s="28"/>
      <c r="AT5" s="28"/>
      <c r="AU5" s="28"/>
      <c r="AV5" s="16">
        <v>24.632486400067023</v>
      </c>
      <c r="AW5" s="28">
        <v>0</v>
      </c>
      <c r="AX5" s="16" t="s">
        <v>943</v>
      </c>
      <c r="AY5" s="16" t="s">
        <v>702</v>
      </c>
      <c r="AZ5" s="16">
        <v>1533372.2784041723</v>
      </c>
      <c r="BA5" s="16">
        <v>0</v>
      </c>
      <c r="BB5" s="27">
        <v>0</v>
      </c>
      <c r="BE5" s="7" t="s">
        <v>657</v>
      </c>
      <c r="BF5" s="7" t="s">
        <v>653</v>
      </c>
      <c r="BG5" s="7" t="s">
        <v>658</v>
      </c>
      <c r="BH5" s="7" t="s">
        <v>653</v>
      </c>
      <c r="BI5" s="7" t="s">
        <v>659</v>
      </c>
      <c r="BJ5" s="7" t="s">
        <v>625</v>
      </c>
      <c r="BK5" s="7" t="s">
        <v>595</v>
      </c>
      <c r="BL5" s="7" t="s">
        <v>595</v>
      </c>
      <c r="BM5" s="7">
        <v>2</v>
      </c>
      <c r="BN5" s="7">
        <v>28.2</v>
      </c>
      <c r="BO5" s="7">
        <v>2967.37</v>
      </c>
      <c r="BP5" s="7">
        <v>6786.2</v>
      </c>
      <c r="BQ5" s="7">
        <v>5602.32</v>
      </c>
      <c r="BR5" s="7">
        <v>4375.63</v>
      </c>
      <c r="BS5" s="7">
        <v>2730.74</v>
      </c>
      <c r="BT5" s="7">
        <v>1394.92</v>
      </c>
      <c r="BU5" s="7">
        <v>826.7</v>
      </c>
      <c r="BV5" s="7">
        <v>434.98</v>
      </c>
      <c r="BW5" s="7">
        <v>304.75</v>
      </c>
      <c r="BX5" s="7">
        <v>464.29</v>
      </c>
      <c r="BY5" s="7">
        <v>1596.44</v>
      </c>
      <c r="BZ5" s="7">
        <v>4614.84</v>
      </c>
      <c r="CA5" s="7">
        <v>6476.68</v>
      </c>
      <c r="CC5" s="30">
        <v>7.1887531996584597</v>
      </c>
      <c r="CD5" s="30">
        <v>7.8893646186099566</v>
      </c>
      <c r="CE5" s="30">
        <v>9.1263308742899341</v>
      </c>
      <c r="CF5" s="30">
        <v>10.692872239409427</v>
      </c>
      <c r="CG5" s="30">
        <v>13.104346639992885</v>
      </c>
      <c r="CH5" s="30">
        <v>15.236732438406349</v>
      </c>
      <c r="CI5" s="30">
        <v>16.143966499826593</v>
      </c>
      <c r="CJ5" s="30">
        <v>16.493810243576537</v>
      </c>
      <c r="CK5" s="30">
        <v>15.70886548563178</v>
      </c>
      <c r="CL5" s="30">
        <v>12.877306913870644</v>
      </c>
      <c r="CM5" s="30">
        <v>10.283641392860053</v>
      </c>
      <c r="CN5" s="30">
        <v>7.69636321697668</v>
      </c>
      <c r="CO5" s="31"/>
      <c r="CP5" s="31" t="s">
        <v>652</v>
      </c>
      <c r="CR5" s="33">
        <v>12373743.54733225</v>
      </c>
      <c r="CS5" s="33">
        <v>18627025.281971049</v>
      </c>
      <c r="CT5" s="33">
        <v>36997063.635845669</v>
      </c>
      <c r="CU5" s="33">
        <v>82601102.800104305</v>
      </c>
      <c r="CV5" s="33">
        <v>246292913.77591336</v>
      </c>
      <c r="CW5" s="33">
        <v>559611231.20415974</v>
      </c>
      <c r="CX5" s="33">
        <v>761322702.20288312</v>
      </c>
      <c r="CY5" s="33">
        <v>851635757.34232199</v>
      </c>
      <c r="CZ5" s="33">
        <v>658861594.68755376</v>
      </c>
      <c r="DA5" s="33">
        <v>223878248.0190872</v>
      </c>
      <c r="DB5" s="33">
        <v>67444807.200167239</v>
      </c>
      <c r="DC5" s="33">
        <v>16666544.267259706</v>
      </c>
      <c r="DD5" s="33">
        <v>0</v>
      </c>
      <c r="DE5" s="33">
        <v>0</v>
      </c>
      <c r="DF5" s="33">
        <v>0</v>
      </c>
      <c r="DG5" s="33">
        <v>0</v>
      </c>
      <c r="DH5" s="33">
        <v>0</v>
      </c>
      <c r="DI5" s="33">
        <v>0</v>
      </c>
      <c r="DJ5" s="33">
        <v>0</v>
      </c>
      <c r="DK5" s="33">
        <v>0</v>
      </c>
      <c r="DL5" s="33">
        <v>0</v>
      </c>
      <c r="DM5" s="33">
        <v>0</v>
      </c>
      <c r="DN5" s="33">
        <v>0</v>
      </c>
      <c r="DO5" s="33">
        <v>0</v>
      </c>
      <c r="DP5" s="33">
        <v>294692727.8303833</v>
      </c>
      <c r="DQ5" s="33">
        <v>0</v>
      </c>
      <c r="DR5" s="34">
        <v>361.01308518685329</v>
      </c>
      <c r="DS5" s="34">
        <v>239.81732271856572</v>
      </c>
      <c r="DT5" s="34">
        <v>120.74156417660322</v>
      </c>
      <c r="DU5" s="34">
        <v>54.080189996297392</v>
      </c>
      <c r="DV5" s="34">
        <v>18.137279164262335</v>
      </c>
      <c r="DW5" s="34">
        <v>7.9824761982013062</v>
      </c>
      <c r="DX5" s="34">
        <v>5.8675293937877484</v>
      </c>
      <c r="DY5" s="34">
        <v>5.2452979983762615</v>
      </c>
      <c r="DZ5" s="34">
        <v>6.7800026126150517</v>
      </c>
      <c r="EA5" s="34">
        <v>19.95318157462302</v>
      </c>
      <c r="EB5" s="34">
        <v>66.233169294644469</v>
      </c>
      <c r="EC5" s="34">
        <v>268.02696838051872</v>
      </c>
      <c r="ED5" s="35">
        <v>15.158444411646489</v>
      </c>
      <c r="EE5" s="34" t="e">
        <v>#DIV/0!</v>
      </c>
      <c r="EF5" s="34" t="e">
        <v>#DIV/0!</v>
      </c>
      <c r="EG5" s="34" t="e">
        <v>#DIV/0!</v>
      </c>
      <c r="EH5" s="34" t="e">
        <v>#DIV/0!</v>
      </c>
      <c r="EI5" s="34" t="e">
        <v>#DIV/0!</v>
      </c>
      <c r="EJ5" s="34" t="e">
        <v>#DIV/0!</v>
      </c>
      <c r="EK5" s="34" t="e">
        <v>#DIV/0!</v>
      </c>
      <c r="EL5" s="34" t="e">
        <v>#DIV/0!</v>
      </c>
      <c r="EM5" s="34" t="e">
        <v>#DIV/0!</v>
      </c>
      <c r="EN5" s="34" t="e">
        <v>#DIV/0!</v>
      </c>
      <c r="EO5" s="34" t="e">
        <v>#DIV/0!</v>
      </c>
      <c r="EP5" s="34" t="e">
        <v>#DIV/0!</v>
      </c>
      <c r="EQ5" s="35" t="e">
        <v>#DIV/0!</v>
      </c>
      <c r="ER5" s="33">
        <v>2.7699826987778563E-4</v>
      </c>
      <c r="ES5" s="33">
        <v>4.1698405630753206E-4</v>
      </c>
      <c r="ET5" s="33">
        <v>8.2821521057764775E-4</v>
      </c>
      <c r="EU5" s="33">
        <v>1.8491059296730746E-3</v>
      </c>
      <c r="EV5" s="33">
        <v>5.5135061380672708E-3</v>
      </c>
      <c r="EW5" s="33">
        <v>1.2527441049248982E-2</v>
      </c>
      <c r="EX5" s="33">
        <v>1.7042948281754681E-2</v>
      </c>
      <c r="EY5" s="33">
        <v>1.9064693756380681E-2</v>
      </c>
      <c r="EZ5" s="33">
        <v>1.474925685337309E-2</v>
      </c>
      <c r="FA5" s="33">
        <v>5.0117320701968966E-3</v>
      </c>
      <c r="FB5" s="33">
        <v>1.5098175289655943E-3</v>
      </c>
      <c r="FC5" s="33">
        <v>3.7309678426847585E-4</v>
      </c>
      <c r="FD5" s="36">
        <v>6.596982994057643E-3</v>
      </c>
      <c r="FE5" s="33">
        <v>0</v>
      </c>
      <c r="FF5" s="33">
        <v>0</v>
      </c>
      <c r="FG5" s="33">
        <v>0</v>
      </c>
      <c r="FH5" s="33">
        <v>0</v>
      </c>
      <c r="FI5" s="33">
        <v>0</v>
      </c>
      <c r="FJ5" s="33">
        <v>0</v>
      </c>
      <c r="FK5" s="33">
        <v>0</v>
      </c>
      <c r="FL5" s="33">
        <v>0</v>
      </c>
      <c r="FM5" s="33">
        <v>0</v>
      </c>
      <c r="FN5" s="33">
        <v>0</v>
      </c>
      <c r="FO5" s="33">
        <v>0</v>
      </c>
      <c r="FP5" s="33">
        <v>0</v>
      </c>
      <c r="FQ5" s="36">
        <v>0</v>
      </c>
      <c r="FR5" s="36">
        <v>6.596982994057643E-3</v>
      </c>
    </row>
    <row r="6" spans="1:174" ht="13">
      <c r="A6" s="16">
        <v>5</v>
      </c>
      <c r="B6" s="16">
        <v>72</v>
      </c>
      <c r="C6" s="16" t="s">
        <v>717</v>
      </c>
      <c r="D6" s="17">
        <v>8</v>
      </c>
      <c r="E6" s="17" t="s">
        <v>718</v>
      </c>
      <c r="F6" s="17"/>
      <c r="G6" s="16" t="s">
        <v>719</v>
      </c>
      <c r="H6" s="18" t="s">
        <v>823</v>
      </c>
      <c r="J6" s="19">
        <v>182</v>
      </c>
      <c r="K6" s="20">
        <v>118300</v>
      </c>
      <c r="L6" s="19">
        <v>4</v>
      </c>
      <c r="M6" s="20">
        <v>74000</v>
      </c>
      <c r="N6" s="20"/>
      <c r="O6" s="20">
        <v>790000</v>
      </c>
      <c r="P6" s="19" t="s">
        <v>478</v>
      </c>
      <c r="R6" s="19">
        <v>407</v>
      </c>
      <c r="S6" s="20"/>
      <c r="T6" s="20">
        <v>4341</v>
      </c>
      <c r="U6" s="19" t="s">
        <v>478</v>
      </c>
      <c r="W6" s="21">
        <v>5260.9133199999997</v>
      </c>
      <c r="X6" s="16">
        <v>1889</v>
      </c>
      <c r="Y6" s="28">
        <v>17.542302095859633</v>
      </c>
      <c r="Z6" s="28">
        <v>5.1503257766803889</v>
      </c>
      <c r="AA6" s="28">
        <v>12.391976319179243</v>
      </c>
      <c r="AB6" s="16" t="s">
        <v>637</v>
      </c>
      <c r="AC6" s="21">
        <v>82</v>
      </c>
      <c r="AD6" s="21">
        <v>62</v>
      </c>
      <c r="AE6" s="16" t="s">
        <v>724</v>
      </c>
      <c r="AF6" s="21">
        <v>0</v>
      </c>
      <c r="AG6" s="16">
        <v>0</v>
      </c>
      <c r="AH6" s="16" t="s">
        <v>637</v>
      </c>
      <c r="AI6" s="16" t="s">
        <v>637</v>
      </c>
      <c r="AJ6" s="16" t="s">
        <v>637</v>
      </c>
      <c r="AK6" s="16" t="s">
        <v>637</v>
      </c>
      <c r="AL6" s="16" t="s">
        <v>637</v>
      </c>
      <c r="AM6" s="16" t="s">
        <v>637</v>
      </c>
      <c r="AN6" s="16" t="s">
        <v>726</v>
      </c>
      <c r="AO6" s="54">
        <v>0</v>
      </c>
      <c r="AP6" s="16" t="s">
        <v>507</v>
      </c>
      <c r="AQ6" s="16">
        <v>1.4673689911893486</v>
      </c>
      <c r="AR6" s="16">
        <v>0.73963697119313787</v>
      </c>
      <c r="AS6" s="28" t="s">
        <v>637</v>
      </c>
      <c r="AT6" s="28" t="s">
        <v>637</v>
      </c>
      <c r="AU6" s="28" t="s">
        <v>637</v>
      </c>
      <c r="AV6" s="16">
        <v>16.722992171038825</v>
      </c>
      <c r="AW6" s="28" t="s">
        <v>637</v>
      </c>
      <c r="AX6" s="16" t="s">
        <v>845</v>
      </c>
      <c r="AY6" s="16" t="s">
        <v>846</v>
      </c>
      <c r="AZ6" s="16">
        <v>879782.12262873864</v>
      </c>
      <c r="BA6" s="16">
        <v>0</v>
      </c>
      <c r="BB6" s="27" t="s">
        <v>637</v>
      </c>
      <c r="BE6" s="7" t="s">
        <v>727</v>
      </c>
      <c r="BF6" s="7" t="s">
        <v>718</v>
      </c>
      <c r="BG6" s="7" t="s">
        <v>728</v>
      </c>
      <c r="BH6" s="7" t="s">
        <v>718</v>
      </c>
      <c r="BI6" s="7" t="s">
        <v>729</v>
      </c>
      <c r="BJ6" s="7" t="s">
        <v>675</v>
      </c>
      <c r="BK6" s="7" t="s">
        <v>595</v>
      </c>
      <c r="BL6" s="7" t="s">
        <v>595</v>
      </c>
      <c r="BM6" s="7">
        <v>2</v>
      </c>
      <c r="BN6" s="7">
        <v>1.7</v>
      </c>
      <c r="BO6" s="7">
        <v>540.07000000000005</v>
      </c>
      <c r="BP6" s="7">
        <v>668.35</v>
      </c>
      <c r="BQ6" s="7">
        <v>615.65</v>
      </c>
      <c r="BR6" s="7">
        <v>791.74</v>
      </c>
      <c r="BS6" s="7">
        <v>693.91</v>
      </c>
      <c r="BT6" s="7">
        <v>566.74</v>
      </c>
      <c r="BU6" s="7">
        <v>444.51</v>
      </c>
      <c r="BV6" s="7">
        <v>398.9</v>
      </c>
      <c r="BW6" s="7">
        <v>458.54</v>
      </c>
      <c r="BX6" s="7">
        <v>393.33</v>
      </c>
      <c r="BY6" s="7">
        <v>380.82</v>
      </c>
      <c r="BZ6" s="7">
        <v>498.93</v>
      </c>
      <c r="CA6" s="7">
        <v>569.47</v>
      </c>
      <c r="CC6" s="31">
        <v>2.7777777777777777</v>
      </c>
      <c r="CD6" s="31">
        <v>1.6666666666666667</v>
      </c>
      <c r="CE6" s="31">
        <v>5.5555555555555554</v>
      </c>
      <c r="CF6" s="31">
        <v>8.8888888888888893</v>
      </c>
      <c r="CG6" s="31">
        <v>13.333333333333334</v>
      </c>
      <c r="CH6" s="31">
        <v>17.222222222222221</v>
      </c>
      <c r="CI6" s="31">
        <v>20.833333333333336</v>
      </c>
      <c r="CJ6" s="31">
        <v>22.5</v>
      </c>
      <c r="CK6" s="31">
        <v>21.111111111111111</v>
      </c>
      <c r="CL6" s="31">
        <v>16.111111111111111</v>
      </c>
      <c r="CM6" s="31">
        <v>11.666666666666668</v>
      </c>
      <c r="CN6" s="31">
        <v>6.666666666666667</v>
      </c>
      <c r="CO6" s="31"/>
      <c r="CP6" s="31" t="s">
        <v>730</v>
      </c>
      <c r="CR6" s="33">
        <v>1399205.2970512726</v>
      </c>
      <c r="CS6" s="33">
        <v>612613.22565236513</v>
      </c>
      <c r="CT6" s="33">
        <v>9380960.9856316447</v>
      </c>
      <c r="CU6" s="33">
        <v>67793070.59041442</v>
      </c>
      <c r="CV6" s="33">
        <v>563957280.34518647</v>
      </c>
      <c r="CW6" s="33">
        <v>2214033174.5688767</v>
      </c>
      <c r="CX6" s="33">
        <v>5251287189.8881273</v>
      </c>
      <c r="CY6" s="33">
        <v>6856107715.1163635</v>
      </c>
      <c r="CZ6" s="33">
        <v>5521804489.054759</v>
      </c>
      <c r="DA6" s="33">
        <v>1568894723.5938258</v>
      </c>
      <c r="DB6" s="33">
        <v>273138366.712421</v>
      </c>
      <c r="DC6" s="33">
        <v>18821098.563051205</v>
      </c>
      <c r="DD6" s="33" t="s">
        <v>655</v>
      </c>
      <c r="DE6" s="33" t="s">
        <v>655</v>
      </c>
      <c r="DF6" s="33" t="s">
        <v>655</v>
      </c>
      <c r="DG6" s="33" t="s">
        <v>655</v>
      </c>
      <c r="DH6" s="33" t="s">
        <v>655</v>
      </c>
      <c r="DI6" s="33" t="s">
        <v>655</v>
      </c>
      <c r="DJ6" s="33" t="s">
        <v>655</v>
      </c>
      <c r="DK6" s="33" t="s">
        <v>655</v>
      </c>
      <c r="DL6" s="33" t="s">
        <v>655</v>
      </c>
      <c r="DM6" s="33" t="s">
        <v>655</v>
      </c>
      <c r="DN6" s="33" t="s">
        <v>655</v>
      </c>
      <c r="DO6" s="33" t="s">
        <v>655</v>
      </c>
      <c r="DP6" s="33">
        <v>1862269157.3284466</v>
      </c>
      <c r="DQ6" s="33" t="s">
        <v>655</v>
      </c>
      <c r="DR6" s="34">
        <v>352.28330517719888</v>
      </c>
      <c r="DS6" s="34">
        <v>804.61316541405881</v>
      </c>
      <c r="DT6" s="34">
        <v>52.54436804732935</v>
      </c>
      <c r="DU6" s="34">
        <v>7.2709004382575113</v>
      </c>
      <c r="DV6" s="34">
        <v>0.87403192377437289</v>
      </c>
      <c r="DW6" s="34">
        <v>0.22263291820938902</v>
      </c>
      <c r="DX6" s="34">
        <v>9.3865874945066125E-2</v>
      </c>
      <c r="DY6" s="34">
        <v>7.1894533625818449E-2</v>
      </c>
      <c r="DZ6" s="34">
        <v>8.9267316081856757E-2</v>
      </c>
      <c r="EA6" s="34">
        <v>0.31418084289145642</v>
      </c>
      <c r="EB6" s="34">
        <v>1.8046408953804847</v>
      </c>
      <c r="EC6" s="34">
        <v>26.189580008594191</v>
      </c>
      <c r="ED6" s="35">
        <v>0.26468604966523185</v>
      </c>
      <c r="EE6" s="34" t="s">
        <v>655</v>
      </c>
      <c r="EF6" s="34" t="s">
        <v>655</v>
      </c>
      <c r="EG6" s="34" t="s">
        <v>655</v>
      </c>
      <c r="EH6" s="34" t="s">
        <v>655</v>
      </c>
      <c r="EI6" s="34" t="s">
        <v>655</v>
      </c>
      <c r="EJ6" s="34" t="s">
        <v>655</v>
      </c>
      <c r="EK6" s="34" t="s">
        <v>655</v>
      </c>
      <c r="EL6" s="34" t="s">
        <v>655</v>
      </c>
      <c r="EM6" s="34" t="s">
        <v>655</v>
      </c>
      <c r="EN6" s="34" t="s">
        <v>655</v>
      </c>
      <c r="EO6" s="34" t="s">
        <v>655</v>
      </c>
      <c r="EP6" s="34" t="s">
        <v>655</v>
      </c>
      <c r="EQ6" s="35" t="s">
        <v>655</v>
      </c>
      <c r="ER6" s="33">
        <v>1.1354497761362822E-3</v>
      </c>
      <c r="ES6" s="33">
        <v>4.9713330230453977E-4</v>
      </c>
      <c r="ET6" s="33">
        <v>7.6126141557112245E-3</v>
      </c>
      <c r="EU6" s="33">
        <v>5.5013818906845181E-2</v>
      </c>
      <c r="EV6" s="33">
        <v>0.45764918776955116</v>
      </c>
      <c r="EW6" s="33">
        <v>1.796679499227491</v>
      </c>
      <c r="EX6" s="33">
        <v>4.2613995792836876</v>
      </c>
      <c r="EY6" s="33">
        <v>5.5637053309481903</v>
      </c>
      <c r="EZ6" s="33">
        <v>4.4809233385397871</v>
      </c>
      <c r="FA6" s="33">
        <v>1.2731521002959194</v>
      </c>
      <c r="FB6" s="33">
        <v>0.22165074559925965</v>
      </c>
      <c r="FC6" s="33">
        <v>1.527324989055719E-2</v>
      </c>
      <c r="FD6" s="36">
        <v>1.5112243373079535</v>
      </c>
      <c r="FE6" s="33" t="s">
        <v>655</v>
      </c>
      <c r="FF6" s="33" t="s">
        <v>655</v>
      </c>
      <c r="FG6" s="33" t="s">
        <v>655</v>
      </c>
      <c r="FH6" s="33" t="s">
        <v>655</v>
      </c>
      <c r="FI6" s="33" t="s">
        <v>655</v>
      </c>
      <c r="FJ6" s="33" t="s">
        <v>655</v>
      </c>
      <c r="FK6" s="33" t="s">
        <v>655</v>
      </c>
      <c r="FL6" s="33" t="s">
        <v>655</v>
      </c>
      <c r="FM6" s="33" t="s">
        <v>655</v>
      </c>
      <c r="FN6" s="33" t="s">
        <v>655</v>
      </c>
      <c r="FO6" s="33" t="s">
        <v>655</v>
      </c>
      <c r="FP6" s="33" t="s">
        <v>655</v>
      </c>
      <c r="FQ6" s="36" t="s">
        <v>655</v>
      </c>
      <c r="FR6" s="36" t="e">
        <v>#VALUE!</v>
      </c>
    </row>
    <row r="7" spans="1:174" ht="13">
      <c r="A7" s="16">
        <v>6</v>
      </c>
      <c r="B7" s="16">
        <v>77</v>
      </c>
      <c r="C7" s="38" t="s">
        <v>672</v>
      </c>
      <c r="D7" s="17">
        <v>13</v>
      </c>
      <c r="E7" s="17" t="s">
        <v>818</v>
      </c>
      <c r="F7" s="17"/>
      <c r="G7" s="16" t="s">
        <v>674</v>
      </c>
      <c r="H7" s="18" t="s">
        <v>823</v>
      </c>
      <c r="J7" s="19">
        <v>335</v>
      </c>
      <c r="K7" s="20">
        <v>649900</v>
      </c>
      <c r="L7" s="19">
        <v>8</v>
      </c>
      <c r="M7" s="20">
        <v>6070</v>
      </c>
      <c r="N7" s="19" t="s">
        <v>478</v>
      </c>
      <c r="P7" s="19" t="s">
        <v>478</v>
      </c>
      <c r="R7" s="19">
        <v>18</v>
      </c>
      <c r="S7" s="19" t="s">
        <v>478</v>
      </c>
      <c r="U7" s="19" t="s">
        <v>478</v>
      </c>
      <c r="W7" s="21">
        <v>672.08167662999995</v>
      </c>
      <c r="X7" s="16" t="s">
        <v>819</v>
      </c>
      <c r="Y7" s="28">
        <v>17.542302095859633</v>
      </c>
      <c r="Z7" s="28">
        <v>5.1503257766803889</v>
      </c>
      <c r="AA7" s="28">
        <v>12.391976319179243</v>
      </c>
      <c r="AB7" s="16" t="s">
        <v>637</v>
      </c>
      <c r="AC7" s="21">
        <v>82</v>
      </c>
      <c r="AD7" s="21">
        <v>62</v>
      </c>
      <c r="AE7" s="16" t="s">
        <v>962</v>
      </c>
      <c r="AF7" s="21">
        <v>0</v>
      </c>
      <c r="AG7" s="16">
        <v>1994</v>
      </c>
      <c r="AH7" s="28" t="s">
        <v>510</v>
      </c>
      <c r="AI7" s="28" t="s">
        <v>510</v>
      </c>
      <c r="AJ7" s="28" t="s">
        <v>510</v>
      </c>
      <c r="AK7" s="28" t="s">
        <v>510</v>
      </c>
      <c r="AL7" s="28" t="s">
        <v>510</v>
      </c>
      <c r="AM7" s="28" t="s">
        <v>510</v>
      </c>
      <c r="AN7" s="28" t="s">
        <v>774</v>
      </c>
      <c r="AO7" s="54">
        <v>0</v>
      </c>
      <c r="AQ7" s="16">
        <v>0.48847679598361077</v>
      </c>
      <c r="AR7" s="16">
        <v>0.24624058784497591</v>
      </c>
      <c r="AS7" s="28">
        <v>0</v>
      </c>
      <c r="AT7" s="28">
        <v>0</v>
      </c>
      <c r="AU7" s="28">
        <v>0</v>
      </c>
      <c r="AV7" s="16">
        <v>5.5672221670603559</v>
      </c>
      <c r="AW7" s="28">
        <v>0</v>
      </c>
      <c r="AX7" s="16" t="s">
        <v>964</v>
      </c>
      <c r="AY7" s="16" t="s">
        <v>776</v>
      </c>
      <c r="AZ7" s="16">
        <v>37416.280082096258</v>
      </c>
      <c r="BA7" s="16">
        <v>0</v>
      </c>
      <c r="BB7" s="27">
        <v>0</v>
      </c>
      <c r="CC7" s="30">
        <v>5.6270976616231136</v>
      </c>
      <c r="CD7" s="30">
        <v>3.8163138168557951</v>
      </c>
      <c r="CE7" s="30">
        <v>6.7189951089373707</v>
      </c>
      <c r="CF7" s="30">
        <v>11.530011852353429</v>
      </c>
      <c r="CG7" s="30">
        <v>16.534314397211713</v>
      </c>
      <c r="CH7" s="30">
        <v>20.667464014184414</v>
      </c>
      <c r="CI7" s="30">
        <v>22.317023728813375</v>
      </c>
      <c r="CJ7" s="30">
        <v>25.046762614290046</v>
      </c>
      <c r="CK7" s="30">
        <v>23.719650562354147</v>
      </c>
      <c r="CL7" s="30">
        <v>19.720231449965787</v>
      </c>
      <c r="CM7" s="30">
        <v>14.053255125369445</v>
      </c>
      <c r="CN7" s="30">
        <v>9.29390300895151</v>
      </c>
      <c r="CO7" s="31"/>
      <c r="CP7" s="31" t="s">
        <v>652</v>
      </c>
      <c r="CR7" s="33">
        <v>1198343.2584383776</v>
      </c>
      <c r="CS7" s="33">
        <v>357258.64090177009</v>
      </c>
      <c r="CT7" s="33">
        <v>2370656.472747698</v>
      </c>
      <c r="CU7" s="33">
        <v>31285236.252903666</v>
      </c>
      <c r="CV7" s="33">
        <v>219202437.13652822</v>
      </c>
      <c r="CW7" s="33">
        <v>621067095.39225137</v>
      </c>
      <c r="CX7" s="33">
        <v>815662200.30010903</v>
      </c>
      <c r="CY7" s="33">
        <v>1070335314.1864567</v>
      </c>
      <c r="CZ7" s="33">
        <v>964436423.74082077</v>
      </c>
      <c r="DA7" s="33">
        <v>511848584.67784011</v>
      </c>
      <c r="DB7" s="33">
        <v>91714570.305581495</v>
      </c>
      <c r="DC7" s="33">
        <v>10281706.421239955</v>
      </c>
      <c r="DD7" s="33" t="s">
        <v>655</v>
      </c>
      <c r="DE7" s="33" t="s">
        <v>655</v>
      </c>
      <c r="DF7" s="33" t="s">
        <v>655</v>
      </c>
      <c r="DG7" s="33" t="s">
        <v>655</v>
      </c>
      <c r="DH7" s="33" t="s">
        <v>655</v>
      </c>
      <c r="DI7" s="33" t="s">
        <v>655</v>
      </c>
      <c r="DJ7" s="33" t="s">
        <v>655</v>
      </c>
      <c r="DK7" s="33" t="s">
        <v>655</v>
      </c>
      <c r="DL7" s="33" t="s">
        <v>655</v>
      </c>
      <c r="DM7" s="33" t="s">
        <v>655</v>
      </c>
      <c r="DN7" s="33" t="s">
        <v>655</v>
      </c>
      <c r="DO7" s="33" t="s">
        <v>655</v>
      </c>
      <c r="DP7" s="33">
        <v>361646652.23215157</v>
      </c>
      <c r="DQ7" s="33" t="s">
        <v>655</v>
      </c>
      <c r="DR7" s="34">
        <v>2259.7170281539293</v>
      </c>
      <c r="DS7" s="34">
        <v>7579.7093663893229</v>
      </c>
      <c r="DT7" s="34">
        <v>1142.2644730672721</v>
      </c>
      <c r="DU7" s="34">
        <v>86.5557365389989</v>
      </c>
      <c r="DV7" s="34">
        <v>12.353497078046015</v>
      </c>
      <c r="DW7" s="34">
        <v>4.3601032589826874</v>
      </c>
      <c r="DX7" s="34">
        <v>3.31989966639417</v>
      </c>
      <c r="DY7" s="34">
        <v>2.5299704034570767</v>
      </c>
      <c r="DZ7" s="34">
        <v>2.8077710463933938</v>
      </c>
      <c r="EA7" s="34">
        <v>5.2904643047338737</v>
      </c>
      <c r="EB7" s="34">
        <v>29.525479513715506</v>
      </c>
      <c r="EC7" s="34">
        <v>263.3722998618839</v>
      </c>
      <c r="ED7" s="35">
        <v>7.4877415564416054</v>
      </c>
      <c r="EE7" s="34" t="s">
        <v>655</v>
      </c>
      <c r="EF7" s="34" t="s">
        <v>655</v>
      </c>
      <c r="EG7" s="34" t="s">
        <v>655</v>
      </c>
      <c r="EH7" s="34" t="s">
        <v>655</v>
      </c>
      <c r="EI7" s="34" t="s">
        <v>655</v>
      </c>
      <c r="EJ7" s="34" t="s">
        <v>655</v>
      </c>
      <c r="EK7" s="34" t="s">
        <v>655</v>
      </c>
      <c r="EL7" s="34" t="s">
        <v>655</v>
      </c>
      <c r="EM7" s="34" t="s">
        <v>655</v>
      </c>
      <c r="EN7" s="34" t="s">
        <v>655</v>
      </c>
      <c r="EO7" s="34" t="s">
        <v>655</v>
      </c>
      <c r="EP7" s="34" t="s">
        <v>655</v>
      </c>
      <c r="EQ7" s="35" t="s">
        <v>655</v>
      </c>
      <c r="ER7" s="33">
        <v>3.540266281276635E-4</v>
      </c>
      <c r="ES7" s="33">
        <v>1.0554494391927968E-4</v>
      </c>
      <c r="ET7" s="33">
        <v>7.0036319859602706E-4</v>
      </c>
      <c r="EU7" s="33">
        <v>9.2425994161524899E-3</v>
      </c>
      <c r="EV7" s="33">
        <v>6.4758990506560116E-2</v>
      </c>
      <c r="EW7" s="33">
        <v>0.18348189308403179</v>
      </c>
      <c r="EX7" s="33">
        <v>0.24097113780215562</v>
      </c>
      <c r="EY7" s="33">
        <v>0.31620923268779766</v>
      </c>
      <c r="EZ7" s="33">
        <v>0.28492351647674652</v>
      </c>
      <c r="FA7" s="33">
        <v>0.15121546123733698</v>
      </c>
      <c r="FB7" s="33">
        <v>2.7095241573583083E-2</v>
      </c>
      <c r="FC7" s="33">
        <v>3.0375252083060028E-3</v>
      </c>
      <c r="FD7" s="36">
        <v>0.10684129439694277</v>
      </c>
      <c r="FE7" s="33" t="s">
        <v>655</v>
      </c>
      <c r="FF7" s="33" t="s">
        <v>655</v>
      </c>
      <c r="FG7" s="33" t="s">
        <v>655</v>
      </c>
      <c r="FH7" s="33" t="s">
        <v>655</v>
      </c>
      <c r="FI7" s="33" t="s">
        <v>655</v>
      </c>
      <c r="FJ7" s="33" t="s">
        <v>655</v>
      </c>
      <c r="FK7" s="33" t="s">
        <v>655</v>
      </c>
      <c r="FL7" s="33" t="s">
        <v>655</v>
      </c>
      <c r="FM7" s="33" t="s">
        <v>655</v>
      </c>
      <c r="FN7" s="33" t="s">
        <v>655</v>
      </c>
      <c r="FO7" s="33" t="s">
        <v>655</v>
      </c>
      <c r="FP7" s="33" t="s">
        <v>655</v>
      </c>
      <c r="FQ7" s="36" t="s">
        <v>655</v>
      </c>
      <c r="FR7" s="36" t="e">
        <v>#VALUE!</v>
      </c>
    </row>
    <row r="8" spans="1:174" ht="13">
      <c r="A8" s="16">
        <v>7</v>
      </c>
      <c r="B8" s="16">
        <v>119</v>
      </c>
      <c r="C8" s="38" t="s">
        <v>503</v>
      </c>
      <c r="D8" s="17">
        <v>22</v>
      </c>
      <c r="E8" s="17" t="s">
        <v>999</v>
      </c>
      <c r="F8" s="16">
        <v>1330</v>
      </c>
      <c r="G8" s="16" t="s">
        <v>505</v>
      </c>
      <c r="J8" s="19">
        <v>702</v>
      </c>
      <c r="K8" s="20">
        <v>863460</v>
      </c>
      <c r="L8" s="19">
        <v>4</v>
      </c>
      <c r="M8" s="20">
        <v>165000</v>
      </c>
      <c r="N8" s="20">
        <v>2059000</v>
      </c>
      <c r="O8" s="20"/>
      <c r="P8" s="20"/>
      <c r="Q8" s="20">
        <v>47300</v>
      </c>
      <c r="R8" s="19">
        <v>235</v>
      </c>
      <c r="S8" s="20">
        <v>2933</v>
      </c>
      <c r="T8" s="20"/>
      <c r="V8" s="19">
        <v>67</v>
      </c>
      <c r="W8" s="16" t="s">
        <v>637</v>
      </c>
      <c r="X8" s="16" t="s">
        <v>637</v>
      </c>
      <c r="Y8" s="28" t="s">
        <v>637</v>
      </c>
      <c r="Z8" s="16" t="s">
        <v>637</v>
      </c>
      <c r="AA8" s="16" t="s">
        <v>637</v>
      </c>
      <c r="AB8" s="16" t="s">
        <v>637</v>
      </c>
      <c r="AC8" s="21" t="s">
        <v>637</v>
      </c>
      <c r="AD8" s="16" t="s">
        <v>637</v>
      </c>
      <c r="AE8" s="16" t="s">
        <v>637</v>
      </c>
      <c r="AF8" s="16">
        <v>0</v>
      </c>
      <c r="AG8" s="16" t="s">
        <v>1000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 t="s">
        <v>881</v>
      </c>
      <c r="AO8" s="54" t="s">
        <v>637</v>
      </c>
      <c r="AP8" s="16" t="s">
        <v>637</v>
      </c>
      <c r="AQ8" s="16" t="s">
        <v>637</v>
      </c>
      <c r="AR8" s="16" t="s">
        <v>637</v>
      </c>
      <c r="AS8" s="28" t="s">
        <v>637</v>
      </c>
      <c r="AW8" s="16"/>
      <c r="AZ8" s="16" t="s">
        <v>637</v>
      </c>
      <c r="BA8" s="16">
        <v>0</v>
      </c>
      <c r="BB8" s="27">
        <v>0</v>
      </c>
      <c r="BE8" s="7" t="s">
        <v>882</v>
      </c>
      <c r="BF8" s="7" t="s">
        <v>999</v>
      </c>
      <c r="BG8" s="7" t="s">
        <v>883</v>
      </c>
      <c r="BH8" s="7" t="s">
        <v>999</v>
      </c>
      <c r="BI8" s="7" t="s">
        <v>884</v>
      </c>
      <c r="BJ8" s="7" t="s">
        <v>675</v>
      </c>
      <c r="BK8" s="7" t="s">
        <v>595</v>
      </c>
      <c r="BL8" s="7" t="s">
        <v>595</v>
      </c>
      <c r="BM8" s="7">
        <v>2</v>
      </c>
      <c r="BN8" s="7">
        <v>11.4</v>
      </c>
      <c r="BO8" s="7">
        <v>4282.26</v>
      </c>
      <c r="BP8" s="7">
        <v>2612.11</v>
      </c>
      <c r="BQ8" s="7">
        <v>1816.41</v>
      </c>
      <c r="BR8" s="7">
        <v>1265.42</v>
      </c>
      <c r="BS8" s="7">
        <v>1348.9</v>
      </c>
      <c r="BT8" s="7">
        <v>1444.29</v>
      </c>
      <c r="BU8" s="7">
        <v>2851.95</v>
      </c>
      <c r="BV8" s="7">
        <v>2924.42</v>
      </c>
      <c r="BW8" s="7">
        <v>3285.8</v>
      </c>
      <c r="BX8" s="7">
        <v>4446.53</v>
      </c>
      <c r="BY8" s="7">
        <v>15706.96</v>
      </c>
      <c r="BZ8" s="7">
        <v>11311.64</v>
      </c>
      <c r="CA8" s="7">
        <v>2372.6799999999998</v>
      </c>
      <c r="CC8" s="39">
        <v>21.666666666666668</v>
      </c>
      <c r="CD8" s="39">
        <v>22.777777777777779</v>
      </c>
      <c r="CE8" s="39">
        <v>23.888888888888889</v>
      </c>
      <c r="CF8" s="39">
        <v>25.555555555555557</v>
      </c>
      <c r="CG8" s="39">
        <v>26.944444444444446</v>
      </c>
      <c r="CH8" s="39">
        <v>29.166666666666668</v>
      </c>
      <c r="CI8" s="39">
        <v>30</v>
      </c>
      <c r="CJ8" s="39">
        <v>29.444444444444446</v>
      </c>
      <c r="CK8" s="39">
        <v>28.611111111111111</v>
      </c>
      <c r="CL8" s="39">
        <v>27.222222222222225</v>
      </c>
      <c r="CM8" s="39">
        <v>24.444444444444446</v>
      </c>
      <c r="CN8" s="39">
        <v>22.777777777777779</v>
      </c>
      <c r="CP8" s="31" t="s">
        <v>814</v>
      </c>
      <c r="CQ8" s="16"/>
      <c r="CR8" s="33" t="s">
        <v>655</v>
      </c>
      <c r="CS8" s="33" t="s">
        <v>655</v>
      </c>
      <c r="CT8" s="33" t="s">
        <v>655</v>
      </c>
      <c r="CU8" s="33" t="s">
        <v>655</v>
      </c>
      <c r="CV8" s="33" t="s">
        <v>655</v>
      </c>
      <c r="CW8" s="33" t="s">
        <v>655</v>
      </c>
      <c r="CX8" s="33" t="s">
        <v>655</v>
      </c>
      <c r="CY8" s="33" t="s">
        <v>655</v>
      </c>
      <c r="CZ8" s="33" t="s">
        <v>655</v>
      </c>
      <c r="DA8" s="33" t="s">
        <v>655</v>
      </c>
      <c r="DB8" s="33" t="s">
        <v>655</v>
      </c>
      <c r="DC8" s="33" t="s">
        <v>655</v>
      </c>
      <c r="DD8" s="33">
        <v>0</v>
      </c>
      <c r="DE8" s="33">
        <v>0</v>
      </c>
      <c r="DF8" s="33">
        <v>0</v>
      </c>
      <c r="DG8" s="33">
        <v>0</v>
      </c>
      <c r="DH8" s="33">
        <v>0</v>
      </c>
      <c r="DI8" s="33">
        <v>0</v>
      </c>
      <c r="DJ8" s="33">
        <v>0</v>
      </c>
      <c r="DK8" s="33">
        <v>0</v>
      </c>
      <c r="DL8" s="33">
        <v>0</v>
      </c>
      <c r="DM8" s="33">
        <v>0</v>
      </c>
      <c r="DN8" s="33">
        <v>0</v>
      </c>
      <c r="DO8" s="33">
        <v>0</v>
      </c>
      <c r="DP8" s="33" t="s">
        <v>655</v>
      </c>
      <c r="DQ8" s="33">
        <v>0</v>
      </c>
      <c r="DR8" s="34" t="s">
        <v>655</v>
      </c>
      <c r="DS8" s="34" t="s">
        <v>655</v>
      </c>
      <c r="DT8" s="34" t="s">
        <v>655</v>
      </c>
      <c r="DU8" s="34" t="s">
        <v>655</v>
      </c>
      <c r="DV8" s="34" t="s">
        <v>655</v>
      </c>
      <c r="DW8" s="34" t="s">
        <v>655</v>
      </c>
      <c r="DX8" s="34" t="s">
        <v>655</v>
      </c>
      <c r="DY8" s="34" t="s">
        <v>655</v>
      </c>
      <c r="DZ8" s="34" t="s">
        <v>655</v>
      </c>
      <c r="EA8" s="34" t="s">
        <v>655</v>
      </c>
      <c r="EB8" s="34" t="s">
        <v>655</v>
      </c>
      <c r="EC8" s="34" t="s">
        <v>655</v>
      </c>
      <c r="ED8" s="35" t="s">
        <v>655</v>
      </c>
      <c r="EE8" s="34" t="e">
        <v>#DIV/0!</v>
      </c>
      <c r="EF8" s="34" t="e">
        <v>#DIV/0!</v>
      </c>
      <c r="EG8" s="34" t="e">
        <v>#DIV/0!</v>
      </c>
      <c r="EH8" s="34" t="e">
        <v>#DIV/0!</v>
      </c>
      <c r="EI8" s="34" t="e">
        <v>#DIV/0!</v>
      </c>
      <c r="EJ8" s="34" t="e">
        <v>#DIV/0!</v>
      </c>
      <c r="EK8" s="34" t="e">
        <v>#DIV/0!</v>
      </c>
      <c r="EL8" s="34" t="e">
        <v>#DIV/0!</v>
      </c>
      <c r="EM8" s="34" t="e">
        <v>#DIV/0!</v>
      </c>
      <c r="EN8" s="34" t="e">
        <v>#DIV/0!</v>
      </c>
      <c r="EO8" s="34" t="e">
        <v>#DIV/0!</v>
      </c>
      <c r="EP8" s="34" t="e">
        <v>#DIV/0!</v>
      </c>
      <c r="EQ8" s="35" t="e">
        <v>#DIV/0!</v>
      </c>
      <c r="ER8" s="33" t="s">
        <v>655</v>
      </c>
      <c r="ES8" s="33" t="s">
        <v>655</v>
      </c>
      <c r="ET8" s="33" t="s">
        <v>655</v>
      </c>
      <c r="EU8" s="33" t="s">
        <v>655</v>
      </c>
      <c r="EV8" s="33" t="s">
        <v>655</v>
      </c>
      <c r="EW8" s="33" t="s">
        <v>655</v>
      </c>
      <c r="EX8" s="33" t="s">
        <v>655</v>
      </c>
      <c r="EY8" s="33" t="s">
        <v>655</v>
      </c>
      <c r="EZ8" s="33" t="s">
        <v>655</v>
      </c>
      <c r="FA8" s="33" t="s">
        <v>655</v>
      </c>
      <c r="FB8" s="33" t="s">
        <v>655</v>
      </c>
      <c r="FC8" s="33" t="s">
        <v>655</v>
      </c>
      <c r="FD8" s="36" t="s">
        <v>655</v>
      </c>
      <c r="FE8" s="33">
        <v>0</v>
      </c>
      <c r="FF8" s="33">
        <v>0</v>
      </c>
      <c r="FG8" s="33">
        <v>0</v>
      </c>
      <c r="FH8" s="33">
        <v>0</v>
      </c>
      <c r="FI8" s="33">
        <v>0</v>
      </c>
      <c r="FJ8" s="33">
        <v>0</v>
      </c>
      <c r="FK8" s="33">
        <v>0</v>
      </c>
      <c r="FL8" s="33">
        <v>0</v>
      </c>
      <c r="FM8" s="33">
        <v>0</v>
      </c>
      <c r="FN8" s="33">
        <v>0</v>
      </c>
      <c r="FO8" s="33">
        <v>0</v>
      </c>
      <c r="FP8" s="33">
        <v>0</v>
      </c>
      <c r="FQ8" s="36">
        <v>0</v>
      </c>
      <c r="FR8" s="36" t="e">
        <v>#VALUE!</v>
      </c>
    </row>
    <row r="9" spans="1:174" ht="13">
      <c r="A9" s="16">
        <v>8</v>
      </c>
      <c r="B9" s="16">
        <v>66</v>
      </c>
      <c r="C9" s="38" t="s">
        <v>672</v>
      </c>
      <c r="D9" s="17">
        <v>2</v>
      </c>
      <c r="E9" s="17" t="s">
        <v>692</v>
      </c>
      <c r="F9" s="17">
        <v>314</v>
      </c>
      <c r="G9" s="16" t="s">
        <v>826</v>
      </c>
      <c r="H9" s="18" t="s">
        <v>823</v>
      </c>
      <c r="J9" s="19">
        <v>416</v>
      </c>
      <c r="K9" s="20">
        <v>3456960</v>
      </c>
      <c r="L9" s="19">
        <v>24</v>
      </c>
      <c r="M9" s="20">
        <v>116000</v>
      </c>
      <c r="N9" s="20"/>
      <c r="O9" s="20">
        <v>6993000</v>
      </c>
      <c r="P9" s="20"/>
      <c r="Q9" s="20">
        <v>1207976</v>
      </c>
      <c r="R9" s="19">
        <v>279</v>
      </c>
      <c r="S9" s="20"/>
      <c r="T9" s="20">
        <v>16810</v>
      </c>
      <c r="U9" s="20"/>
      <c r="V9" s="20">
        <v>2904</v>
      </c>
      <c r="W9" s="21" t="s">
        <v>637</v>
      </c>
      <c r="X9" s="16" t="s">
        <v>965</v>
      </c>
      <c r="Y9" s="16" t="s">
        <v>637</v>
      </c>
      <c r="Z9" s="16" t="s">
        <v>637</v>
      </c>
      <c r="AA9" s="16" t="s">
        <v>637</v>
      </c>
      <c r="AB9" s="16" t="s">
        <v>637</v>
      </c>
      <c r="AC9" s="21" t="s">
        <v>637</v>
      </c>
      <c r="AD9" s="21" t="s">
        <v>637</v>
      </c>
      <c r="AE9" s="16" t="s">
        <v>637</v>
      </c>
      <c r="AF9" s="21">
        <v>0</v>
      </c>
      <c r="AG9" s="16">
        <v>2011</v>
      </c>
      <c r="AI9" s="28" t="s">
        <v>637</v>
      </c>
      <c r="AJ9" s="28" t="s">
        <v>637</v>
      </c>
      <c r="AK9" s="16" t="s">
        <v>637</v>
      </c>
      <c r="AL9" s="26" t="s">
        <v>637</v>
      </c>
      <c r="AM9" s="26" t="s">
        <v>637</v>
      </c>
      <c r="AN9" s="28" t="s">
        <v>966</v>
      </c>
      <c r="AO9" s="54">
        <v>0</v>
      </c>
      <c r="AS9" s="28">
        <v>0</v>
      </c>
      <c r="AT9" s="28">
        <v>0</v>
      </c>
      <c r="AU9" s="28">
        <v>0</v>
      </c>
      <c r="AW9" s="28">
        <v>0</v>
      </c>
      <c r="AX9" s="16" t="s">
        <v>902</v>
      </c>
      <c r="AY9" t="s">
        <v>713</v>
      </c>
      <c r="AZ9" s="16" t="s">
        <v>637</v>
      </c>
      <c r="BA9" s="16">
        <v>0</v>
      </c>
      <c r="BB9" s="27">
        <v>0</v>
      </c>
      <c r="BE9" s="7" t="s">
        <v>1070</v>
      </c>
      <c r="BF9" s="7" t="s">
        <v>692</v>
      </c>
      <c r="BG9" s="7" t="s">
        <v>1071</v>
      </c>
      <c r="BH9" s="7" t="s">
        <v>692</v>
      </c>
      <c r="BI9" s="7" t="s">
        <v>1072</v>
      </c>
      <c r="BJ9" s="7" t="s">
        <v>675</v>
      </c>
      <c r="BK9" s="7" t="s">
        <v>595</v>
      </c>
      <c r="BL9" s="7" t="s">
        <v>595</v>
      </c>
      <c r="BM9" s="7">
        <v>2</v>
      </c>
      <c r="BN9" s="7">
        <v>17.11</v>
      </c>
      <c r="BO9" s="7">
        <v>2010.19</v>
      </c>
      <c r="BP9" s="7">
        <v>2594.98</v>
      </c>
      <c r="BQ9" s="7">
        <v>2754.39</v>
      </c>
      <c r="BR9" s="7">
        <v>3757.3</v>
      </c>
      <c r="BS9" s="7">
        <v>3598.6</v>
      </c>
      <c r="BT9" s="7">
        <v>2250.8200000000002</v>
      </c>
      <c r="BU9" s="7">
        <v>1463.07</v>
      </c>
      <c r="BV9" s="7">
        <v>825.84</v>
      </c>
      <c r="BW9" s="7">
        <v>806.23</v>
      </c>
      <c r="BX9" s="7">
        <v>844.97</v>
      </c>
      <c r="BY9" s="7">
        <v>1063.1600000000001</v>
      </c>
      <c r="BZ9" s="7">
        <v>1740.13</v>
      </c>
      <c r="CA9" s="7">
        <v>2422.8200000000002</v>
      </c>
      <c r="CC9" s="31">
        <v>2.7777777777777777</v>
      </c>
      <c r="CD9" s="31">
        <v>2.2222222222222223</v>
      </c>
      <c r="CE9" s="31">
        <v>2.7777777777777777</v>
      </c>
      <c r="CF9" s="31">
        <v>7.7777777777777786</v>
      </c>
      <c r="CG9" s="31">
        <v>12.777777777777779</v>
      </c>
      <c r="CH9" s="31">
        <v>16.666666666666668</v>
      </c>
      <c r="CI9" s="31">
        <v>20.277777777777779</v>
      </c>
      <c r="CJ9" s="31">
        <v>30</v>
      </c>
      <c r="CK9" s="31">
        <v>28.888888888888889</v>
      </c>
      <c r="CL9" s="31">
        <v>21.111111111111111</v>
      </c>
      <c r="CM9" s="31">
        <v>19.166666666666668</v>
      </c>
      <c r="CN9" s="31">
        <v>6.666666666666667</v>
      </c>
      <c r="CO9" s="31"/>
      <c r="CP9" s="31" t="s">
        <v>1047</v>
      </c>
      <c r="CR9" s="33" t="e">
        <v>#VALUE!</v>
      </c>
      <c r="CS9" s="33" t="e">
        <v>#VALUE!</v>
      </c>
      <c r="CT9" s="33" t="e">
        <v>#VALUE!</v>
      </c>
      <c r="CU9" s="33" t="e">
        <v>#VALUE!</v>
      </c>
      <c r="CV9" s="33" t="e">
        <v>#VALUE!</v>
      </c>
      <c r="CW9" s="33" t="e">
        <v>#VALUE!</v>
      </c>
      <c r="CX9" s="33" t="e">
        <v>#VALUE!</v>
      </c>
      <c r="CY9" s="33" t="e">
        <v>#VALUE!</v>
      </c>
      <c r="CZ9" s="33" t="e">
        <v>#VALUE!</v>
      </c>
      <c r="DA9" s="33" t="e">
        <v>#VALUE!</v>
      </c>
      <c r="DB9" s="33" t="e">
        <v>#VALUE!</v>
      </c>
      <c r="DC9" s="33" t="e">
        <v>#VALUE!</v>
      </c>
      <c r="DD9" s="33" t="s">
        <v>655</v>
      </c>
      <c r="DE9" s="33" t="s">
        <v>655</v>
      </c>
      <c r="DF9" s="33" t="s">
        <v>655</v>
      </c>
      <c r="DG9" s="33" t="s">
        <v>655</v>
      </c>
      <c r="DH9" s="33" t="s">
        <v>655</v>
      </c>
      <c r="DI9" s="33" t="s">
        <v>655</v>
      </c>
      <c r="DJ9" s="33" t="s">
        <v>655</v>
      </c>
      <c r="DK9" s="33" t="s">
        <v>655</v>
      </c>
      <c r="DL9" s="33" t="s">
        <v>655</v>
      </c>
      <c r="DM9" s="33" t="s">
        <v>655</v>
      </c>
      <c r="DN9" s="33" t="s">
        <v>655</v>
      </c>
      <c r="DO9" s="33" t="s">
        <v>655</v>
      </c>
      <c r="DP9" s="33" t="e">
        <v>#VALUE!</v>
      </c>
      <c r="DQ9" s="33" t="s">
        <v>655</v>
      </c>
      <c r="DR9" s="34" t="e">
        <v>#VALUE!</v>
      </c>
      <c r="DS9" s="34" t="e">
        <v>#VALUE!</v>
      </c>
      <c r="DT9" s="34" t="e">
        <v>#VALUE!</v>
      </c>
      <c r="DU9" s="34" t="e">
        <v>#VALUE!</v>
      </c>
      <c r="DV9" s="34" t="e">
        <v>#VALUE!</v>
      </c>
      <c r="DW9" s="34" t="e">
        <v>#VALUE!</v>
      </c>
      <c r="DX9" s="34" t="e">
        <v>#VALUE!</v>
      </c>
      <c r="DY9" s="34" t="e">
        <v>#VALUE!</v>
      </c>
      <c r="DZ9" s="34" t="e">
        <v>#VALUE!</v>
      </c>
      <c r="EA9" s="34" t="e">
        <v>#VALUE!</v>
      </c>
      <c r="EB9" s="34" t="e">
        <v>#VALUE!</v>
      </c>
      <c r="EC9" s="34" t="e">
        <v>#VALUE!</v>
      </c>
      <c r="ED9" s="35" t="e">
        <v>#VALUE!</v>
      </c>
      <c r="EE9" s="34" t="s">
        <v>655</v>
      </c>
      <c r="EF9" s="34" t="s">
        <v>655</v>
      </c>
      <c r="EG9" s="34" t="s">
        <v>655</v>
      </c>
      <c r="EH9" s="34" t="s">
        <v>655</v>
      </c>
      <c r="EI9" s="34" t="s">
        <v>655</v>
      </c>
      <c r="EJ9" s="34" t="s">
        <v>655</v>
      </c>
      <c r="EK9" s="34" t="s">
        <v>655</v>
      </c>
      <c r="EL9" s="34" t="s">
        <v>655</v>
      </c>
      <c r="EM9" s="34" t="s">
        <v>655</v>
      </c>
      <c r="EN9" s="34" t="s">
        <v>655</v>
      </c>
      <c r="EO9" s="34" t="s">
        <v>655</v>
      </c>
      <c r="EP9" s="34" t="s">
        <v>655</v>
      </c>
      <c r="EQ9" s="35" t="s">
        <v>655</v>
      </c>
      <c r="ER9" s="33" t="e">
        <v>#VALUE!</v>
      </c>
      <c r="ES9" s="33" t="e">
        <v>#VALUE!</v>
      </c>
      <c r="ET9" s="33" t="e">
        <v>#VALUE!</v>
      </c>
      <c r="EU9" s="33" t="e">
        <v>#VALUE!</v>
      </c>
      <c r="EV9" s="33" t="e">
        <v>#VALUE!</v>
      </c>
      <c r="EW9" s="33" t="e">
        <v>#VALUE!</v>
      </c>
      <c r="EX9" s="33" t="e">
        <v>#VALUE!</v>
      </c>
      <c r="EY9" s="33" t="e">
        <v>#VALUE!</v>
      </c>
      <c r="EZ9" s="33" t="e">
        <v>#VALUE!</v>
      </c>
      <c r="FA9" s="33" t="e">
        <v>#VALUE!</v>
      </c>
      <c r="FB9" s="33" t="e">
        <v>#VALUE!</v>
      </c>
      <c r="FC9" s="33" t="e">
        <v>#VALUE!</v>
      </c>
      <c r="FD9" s="36" t="e">
        <v>#VALUE!</v>
      </c>
      <c r="FE9" s="33" t="s">
        <v>655</v>
      </c>
      <c r="FF9" s="33" t="s">
        <v>655</v>
      </c>
      <c r="FG9" s="33" t="s">
        <v>655</v>
      </c>
      <c r="FH9" s="33" t="s">
        <v>655</v>
      </c>
      <c r="FI9" s="33" t="s">
        <v>655</v>
      </c>
      <c r="FJ9" s="33" t="s">
        <v>655</v>
      </c>
      <c r="FK9" s="33" t="s">
        <v>655</v>
      </c>
      <c r="FL9" s="33" t="s">
        <v>655</v>
      </c>
      <c r="FM9" s="33" t="s">
        <v>655</v>
      </c>
      <c r="FN9" s="33" t="s">
        <v>655</v>
      </c>
      <c r="FO9" s="33" t="s">
        <v>655</v>
      </c>
      <c r="FP9" s="33" t="s">
        <v>655</v>
      </c>
      <c r="FQ9" s="36" t="s">
        <v>655</v>
      </c>
      <c r="FR9" s="36" t="e">
        <v>#VALUE!</v>
      </c>
    </row>
    <row r="10" spans="1:174" ht="13">
      <c r="A10" s="16">
        <v>9</v>
      </c>
      <c r="B10" s="16">
        <v>41</v>
      </c>
      <c r="C10" s="16" t="s">
        <v>660</v>
      </c>
      <c r="D10" s="16">
        <v>36</v>
      </c>
      <c r="E10" s="16" t="s">
        <v>661</v>
      </c>
      <c r="G10" s="16" t="s">
        <v>853</v>
      </c>
      <c r="H10" s="18" t="s">
        <v>662</v>
      </c>
      <c r="W10" s="21" t="s">
        <v>637</v>
      </c>
      <c r="X10" s="16" t="s">
        <v>637</v>
      </c>
      <c r="Y10" s="16" t="s">
        <v>637</v>
      </c>
      <c r="Z10" s="28" t="s">
        <v>637</v>
      </c>
      <c r="AA10" s="28" t="s">
        <v>637</v>
      </c>
      <c r="AB10" s="16" t="s">
        <v>637</v>
      </c>
      <c r="AC10" s="21" t="s">
        <v>637</v>
      </c>
      <c r="AD10" s="16" t="s">
        <v>637</v>
      </c>
      <c r="AE10" s="16" t="s">
        <v>637</v>
      </c>
      <c r="AF10" s="21">
        <v>0</v>
      </c>
      <c r="AG10" s="16">
        <v>2011</v>
      </c>
      <c r="AH10" s="28">
        <v>0</v>
      </c>
      <c r="AI10" s="28">
        <v>0</v>
      </c>
      <c r="AJ10" s="28">
        <v>0</v>
      </c>
      <c r="AK10" s="28">
        <v>0</v>
      </c>
      <c r="AL10" s="26">
        <v>0</v>
      </c>
      <c r="AM10" s="26">
        <v>0</v>
      </c>
      <c r="AN10" s="16" t="s">
        <v>663</v>
      </c>
      <c r="AO10" s="54">
        <v>0</v>
      </c>
      <c r="AS10" s="28"/>
      <c r="AT10" s="28"/>
      <c r="AU10" s="28"/>
      <c r="AZ10" s="16" t="s">
        <v>637</v>
      </c>
      <c r="BA10" s="16">
        <v>0</v>
      </c>
      <c r="BB10" s="27" t="s">
        <v>637</v>
      </c>
      <c r="BE10" s="7" t="s">
        <v>668</v>
      </c>
      <c r="BF10" s="7" t="s">
        <v>661</v>
      </c>
      <c r="BG10" s="7" t="s">
        <v>669</v>
      </c>
      <c r="BH10" s="7" t="s">
        <v>661</v>
      </c>
      <c r="BI10" s="7" t="s">
        <v>670</v>
      </c>
      <c r="BJ10" s="7" t="s">
        <v>625</v>
      </c>
      <c r="BK10" s="7" t="s">
        <v>595</v>
      </c>
      <c r="BL10" s="7" t="s">
        <v>595</v>
      </c>
      <c r="BM10" s="7">
        <v>2</v>
      </c>
      <c r="BN10" s="7">
        <v>0.19</v>
      </c>
      <c r="BO10" s="7">
        <v>60.9</v>
      </c>
      <c r="BP10" s="7">
        <v>110.74</v>
      </c>
      <c r="BQ10" s="7">
        <v>106.38</v>
      </c>
      <c r="BR10" s="7">
        <v>184.48</v>
      </c>
      <c r="BS10" s="7">
        <v>45.45</v>
      </c>
      <c r="BT10" s="7">
        <v>28.17</v>
      </c>
      <c r="BU10" s="7">
        <v>26.63</v>
      </c>
      <c r="BV10" s="7">
        <v>26.48</v>
      </c>
      <c r="BW10" s="7">
        <v>27.5</v>
      </c>
      <c r="BX10" s="7">
        <v>32.1</v>
      </c>
      <c r="BY10" s="7">
        <v>31.92</v>
      </c>
      <c r="BZ10" s="7">
        <v>53.91</v>
      </c>
      <c r="CA10" s="7">
        <v>57.06</v>
      </c>
      <c r="CC10" s="31">
        <v>14.444444444444445</v>
      </c>
      <c r="CD10" s="31">
        <v>15.555555555555557</v>
      </c>
      <c r="CE10" s="31">
        <v>15.555555555555557</v>
      </c>
      <c r="CF10" s="31">
        <v>15.833333333333334</v>
      </c>
      <c r="CG10" s="31">
        <v>17.5</v>
      </c>
      <c r="CH10" s="31">
        <v>18.888888888888889</v>
      </c>
      <c r="CI10" s="31">
        <v>20.555555555555557</v>
      </c>
      <c r="CJ10" s="31">
        <v>20.833333333333336</v>
      </c>
      <c r="CK10" s="31">
        <v>20.277777777777779</v>
      </c>
      <c r="CL10" s="31">
        <v>19.166666666666668</v>
      </c>
      <c r="CM10" s="31">
        <v>17.777777777777779</v>
      </c>
      <c r="CN10" s="31">
        <v>16.111111111111111</v>
      </c>
      <c r="CO10" s="31"/>
      <c r="CP10" s="31" t="s">
        <v>671</v>
      </c>
      <c r="CR10" s="33" t="s">
        <v>655</v>
      </c>
      <c r="CS10" s="33" t="s">
        <v>655</v>
      </c>
      <c r="CT10" s="33" t="s">
        <v>655</v>
      </c>
      <c r="CU10" s="33" t="s">
        <v>655</v>
      </c>
      <c r="CV10" s="33" t="s">
        <v>655</v>
      </c>
      <c r="CW10" s="33" t="s">
        <v>655</v>
      </c>
      <c r="CX10" s="33" t="s">
        <v>655</v>
      </c>
      <c r="CY10" s="33" t="s">
        <v>655</v>
      </c>
      <c r="CZ10" s="33" t="s">
        <v>655</v>
      </c>
      <c r="DA10" s="33" t="s">
        <v>655</v>
      </c>
      <c r="DB10" s="33" t="s">
        <v>655</v>
      </c>
      <c r="DC10" s="33" t="s">
        <v>655</v>
      </c>
      <c r="DD10" s="33">
        <v>0</v>
      </c>
      <c r="DE10" s="33">
        <v>0</v>
      </c>
      <c r="DF10" s="33">
        <v>0</v>
      </c>
      <c r="DG10" s="33">
        <v>0</v>
      </c>
      <c r="DH10" s="33">
        <v>0</v>
      </c>
      <c r="DI10" s="33">
        <v>0</v>
      </c>
      <c r="DJ10" s="33">
        <v>0</v>
      </c>
      <c r="DK10" s="33">
        <v>0</v>
      </c>
      <c r="DL10" s="33">
        <v>0</v>
      </c>
      <c r="DM10" s="33">
        <v>0</v>
      </c>
      <c r="DN10" s="33">
        <v>0</v>
      </c>
      <c r="DO10" s="33">
        <v>0</v>
      </c>
      <c r="DP10" s="33" t="e">
        <v>#DIV/0!</v>
      </c>
      <c r="DQ10" s="33">
        <v>0</v>
      </c>
      <c r="DR10" s="34" t="s">
        <v>655</v>
      </c>
      <c r="DS10" s="34" t="s">
        <v>655</v>
      </c>
      <c r="DT10" s="34" t="s">
        <v>655</v>
      </c>
      <c r="DU10" s="34" t="s">
        <v>655</v>
      </c>
      <c r="DV10" s="34" t="s">
        <v>655</v>
      </c>
      <c r="DW10" s="34" t="s">
        <v>655</v>
      </c>
      <c r="DX10" s="34" t="s">
        <v>655</v>
      </c>
      <c r="DY10" s="34" t="s">
        <v>655</v>
      </c>
      <c r="DZ10" s="34" t="s">
        <v>655</v>
      </c>
      <c r="EA10" s="34" t="s">
        <v>655</v>
      </c>
      <c r="EB10" s="34" t="s">
        <v>655</v>
      </c>
      <c r="EC10" s="34" t="s">
        <v>655</v>
      </c>
      <c r="ED10" s="35" t="e">
        <v>#DIV/0!</v>
      </c>
      <c r="EE10" s="34" t="e">
        <v>#DIV/0!</v>
      </c>
      <c r="EF10" s="34" t="e">
        <v>#DIV/0!</v>
      </c>
      <c r="EG10" s="34" t="e">
        <v>#DIV/0!</v>
      </c>
      <c r="EH10" s="34" t="e">
        <v>#DIV/0!</v>
      </c>
      <c r="EI10" s="34" t="e">
        <v>#DIV/0!</v>
      </c>
      <c r="EJ10" s="34" t="e">
        <v>#DIV/0!</v>
      </c>
      <c r="EK10" s="34" t="e">
        <v>#DIV/0!</v>
      </c>
      <c r="EL10" s="34" t="e">
        <v>#DIV/0!</v>
      </c>
      <c r="EM10" s="34" t="e">
        <v>#DIV/0!</v>
      </c>
      <c r="EN10" s="34" t="e">
        <v>#DIV/0!</v>
      </c>
      <c r="EO10" s="34" t="e">
        <v>#DIV/0!</v>
      </c>
      <c r="EP10" s="34" t="e">
        <v>#DIV/0!</v>
      </c>
      <c r="EQ10" s="35" t="e">
        <v>#DIV/0!</v>
      </c>
      <c r="ER10" s="33" t="s">
        <v>655</v>
      </c>
      <c r="ES10" s="33" t="s">
        <v>655</v>
      </c>
      <c r="ET10" s="33" t="s">
        <v>655</v>
      </c>
      <c r="EU10" s="33" t="s">
        <v>655</v>
      </c>
      <c r="EV10" s="33" t="s">
        <v>655</v>
      </c>
      <c r="EW10" s="33" t="s">
        <v>655</v>
      </c>
      <c r="EX10" s="33" t="s">
        <v>655</v>
      </c>
      <c r="EY10" s="33" t="s">
        <v>655</v>
      </c>
      <c r="EZ10" s="33" t="s">
        <v>655</v>
      </c>
      <c r="FA10" s="33" t="s">
        <v>655</v>
      </c>
      <c r="FB10" s="33" t="s">
        <v>655</v>
      </c>
      <c r="FC10" s="33" t="s">
        <v>655</v>
      </c>
      <c r="FD10" s="36" t="e">
        <v>#DIV/0!</v>
      </c>
      <c r="FE10" s="33" t="e">
        <v>#DIV/0!</v>
      </c>
      <c r="FF10" s="33" t="e">
        <v>#DIV/0!</v>
      </c>
      <c r="FG10" s="33" t="e">
        <v>#DIV/0!</v>
      </c>
      <c r="FH10" s="33" t="e">
        <v>#DIV/0!</v>
      </c>
      <c r="FI10" s="33" t="e">
        <v>#DIV/0!</v>
      </c>
      <c r="FJ10" s="33" t="e">
        <v>#DIV/0!</v>
      </c>
      <c r="FK10" s="33" t="e">
        <v>#DIV/0!</v>
      </c>
      <c r="FL10" s="33" t="e">
        <v>#DIV/0!</v>
      </c>
      <c r="FM10" s="33" t="e">
        <v>#DIV/0!</v>
      </c>
      <c r="FN10" s="33" t="e">
        <v>#DIV/0!</v>
      </c>
      <c r="FO10" s="33" t="e">
        <v>#DIV/0!</v>
      </c>
      <c r="FP10" s="33" t="e">
        <v>#DIV/0!</v>
      </c>
      <c r="FQ10" s="36" t="e">
        <v>#DIV/0!</v>
      </c>
      <c r="FR10" s="36" t="e">
        <v>#DIV/0!</v>
      </c>
    </row>
    <row r="11" spans="1:174" ht="13">
      <c r="A11" s="16">
        <v>12</v>
      </c>
      <c r="C11" s="38" t="s">
        <v>672</v>
      </c>
      <c r="D11" s="16" t="s">
        <v>905</v>
      </c>
      <c r="E11" s="16" t="s">
        <v>792</v>
      </c>
      <c r="G11" s="17" t="s">
        <v>1049</v>
      </c>
      <c r="H11" s="18" t="s">
        <v>823</v>
      </c>
      <c r="W11" s="21">
        <v>3223.2794575299995</v>
      </c>
      <c r="X11" s="16" t="s">
        <v>1037</v>
      </c>
      <c r="Y11" s="28">
        <v>19.228169438276073</v>
      </c>
      <c r="Z11" s="28">
        <v>5.2761829509858131</v>
      </c>
      <c r="AA11" s="28">
        <v>13.951986487290259</v>
      </c>
      <c r="AB11" s="21" t="s">
        <v>589</v>
      </c>
      <c r="AC11" s="21">
        <v>82</v>
      </c>
      <c r="AD11" s="21">
        <v>62</v>
      </c>
      <c r="AE11" s="16" t="s">
        <v>280</v>
      </c>
      <c r="AF11" s="16">
        <v>187.57179414000001</v>
      </c>
      <c r="AG11" s="16">
        <v>1980</v>
      </c>
      <c r="AH11" s="28">
        <v>40.998402353159157</v>
      </c>
      <c r="AI11" s="28" t="s">
        <v>500</v>
      </c>
      <c r="AJ11" s="28" t="s">
        <v>500</v>
      </c>
      <c r="AK11" s="28" t="s">
        <v>500</v>
      </c>
      <c r="AL11" s="28" t="s">
        <v>500</v>
      </c>
      <c r="AM11" s="28" t="s">
        <v>500</v>
      </c>
      <c r="AN11" s="16" t="s">
        <v>749</v>
      </c>
      <c r="AO11" s="54">
        <v>5.8192842603767394</v>
      </c>
      <c r="AP11" s="16" t="s">
        <v>725</v>
      </c>
      <c r="AQ11" s="16">
        <v>1.2142527759567416</v>
      </c>
      <c r="AR11" s="16">
        <v>0.63921247355197908</v>
      </c>
      <c r="AS11" s="16" t="s">
        <v>637</v>
      </c>
      <c r="AT11" s="16" t="s">
        <v>637</v>
      </c>
      <c r="AU11" s="16" t="s">
        <v>637</v>
      </c>
      <c r="AV11" s="16">
        <v>15.324903588194751</v>
      </c>
      <c r="AW11" s="28">
        <v>8.5031676548699888</v>
      </c>
      <c r="AX11" s="16" t="s">
        <v>750</v>
      </c>
      <c r="AY11" s="16" t="s">
        <v>751</v>
      </c>
      <c r="AZ11" s="16">
        <v>493964.46924455924</v>
      </c>
      <c r="BA11" s="16">
        <v>15949.544128971802</v>
      </c>
      <c r="BB11" s="27">
        <v>3.2288848939609189</v>
      </c>
      <c r="BE11" s="7" t="s">
        <v>752</v>
      </c>
      <c r="BF11" s="7" t="s">
        <v>753</v>
      </c>
      <c r="BG11" s="7" t="s">
        <v>905</v>
      </c>
      <c r="BH11" s="7" t="s">
        <v>906</v>
      </c>
      <c r="BI11" s="7" t="s">
        <v>885</v>
      </c>
      <c r="BJ11" s="7" t="s">
        <v>675</v>
      </c>
      <c r="BM11" s="7">
        <v>2</v>
      </c>
      <c r="BN11" s="7">
        <v>4.53</v>
      </c>
      <c r="BO11" s="7">
        <v>123.29</v>
      </c>
      <c r="BP11" s="7">
        <v>165</v>
      </c>
      <c r="BQ11" s="7">
        <v>188.98</v>
      </c>
      <c r="BR11" s="7">
        <v>241.75</v>
      </c>
      <c r="BS11" s="7">
        <v>202.24</v>
      </c>
      <c r="BT11" s="7">
        <v>135.66</v>
      </c>
      <c r="BU11" s="7">
        <v>83.23</v>
      </c>
      <c r="BV11" s="7">
        <v>55.5</v>
      </c>
      <c r="BW11" s="7">
        <v>63.92</v>
      </c>
      <c r="BX11" s="7">
        <v>48.11</v>
      </c>
      <c r="BY11" s="7">
        <v>70.510000000000005</v>
      </c>
      <c r="BZ11" s="7">
        <v>95.23</v>
      </c>
      <c r="CA11" s="7">
        <v>129.4</v>
      </c>
      <c r="CC11" s="30">
        <v>5.087872340425533</v>
      </c>
      <c r="CD11" s="30">
        <v>4.2185365853658547</v>
      </c>
      <c r="CE11" s="30">
        <v>8.4497872340425548</v>
      </c>
      <c r="CF11" s="30">
        <v>12.933777777777779</v>
      </c>
      <c r="CG11" s="30">
        <v>18.690754716981139</v>
      </c>
      <c r="CH11" s="30">
        <v>24.789130434782621</v>
      </c>
      <c r="CI11" s="30">
        <v>27.177241379310342</v>
      </c>
      <c r="CJ11" s="30">
        <v>27.025957446808512</v>
      </c>
      <c r="CK11" s="30">
        <v>24.451428571428579</v>
      </c>
      <c r="CL11" s="30">
        <v>17.802115384615384</v>
      </c>
      <c r="CM11" s="30">
        <v>12.776734693877547</v>
      </c>
      <c r="CN11" s="30">
        <v>8.2178723404255312</v>
      </c>
      <c r="CO11" s="30"/>
      <c r="CP11" s="31" t="s">
        <v>961</v>
      </c>
      <c r="CR11" s="33">
        <v>4604823.6289977124</v>
      </c>
      <c r="CS11" s="33">
        <v>2571008.714819713</v>
      </c>
      <c r="CT11" s="33">
        <v>35430340.973316789</v>
      </c>
      <c r="CU11" s="33">
        <v>317775555.58857512</v>
      </c>
      <c r="CV11" s="33">
        <v>2194196260.2970424</v>
      </c>
      <c r="CW11" s="33">
        <v>5743966531.9927378</v>
      </c>
      <c r="CX11" s="33">
        <v>6178020736.7858286</v>
      </c>
      <c r="CY11" s="33">
        <v>6180870145.5340786</v>
      </c>
      <c r="CZ11" s="33">
        <v>5607140774.487875</v>
      </c>
      <c r="DA11" s="33">
        <v>1737509815.5411062</v>
      </c>
      <c r="DB11" s="33">
        <v>297289171.96482325</v>
      </c>
      <c r="DC11" s="33">
        <v>31115299.896986395</v>
      </c>
      <c r="DD11" s="33" t="s">
        <v>655</v>
      </c>
      <c r="DE11" s="33" t="s">
        <v>655</v>
      </c>
      <c r="DF11" s="33" t="s">
        <v>655</v>
      </c>
      <c r="DG11" s="33" t="s">
        <v>655</v>
      </c>
      <c r="DH11" s="33" t="s">
        <v>655</v>
      </c>
      <c r="DI11" s="33" t="s">
        <v>655</v>
      </c>
      <c r="DJ11" s="33" t="s">
        <v>655</v>
      </c>
      <c r="DK11" s="33" t="s">
        <v>655</v>
      </c>
      <c r="DL11" s="33" t="s">
        <v>655</v>
      </c>
      <c r="DM11" s="33" t="s">
        <v>655</v>
      </c>
      <c r="DN11" s="33" t="s">
        <v>655</v>
      </c>
      <c r="DO11" s="33" t="s">
        <v>655</v>
      </c>
      <c r="DP11" s="33">
        <v>2360874205.4505162</v>
      </c>
      <c r="DQ11" s="33" t="s">
        <v>655</v>
      </c>
      <c r="DR11" s="34">
        <v>0</v>
      </c>
      <c r="DS11" s="34">
        <v>0</v>
      </c>
      <c r="DT11" s="34">
        <v>0</v>
      </c>
      <c r="DU11" s="34">
        <v>0</v>
      </c>
      <c r="DV11" s="34">
        <v>0</v>
      </c>
      <c r="DW11" s="34">
        <v>0</v>
      </c>
      <c r="DX11" s="34">
        <v>0</v>
      </c>
      <c r="DY11" s="34">
        <v>0</v>
      </c>
      <c r="DZ11" s="34">
        <v>0</v>
      </c>
      <c r="EA11" s="34">
        <v>0</v>
      </c>
      <c r="EB11" s="34">
        <v>0</v>
      </c>
      <c r="EC11" s="34">
        <v>0</v>
      </c>
      <c r="ED11" s="35">
        <v>0</v>
      </c>
      <c r="EE11" s="34" t="s">
        <v>655</v>
      </c>
      <c r="EF11" s="34" t="s">
        <v>655</v>
      </c>
      <c r="EG11" s="34" t="s">
        <v>655</v>
      </c>
      <c r="EH11" s="34" t="s">
        <v>655</v>
      </c>
      <c r="EI11" s="34" t="s">
        <v>655</v>
      </c>
      <c r="EJ11" s="34" t="s">
        <v>655</v>
      </c>
      <c r="EK11" s="34" t="s">
        <v>655</v>
      </c>
      <c r="EL11" s="34" t="s">
        <v>655</v>
      </c>
      <c r="EM11" s="34" t="s">
        <v>655</v>
      </c>
      <c r="EN11" s="34" t="s">
        <v>655</v>
      </c>
      <c r="EO11" s="34" t="s">
        <v>655</v>
      </c>
      <c r="EP11" s="34" t="s">
        <v>655</v>
      </c>
      <c r="EQ11" s="35" t="s">
        <v>655</v>
      </c>
      <c r="ER11" s="33" t="e">
        <v>#DIV/0!</v>
      </c>
      <c r="ES11" s="33" t="e">
        <v>#DIV/0!</v>
      </c>
      <c r="ET11" s="33" t="e">
        <v>#DIV/0!</v>
      </c>
      <c r="EU11" s="33" t="e">
        <v>#DIV/0!</v>
      </c>
      <c r="EV11" s="33" t="e">
        <v>#DIV/0!</v>
      </c>
      <c r="EW11" s="33" t="e">
        <v>#DIV/0!</v>
      </c>
      <c r="EX11" s="33" t="e">
        <v>#DIV/0!</v>
      </c>
      <c r="EY11" s="33" t="e">
        <v>#DIV/0!</v>
      </c>
      <c r="EZ11" s="33" t="e">
        <v>#DIV/0!</v>
      </c>
      <c r="FA11" s="33" t="e">
        <v>#DIV/0!</v>
      </c>
      <c r="FB11" s="33" t="e">
        <v>#DIV/0!</v>
      </c>
      <c r="FC11" s="33" t="e">
        <v>#DIV/0!</v>
      </c>
      <c r="FD11" s="36" t="e">
        <v>#DIV/0!</v>
      </c>
      <c r="FE11" s="33" t="s">
        <v>655</v>
      </c>
      <c r="FF11" s="33" t="s">
        <v>655</v>
      </c>
      <c r="FG11" s="33" t="s">
        <v>655</v>
      </c>
      <c r="FH11" s="33" t="s">
        <v>655</v>
      </c>
      <c r="FI11" s="33" t="s">
        <v>655</v>
      </c>
      <c r="FJ11" s="33" t="s">
        <v>655</v>
      </c>
      <c r="FK11" s="33" t="s">
        <v>655</v>
      </c>
      <c r="FL11" s="33" t="s">
        <v>655</v>
      </c>
      <c r="FM11" s="33" t="s">
        <v>655</v>
      </c>
      <c r="FN11" s="33" t="s">
        <v>655</v>
      </c>
      <c r="FO11" s="33" t="s">
        <v>655</v>
      </c>
      <c r="FP11" s="33" t="s">
        <v>655</v>
      </c>
      <c r="FQ11" s="36" t="s">
        <v>655</v>
      </c>
      <c r="FR11" s="36" t="e">
        <v>#DIV/0!</v>
      </c>
    </row>
    <row r="12" spans="1:174" ht="13">
      <c r="A12" s="16">
        <v>13</v>
      </c>
      <c r="B12" s="16">
        <v>71</v>
      </c>
      <c r="C12" s="16" t="s">
        <v>717</v>
      </c>
      <c r="D12" s="17">
        <v>7</v>
      </c>
      <c r="E12" s="17" t="s">
        <v>831</v>
      </c>
      <c r="F12" s="17"/>
      <c r="G12" s="16" t="s">
        <v>832</v>
      </c>
      <c r="H12" s="18" t="s">
        <v>823</v>
      </c>
      <c r="J12" s="19">
        <v>799</v>
      </c>
      <c r="K12" s="20">
        <v>4897870</v>
      </c>
      <c r="L12" s="19">
        <v>9</v>
      </c>
      <c r="M12" s="20">
        <v>2030000</v>
      </c>
      <c r="N12" s="20"/>
      <c r="O12" s="20">
        <v>71900000</v>
      </c>
      <c r="P12" s="19" t="s">
        <v>478</v>
      </c>
      <c r="R12" s="20">
        <v>2541</v>
      </c>
      <c r="S12" s="20"/>
      <c r="T12" s="20">
        <v>89988</v>
      </c>
      <c r="U12" s="19" t="s">
        <v>478</v>
      </c>
      <c r="W12" s="21">
        <v>1660.3712799999998</v>
      </c>
      <c r="X12" s="16" t="s">
        <v>747</v>
      </c>
      <c r="Y12" s="28">
        <v>17.542302095859633</v>
      </c>
      <c r="Z12" s="28">
        <v>5.1503257766803889</v>
      </c>
      <c r="AA12" s="28">
        <v>12.391976319179243</v>
      </c>
      <c r="AB12" s="16" t="s">
        <v>844</v>
      </c>
      <c r="AC12" s="21">
        <v>82</v>
      </c>
      <c r="AD12" s="21">
        <v>62</v>
      </c>
      <c r="AE12" s="16" t="s">
        <v>282</v>
      </c>
      <c r="AF12" s="21">
        <v>402</v>
      </c>
      <c r="AG12" s="16" t="s">
        <v>1068</v>
      </c>
      <c r="AH12" s="28">
        <v>15.5</v>
      </c>
      <c r="AI12" s="28">
        <v>2.3602272727272724</v>
      </c>
      <c r="AJ12" s="28">
        <v>13.139772727272726</v>
      </c>
      <c r="AK12" s="16" t="s">
        <v>637</v>
      </c>
      <c r="AL12" s="26">
        <v>86.698238982961485</v>
      </c>
      <c r="AM12" s="26">
        <v>51.97862518045978</v>
      </c>
      <c r="AN12" s="16" t="s">
        <v>939</v>
      </c>
      <c r="AO12" s="54">
        <v>24.211452272289367</v>
      </c>
      <c r="AP12" s="16" t="s">
        <v>637</v>
      </c>
      <c r="AQ12" s="16">
        <v>1.4673689911893486</v>
      </c>
      <c r="AR12" s="16">
        <v>0.73963697119313787</v>
      </c>
      <c r="AS12" s="28" t="s">
        <v>637</v>
      </c>
      <c r="AT12" s="16">
        <v>1.6820071376376102</v>
      </c>
      <c r="AU12" s="16">
        <v>0.48018294806848144</v>
      </c>
      <c r="AV12" s="16">
        <v>16.722992171038825</v>
      </c>
      <c r="AW12" s="16">
        <v>10.279413924305871</v>
      </c>
      <c r="AX12" s="16" t="s">
        <v>845</v>
      </c>
      <c r="AY12" s="16" t="s">
        <v>949</v>
      </c>
      <c r="AZ12" s="16">
        <v>277663.75916457712</v>
      </c>
      <c r="BA12" s="16">
        <v>41323.2439757096</v>
      </c>
      <c r="BB12" s="27">
        <v>14.882476596888703</v>
      </c>
      <c r="BE12" s="7" t="s">
        <v>940</v>
      </c>
      <c r="BF12" s="7" t="s">
        <v>831</v>
      </c>
      <c r="BG12" s="7" t="s">
        <v>1024</v>
      </c>
      <c r="BH12" s="7" t="s">
        <v>831</v>
      </c>
      <c r="BI12" s="7" t="s">
        <v>1025</v>
      </c>
      <c r="BJ12" s="7" t="s">
        <v>675</v>
      </c>
      <c r="BK12" s="7" t="s">
        <v>676</v>
      </c>
      <c r="BL12" s="7" t="s">
        <v>595</v>
      </c>
      <c r="BM12" s="7">
        <v>2</v>
      </c>
      <c r="BN12" s="7">
        <v>39.82</v>
      </c>
      <c r="BO12" s="7">
        <v>21025.08</v>
      </c>
      <c r="BP12" s="7">
        <v>21393.94</v>
      </c>
      <c r="BQ12" s="7">
        <v>22743.7</v>
      </c>
      <c r="BR12" s="7">
        <v>36612.410000000003</v>
      </c>
      <c r="BS12" s="7">
        <v>43875.14</v>
      </c>
      <c r="BT12" s="7">
        <v>28143.74</v>
      </c>
      <c r="BU12" s="7">
        <v>15610.07</v>
      </c>
      <c r="BV12" s="7">
        <v>10330.9</v>
      </c>
      <c r="BW12" s="7">
        <v>8981.5499999999993</v>
      </c>
      <c r="BX12" s="7">
        <v>9931.43</v>
      </c>
      <c r="BY12" s="7">
        <v>13365.89</v>
      </c>
      <c r="BZ12" s="7">
        <v>19210.419999999998</v>
      </c>
      <c r="CA12" s="7">
        <v>22093.26</v>
      </c>
      <c r="CC12" s="30">
        <v>3.5896703732157547</v>
      </c>
      <c r="CD12" s="30">
        <v>2.7966270445008434</v>
      </c>
      <c r="CE12" s="30">
        <v>5.1744856125069889</v>
      </c>
      <c r="CF12" s="30">
        <v>9.6235405828893672</v>
      </c>
      <c r="CG12" s="30">
        <v>14.681848344841551</v>
      </c>
      <c r="CH12" s="30">
        <v>19.880045083829724</v>
      </c>
      <c r="CI12" s="30">
        <v>23.008176448084296</v>
      </c>
      <c r="CJ12" s="30">
        <v>24.230365146608516</v>
      </c>
      <c r="CK12" s="30">
        <v>22.074212246574945</v>
      </c>
      <c r="CL12" s="30">
        <v>17.202756689212144</v>
      </c>
      <c r="CM12" s="30">
        <v>11.656491502620208</v>
      </c>
      <c r="CN12" s="30">
        <v>6.4538422483079065</v>
      </c>
      <c r="CO12" s="31"/>
      <c r="CP12" s="31" t="s">
        <v>652</v>
      </c>
      <c r="CR12" s="33">
        <v>788777.31582094776</v>
      </c>
      <c r="CS12" s="33">
        <v>447684.21525827248</v>
      </c>
      <c r="CT12" s="33">
        <v>2311936.7435964658</v>
      </c>
      <c r="CU12" s="33">
        <v>31634921.983866002</v>
      </c>
      <c r="CV12" s="33">
        <v>301065804.84050846</v>
      </c>
      <c r="CW12" s="33">
        <v>1370560959.4309976</v>
      </c>
      <c r="CX12" s="33">
        <v>2308520069.235589</v>
      </c>
      <c r="CY12" s="33">
        <v>2613168127.7681704</v>
      </c>
      <c r="CZ12" s="33">
        <v>2037402496.93063</v>
      </c>
      <c r="DA12" s="33">
        <v>694777824.31881309</v>
      </c>
      <c r="DB12" s="33">
        <v>85801198.0293255</v>
      </c>
      <c r="DC12" s="33">
        <v>5213298.627086468</v>
      </c>
      <c r="DD12" s="33">
        <v>327159.93223989132</v>
      </c>
      <c r="DE12" s="33">
        <v>185685.28099255418</v>
      </c>
      <c r="DF12" s="33">
        <v>958918.38318234682</v>
      </c>
      <c r="DG12" s="33">
        <v>13121167.058264164</v>
      </c>
      <c r="DH12" s="33">
        <v>124872592.47415754</v>
      </c>
      <c r="DI12" s="33">
        <v>568465423.16116846</v>
      </c>
      <c r="DJ12" s="33">
        <v>957501254.50740921</v>
      </c>
      <c r="DK12" s="33">
        <v>1083859652.7364459</v>
      </c>
      <c r="DL12" s="33">
        <v>845050243.55000365</v>
      </c>
      <c r="DM12" s="33">
        <v>288171910.33105195</v>
      </c>
      <c r="DN12" s="33">
        <v>35587628.56175705</v>
      </c>
      <c r="DO12" s="33">
        <v>2162311.7087346539</v>
      </c>
      <c r="DP12" s="33">
        <v>787641091.61997187</v>
      </c>
      <c r="DQ12" s="33">
        <v>326688662.30711728</v>
      </c>
      <c r="DR12" s="34">
        <v>25872.690881616618</v>
      </c>
      <c r="DS12" s="34">
        <v>45585.238369177816</v>
      </c>
      <c r="DT12" s="34">
        <v>8827.1410207011795</v>
      </c>
      <c r="DU12" s="34">
        <v>645.10327153880019</v>
      </c>
      <c r="DV12" s="34">
        <v>67.785153074683535</v>
      </c>
      <c r="DW12" s="34">
        <v>14.890101404274036</v>
      </c>
      <c r="DX12" s="34">
        <v>8.8402054366476506</v>
      </c>
      <c r="DY12" s="34">
        <v>7.8095976488494667</v>
      </c>
      <c r="DZ12" s="34">
        <v>10.016573405309572</v>
      </c>
      <c r="EA12" s="34">
        <v>29.373118934351783</v>
      </c>
      <c r="EB12" s="34">
        <v>237.84972862140694</v>
      </c>
      <c r="EC12" s="34">
        <v>3914.5641035475987</v>
      </c>
      <c r="ED12" s="35">
        <v>25.91001394390581</v>
      </c>
      <c r="EE12" s="34">
        <v>62378.640094907991</v>
      </c>
      <c r="EF12" s="34">
        <v>109905.27389990055</v>
      </c>
      <c r="EG12" s="34">
        <v>21282.094518763588</v>
      </c>
      <c r="EH12" s="34">
        <v>1555.3335748296213</v>
      </c>
      <c r="EI12" s="34">
        <v>163.42890991784344</v>
      </c>
      <c r="EJ12" s="34">
        <v>35.899794139072469</v>
      </c>
      <c r="EK12" s="34">
        <v>21.313592614732965</v>
      </c>
      <c r="EL12" s="34">
        <v>18.828813873772898</v>
      </c>
      <c r="EM12" s="34">
        <v>24.149796798986529</v>
      </c>
      <c r="EN12" s="34">
        <v>70.818115628349034</v>
      </c>
      <c r="EO12" s="34">
        <v>573.45185648580025</v>
      </c>
      <c r="EP12" s="34">
        <v>9437.9508672266966</v>
      </c>
      <c r="EQ12" s="35">
        <v>62.468625395641894</v>
      </c>
      <c r="ER12" s="33">
        <v>3.4785713017561653E-5</v>
      </c>
      <c r="ES12" s="33">
        <v>1.9743233384264355E-5</v>
      </c>
      <c r="ET12" s="33">
        <v>1.0195826688271362E-4</v>
      </c>
      <c r="EU12" s="33">
        <v>1.3951254623979518E-3</v>
      </c>
      <c r="EV12" s="33">
        <v>1.327724374994637E-2</v>
      </c>
      <c r="EW12" s="33">
        <v>6.0442838874264826E-2</v>
      </c>
      <c r="EX12" s="33">
        <v>0.1018075887998022</v>
      </c>
      <c r="EY12" s="33">
        <v>0.11524281281412631</v>
      </c>
      <c r="EZ12" s="33">
        <v>8.9851086153167822E-2</v>
      </c>
      <c r="FA12" s="33">
        <v>3.0640259960526436E-2</v>
      </c>
      <c r="FB12" s="33">
        <v>3.7839017316372847E-3</v>
      </c>
      <c r="FC12" s="33">
        <v>2.2991065574436994E-4</v>
      </c>
      <c r="FD12" s="36">
        <v>3.4735604617908179E-2</v>
      </c>
      <c r="FE12" s="33">
        <v>1.4428015721898811E-5</v>
      </c>
      <c r="FF12" s="33">
        <v>8.1888699974461771E-6</v>
      </c>
      <c r="FG12" s="33">
        <v>4.2289070711837374E-5</v>
      </c>
      <c r="FH12" s="33">
        <v>5.7865400359443167E-4</v>
      </c>
      <c r="FI12" s="33">
        <v>5.5069816010669993E-3</v>
      </c>
      <c r="FJ12" s="33">
        <v>2.5069781640348229E-2</v>
      </c>
      <c r="FK12" s="33">
        <v>4.2226574199315296E-2</v>
      </c>
      <c r="FL12" s="33">
        <v>4.7799081027277639E-2</v>
      </c>
      <c r="FM12" s="33">
        <v>3.726739431769336E-2</v>
      </c>
      <c r="FN12" s="33">
        <v>1.2708612648254694E-2</v>
      </c>
      <c r="FO12" s="33">
        <v>1.5694429965147139E-3</v>
      </c>
      <c r="FP12" s="33">
        <v>9.5359682696087331E-5</v>
      </c>
      <c r="FQ12" s="36">
        <v>1.440723233943272E-2</v>
      </c>
      <c r="FR12" s="36">
        <v>2.0328372278475459E-2</v>
      </c>
    </row>
    <row r="13" spans="1:174" ht="13">
      <c r="A13" s="16">
        <v>15</v>
      </c>
      <c r="B13" s="16">
        <v>73</v>
      </c>
      <c r="C13" s="16" t="s">
        <v>717</v>
      </c>
      <c r="D13" s="17">
        <v>9</v>
      </c>
      <c r="E13" s="17" t="s">
        <v>731</v>
      </c>
      <c r="F13" s="17"/>
      <c r="G13" s="16" t="s">
        <v>719</v>
      </c>
      <c r="H13" s="18" t="s">
        <v>823</v>
      </c>
      <c r="J13" s="19">
        <v>278</v>
      </c>
      <c r="K13" s="20">
        <v>308580</v>
      </c>
      <c r="L13" s="19">
        <v>1</v>
      </c>
      <c r="M13" s="20">
        <v>99800</v>
      </c>
      <c r="N13" s="20">
        <v>1100000</v>
      </c>
      <c r="O13" s="20"/>
      <c r="P13" s="19" t="s">
        <v>478</v>
      </c>
      <c r="R13" s="19">
        <v>359</v>
      </c>
      <c r="S13" s="20">
        <v>3957</v>
      </c>
      <c r="T13" s="20"/>
      <c r="U13" s="19" t="s">
        <v>478</v>
      </c>
      <c r="W13" s="21">
        <v>1618.7425600000001</v>
      </c>
      <c r="X13" s="16">
        <v>1889</v>
      </c>
      <c r="Y13" s="28">
        <v>17.542302095859633</v>
      </c>
      <c r="Z13" s="28">
        <v>5.1503257766803889</v>
      </c>
      <c r="AA13" s="28">
        <v>12.391976319179243</v>
      </c>
      <c r="AB13" s="16" t="s">
        <v>637</v>
      </c>
      <c r="AC13" s="21">
        <v>82</v>
      </c>
      <c r="AD13" s="21">
        <v>62</v>
      </c>
      <c r="AE13" s="16" t="s">
        <v>281</v>
      </c>
      <c r="AF13" s="21">
        <v>46.134162959999998</v>
      </c>
      <c r="AG13" s="16">
        <v>2010</v>
      </c>
      <c r="AH13" s="28">
        <v>15.5</v>
      </c>
      <c r="AI13" s="28">
        <v>2.3602272727272724</v>
      </c>
      <c r="AJ13" s="28">
        <v>13.139772727272726</v>
      </c>
      <c r="AK13" s="16" t="s">
        <v>637</v>
      </c>
      <c r="AL13" s="26">
        <v>86.698238982961485</v>
      </c>
      <c r="AM13" s="26">
        <v>51.97862518045978</v>
      </c>
      <c r="AN13" s="16" t="s">
        <v>1007</v>
      </c>
      <c r="AO13" s="54">
        <v>2.8499999999999996</v>
      </c>
      <c r="AP13" s="16" t="s">
        <v>637</v>
      </c>
      <c r="AQ13" s="16">
        <v>1.4673689911893486</v>
      </c>
      <c r="AR13" s="16">
        <v>0.73963697119313787</v>
      </c>
      <c r="AS13" s="28" t="s">
        <v>900</v>
      </c>
      <c r="AT13" s="16">
        <v>1.6820071376376102</v>
      </c>
      <c r="AU13" s="16">
        <v>0.48018294806848144</v>
      </c>
      <c r="AV13" s="16">
        <v>16.722992171038825</v>
      </c>
      <c r="AW13" s="16">
        <v>10.279413924305871</v>
      </c>
      <c r="AX13" s="16" t="s">
        <v>337</v>
      </c>
      <c r="AY13" s="16" t="s">
        <v>846</v>
      </c>
      <c r="AZ13" s="16">
        <v>270702.19157807349</v>
      </c>
      <c r="BA13" s="16">
        <v>4742.3215711722014</v>
      </c>
      <c r="BB13" s="27">
        <v>1.7518593194708081</v>
      </c>
      <c r="BC13" s="16" t="s">
        <v>1065</v>
      </c>
      <c r="BE13" s="7" t="s">
        <v>1077</v>
      </c>
      <c r="BF13" s="7" t="s">
        <v>731</v>
      </c>
      <c r="BG13" s="7" t="s">
        <v>1078</v>
      </c>
      <c r="BH13" s="7" t="s">
        <v>731</v>
      </c>
      <c r="BI13" s="7" t="s">
        <v>1079</v>
      </c>
      <c r="BJ13" s="7" t="s">
        <v>675</v>
      </c>
      <c r="BK13" s="7" t="s">
        <v>595</v>
      </c>
      <c r="BL13" s="7" t="s">
        <v>595</v>
      </c>
      <c r="BM13" s="7">
        <v>2</v>
      </c>
      <c r="BN13" s="7">
        <v>9.81</v>
      </c>
      <c r="BO13" s="7">
        <v>543.80999999999995</v>
      </c>
      <c r="BP13" s="7">
        <v>654.95000000000005</v>
      </c>
      <c r="BQ13" s="7">
        <v>652.30999999999995</v>
      </c>
      <c r="BR13" s="7">
        <v>774.56</v>
      </c>
      <c r="BS13" s="7">
        <v>750.09</v>
      </c>
      <c r="BT13" s="7">
        <v>633.79999999999995</v>
      </c>
      <c r="BU13" s="7">
        <v>452.47</v>
      </c>
      <c r="BV13" s="7">
        <v>410.25</v>
      </c>
      <c r="BW13" s="7">
        <v>432.63</v>
      </c>
      <c r="BX13" s="7">
        <v>367.69</v>
      </c>
      <c r="BY13" s="7">
        <v>387.17</v>
      </c>
      <c r="BZ13" s="7">
        <v>482.25</v>
      </c>
      <c r="CA13" s="7">
        <v>527.55999999999995</v>
      </c>
      <c r="CC13" s="31">
        <v>2.7777777777777777</v>
      </c>
      <c r="CD13" s="31">
        <v>1.6666666666666667</v>
      </c>
      <c r="CE13" s="31">
        <v>5.5555555555555554</v>
      </c>
      <c r="CF13" s="31">
        <v>8.8888888888888893</v>
      </c>
      <c r="CG13" s="31">
        <v>13.333333333333334</v>
      </c>
      <c r="CH13" s="31">
        <v>17.222222222222221</v>
      </c>
      <c r="CI13" s="31">
        <v>20.833333333333336</v>
      </c>
      <c r="CJ13" s="31">
        <v>22.5</v>
      </c>
      <c r="CK13" s="31">
        <v>21.111111111111111</v>
      </c>
      <c r="CL13" s="31">
        <v>16.111111111111111</v>
      </c>
      <c r="CM13" s="31">
        <v>11.666666666666668</v>
      </c>
      <c r="CN13" s="31">
        <v>6.666666666666667</v>
      </c>
      <c r="CO13" s="31"/>
      <c r="CP13" s="31" t="s">
        <v>730</v>
      </c>
      <c r="CR13" s="33">
        <v>430524.70678500703</v>
      </c>
      <c r="CS13" s="33">
        <v>188496.37712380468</v>
      </c>
      <c r="CT13" s="33">
        <v>2886449.5340405065</v>
      </c>
      <c r="CU13" s="33">
        <v>20859406.335512131</v>
      </c>
      <c r="CV13" s="33">
        <v>173525317.02928817</v>
      </c>
      <c r="CW13" s="33">
        <v>681240976.79042375</v>
      </c>
      <c r="CX13" s="33">
        <v>1615780673.8117318</v>
      </c>
      <c r="CY13" s="33">
        <v>2109571604.6511891</v>
      </c>
      <c r="CZ13" s="33">
        <v>1699016765.863003</v>
      </c>
      <c r="DA13" s="33">
        <v>482736838.02886963</v>
      </c>
      <c r="DB13" s="33">
        <v>84042574.373052642</v>
      </c>
      <c r="DC13" s="33">
        <v>5791107.2501696022</v>
      </c>
      <c r="DD13" s="33">
        <v>21019.762098104744</v>
      </c>
      <c r="DE13" s="33">
        <v>9203.0699772954122</v>
      </c>
      <c r="DF13" s="33">
        <v>140926.83081255778</v>
      </c>
      <c r="DG13" s="33">
        <v>1018431.1185167811</v>
      </c>
      <c r="DH13" s="33">
        <v>8472129.0659290534</v>
      </c>
      <c r="DI13" s="33">
        <v>33260630.662866935</v>
      </c>
      <c r="DJ13" s="33">
        <v>78888214.383474141</v>
      </c>
      <c r="DK13" s="33">
        <v>102996860.71403253</v>
      </c>
      <c r="DL13" s="33">
        <v>82952099.278626934</v>
      </c>
      <c r="DM13" s="33">
        <v>23568945.826900754</v>
      </c>
      <c r="DN13" s="33">
        <v>4103260.2579902881</v>
      </c>
      <c r="DO13" s="33">
        <v>282742.65045597556</v>
      </c>
      <c r="DP13" s="33">
        <v>573005894.56259906</v>
      </c>
      <c r="DQ13" s="33">
        <v>27976205.301806778</v>
      </c>
      <c r="DR13" s="34">
        <v>2986.472041526923</v>
      </c>
      <c r="DS13" s="34">
        <v>6821.0860050403917</v>
      </c>
      <c r="DT13" s="34">
        <v>445.44343659463982</v>
      </c>
      <c r="DU13" s="34">
        <v>61.638858715316012</v>
      </c>
      <c r="DV13" s="34">
        <v>7.4095816219312072</v>
      </c>
      <c r="DW13" s="34">
        <v>1.8873644478311333</v>
      </c>
      <c r="DX13" s="34">
        <v>0.79574537611396967</v>
      </c>
      <c r="DY13" s="34">
        <v>0.60948393368832554</v>
      </c>
      <c r="DZ13" s="34">
        <v>0.75676121968514698</v>
      </c>
      <c r="EA13" s="34">
        <v>2.663459464270483</v>
      </c>
      <c r="EB13" s="34">
        <v>15.298793612541481</v>
      </c>
      <c r="EC13" s="34">
        <v>222.02144502890093</v>
      </c>
      <c r="ED13" s="35">
        <v>2.2438687144422316</v>
      </c>
      <c r="EE13" s="34">
        <v>61168.627599069267</v>
      </c>
      <c r="EF13" s="34">
        <v>139708.81490329106</v>
      </c>
      <c r="EG13" s="34">
        <v>9123.5288027595998</v>
      </c>
      <c r="EH13" s="34">
        <v>1262.4810619225145</v>
      </c>
      <c r="EI13" s="34">
        <v>151.76232443987263</v>
      </c>
      <c r="EJ13" s="34">
        <v>38.656813607429456</v>
      </c>
      <c r="EK13" s="34">
        <v>16.298378788877045</v>
      </c>
      <c r="EL13" s="34">
        <v>12.483390183802237</v>
      </c>
      <c r="EM13" s="34">
        <v>15.499909118409503</v>
      </c>
      <c r="EN13" s="34">
        <v>54.552715655720618</v>
      </c>
      <c r="EO13" s="34">
        <v>313.34839107420885</v>
      </c>
      <c r="EP13" s="34">
        <v>4547.4214729418673</v>
      </c>
      <c r="EQ13" s="35">
        <v>45.958699049043751</v>
      </c>
      <c r="ER13" s="33">
        <v>3.348432485203244E-5</v>
      </c>
      <c r="ES13" s="33">
        <v>1.4660422097904311E-5</v>
      </c>
      <c r="ET13" s="33">
        <v>2.2449539444219376E-4</v>
      </c>
      <c r="EU13" s="33">
        <v>1.622353205173022E-3</v>
      </c>
      <c r="EV13" s="33">
        <v>1.3496038656759725E-2</v>
      </c>
      <c r="EW13" s="33">
        <v>5.2983937529879351E-2</v>
      </c>
      <c r="EX13" s="33">
        <v>0.12566833939815142</v>
      </c>
      <c r="EY13" s="33">
        <v>0.16407323388304018</v>
      </c>
      <c r="EZ13" s="33">
        <v>0.13214207784273793</v>
      </c>
      <c r="FA13" s="33">
        <v>3.7545155592367853E-2</v>
      </c>
      <c r="FB13" s="33">
        <v>6.5364631050400654E-3</v>
      </c>
      <c r="FC13" s="33">
        <v>4.5040694148703887E-4</v>
      </c>
      <c r="FD13" s="36">
        <v>4.4565887191335724E-2</v>
      </c>
      <c r="FE13" s="33">
        <v>1.6348249736033245E-6</v>
      </c>
      <c r="FF13" s="33">
        <v>7.1577444894383923E-7</v>
      </c>
      <c r="FG13" s="33">
        <v>1.096067126677486E-5</v>
      </c>
      <c r="FH13" s="33">
        <v>7.9209108964945052E-5</v>
      </c>
      <c r="FI13" s="33">
        <v>6.5892506832036183E-4</v>
      </c>
      <c r="FJ13" s="33">
        <v>2.58686608305401E-3</v>
      </c>
      <c r="FK13" s="33">
        <v>6.1355795748375764E-3</v>
      </c>
      <c r="FL13" s="33">
        <v>8.0106444265240148E-3</v>
      </c>
      <c r="FM13" s="33">
        <v>6.4516507313728908E-3</v>
      </c>
      <c r="FN13" s="33">
        <v>1.833089311833619E-3</v>
      </c>
      <c r="FO13" s="33">
        <v>3.1913359968814217E-4</v>
      </c>
      <c r="FP13" s="33">
        <v>2.1990484188681748E-5</v>
      </c>
      <c r="FQ13" s="36">
        <v>2.1758666382894636E-3</v>
      </c>
      <c r="FR13" s="36">
        <v>4.2390020553046262E-2</v>
      </c>
    </row>
    <row r="14" spans="1:174" ht="13">
      <c r="A14" s="16">
        <v>16</v>
      </c>
      <c r="B14" s="16">
        <v>83</v>
      </c>
      <c r="C14" s="38" t="s">
        <v>672</v>
      </c>
      <c r="D14" s="17">
        <v>18</v>
      </c>
      <c r="E14" s="17" t="s">
        <v>1013</v>
      </c>
      <c r="F14" s="17">
        <v>306</v>
      </c>
      <c r="G14" s="17" t="s">
        <v>945</v>
      </c>
      <c r="H14" s="18" t="s">
        <v>823</v>
      </c>
      <c r="I14" s="49"/>
      <c r="J14" s="19">
        <v>206</v>
      </c>
      <c r="K14" s="20">
        <v>786920</v>
      </c>
      <c r="L14" s="19">
        <v>11</v>
      </c>
      <c r="M14" s="20">
        <v>148000</v>
      </c>
      <c r="N14" s="20">
        <v>1378692</v>
      </c>
      <c r="O14" s="20"/>
      <c r="P14" s="20"/>
      <c r="Q14" s="20">
        <v>196099</v>
      </c>
      <c r="R14" s="19">
        <v>718</v>
      </c>
      <c r="S14" s="20">
        <v>6693</v>
      </c>
      <c r="T14" s="20"/>
      <c r="V14" s="19">
        <v>952</v>
      </c>
      <c r="W14" s="21">
        <v>698.47363639999992</v>
      </c>
      <c r="X14" s="16" t="s">
        <v>993</v>
      </c>
      <c r="Y14" s="28">
        <v>19.228169438276073</v>
      </c>
      <c r="Z14" s="28">
        <v>5.2761829509858131</v>
      </c>
      <c r="AA14" s="28">
        <v>13.951986487290259</v>
      </c>
      <c r="AB14" s="21" t="s">
        <v>637</v>
      </c>
      <c r="AC14" s="21">
        <v>82</v>
      </c>
      <c r="AD14" s="21">
        <v>62</v>
      </c>
      <c r="AE14" t="s">
        <v>1073</v>
      </c>
      <c r="AF14" s="16">
        <v>160.78160477200001</v>
      </c>
      <c r="AG14" s="16">
        <v>1980</v>
      </c>
      <c r="AH14" s="41">
        <v>14.831102425508931</v>
      </c>
      <c r="AI14" s="41">
        <v>2.7853692137117072</v>
      </c>
      <c r="AJ14" s="41">
        <v>12.045733211797222</v>
      </c>
      <c r="AK14">
        <v>44.237102085620208</v>
      </c>
      <c r="AL14" s="41">
        <v>77.427184466019426</v>
      </c>
      <c r="AM14" s="41">
        <v>43.791574279379162</v>
      </c>
      <c r="AN14" s="16" t="s">
        <v>1069</v>
      </c>
      <c r="AO14" s="54">
        <v>23.01899404545658</v>
      </c>
      <c r="AQ14" s="16">
        <v>1.2142527759567416</v>
      </c>
      <c r="AR14" s="16">
        <v>0.63921247355197908</v>
      </c>
      <c r="AS14" s="28" t="s">
        <v>637</v>
      </c>
      <c r="AT14" s="28">
        <v>1.0644292999017566</v>
      </c>
      <c r="AU14" s="28">
        <v>0.28780454272711409</v>
      </c>
      <c r="AV14" s="16">
        <v>15.324903588194751</v>
      </c>
      <c r="AW14" s="28">
        <v>6.4316453409531693</v>
      </c>
      <c r="AX14" s="16" t="s">
        <v>750</v>
      </c>
      <c r="AY14" s="16" t="s">
        <v>751</v>
      </c>
      <c r="AZ14" s="16">
        <v>107040.41136725796</v>
      </c>
      <c r="BA14" s="16">
        <v>10340.902592428076</v>
      </c>
      <c r="BB14" s="27">
        <v>9.660746310987367</v>
      </c>
      <c r="BE14" s="7" t="s">
        <v>1074</v>
      </c>
      <c r="BF14" s="7" t="s">
        <v>1075</v>
      </c>
      <c r="BG14" s="7" t="s">
        <v>905</v>
      </c>
      <c r="BH14" s="7" t="s">
        <v>906</v>
      </c>
      <c r="BI14" s="7" t="s">
        <v>1076</v>
      </c>
      <c r="BJ14" s="7" t="s">
        <v>675</v>
      </c>
      <c r="BK14" s="7" t="s">
        <v>676</v>
      </c>
      <c r="BL14" s="7" t="s">
        <v>676</v>
      </c>
      <c r="BM14" s="7">
        <v>2</v>
      </c>
      <c r="BN14" s="7">
        <v>5.7</v>
      </c>
      <c r="BO14" s="7">
        <v>1645.87</v>
      </c>
      <c r="BP14" s="7">
        <v>2300.46</v>
      </c>
      <c r="BQ14" s="7">
        <v>2523.83</v>
      </c>
      <c r="BR14" s="7">
        <v>2988.38</v>
      </c>
      <c r="BS14" s="7">
        <v>2546.11</v>
      </c>
      <c r="BT14" s="7">
        <v>1735.6</v>
      </c>
      <c r="BU14" s="7">
        <v>1126.92</v>
      </c>
      <c r="BV14" s="7">
        <v>838.1</v>
      </c>
      <c r="BW14" s="7">
        <v>1019.87</v>
      </c>
      <c r="BX14" s="7">
        <v>690.66</v>
      </c>
      <c r="BY14" s="7">
        <v>949.41</v>
      </c>
      <c r="BZ14" s="7">
        <v>1200.22</v>
      </c>
      <c r="CA14" s="7">
        <v>1830.86</v>
      </c>
      <c r="CC14" s="30">
        <v>6.4106247803764802</v>
      </c>
      <c r="CD14" s="30">
        <v>5.6289975525821827</v>
      </c>
      <c r="CE14" s="30">
        <v>8.8226228461738039</v>
      </c>
      <c r="CF14" s="30">
        <v>14.218853093372445</v>
      </c>
      <c r="CG14" s="30">
        <v>19.532017676522759</v>
      </c>
      <c r="CH14" s="30">
        <v>24.73008547146075</v>
      </c>
      <c r="CI14" s="30">
        <v>27.27928261986429</v>
      </c>
      <c r="CJ14" s="30">
        <v>28.098693219974468</v>
      </c>
      <c r="CK14" s="30">
        <v>25.280552858219785</v>
      </c>
      <c r="CL14" s="30">
        <v>20.420114077030775</v>
      </c>
      <c r="CM14" s="30">
        <v>14.072925351384535</v>
      </c>
      <c r="CN14" s="30">
        <v>9.1187220637184456</v>
      </c>
      <c r="CO14" s="31"/>
      <c r="CP14" s="31" t="s">
        <v>652</v>
      </c>
      <c r="CR14" s="33">
        <v>2318989.9351646318</v>
      </c>
      <c r="CS14" s="33">
        <v>1417891.789311361</v>
      </c>
      <c r="CT14" s="33">
        <v>9428261.2455638144</v>
      </c>
      <c r="CU14" s="33">
        <v>115538239.53433377</v>
      </c>
      <c r="CV14" s="33">
        <v>580219161.81303966</v>
      </c>
      <c r="CW14" s="33">
        <v>1239768090.8695521</v>
      </c>
      <c r="CX14" s="33">
        <v>1337820819.9529483</v>
      </c>
      <c r="CY14" s="33">
        <v>1315353059.9694431</v>
      </c>
      <c r="CZ14" s="33">
        <v>1281286358.7155519</v>
      </c>
      <c r="DA14" s="33">
        <v>699624537.21078289</v>
      </c>
      <c r="DB14" s="33">
        <v>109216091.72306137</v>
      </c>
      <c r="DC14" s="33">
        <v>11065872.112356408</v>
      </c>
      <c r="DD14" s="33">
        <v>772811.0723621957</v>
      </c>
      <c r="DE14" s="33">
        <v>472517.1323839635</v>
      </c>
      <c r="DF14" s="33">
        <v>3141999.2701166375</v>
      </c>
      <c r="DG14" s="33">
        <v>38503500.786875911</v>
      </c>
      <c r="DH14" s="33">
        <v>193359956.35271975</v>
      </c>
      <c r="DI14" s="33">
        <v>413156820.24178857</v>
      </c>
      <c r="DJ14" s="33">
        <v>445833216.78923613</v>
      </c>
      <c r="DK14" s="33">
        <v>438345761.40051913</v>
      </c>
      <c r="DL14" s="33">
        <v>426992920.4378897</v>
      </c>
      <c r="DM14" s="33">
        <v>233152192.96731696</v>
      </c>
      <c r="DN14" s="33">
        <v>36396624.100791946</v>
      </c>
      <c r="DO14" s="33">
        <v>3687738.5123993452</v>
      </c>
      <c r="DP14" s="33">
        <v>558588114.5725925</v>
      </c>
      <c r="DQ14" s="33">
        <v>186151338.25536668</v>
      </c>
      <c r="DR14" s="34">
        <v>1413.9058059777908</v>
      </c>
      <c r="DS14" s="34">
        <v>2312.4707809513379</v>
      </c>
      <c r="DT14" s="34">
        <v>347.7664913958647</v>
      </c>
      <c r="DU14" s="34">
        <v>28.378771794934465</v>
      </c>
      <c r="DV14" s="34">
        <v>5.6510255936529221</v>
      </c>
      <c r="DW14" s="34">
        <v>2.6447150539530466</v>
      </c>
      <c r="DX14" s="34">
        <v>2.4508762940680286</v>
      </c>
      <c r="DY14" s="34">
        <v>2.4927401114720515</v>
      </c>
      <c r="DZ14" s="34">
        <v>2.5590168123074828</v>
      </c>
      <c r="EA14" s="34">
        <v>4.6865613753416522</v>
      </c>
      <c r="EB14" s="34">
        <v>30.02152230137893</v>
      </c>
      <c r="EC14" s="34">
        <v>296.30139405570327</v>
      </c>
      <c r="ED14" s="35">
        <v>5.8698587524407948</v>
      </c>
      <c r="EE14" s="34">
        <v>4242.7359681987482</v>
      </c>
      <c r="EF14" s="34">
        <v>6939.0782018650298</v>
      </c>
      <c r="EG14" s="34">
        <v>1043.5499984096484</v>
      </c>
      <c r="EH14" s="34">
        <v>85.156758900503348</v>
      </c>
      <c r="EI14" s="34">
        <v>16.957147669976781</v>
      </c>
      <c r="EJ14" s="34">
        <v>7.9360503631877295</v>
      </c>
      <c r="EK14" s="34">
        <v>7.3543944458570341</v>
      </c>
      <c r="EL14" s="34">
        <v>7.4800160559495952</v>
      </c>
      <c r="EM14" s="34">
        <v>7.6788939029031784</v>
      </c>
      <c r="EN14" s="34">
        <v>14.063060233763091</v>
      </c>
      <c r="EO14" s="34">
        <v>90.086193825377066</v>
      </c>
      <c r="EP14" s="34">
        <v>889.11763193319075</v>
      </c>
      <c r="EQ14" s="35">
        <v>17.61380478949528</v>
      </c>
      <c r="ER14" s="33">
        <v>7.7798676216573833E-4</v>
      </c>
      <c r="ES14" s="33">
        <v>4.7568168603949489E-4</v>
      </c>
      <c r="ET14" s="33">
        <v>3.1630419468673399E-3</v>
      </c>
      <c r="EU14" s="33">
        <v>3.8761367403375331E-2</v>
      </c>
      <c r="EV14" s="33">
        <v>0.19465493152879892</v>
      </c>
      <c r="EW14" s="33">
        <v>0.41592382451781856</v>
      </c>
      <c r="EX14" s="33">
        <v>0.44881906225229801</v>
      </c>
      <c r="EY14" s="33">
        <v>0.44128146168852361</v>
      </c>
      <c r="EZ14" s="33">
        <v>0.42985258819308914</v>
      </c>
      <c r="FA14" s="33">
        <v>0.23471366571398194</v>
      </c>
      <c r="FB14" s="33">
        <v>3.6640380489615459E-2</v>
      </c>
      <c r="FC14" s="33">
        <v>3.712436127766598E-3</v>
      </c>
      <c r="FD14" s="36">
        <v>0.18739803569252839</v>
      </c>
      <c r="FE14" s="33">
        <v>2.5926666383319736E-4</v>
      </c>
      <c r="FF14" s="33">
        <v>1.5852249650455746E-4</v>
      </c>
      <c r="FG14" s="33">
        <v>1.0540941992969962E-3</v>
      </c>
      <c r="FH14" s="33">
        <v>1.2917353997528644E-2</v>
      </c>
      <c r="FI14" s="33">
        <v>6.4869400291157953E-2</v>
      </c>
      <c r="FJ14" s="33">
        <v>0.13860799133816928</v>
      </c>
      <c r="FK14" s="33">
        <v>0.14957043820510132</v>
      </c>
      <c r="FL14" s="33">
        <v>0.14705850786577676</v>
      </c>
      <c r="FM14" s="33">
        <v>0.14324979794083628</v>
      </c>
      <c r="FN14" s="33">
        <v>7.8219106063350377E-2</v>
      </c>
      <c r="FO14" s="33">
        <v>1.2210528087491833E-2</v>
      </c>
      <c r="FP14" s="33">
        <v>1.2371816287213785E-3</v>
      </c>
      <c r="FQ14" s="36">
        <v>6.2451015731480715E-2</v>
      </c>
      <c r="FR14" s="36">
        <v>0.12494701996104768</v>
      </c>
    </row>
    <row r="15" spans="1:174" ht="13">
      <c r="A15" s="16">
        <v>17</v>
      </c>
      <c r="B15" s="16">
        <v>125</v>
      </c>
      <c r="C15" s="16" t="s">
        <v>503</v>
      </c>
      <c r="D15" s="17">
        <v>6</v>
      </c>
      <c r="E15" s="17" t="s">
        <v>504</v>
      </c>
      <c r="G15" s="16" t="s">
        <v>505</v>
      </c>
      <c r="H15" s="18" t="s">
        <v>506</v>
      </c>
      <c r="J15" s="19">
        <v>67</v>
      </c>
      <c r="K15" s="20">
        <v>125960</v>
      </c>
      <c r="L15" s="19">
        <v>11</v>
      </c>
      <c r="M15" s="20">
        <v>139000</v>
      </c>
      <c r="N15" s="20"/>
      <c r="O15" s="20">
        <v>2793000</v>
      </c>
      <c r="P15" s="20"/>
      <c r="Q15" s="20">
        <v>229000</v>
      </c>
      <c r="R15" s="20">
        <v>2075</v>
      </c>
      <c r="S15" s="20"/>
      <c r="T15" s="20">
        <v>41687</v>
      </c>
      <c r="U15" s="20"/>
      <c r="V15" s="20">
        <v>3418</v>
      </c>
      <c r="W15" s="21" t="s">
        <v>507</v>
      </c>
      <c r="X15" s="16" t="s">
        <v>507</v>
      </c>
      <c r="Y15" s="16" t="s">
        <v>508</v>
      </c>
      <c r="Z15" s="28" t="s">
        <v>508</v>
      </c>
      <c r="AA15" s="28" t="s">
        <v>508</v>
      </c>
      <c r="AB15" s="16" t="s">
        <v>508</v>
      </c>
      <c r="AC15" s="21" t="s">
        <v>508</v>
      </c>
      <c r="AD15" s="21" t="s">
        <v>508</v>
      </c>
      <c r="AE15" s="21" t="s">
        <v>508</v>
      </c>
      <c r="AF15" s="21">
        <v>0.76890271600000004</v>
      </c>
      <c r="AG15" s="16">
        <v>2010</v>
      </c>
      <c r="AH15" s="28">
        <v>108.76666666666667</v>
      </c>
      <c r="AI15" s="28">
        <v>1.8666666666666667</v>
      </c>
      <c r="AJ15" s="28">
        <v>106.9</v>
      </c>
      <c r="AK15" s="16">
        <v>42.39134845234441</v>
      </c>
      <c r="AL15" s="26">
        <v>82.831517857142885</v>
      </c>
      <c r="AM15" s="26">
        <v>41.685190208917945</v>
      </c>
      <c r="AN15" s="16" t="s">
        <v>285</v>
      </c>
      <c r="AO15" s="54" t="s">
        <v>637</v>
      </c>
      <c r="AP15" s="16" t="s">
        <v>510</v>
      </c>
      <c r="AQ15" s="16" t="s">
        <v>510</v>
      </c>
      <c r="AR15" s="16" t="s">
        <v>510</v>
      </c>
      <c r="AS15" s="28">
        <v>0.27753783256998588</v>
      </c>
      <c r="AT15" s="28">
        <v>0.94104031707395686</v>
      </c>
      <c r="AU15" s="28">
        <v>0.26916839010581128</v>
      </c>
      <c r="AV15" s="16" t="s">
        <v>637</v>
      </c>
      <c r="AW15" s="28">
        <v>30.186864922528798</v>
      </c>
      <c r="AX15" s="16" t="s">
        <v>511</v>
      </c>
      <c r="AY15" s="16" t="s">
        <v>502</v>
      </c>
      <c r="AZ15" s="16" t="s">
        <v>637</v>
      </c>
      <c r="BA15" s="16">
        <v>232.10762426457524</v>
      </c>
      <c r="BB15" s="27" t="s">
        <v>637</v>
      </c>
      <c r="BE15" s="7" t="s">
        <v>512</v>
      </c>
      <c r="BF15" s="7" t="s">
        <v>504</v>
      </c>
      <c r="BG15" s="7" t="s">
        <v>513</v>
      </c>
      <c r="BH15" s="7" t="s">
        <v>514</v>
      </c>
      <c r="BI15" s="7" t="s">
        <v>516</v>
      </c>
      <c r="BJ15" s="7" t="s">
        <v>625</v>
      </c>
      <c r="BK15" s="7" t="s">
        <v>676</v>
      </c>
      <c r="BL15" s="7" t="s">
        <v>676</v>
      </c>
      <c r="BM15" s="7">
        <v>2</v>
      </c>
      <c r="BN15" s="7">
        <v>0.77</v>
      </c>
      <c r="BO15" s="7">
        <v>1705.88</v>
      </c>
      <c r="BP15" s="7">
        <v>1145.01</v>
      </c>
      <c r="BQ15" s="7">
        <v>1351.62</v>
      </c>
      <c r="BR15" s="7">
        <v>1645.7</v>
      </c>
      <c r="BS15" s="7">
        <v>1347.98</v>
      </c>
      <c r="BT15" s="7">
        <v>704.47</v>
      </c>
      <c r="BU15" s="7">
        <v>2227.64</v>
      </c>
      <c r="BV15" s="7">
        <v>2688.14</v>
      </c>
      <c r="BW15" s="7">
        <v>2968.65</v>
      </c>
      <c r="BX15" s="7">
        <v>2504.48</v>
      </c>
      <c r="BY15" s="7">
        <v>2147.27</v>
      </c>
      <c r="BZ15" s="7">
        <v>1053.6099999999999</v>
      </c>
      <c r="CA15" s="7">
        <v>685.95</v>
      </c>
      <c r="CB15" s="30"/>
      <c r="CC15" s="30">
        <v>18.517467799259201</v>
      </c>
      <c r="CD15" s="30">
        <v>19.691172996830218</v>
      </c>
      <c r="CE15" s="30">
        <v>21.949881976285834</v>
      </c>
      <c r="CF15" s="30">
        <v>24.961619807676524</v>
      </c>
      <c r="CG15" s="30">
        <v>27.610707358812952</v>
      </c>
      <c r="CH15" s="30">
        <v>29.81823221064084</v>
      </c>
      <c r="CI15" s="30">
        <v>30.362735801217507</v>
      </c>
      <c r="CJ15" s="30">
        <v>30.629611771139245</v>
      </c>
      <c r="CK15" s="30">
        <v>29.659108729743309</v>
      </c>
      <c r="CL15" s="30">
        <v>26.889143604052251</v>
      </c>
      <c r="CM15" s="30">
        <v>22.302043988497221</v>
      </c>
      <c r="CN15" s="30">
        <v>20.03273851412553</v>
      </c>
      <c r="CO15" s="31"/>
      <c r="CP15" s="31" t="s">
        <v>644</v>
      </c>
      <c r="CR15" s="33" t="s">
        <v>655</v>
      </c>
      <c r="CS15" s="33" t="s">
        <v>655</v>
      </c>
      <c r="CT15" s="33" t="s">
        <v>655</v>
      </c>
      <c r="CU15" s="33" t="s">
        <v>655</v>
      </c>
      <c r="CV15" s="33" t="s">
        <v>655</v>
      </c>
      <c r="CW15" s="33" t="s">
        <v>655</v>
      </c>
      <c r="CX15" s="33" t="s">
        <v>655</v>
      </c>
      <c r="CY15" s="33" t="s">
        <v>655</v>
      </c>
      <c r="CZ15" s="33" t="s">
        <v>655</v>
      </c>
      <c r="DA15" s="33" t="s">
        <v>655</v>
      </c>
      <c r="DB15" s="33" t="s">
        <v>655</v>
      </c>
      <c r="DC15" s="33" t="s">
        <v>655</v>
      </c>
      <c r="DD15" s="33">
        <v>5081733.5766691417</v>
      </c>
      <c r="DE15" s="33">
        <v>6710466.4501692913</v>
      </c>
      <c r="DF15" s="33">
        <v>10200098.38542206</v>
      </c>
      <c r="DG15" s="33">
        <v>14050076.485153574</v>
      </c>
      <c r="DH15" s="33">
        <v>14870186.382213077</v>
      </c>
      <c r="DI15" s="33">
        <v>13274119.732747728</v>
      </c>
      <c r="DJ15" s="33">
        <v>12620631.123429801</v>
      </c>
      <c r="DK15" s="33">
        <v>12272261.125316259</v>
      </c>
      <c r="DL15" s="33">
        <v>13448799.669015519</v>
      </c>
      <c r="DM15" s="33">
        <v>14950853.81485022</v>
      </c>
      <c r="DN15" s="33">
        <v>10739095.70111786</v>
      </c>
      <c r="DO15" s="33">
        <v>7219688.1358174933</v>
      </c>
      <c r="DP15" s="33" t="s">
        <v>655</v>
      </c>
      <c r="DQ15" s="33">
        <v>11286500.881826838</v>
      </c>
      <c r="DR15" s="34" t="s">
        <v>655</v>
      </c>
      <c r="DS15" s="34" t="s">
        <v>655</v>
      </c>
      <c r="DT15" s="34" t="s">
        <v>655</v>
      </c>
      <c r="DU15" s="34" t="s">
        <v>655</v>
      </c>
      <c r="DV15" s="34" t="s">
        <v>655</v>
      </c>
      <c r="DW15" s="34" t="s">
        <v>655</v>
      </c>
      <c r="DX15" s="34" t="s">
        <v>655</v>
      </c>
      <c r="DY15" s="34" t="s">
        <v>655</v>
      </c>
      <c r="DZ15" s="34" t="s">
        <v>655</v>
      </c>
      <c r="EA15" s="34" t="s">
        <v>655</v>
      </c>
      <c r="EB15" s="34" t="s">
        <v>655</v>
      </c>
      <c r="EC15" s="34" t="s">
        <v>655</v>
      </c>
      <c r="ED15" s="35" t="s">
        <v>655</v>
      </c>
      <c r="EE15" s="34">
        <v>103.27840399640532</v>
      </c>
      <c r="EF15" s="34">
        <v>78.211155249884726</v>
      </c>
      <c r="EG15" s="34">
        <v>51.453752062178438</v>
      </c>
      <c r="EH15" s="34">
        <v>37.354482296798444</v>
      </c>
      <c r="EI15" s="34">
        <v>35.294334572773813</v>
      </c>
      <c r="EJ15" s="34">
        <v>39.538089447735707</v>
      </c>
      <c r="EK15" s="34">
        <v>41.585347689862907</v>
      </c>
      <c r="EL15" s="34">
        <v>42.765821878631868</v>
      </c>
      <c r="EM15" s="34">
        <v>39.024548379770181</v>
      </c>
      <c r="EN15" s="34">
        <v>35.103903752442058</v>
      </c>
      <c r="EO15" s="34">
        <v>48.87127817277036</v>
      </c>
      <c r="EP15" s="34">
        <v>72.69473742634257</v>
      </c>
      <c r="EQ15" s="35">
        <v>46.500978365970198</v>
      </c>
      <c r="ER15" s="33" t="s">
        <v>655</v>
      </c>
      <c r="ES15" s="33" t="s">
        <v>655</v>
      </c>
      <c r="ET15" s="33" t="s">
        <v>655</v>
      </c>
      <c r="EU15" s="33" t="s">
        <v>655</v>
      </c>
      <c r="EV15" s="33" t="s">
        <v>655</v>
      </c>
      <c r="EW15" s="33" t="s">
        <v>655</v>
      </c>
      <c r="EX15" s="33" t="s">
        <v>655</v>
      </c>
      <c r="EY15" s="33" t="s">
        <v>655</v>
      </c>
      <c r="EZ15" s="33" t="s">
        <v>655</v>
      </c>
      <c r="FA15" s="33" t="s">
        <v>655</v>
      </c>
      <c r="FB15" s="33" t="s">
        <v>655</v>
      </c>
      <c r="FC15" s="33" t="s">
        <v>655</v>
      </c>
      <c r="FD15" s="36" t="s">
        <v>655</v>
      </c>
      <c r="FE15" s="33">
        <v>1.0650822993336405E-2</v>
      </c>
      <c r="FF15" s="33">
        <v>1.4064489860627921E-2</v>
      </c>
      <c r="FG15" s="33">
        <v>2.1378421512793139E-2</v>
      </c>
      <c r="FH15" s="33">
        <v>2.944760393839746E-2</v>
      </c>
      <c r="FI15" s="33">
        <v>3.1166475110386251E-2</v>
      </c>
      <c r="FJ15" s="33">
        <v>2.7821273495120674E-2</v>
      </c>
      <c r="FK15" s="33">
        <v>2.6451624456855092E-2</v>
      </c>
      <c r="FL15" s="33">
        <v>2.5721474571955318E-2</v>
      </c>
      <c r="FM15" s="33">
        <v>2.8187385778184321E-2</v>
      </c>
      <c r="FN15" s="33">
        <v>3.1335546261674015E-2</v>
      </c>
      <c r="FO15" s="33">
        <v>2.2508107852454075E-2</v>
      </c>
      <c r="FP15" s="33">
        <v>1.5131769354206242E-2</v>
      </c>
      <c r="FQ15" s="36">
        <v>2.3655416265499246E-2</v>
      </c>
      <c r="FR15" s="36" t="e">
        <v>#VALUE!</v>
      </c>
    </row>
    <row r="16" spans="1:174" ht="13">
      <c r="A16" s="16">
        <v>18</v>
      </c>
      <c r="B16" s="16">
        <v>100</v>
      </c>
      <c r="C16" s="16" t="s">
        <v>597</v>
      </c>
      <c r="D16" s="17">
        <v>10</v>
      </c>
      <c r="E16" s="17" t="s">
        <v>436</v>
      </c>
      <c r="F16" s="16">
        <v>300</v>
      </c>
      <c r="G16" s="16" t="s">
        <v>442</v>
      </c>
      <c r="H16" s="18" t="s">
        <v>762</v>
      </c>
      <c r="J16" s="19">
        <v>85</v>
      </c>
      <c r="K16" s="20">
        <v>424150</v>
      </c>
      <c r="L16" s="19">
        <v>5</v>
      </c>
      <c r="M16" s="20">
        <v>32200</v>
      </c>
      <c r="N16" s="20"/>
      <c r="O16" s="20">
        <v>30470000</v>
      </c>
      <c r="Q16" s="19" t="s">
        <v>478</v>
      </c>
      <c r="R16" s="19">
        <v>379</v>
      </c>
      <c r="S16" s="20"/>
      <c r="T16" s="20">
        <v>358471</v>
      </c>
      <c r="V16" s="19" t="s">
        <v>478</v>
      </c>
      <c r="W16" s="21" t="s">
        <v>637</v>
      </c>
      <c r="X16" s="21" t="s">
        <v>443</v>
      </c>
      <c r="Y16" s="21" t="s">
        <v>637</v>
      </c>
      <c r="Z16" s="21" t="s">
        <v>637</v>
      </c>
      <c r="AA16" s="21" t="s">
        <v>637</v>
      </c>
      <c r="AB16" s="21" t="s">
        <v>637</v>
      </c>
      <c r="AC16" s="21" t="s">
        <v>637</v>
      </c>
      <c r="AD16" s="21" t="s">
        <v>637</v>
      </c>
      <c r="AE16" s="21" t="s">
        <v>637</v>
      </c>
      <c r="AF16" s="21">
        <v>56.526513254061747</v>
      </c>
      <c r="AG16" s="21" t="s">
        <v>440</v>
      </c>
      <c r="AH16" s="28">
        <v>1229.4215553785177</v>
      </c>
      <c r="AI16" s="28">
        <v>239.65766722728748</v>
      </c>
      <c r="AJ16" s="28">
        <v>989.76388815123028</v>
      </c>
      <c r="AK16" s="16" t="s">
        <v>637</v>
      </c>
      <c r="AL16" s="26">
        <v>75.449627680494615</v>
      </c>
      <c r="AM16" s="26">
        <v>35.518502576912958</v>
      </c>
      <c r="AN16" s="16" t="s">
        <v>284</v>
      </c>
      <c r="AO16" s="54" t="s">
        <v>637</v>
      </c>
      <c r="AP16" s="16" t="s">
        <v>444</v>
      </c>
      <c r="AQ16" s="16" t="s">
        <v>444</v>
      </c>
      <c r="AR16" s="16" t="s">
        <v>444</v>
      </c>
      <c r="AS16" s="16" t="s">
        <v>444</v>
      </c>
      <c r="AT16" s="16">
        <v>0.36033532366805582</v>
      </c>
      <c r="AU16" s="16">
        <v>7.0112276503757287E-2</v>
      </c>
      <c r="AV16" s="16" t="s">
        <v>637</v>
      </c>
      <c r="AW16" s="28">
        <v>155.7517224893688</v>
      </c>
      <c r="AX16" s="16" t="s">
        <v>543</v>
      </c>
      <c r="AY16" s="16" t="s">
        <v>541</v>
      </c>
      <c r="AZ16" s="16" t="s">
        <v>637</v>
      </c>
      <c r="BA16" s="16">
        <v>88041.018056382527</v>
      </c>
      <c r="BB16" s="27" t="s">
        <v>637</v>
      </c>
      <c r="BE16" s="7" t="s">
        <v>544</v>
      </c>
      <c r="BF16" s="7" t="s">
        <v>436</v>
      </c>
      <c r="BG16" s="7" t="s">
        <v>545</v>
      </c>
      <c r="BH16" s="7" t="s">
        <v>436</v>
      </c>
      <c r="BI16" s="7" t="s">
        <v>546</v>
      </c>
      <c r="BJ16" s="7" t="s">
        <v>675</v>
      </c>
      <c r="BK16" s="7" t="s">
        <v>676</v>
      </c>
      <c r="BL16" s="7" t="s">
        <v>676</v>
      </c>
      <c r="BM16" s="7">
        <v>2</v>
      </c>
      <c r="BN16" s="7">
        <v>4.4400000000000004</v>
      </c>
      <c r="BO16" s="7">
        <v>5603.99</v>
      </c>
      <c r="BP16" s="7">
        <v>6206.56</v>
      </c>
      <c r="BQ16" s="7">
        <v>7172.86</v>
      </c>
      <c r="BR16" s="7">
        <v>5975.41</v>
      </c>
      <c r="BS16" s="7">
        <v>5526.65</v>
      </c>
      <c r="BT16" s="7">
        <v>5185.88</v>
      </c>
      <c r="BU16" s="7">
        <v>5713.31</v>
      </c>
      <c r="BV16" s="7">
        <v>5391.31</v>
      </c>
      <c r="BW16" s="7">
        <v>5442.24</v>
      </c>
      <c r="BX16" s="7">
        <v>5097.37</v>
      </c>
      <c r="BY16" s="7">
        <v>5415.71</v>
      </c>
      <c r="BZ16" s="7">
        <v>4939.87</v>
      </c>
      <c r="CA16" s="7">
        <v>5180.68</v>
      </c>
      <c r="CB16" s="30"/>
      <c r="CC16" s="30">
        <v>11.905291672305927</v>
      </c>
      <c r="CD16" s="30">
        <v>12.178914217156736</v>
      </c>
      <c r="CE16" s="30">
        <v>15.874181922504105</v>
      </c>
      <c r="CF16" s="30">
        <v>19.924607929516068</v>
      </c>
      <c r="CG16" s="30">
        <v>24.060010041993944</v>
      </c>
      <c r="CH16" s="30">
        <v>28.623723953354016</v>
      </c>
      <c r="CI16" s="30">
        <v>30.201020288495489</v>
      </c>
      <c r="CJ16" s="30">
        <v>30.705808063122735</v>
      </c>
      <c r="CK16" s="30">
        <v>28.595042779239709</v>
      </c>
      <c r="CL16" s="30">
        <v>24.619278104127972</v>
      </c>
      <c r="CM16" s="30">
        <v>18.599995860584933</v>
      </c>
      <c r="CN16" s="30">
        <v>13.733422506984851</v>
      </c>
      <c r="CO16" s="31"/>
      <c r="CP16" s="31" t="s">
        <v>644</v>
      </c>
      <c r="CR16" s="33" t="s">
        <v>655</v>
      </c>
      <c r="CS16" s="33" t="s">
        <v>655</v>
      </c>
      <c r="CT16" s="33" t="s">
        <v>655</v>
      </c>
      <c r="CU16" s="33" t="s">
        <v>655</v>
      </c>
      <c r="CV16" s="33" t="s">
        <v>655</v>
      </c>
      <c r="CW16" s="33" t="s">
        <v>655</v>
      </c>
      <c r="CX16" s="33" t="s">
        <v>655</v>
      </c>
      <c r="CY16" s="33" t="s">
        <v>655</v>
      </c>
      <c r="CZ16" s="33" t="s">
        <v>655</v>
      </c>
      <c r="DA16" s="33" t="s">
        <v>655</v>
      </c>
      <c r="DB16" s="33" t="s">
        <v>655</v>
      </c>
      <c r="DC16" s="33" t="s">
        <v>655</v>
      </c>
      <c r="DD16" s="33">
        <v>407456350.1397925</v>
      </c>
      <c r="DE16" s="33">
        <v>460686766.35991448</v>
      </c>
      <c r="DF16" s="33">
        <v>1940943909.0597875</v>
      </c>
      <c r="DG16" s="33">
        <v>5865068901.4920082</v>
      </c>
      <c r="DH16" s="33">
        <v>10916536065.923841</v>
      </c>
      <c r="DI16" s="33">
        <v>11945858294.42424</v>
      </c>
      <c r="DJ16" s="33">
        <v>10657180186.489948</v>
      </c>
      <c r="DK16" s="33">
        <v>10114162033.08033</v>
      </c>
      <c r="DL16" s="33">
        <v>11962412021.15152</v>
      </c>
      <c r="DM16" s="33">
        <v>11414840111.767096</v>
      </c>
      <c r="DN16" s="33">
        <v>4312556057.3533058</v>
      </c>
      <c r="DO16" s="33">
        <v>886832324.25378573</v>
      </c>
      <c r="DP16" s="33" t="s">
        <v>655</v>
      </c>
      <c r="DQ16" s="33">
        <v>6740377751.791297</v>
      </c>
      <c r="DR16" s="34" t="s">
        <v>655</v>
      </c>
      <c r="DS16" s="34" t="s">
        <v>655</v>
      </c>
      <c r="DT16" s="34" t="s">
        <v>655</v>
      </c>
      <c r="DU16" s="34" t="s">
        <v>655</v>
      </c>
      <c r="DV16" s="34" t="s">
        <v>655</v>
      </c>
      <c r="DW16" s="34" t="s">
        <v>655</v>
      </c>
      <c r="DX16" s="34" t="s">
        <v>655</v>
      </c>
      <c r="DY16" s="34" t="s">
        <v>655</v>
      </c>
      <c r="DZ16" s="34" t="s">
        <v>655</v>
      </c>
      <c r="EA16" s="34" t="s">
        <v>655</v>
      </c>
      <c r="EB16" s="34" t="s">
        <v>655</v>
      </c>
      <c r="EC16" s="34" t="s">
        <v>655</v>
      </c>
      <c r="ED16" s="35" t="s">
        <v>655</v>
      </c>
      <c r="EE16" s="34">
        <v>4.3373766688390889</v>
      </c>
      <c r="EF16" s="34">
        <v>3.8362110564425436</v>
      </c>
      <c r="EG16" s="34">
        <v>0.91053206556739719</v>
      </c>
      <c r="EH16" s="34">
        <v>0.30132496247692631</v>
      </c>
      <c r="EI16" s="34">
        <v>0.16189124975121905</v>
      </c>
      <c r="EJ16" s="34">
        <v>0.14794179062810034</v>
      </c>
      <c r="EK16" s="34">
        <v>0.16583107686469006</v>
      </c>
      <c r="EL16" s="34">
        <v>0.17473436364637981</v>
      </c>
      <c r="EM16" s="34">
        <v>0.14773706703479225</v>
      </c>
      <c r="EN16" s="34">
        <v>0.15482404040375805</v>
      </c>
      <c r="EO16" s="34">
        <v>0.40980143635542343</v>
      </c>
      <c r="EP16" s="34">
        <v>1.9928137691121404</v>
      </c>
      <c r="EQ16" s="35">
        <v>0.26219475105783174</v>
      </c>
      <c r="ER16" s="33" t="s">
        <v>655</v>
      </c>
      <c r="ES16" s="33" t="s">
        <v>655</v>
      </c>
      <c r="ET16" s="33" t="s">
        <v>655</v>
      </c>
      <c r="EU16" s="33" t="s">
        <v>655</v>
      </c>
      <c r="EV16" s="33" t="s">
        <v>655</v>
      </c>
      <c r="EW16" s="33" t="s">
        <v>655</v>
      </c>
      <c r="EX16" s="33" t="s">
        <v>655</v>
      </c>
      <c r="EY16" s="33" t="s">
        <v>655</v>
      </c>
      <c r="EZ16" s="33" t="s">
        <v>655</v>
      </c>
      <c r="FA16" s="33" t="s">
        <v>655</v>
      </c>
      <c r="FB16" s="33" t="s">
        <v>655</v>
      </c>
      <c r="FC16" s="33" t="s">
        <v>655</v>
      </c>
      <c r="FD16" s="36" t="s">
        <v>655</v>
      </c>
      <c r="FE16" s="33">
        <v>0.11527705296893812</v>
      </c>
      <c r="FF16" s="33">
        <v>0.13033693731743426</v>
      </c>
      <c r="FG16" s="33">
        <v>0.5491294803422716</v>
      </c>
      <c r="FH16" s="33">
        <v>1.6593381308005211</v>
      </c>
      <c r="FI16" s="33">
        <v>3.0884930517761662</v>
      </c>
      <c r="FJ16" s="33">
        <v>3.379707639587195</v>
      </c>
      <c r="FK16" s="33">
        <v>3.0151164031092623</v>
      </c>
      <c r="FL16" s="33">
        <v>2.8614863703162552</v>
      </c>
      <c r="FM16" s="33">
        <v>3.3843909997363726</v>
      </c>
      <c r="FN16" s="33">
        <v>3.2294726238643197</v>
      </c>
      <c r="FO16" s="33">
        <v>1.2201030929680461</v>
      </c>
      <c r="FP16" s="33">
        <v>0.25090151811966116</v>
      </c>
      <c r="FQ16" s="36">
        <v>1.9069794417422035</v>
      </c>
      <c r="FR16" s="36" t="e">
        <v>#VALUE!</v>
      </c>
    </row>
    <row r="17" spans="1:174" ht="13">
      <c r="A17" s="16">
        <v>19</v>
      </c>
      <c r="B17" s="16">
        <v>124</v>
      </c>
      <c r="C17" s="16" t="s">
        <v>503</v>
      </c>
      <c r="D17" s="17">
        <v>5</v>
      </c>
      <c r="E17" s="17" t="s">
        <v>514</v>
      </c>
      <c r="F17" s="16">
        <v>296</v>
      </c>
      <c r="G17" s="16" t="s">
        <v>505</v>
      </c>
      <c r="H17" s="18" t="s">
        <v>506</v>
      </c>
      <c r="J17" s="19">
        <v>502</v>
      </c>
      <c r="K17" s="20">
        <v>818260</v>
      </c>
      <c r="L17" s="19">
        <v>3</v>
      </c>
      <c r="M17" s="20">
        <v>140000</v>
      </c>
      <c r="N17" s="20"/>
      <c r="O17" s="20">
        <v>8232825</v>
      </c>
      <c r="P17" s="20"/>
      <c r="Q17" s="20">
        <v>603776</v>
      </c>
      <c r="R17" s="19">
        <v>279</v>
      </c>
      <c r="S17" s="20"/>
      <c r="T17" s="20">
        <v>16400</v>
      </c>
      <c r="U17" s="20"/>
      <c r="V17" s="20">
        <v>1203</v>
      </c>
      <c r="W17" s="21" t="s">
        <v>637</v>
      </c>
      <c r="X17" s="16" t="s">
        <v>637</v>
      </c>
      <c r="Y17" s="16" t="s">
        <v>637</v>
      </c>
      <c r="Z17" s="28" t="s">
        <v>637</v>
      </c>
      <c r="AA17" s="28" t="s">
        <v>637</v>
      </c>
      <c r="AB17" s="16" t="s">
        <v>637</v>
      </c>
      <c r="AC17" s="21" t="s">
        <v>637</v>
      </c>
      <c r="AD17" s="21" t="s">
        <v>637</v>
      </c>
      <c r="AE17" s="21" t="s">
        <v>637</v>
      </c>
      <c r="AF17" s="21">
        <v>96.679399396000008</v>
      </c>
      <c r="AG17" s="16">
        <v>2010</v>
      </c>
      <c r="AH17" s="28">
        <v>108.76666666666667</v>
      </c>
      <c r="AI17" s="28">
        <v>1.8666666666666667</v>
      </c>
      <c r="AJ17" s="28">
        <v>106.9</v>
      </c>
      <c r="AK17" s="16">
        <v>42.39134845234441</v>
      </c>
      <c r="AL17" s="26">
        <v>82.831517857142885</v>
      </c>
      <c r="AM17" s="26">
        <v>41.685190208917945</v>
      </c>
      <c r="AN17" s="16" t="s">
        <v>285</v>
      </c>
      <c r="AO17" s="54" t="s">
        <v>637</v>
      </c>
      <c r="AP17" s="16" t="s">
        <v>637</v>
      </c>
      <c r="AQ17" s="16" t="s">
        <v>637</v>
      </c>
      <c r="AR17" s="16" t="s">
        <v>637</v>
      </c>
      <c r="AS17" s="28">
        <v>0.27753783256998588</v>
      </c>
      <c r="AT17" s="28">
        <v>0.94104031707395686</v>
      </c>
      <c r="AU17" s="28">
        <v>0.26916839010581128</v>
      </c>
      <c r="AV17" s="16" t="s">
        <v>637</v>
      </c>
      <c r="AW17" s="28">
        <v>30.186864922528798</v>
      </c>
      <c r="AX17" s="16" t="s">
        <v>754</v>
      </c>
      <c r="AY17" s="16" t="s">
        <v>502</v>
      </c>
      <c r="AZ17" s="16" t="s">
        <v>637</v>
      </c>
      <c r="BA17" s="16">
        <v>29184.479703582645</v>
      </c>
      <c r="BB17" s="27" t="s">
        <v>637</v>
      </c>
      <c r="BE17" s="7" t="s">
        <v>755</v>
      </c>
      <c r="BF17" s="7" t="s">
        <v>514</v>
      </c>
      <c r="BG17" s="7" t="s">
        <v>513</v>
      </c>
      <c r="BH17" s="7" t="s">
        <v>514</v>
      </c>
      <c r="BI17" s="7" t="s">
        <v>756</v>
      </c>
      <c r="BJ17" s="7" t="s">
        <v>625</v>
      </c>
      <c r="BK17" s="7" t="s">
        <v>676</v>
      </c>
      <c r="BL17" s="7" t="s">
        <v>676</v>
      </c>
      <c r="BM17" s="7">
        <v>2</v>
      </c>
      <c r="BN17" s="7">
        <v>11.59</v>
      </c>
      <c r="BO17" s="7">
        <v>2073</v>
      </c>
      <c r="BP17" s="7">
        <v>1019.72</v>
      </c>
      <c r="BQ17" s="7">
        <v>1194.54</v>
      </c>
      <c r="BR17" s="7">
        <v>1552.21</v>
      </c>
      <c r="BS17" s="7">
        <v>992.6</v>
      </c>
      <c r="BT17" s="7">
        <v>528.63</v>
      </c>
      <c r="BU17" s="7">
        <v>2169.87</v>
      </c>
      <c r="BV17" s="7">
        <v>3468.02</v>
      </c>
      <c r="BW17" s="7">
        <v>4204.45</v>
      </c>
      <c r="BX17" s="7">
        <v>5122.1899999999996</v>
      </c>
      <c r="BY17" s="7">
        <v>2975.07</v>
      </c>
      <c r="BZ17" s="7">
        <v>933.83</v>
      </c>
      <c r="CA17" s="7">
        <v>714.84</v>
      </c>
      <c r="CB17" s="30"/>
      <c r="CC17" s="30">
        <v>18.517467799259201</v>
      </c>
      <c r="CD17" s="30">
        <v>19.691172996830218</v>
      </c>
      <c r="CE17" s="30">
        <v>21.949881976285834</v>
      </c>
      <c r="CF17" s="30">
        <v>24.961619807676524</v>
      </c>
      <c r="CG17" s="30">
        <v>27.610707358812952</v>
      </c>
      <c r="CH17" s="30">
        <v>29.81823221064084</v>
      </c>
      <c r="CI17" s="30">
        <v>30.362735801217507</v>
      </c>
      <c r="CJ17" s="30">
        <v>30.629611771139245</v>
      </c>
      <c r="CK17" s="30">
        <v>29.659108729743309</v>
      </c>
      <c r="CL17" s="30">
        <v>26.889143604052251</v>
      </c>
      <c r="CM17" s="30">
        <v>22.302043988497221</v>
      </c>
      <c r="CN17" s="30">
        <v>20.03273851412553</v>
      </c>
      <c r="CO17" s="31"/>
      <c r="CP17" s="31" t="s">
        <v>839</v>
      </c>
      <c r="CR17" s="33" t="s">
        <v>655</v>
      </c>
      <c r="CS17" s="33" t="s">
        <v>655</v>
      </c>
      <c r="CT17" s="33" t="s">
        <v>655</v>
      </c>
      <c r="CU17" s="33" t="s">
        <v>655</v>
      </c>
      <c r="CV17" s="33" t="s">
        <v>655</v>
      </c>
      <c r="CW17" s="33" t="s">
        <v>655</v>
      </c>
      <c r="CX17" s="33" t="s">
        <v>655</v>
      </c>
      <c r="CY17" s="33" t="s">
        <v>655</v>
      </c>
      <c r="CZ17" s="33" t="s">
        <v>655</v>
      </c>
      <c r="DA17" s="33" t="s">
        <v>655</v>
      </c>
      <c r="DB17" s="33" t="s">
        <v>655</v>
      </c>
      <c r="DC17" s="33" t="s">
        <v>655</v>
      </c>
      <c r="DD17" s="33">
        <v>638961132.35066211</v>
      </c>
      <c r="DE17" s="33">
        <v>843752860.49760199</v>
      </c>
      <c r="DF17" s="33">
        <v>1282528160.1459632</v>
      </c>
      <c r="DG17" s="33">
        <v>1766612248.580626</v>
      </c>
      <c r="DH17" s="33">
        <v>1869730277.2161601</v>
      </c>
      <c r="DI17" s="33">
        <v>1669045896.9228592</v>
      </c>
      <c r="DJ17" s="33">
        <v>1586878302.835463</v>
      </c>
      <c r="DK17" s="33">
        <v>1543075359.3884497</v>
      </c>
      <c r="DL17" s="33">
        <v>1691009600.4883196</v>
      </c>
      <c r="DM17" s="33">
        <v>1879873145.4566936</v>
      </c>
      <c r="DN17" s="33">
        <v>1350299980.5247667</v>
      </c>
      <c r="DO17" s="33">
        <v>907780787.18252587</v>
      </c>
      <c r="DP17" s="33" t="s">
        <v>655</v>
      </c>
      <c r="DQ17" s="33">
        <v>1419128979.2991743</v>
      </c>
      <c r="DR17" s="34" t="s">
        <v>655</v>
      </c>
      <c r="DS17" s="34" t="s">
        <v>655</v>
      </c>
      <c r="DT17" s="34" t="s">
        <v>655</v>
      </c>
      <c r="DU17" s="34" t="s">
        <v>655</v>
      </c>
      <c r="DV17" s="34" t="s">
        <v>655</v>
      </c>
      <c r="DW17" s="34" t="s">
        <v>655</v>
      </c>
      <c r="DX17" s="34" t="s">
        <v>655</v>
      </c>
      <c r="DY17" s="34" t="s">
        <v>655</v>
      </c>
      <c r="DZ17" s="34" t="s">
        <v>655</v>
      </c>
      <c r="EA17" s="34" t="s">
        <v>655</v>
      </c>
      <c r="EB17" s="34" t="s">
        <v>655</v>
      </c>
      <c r="EC17" s="34" t="s">
        <v>655</v>
      </c>
      <c r="ED17" s="35" t="s">
        <v>655</v>
      </c>
      <c r="EE17" s="34">
        <v>5.3358748976230022</v>
      </c>
      <c r="EF17" s="34">
        <v>4.0407764243382456</v>
      </c>
      <c r="EG17" s="34">
        <v>2.6583561847707458</v>
      </c>
      <c r="EH17" s="34">
        <v>1.9299179372303921</v>
      </c>
      <c r="EI17" s="34">
        <v>1.8234804817638961</v>
      </c>
      <c r="EJ17" s="34">
        <v>2.042733919392179</v>
      </c>
      <c r="EK17" s="34">
        <v>2.1485054402562933</v>
      </c>
      <c r="EL17" s="34">
        <v>2.2094945952723162</v>
      </c>
      <c r="EM17" s="34">
        <v>2.0162018392338608</v>
      </c>
      <c r="EN17" s="34">
        <v>1.8136418805208199</v>
      </c>
      <c r="EO17" s="34">
        <v>2.5249327674148869</v>
      </c>
      <c r="EP17" s="34">
        <v>3.7557709028502946</v>
      </c>
      <c r="EQ17" s="35">
        <v>2.402471316138143</v>
      </c>
      <c r="ER17" s="33" t="s">
        <v>655</v>
      </c>
      <c r="ES17" s="33" t="s">
        <v>655</v>
      </c>
      <c r="ET17" s="33" t="s">
        <v>655</v>
      </c>
      <c r="EU17" s="33" t="s">
        <v>655</v>
      </c>
      <c r="EV17" s="33" t="s">
        <v>655</v>
      </c>
      <c r="EW17" s="33" t="s">
        <v>655</v>
      </c>
      <c r="EX17" s="33" t="s">
        <v>655</v>
      </c>
      <c r="EY17" s="33" t="s">
        <v>655</v>
      </c>
      <c r="EZ17" s="33" t="s">
        <v>655</v>
      </c>
      <c r="FA17" s="33" t="s">
        <v>655</v>
      </c>
      <c r="FB17" s="33" t="s">
        <v>655</v>
      </c>
      <c r="FC17" s="33" t="s">
        <v>655</v>
      </c>
      <c r="FD17" s="36" t="s">
        <v>655</v>
      </c>
      <c r="FE17" s="33">
        <v>5.6223207207058472E-2</v>
      </c>
      <c r="FF17" s="33">
        <v>7.4243157377639563E-2</v>
      </c>
      <c r="FG17" s="33">
        <v>0.11285169448648272</v>
      </c>
      <c r="FH17" s="33">
        <v>0.1554470240483527</v>
      </c>
      <c r="FI17" s="33">
        <v>0.16452054354308354</v>
      </c>
      <c r="FJ17" s="33">
        <v>0.14686200544869096</v>
      </c>
      <c r="FK17" s="33">
        <v>0.13963194804115239</v>
      </c>
      <c r="FL17" s="33">
        <v>0.13577765731670666</v>
      </c>
      <c r="FM17" s="33">
        <v>0.14879462668975513</v>
      </c>
      <c r="FN17" s="33">
        <v>0.1654130306661476</v>
      </c>
      <c r="FO17" s="33">
        <v>0.11881504484856061</v>
      </c>
      <c r="FP17" s="33">
        <v>7.9877076573634131E-2</v>
      </c>
      <c r="FQ17" s="36">
        <v>0.12487141802060538</v>
      </c>
      <c r="FR17" s="36" t="e">
        <v>#VALUE!</v>
      </c>
    </row>
    <row r="18" spans="1:174" ht="13">
      <c r="A18" s="16">
        <v>20</v>
      </c>
      <c r="B18" s="16">
        <v>132</v>
      </c>
      <c r="C18" s="38" t="s">
        <v>922</v>
      </c>
      <c r="D18" s="17">
        <v>13</v>
      </c>
      <c r="E18" s="17" t="s">
        <v>909</v>
      </c>
      <c r="F18" s="16">
        <v>503</v>
      </c>
      <c r="G18" s="16" t="s">
        <v>505</v>
      </c>
      <c r="H18" s="18" t="s">
        <v>762</v>
      </c>
      <c r="W18" s="21" t="s">
        <v>637</v>
      </c>
      <c r="X18" s="16" t="s">
        <v>637</v>
      </c>
      <c r="Y18" s="28" t="s">
        <v>637</v>
      </c>
      <c r="Z18" s="28" t="s">
        <v>637</v>
      </c>
      <c r="AA18" s="28" t="s">
        <v>637</v>
      </c>
      <c r="AB18" s="16" t="s">
        <v>637</v>
      </c>
      <c r="AC18" s="21" t="s">
        <v>637</v>
      </c>
      <c r="AD18" s="21" t="s">
        <v>637</v>
      </c>
      <c r="AE18" s="21" t="s">
        <v>637</v>
      </c>
      <c r="AF18" s="21">
        <v>89.314120747999993</v>
      </c>
      <c r="AG18" s="16">
        <v>2010</v>
      </c>
      <c r="AH18" s="28">
        <v>68.266666666666666</v>
      </c>
      <c r="AI18" s="28">
        <v>16.400133333333333</v>
      </c>
      <c r="AJ18" s="28">
        <v>51.866533333333336</v>
      </c>
      <c r="AK18" s="16">
        <v>57.07</v>
      </c>
      <c r="AL18" s="26">
        <v>89.713945305905156</v>
      </c>
      <c r="AM18" s="26">
        <v>43.124876012419371</v>
      </c>
      <c r="AN18" s="16" t="s">
        <v>705</v>
      </c>
      <c r="AO18" s="54" t="s">
        <v>637</v>
      </c>
      <c r="AP18" s="16" t="s">
        <v>637</v>
      </c>
      <c r="AQ18" s="16" t="s">
        <v>637</v>
      </c>
      <c r="AR18" s="16" t="s">
        <v>637</v>
      </c>
      <c r="AS18" s="28">
        <v>0.44951448624167473</v>
      </c>
      <c r="AT18" s="28">
        <v>2.5952898926811097</v>
      </c>
      <c r="AU18" s="28">
        <v>0.15174546971784256</v>
      </c>
      <c r="AW18" s="28">
        <v>50.433611741925361</v>
      </c>
      <c r="AX18" s="44" t="s">
        <v>646</v>
      </c>
      <c r="AY18" s="16" t="s">
        <v>552</v>
      </c>
      <c r="AZ18" s="16" t="s">
        <v>637</v>
      </c>
      <c r="BA18" s="16">
        <v>45044.336888760714</v>
      </c>
      <c r="BB18" s="27" t="s">
        <v>637</v>
      </c>
      <c r="BE18" s="7" t="s">
        <v>706</v>
      </c>
      <c r="BF18" s="7" t="s">
        <v>909</v>
      </c>
      <c r="BG18" s="7" t="s">
        <v>707</v>
      </c>
      <c r="BH18" s="7" t="s">
        <v>909</v>
      </c>
      <c r="BI18" s="7" t="s">
        <v>708</v>
      </c>
      <c r="BJ18" s="7" t="s">
        <v>625</v>
      </c>
      <c r="BK18" s="7" t="s">
        <v>676</v>
      </c>
      <c r="BL18" s="7" t="s">
        <v>676</v>
      </c>
      <c r="BM18" s="7">
        <v>1</v>
      </c>
      <c r="BN18" s="7">
        <v>1.84</v>
      </c>
      <c r="BO18" s="7">
        <v>7894.34</v>
      </c>
      <c r="BP18" s="7">
        <v>9834.85</v>
      </c>
      <c r="BQ18" s="7">
        <v>11391.57</v>
      </c>
      <c r="BR18" s="7">
        <v>12972.72</v>
      </c>
      <c r="BS18" s="7">
        <v>11901.29</v>
      </c>
      <c r="BT18" s="7">
        <v>7170.37</v>
      </c>
      <c r="BU18" s="7">
        <v>5935.35</v>
      </c>
      <c r="BV18" s="7">
        <v>6441.77</v>
      </c>
      <c r="BW18" s="7">
        <v>6723.88</v>
      </c>
      <c r="BX18" s="7">
        <v>5325.1</v>
      </c>
      <c r="BY18" s="7">
        <v>4901.76</v>
      </c>
      <c r="BZ18" s="7">
        <v>5011.25</v>
      </c>
      <c r="CA18" s="7">
        <v>7022.8</v>
      </c>
      <c r="CC18" s="30">
        <v>13.285953491913686</v>
      </c>
      <c r="CD18" s="30">
        <v>13.598421942772559</v>
      </c>
      <c r="CE18" s="30">
        <v>18.342930559037324</v>
      </c>
      <c r="CF18" s="30">
        <v>21.694579642724392</v>
      </c>
      <c r="CG18" s="30">
        <v>26.212992751235355</v>
      </c>
      <c r="CH18" s="30">
        <v>29.309253676053231</v>
      </c>
      <c r="CI18" s="30">
        <v>30.018194666080333</v>
      </c>
      <c r="CJ18" s="30">
        <v>30.654125476659956</v>
      </c>
      <c r="CK18" s="30">
        <v>28.775671945072823</v>
      </c>
      <c r="CL18" s="30">
        <v>24.392868261612417</v>
      </c>
      <c r="CM18" s="30">
        <v>18.895609535404322</v>
      </c>
      <c r="CN18" s="30">
        <v>14.359886480941254</v>
      </c>
      <c r="CO18" s="31"/>
      <c r="CP18" s="31" t="s">
        <v>967</v>
      </c>
      <c r="CR18" s="33" t="s">
        <v>655</v>
      </c>
      <c r="CS18" s="33" t="s">
        <v>655</v>
      </c>
      <c r="CT18" s="33" t="s">
        <v>655</v>
      </c>
      <c r="CU18" s="33" t="s">
        <v>655</v>
      </c>
      <c r="CV18" s="33" t="s">
        <v>655</v>
      </c>
      <c r="CW18" s="33" t="s">
        <v>655</v>
      </c>
      <c r="CX18" s="33" t="s">
        <v>655</v>
      </c>
      <c r="CY18" s="33" t="s">
        <v>655</v>
      </c>
      <c r="CZ18" s="33" t="s">
        <v>655</v>
      </c>
      <c r="DA18" s="33" t="s">
        <v>655</v>
      </c>
      <c r="DB18" s="33" t="s">
        <v>655</v>
      </c>
      <c r="DC18" s="33" t="s">
        <v>655</v>
      </c>
      <c r="DD18" s="33">
        <v>69369643.582001939</v>
      </c>
      <c r="DE18" s="33">
        <v>78770693.476146534</v>
      </c>
      <c r="DF18" s="33">
        <v>378570631.42826456</v>
      </c>
      <c r="DG18" s="33">
        <v>763843676.51201344</v>
      </c>
      <c r="DH18" s="33">
        <v>1154340804.1657457</v>
      </c>
      <c r="DI18" s="33">
        <v>1075548072.733372</v>
      </c>
      <c r="DJ18" s="33">
        <v>1016309236.2447053</v>
      </c>
      <c r="DK18" s="33">
        <v>953639711.16020477</v>
      </c>
      <c r="DL18" s="33">
        <v>1111293877.6505899</v>
      </c>
      <c r="DM18" s="33">
        <v>1052178857.3371577</v>
      </c>
      <c r="DN18" s="33">
        <v>435005320.39494115</v>
      </c>
      <c r="DO18" s="33">
        <v>106058241.06431203</v>
      </c>
      <c r="DP18" s="33" t="s">
        <v>655</v>
      </c>
      <c r="DQ18" s="33">
        <v>682910730.47912121</v>
      </c>
      <c r="DR18" s="34" t="s">
        <v>655</v>
      </c>
      <c r="DS18" s="34" t="s">
        <v>655</v>
      </c>
      <c r="DT18" s="34" t="s">
        <v>655</v>
      </c>
      <c r="DU18" s="34" t="s">
        <v>655</v>
      </c>
      <c r="DV18" s="34" t="s">
        <v>655</v>
      </c>
      <c r="DW18" s="34" t="s">
        <v>655</v>
      </c>
      <c r="DX18" s="34" t="s">
        <v>655</v>
      </c>
      <c r="DY18" s="34" t="s">
        <v>655</v>
      </c>
      <c r="DZ18" s="34" t="s">
        <v>655</v>
      </c>
      <c r="EA18" s="34" t="s">
        <v>655</v>
      </c>
      <c r="EB18" s="34" t="s">
        <v>655</v>
      </c>
      <c r="EC18" s="34" t="s">
        <v>655</v>
      </c>
      <c r="ED18" s="35" t="s">
        <v>655</v>
      </c>
      <c r="EE18" s="34">
        <v>0</v>
      </c>
      <c r="EF18" s="34">
        <v>0</v>
      </c>
      <c r="EG18" s="34">
        <v>0</v>
      </c>
      <c r="EH18" s="34">
        <v>0</v>
      </c>
      <c r="EI18" s="34">
        <v>0</v>
      </c>
      <c r="EJ18" s="34">
        <v>0</v>
      </c>
      <c r="EK18" s="34">
        <v>0</v>
      </c>
      <c r="EL18" s="34">
        <v>0</v>
      </c>
      <c r="EM18" s="34">
        <v>0</v>
      </c>
      <c r="EN18" s="34">
        <v>0</v>
      </c>
      <c r="EO18" s="34">
        <v>0</v>
      </c>
      <c r="EP18" s="34">
        <v>0</v>
      </c>
      <c r="EQ18" s="35">
        <v>0</v>
      </c>
      <c r="ER18" s="33" t="s">
        <v>655</v>
      </c>
      <c r="ES18" s="33" t="s">
        <v>655</v>
      </c>
      <c r="ET18" s="33" t="s">
        <v>655</v>
      </c>
      <c r="EU18" s="33" t="s">
        <v>655</v>
      </c>
      <c r="EV18" s="33" t="s">
        <v>655</v>
      </c>
      <c r="EW18" s="33" t="s">
        <v>655</v>
      </c>
      <c r="EX18" s="33" t="s">
        <v>655</v>
      </c>
      <c r="EY18" s="33" t="s">
        <v>655</v>
      </c>
      <c r="EZ18" s="33" t="s">
        <v>655</v>
      </c>
      <c r="FA18" s="33" t="s">
        <v>655</v>
      </c>
      <c r="FB18" s="33" t="s">
        <v>655</v>
      </c>
      <c r="FC18" s="33" t="s">
        <v>655</v>
      </c>
      <c r="FD18" s="36" t="s">
        <v>655</v>
      </c>
      <c r="FE18" s="33" t="e">
        <v>#DIV/0!</v>
      </c>
      <c r="FF18" s="33" t="e">
        <v>#DIV/0!</v>
      </c>
      <c r="FG18" s="33" t="e">
        <v>#DIV/0!</v>
      </c>
      <c r="FH18" s="33" t="e">
        <v>#DIV/0!</v>
      </c>
      <c r="FI18" s="33" t="e">
        <v>#DIV/0!</v>
      </c>
      <c r="FJ18" s="33" t="e">
        <v>#DIV/0!</v>
      </c>
      <c r="FK18" s="33" t="e">
        <v>#DIV/0!</v>
      </c>
      <c r="FL18" s="33" t="e">
        <v>#DIV/0!</v>
      </c>
      <c r="FM18" s="33" t="e">
        <v>#DIV/0!</v>
      </c>
      <c r="FN18" s="33" t="e">
        <v>#DIV/0!</v>
      </c>
      <c r="FO18" s="33" t="e">
        <v>#DIV/0!</v>
      </c>
      <c r="FP18" s="33" t="e">
        <v>#DIV/0!</v>
      </c>
      <c r="FQ18" s="36" t="e">
        <v>#DIV/0!</v>
      </c>
      <c r="FR18" s="36" t="e">
        <v>#VALUE!</v>
      </c>
    </row>
    <row r="19" spans="1:174" ht="13">
      <c r="A19" s="16">
        <v>21</v>
      </c>
      <c r="B19" s="16">
        <v>51</v>
      </c>
      <c r="C19" s="38" t="s">
        <v>694</v>
      </c>
      <c r="D19" s="16">
        <v>13</v>
      </c>
      <c r="E19" s="17" t="s">
        <v>695</v>
      </c>
      <c r="F19" s="17">
        <v>711</v>
      </c>
      <c r="G19" s="16" t="s">
        <v>696</v>
      </c>
      <c r="H19" s="18" t="s">
        <v>823</v>
      </c>
      <c r="J19" s="19">
        <v>47</v>
      </c>
      <c r="K19" s="20">
        <v>177660</v>
      </c>
      <c r="L19" s="19">
        <v>1</v>
      </c>
      <c r="M19" s="20">
        <v>48800</v>
      </c>
      <c r="N19" s="20">
        <v>905000</v>
      </c>
      <c r="O19" s="20"/>
      <c r="P19" s="19" t="s">
        <v>478</v>
      </c>
      <c r="R19" s="20">
        <v>1038</v>
      </c>
      <c r="S19" s="20">
        <v>19255</v>
      </c>
      <c r="T19" s="20"/>
      <c r="U19" s="19" t="s">
        <v>478</v>
      </c>
      <c r="W19" s="21" t="s">
        <v>507</v>
      </c>
      <c r="X19" s="16" t="s">
        <v>507</v>
      </c>
      <c r="Y19" s="16" t="s">
        <v>637</v>
      </c>
      <c r="Z19" s="28" t="s">
        <v>637</v>
      </c>
      <c r="AA19" s="28" t="s">
        <v>637</v>
      </c>
      <c r="AB19" s="16" t="s">
        <v>637</v>
      </c>
      <c r="AC19" s="21" t="s">
        <v>637</v>
      </c>
      <c r="AD19" s="21" t="s">
        <v>637</v>
      </c>
      <c r="AE19" s="21" t="s">
        <v>637</v>
      </c>
      <c r="AF19" s="21">
        <v>87.476847942399999</v>
      </c>
      <c r="AG19" s="16" t="s">
        <v>1061</v>
      </c>
      <c r="AH19" s="28">
        <v>286.90588235294115</v>
      </c>
      <c r="AI19" s="28" t="s">
        <v>637</v>
      </c>
      <c r="AJ19" s="28" t="s">
        <v>637</v>
      </c>
      <c r="AK19" s="16">
        <v>54.547069271758438</v>
      </c>
      <c r="AL19" s="26" t="s">
        <v>637</v>
      </c>
      <c r="AM19" s="26" t="s">
        <v>637</v>
      </c>
      <c r="AN19" t="s">
        <v>833</v>
      </c>
      <c r="AO19" s="54" t="s">
        <v>637</v>
      </c>
      <c r="AP19" s="16" t="s">
        <v>637</v>
      </c>
      <c r="AQ19" s="16" t="s">
        <v>637</v>
      </c>
      <c r="AR19" s="16" t="s">
        <v>637</v>
      </c>
      <c r="AS19" s="16">
        <v>0.54042106507434196</v>
      </c>
      <c r="AT19" s="16" t="s">
        <v>637</v>
      </c>
      <c r="AU19" s="16" t="s">
        <v>637</v>
      </c>
      <c r="AV19" s="16" t="s">
        <v>637</v>
      </c>
      <c r="AW19" s="16">
        <v>155.04998251727031</v>
      </c>
      <c r="AX19" s="16" t="s">
        <v>845</v>
      </c>
      <c r="AY19" s="16" t="s">
        <v>846</v>
      </c>
      <c r="AZ19" s="16" t="s">
        <v>637</v>
      </c>
      <c r="BA19" s="16">
        <v>135632.83744135033</v>
      </c>
      <c r="BB19" s="27" t="s">
        <v>637</v>
      </c>
      <c r="BE19" s="7" t="s">
        <v>847</v>
      </c>
      <c r="BF19" s="7" t="s">
        <v>695</v>
      </c>
      <c r="BG19" s="7" t="s">
        <v>848</v>
      </c>
      <c r="BH19" s="7" t="s">
        <v>695</v>
      </c>
      <c r="BI19" s="7" t="s">
        <v>849</v>
      </c>
      <c r="BJ19" s="7" t="s">
        <v>675</v>
      </c>
      <c r="BK19" s="7" t="s">
        <v>676</v>
      </c>
      <c r="BL19" s="7" t="s">
        <v>595</v>
      </c>
      <c r="BM19" s="7">
        <v>2</v>
      </c>
      <c r="BN19" s="7">
        <v>3.8</v>
      </c>
      <c r="BO19" s="7">
        <v>772.4</v>
      </c>
      <c r="BP19" s="7">
        <v>858.45</v>
      </c>
      <c r="BQ19" s="7">
        <v>786.09</v>
      </c>
      <c r="BR19" s="7">
        <v>1523.99</v>
      </c>
      <c r="BS19" s="7">
        <v>1861.08</v>
      </c>
      <c r="BT19" s="7">
        <v>914.34</v>
      </c>
      <c r="BU19" s="7">
        <v>424.12</v>
      </c>
      <c r="BV19" s="7">
        <v>204.18</v>
      </c>
      <c r="BW19" s="7">
        <v>182.92</v>
      </c>
      <c r="BX19" s="7">
        <v>208.27</v>
      </c>
      <c r="BY19" s="7">
        <v>494.55</v>
      </c>
      <c r="BZ19" s="7">
        <v>843.63</v>
      </c>
      <c r="CA19" s="7">
        <v>967.21</v>
      </c>
      <c r="CC19" s="31" t="s">
        <v>637</v>
      </c>
      <c r="CD19" s="31" t="s">
        <v>637</v>
      </c>
      <c r="CE19" s="31">
        <v>6.9302521008403355</v>
      </c>
      <c r="CF19" s="31">
        <v>9.4965109489050832</v>
      </c>
      <c r="CG19" s="31">
        <v>13.68551235067333</v>
      </c>
      <c r="CH19" s="31">
        <v>18.247742642156481</v>
      </c>
      <c r="CI19" s="31">
        <v>21.427754332405492</v>
      </c>
      <c r="CJ19" s="31">
        <v>21.841702981932105</v>
      </c>
      <c r="CK19" s="31">
        <v>18.751781788435004</v>
      </c>
      <c r="CL19" s="31">
        <v>12.887968013557147</v>
      </c>
      <c r="CM19" s="31">
        <v>7.4545614387620978</v>
      </c>
      <c r="CN19" s="31">
        <v>4.6870956873315492</v>
      </c>
      <c r="CO19" s="31"/>
      <c r="CP19" s="31" t="s">
        <v>575</v>
      </c>
      <c r="CR19" s="33" t="s">
        <v>655</v>
      </c>
      <c r="CS19" s="33" t="s">
        <v>655</v>
      </c>
      <c r="CT19" s="33" t="s">
        <v>655</v>
      </c>
      <c r="CU19" s="33" t="s">
        <v>655</v>
      </c>
      <c r="CV19" s="33" t="s">
        <v>655</v>
      </c>
      <c r="CW19" s="33" t="s">
        <v>655</v>
      </c>
      <c r="CX19" s="33" t="s">
        <v>655</v>
      </c>
      <c r="CY19" s="33" t="s">
        <v>655</v>
      </c>
      <c r="CZ19" s="33" t="s">
        <v>655</v>
      </c>
      <c r="DA19" s="33" t="s">
        <v>655</v>
      </c>
      <c r="DB19" s="33" t="s">
        <v>655</v>
      </c>
      <c r="DC19" s="33" t="s">
        <v>655</v>
      </c>
      <c r="DD19" s="33" t="e">
        <v>#VALUE!</v>
      </c>
      <c r="DE19" s="33" t="e">
        <v>#VALUE!</v>
      </c>
      <c r="DF19" s="33">
        <v>11499518.363800757</v>
      </c>
      <c r="DG19" s="33">
        <v>48844653.718946233</v>
      </c>
      <c r="DH19" s="33">
        <v>338692678.68440586</v>
      </c>
      <c r="DI19" s="33">
        <v>1533329404.0841687</v>
      </c>
      <c r="DJ19" s="33">
        <v>3036552295.3049316</v>
      </c>
      <c r="DK19" s="33">
        <v>3245765303.6869431</v>
      </c>
      <c r="DL19" s="33">
        <v>1743640258.0489302</v>
      </c>
      <c r="DM19" s="33">
        <v>243955336.72400072</v>
      </c>
      <c r="DN19" s="33">
        <v>15703197.214448804</v>
      </c>
      <c r="DO19" s="33">
        <v>2762790.946025617</v>
      </c>
      <c r="DP19" s="33" t="s">
        <v>655</v>
      </c>
      <c r="DQ19" s="33" t="e">
        <v>#VALUE!</v>
      </c>
      <c r="DR19" s="34" t="s">
        <v>655</v>
      </c>
      <c r="DS19" s="34" t="s">
        <v>655</v>
      </c>
      <c r="DT19" s="34" t="s">
        <v>655</v>
      </c>
      <c r="DU19" s="34" t="s">
        <v>655</v>
      </c>
      <c r="DV19" s="34" t="s">
        <v>655</v>
      </c>
      <c r="DW19" s="34" t="s">
        <v>655</v>
      </c>
      <c r="DX19" s="34" t="s">
        <v>655</v>
      </c>
      <c r="DY19" s="34" t="s">
        <v>655</v>
      </c>
      <c r="DZ19" s="34" t="s">
        <v>655</v>
      </c>
      <c r="EA19" s="34" t="s">
        <v>655</v>
      </c>
      <c r="EB19" s="34" t="s">
        <v>655</v>
      </c>
      <c r="EC19" s="34" t="s">
        <v>655</v>
      </c>
      <c r="ED19" s="35" t="s">
        <v>655</v>
      </c>
      <c r="EE19" s="34" t="e">
        <v>#VALUE!</v>
      </c>
      <c r="EF19" s="34" t="e">
        <v>#VALUE!</v>
      </c>
      <c r="EG19" s="34">
        <v>64.372261218367825</v>
      </c>
      <c r="EH19" s="34">
        <v>15.155189844510376</v>
      </c>
      <c r="EI19" s="34">
        <v>2.1856096886279777</v>
      </c>
      <c r="EJ19" s="34">
        <v>0.48277297626216109</v>
      </c>
      <c r="EK19" s="34">
        <v>0.24377976336668486</v>
      </c>
      <c r="EL19" s="34">
        <v>0.22806639751775404</v>
      </c>
      <c r="EM19" s="34">
        <v>0.42454284740380605</v>
      </c>
      <c r="EN19" s="34">
        <v>3.0343669047809478</v>
      </c>
      <c r="EO19" s="34">
        <v>47.140081722904313</v>
      </c>
      <c r="EP19" s="34">
        <v>267.93558197549424</v>
      </c>
      <c r="EQ19" s="35" t="e">
        <v>#VALUE!</v>
      </c>
      <c r="ER19" s="33" t="s">
        <v>655</v>
      </c>
      <c r="ES19" s="33" t="s">
        <v>655</v>
      </c>
      <c r="ET19" s="33" t="s">
        <v>655</v>
      </c>
      <c r="EU19" s="33" t="s">
        <v>655</v>
      </c>
      <c r="EV19" s="33" t="s">
        <v>655</v>
      </c>
      <c r="EW19" s="33" t="s">
        <v>655</v>
      </c>
      <c r="EX19" s="33" t="s">
        <v>655</v>
      </c>
      <c r="EY19" s="33" t="s">
        <v>655</v>
      </c>
      <c r="EZ19" s="33" t="s">
        <v>655</v>
      </c>
      <c r="FA19" s="33" t="s">
        <v>655</v>
      </c>
      <c r="FB19" s="33" t="s">
        <v>655</v>
      </c>
      <c r="FC19" s="33" t="s">
        <v>655</v>
      </c>
      <c r="FD19" s="36" t="s">
        <v>655</v>
      </c>
      <c r="FE19" s="33" t="e">
        <v>#VALUE!</v>
      </c>
      <c r="FF19" s="33" t="e">
        <v>#VALUE!</v>
      </c>
      <c r="FG19" s="33">
        <v>1.5534641491118887E-3</v>
      </c>
      <c r="FH19" s="33">
        <v>6.5983996918535948E-3</v>
      </c>
      <c r="FI19" s="33">
        <v>4.5753823530483739E-2</v>
      </c>
      <c r="FJ19" s="33">
        <v>0.20713669761353173</v>
      </c>
      <c r="FK19" s="33">
        <v>0.41020632155419545</v>
      </c>
      <c r="FL19" s="33">
        <v>0.43846880157878326</v>
      </c>
      <c r="FM19" s="33">
        <v>0.23554748504544817</v>
      </c>
      <c r="FN19" s="33">
        <v>3.2955803677676559E-2</v>
      </c>
      <c r="FO19" s="33">
        <v>2.1213370097195277E-3</v>
      </c>
      <c r="FP19" s="33">
        <v>3.7322403863905665E-4</v>
      </c>
      <c r="FQ19" s="36" t="e">
        <v>#VALUE!</v>
      </c>
      <c r="FR19" s="36" t="e">
        <v>#VALUE!</v>
      </c>
    </row>
    <row r="20" spans="1:174" ht="13">
      <c r="A20" s="16">
        <v>22</v>
      </c>
      <c r="B20" s="16">
        <v>111</v>
      </c>
      <c r="C20" s="16" t="s">
        <v>840</v>
      </c>
      <c r="D20" s="17">
        <v>21</v>
      </c>
      <c r="E20" s="17" t="s">
        <v>598</v>
      </c>
      <c r="G20" s="16" t="s">
        <v>505</v>
      </c>
      <c r="H20" s="18" t="s">
        <v>506</v>
      </c>
      <c r="J20" s="19">
        <v>866</v>
      </c>
      <c r="K20" s="20">
        <v>666820</v>
      </c>
      <c r="L20" s="19">
        <v>3</v>
      </c>
      <c r="M20" s="20">
        <v>39700</v>
      </c>
      <c r="N20" s="20"/>
      <c r="O20" s="20">
        <v>3277134</v>
      </c>
      <c r="P20" s="20">
        <v>405420</v>
      </c>
      <c r="Q20" s="20"/>
      <c r="R20" s="19">
        <v>46</v>
      </c>
      <c r="S20" s="20"/>
      <c r="T20" s="20">
        <v>3784</v>
      </c>
      <c r="U20" s="19">
        <v>468</v>
      </c>
      <c r="W20" s="21" t="s">
        <v>637</v>
      </c>
      <c r="X20" s="16" t="s">
        <v>637</v>
      </c>
      <c r="Y20" s="28" t="s">
        <v>637</v>
      </c>
      <c r="Z20" s="28" t="s">
        <v>637</v>
      </c>
      <c r="AA20" s="28" t="s">
        <v>637</v>
      </c>
      <c r="AB20" s="16" t="s">
        <v>637</v>
      </c>
      <c r="AC20" s="21" t="s">
        <v>637</v>
      </c>
      <c r="AD20" s="21" t="s">
        <v>637</v>
      </c>
      <c r="AE20" s="16" t="s">
        <v>637</v>
      </c>
      <c r="AF20" s="21">
        <v>89.708053223999997</v>
      </c>
      <c r="AG20" s="21" t="s">
        <v>477</v>
      </c>
      <c r="AH20" s="28">
        <v>73.956950000000006</v>
      </c>
      <c r="AI20" s="28">
        <v>6.6155333333333326</v>
      </c>
      <c r="AJ20" s="28">
        <v>67.34141666666666</v>
      </c>
      <c r="AK20" s="28">
        <v>48.6</v>
      </c>
      <c r="AL20" s="26">
        <v>82.831517857142885</v>
      </c>
      <c r="AM20" s="26">
        <v>41.685190208917945</v>
      </c>
      <c r="AN20" s="16" t="s">
        <v>496</v>
      </c>
      <c r="AO20" s="54" t="s">
        <v>497</v>
      </c>
      <c r="AP20" s="16" t="s">
        <v>497</v>
      </c>
      <c r="AQ20" s="16" t="s">
        <v>497</v>
      </c>
      <c r="AR20" s="16" t="s">
        <v>497</v>
      </c>
      <c r="AS20" s="28">
        <v>0.35605890042917704</v>
      </c>
      <c r="AT20" s="28">
        <v>0.94104031707395686</v>
      </c>
      <c r="AU20" s="28">
        <v>0.26916839010581128</v>
      </c>
      <c r="AV20" s="16" t="s">
        <v>637</v>
      </c>
      <c r="AW20" s="28">
        <v>26.333030296095625</v>
      </c>
      <c r="AX20" s="16" t="s">
        <v>612</v>
      </c>
      <c r="AY20" s="16" t="s">
        <v>498</v>
      </c>
      <c r="AZ20" s="16" t="s">
        <v>637</v>
      </c>
      <c r="BA20" s="16">
        <v>23622.848833513508</v>
      </c>
      <c r="BB20" s="27" t="s">
        <v>637</v>
      </c>
      <c r="BE20" s="7" t="s">
        <v>602</v>
      </c>
      <c r="BF20" s="7" t="s">
        <v>603</v>
      </c>
      <c r="BG20" s="7" t="s">
        <v>604</v>
      </c>
      <c r="BH20" s="7" t="s">
        <v>603</v>
      </c>
      <c r="BI20" s="7" t="s">
        <v>605</v>
      </c>
      <c r="BJ20" s="7" t="s">
        <v>675</v>
      </c>
      <c r="BK20" s="7" t="s">
        <v>595</v>
      </c>
      <c r="BL20" s="7" t="s">
        <v>595</v>
      </c>
      <c r="BM20" s="7">
        <v>2</v>
      </c>
      <c r="BN20" s="7">
        <v>9.77</v>
      </c>
      <c r="BO20" s="7">
        <v>1216.26</v>
      </c>
      <c r="BP20" s="7">
        <v>778.21</v>
      </c>
      <c r="BQ20" s="7">
        <v>837.47</v>
      </c>
      <c r="BR20" s="7">
        <v>1000.26</v>
      </c>
      <c r="BS20" s="7">
        <v>1077.3399999999999</v>
      </c>
      <c r="BT20" s="7">
        <v>710.74</v>
      </c>
      <c r="BU20" s="7">
        <v>1060.6199999999999</v>
      </c>
      <c r="BV20" s="7">
        <v>1351.81</v>
      </c>
      <c r="BW20" s="7">
        <v>1752.62</v>
      </c>
      <c r="BX20" s="7">
        <v>1624.24</v>
      </c>
      <c r="BY20" s="7">
        <v>2009.12</v>
      </c>
      <c r="BZ20" s="7">
        <v>1519.99</v>
      </c>
      <c r="CA20" s="7">
        <v>872.72</v>
      </c>
      <c r="CB20" s="30"/>
      <c r="CC20" s="30">
        <v>19.444444444444446</v>
      </c>
      <c r="CD20" s="30">
        <v>18.888888888888889</v>
      </c>
      <c r="CE20" s="30">
        <v>21.111111111111111</v>
      </c>
      <c r="CF20" s="30">
        <v>22.5</v>
      </c>
      <c r="CG20" s="30">
        <v>24.722222222222225</v>
      </c>
      <c r="CH20" s="30">
        <v>26.111111111111111</v>
      </c>
      <c r="CI20" s="30">
        <v>26.111111111111111</v>
      </c>
      <c r="CJ20" s="30">
        <v>26.666666666666668</v>
      </c>
      <c r="CK20" s="30">
        <v>26.944444444444446</v>
      </c>
      <c r="CL20" s="30">
        <v>25.555555555555557</v>
      </c>
      <c r="CM20" s="30">
        <v>23.888888888888889</v>
      </c>
      <c r="CN20" s="30">
        <v>21.111111111111111</v>
      </c>
      <c r="CO20" s="31"/>
      <c r="CP20" s="31" t="s">
        <v>814</v>
      </c>
      <c r="CR20" s="33" t="s">
        <v>655</v>
      </c>
      <c r="CS20" s="33" t="s">
        <v>655</v>
      </c>
      <c r="CT20" s="33" t="s">
        <v>655</v>
      </c>
      <c r="CU20" s="33" t="s">
        <v>655</v>
      </c>
      <c r="CV20" s="33" t="s">
        <v>655</v>
      </c>
      <c r="CW20" s="33" t="s">
        <v>655</v>
      </c>
      <c r="CX20" s="33" t="s">
        <v>655</v>
      </c>
      <c r="CY20" s="33" t="s">
        <v>655</v>
      </c>
      <c r="CZ20" s="33" t="s">
        <v>655</v>
      </c>
      <c r="DA20" s="33" t="s">
        <v>655</v>
      </c>
      <c r="DB20" s="33" t="s">
        <v>655</v>
      </c>
      <c r="DC20" s="33" t="s">
        <v>655</v>
      </c>
      <c r="DD20" s="33">
        <v>512525524.1708622</v>
      </c>
      <c r="DE20" s="33">
        <v>449796364.70944142</v>
      </c>
      <c r="DF20" s="33">
        <v>717276660.16318011</v>
      </c>
      <c r="DG20" s="33">
        <v>890601261.48354614</v>
      </c>
      <c r="DH20" s="33">
        <v>1116353372.9566143</v>
      </c>
      <c r="DI20" s="33">
        <v>1192485373.7368448</v>
      </c>
      <c r="DJ20" s="33">
        <v>1192485373.7368448</v>
      </c>
      <c r="DK20" s="33">
        <v>1204693121.6518226</v>
      </c>
      <c r="DL20" s="33">
        <v>1206646753.0673118</v>
      </c>
      <c r="DM20" s="33">
        <v>1169522135.3458095</v>
      </c>
      <c r="DN20" s="33">
        <v>1043631382.4434443</v>
      </c>
      <c r="DO20" s="33">
        <v>717276660.16318011</v>
      </c>
      <c r="DP20" s="33" t="s">
        <v>655</v>
      </c>
      <c r="DQ20" s="33">
        <v>951107831.96907532</v>
      </c>
      <c r="DR20" s="34" t="s">
        <v>655</v>
      </c>
      <c r="DS20" s="34" t="s">
        <v>655</v>
      </c>
      <c r="DT20" s="34" t="s">
        <v>655</v>
      </c>
      <c r="DU20" s="34" t="s">
        <v>655</v>
      </c>
      <c r="DV20" s="34" t="s">
        <v>655</v>
      </c>
      <c r="DW20" s="34" t="s">
        <v>655</v>
      </c>
      <c r="DX20" s="34" t="s">
        <v>655</v>
      </c>
      <c r="DY20" s="34" t="s">
        <v>655</v>
      </c>
      <c r="DZ20" s="34" t="s">
        <v>655</v>
      </c>
      <c r="EA20" s="34" t="s">
        <v>655</v>
      </c>
      <c r="EB20" s="34" t="s">
        <v>655</v>
      </c>
      <c r="EC20" s="34" t="s">
        <v>655</v>
      </c>
      <c r="ED20" s="35" t="s">
        <v>655</v>
      </c>
      <c r="EE20" s="34">
        <v>5.4210308279991484</v>
      </c>
      <c r="EF20" s="34">
        <v>6.1770545176848257</v>
      </c>
      <c r="EG20" s="34">
        <v>3.8735634671767771</v>
      </c>
      <c r="EH20" s="34">
        <v>3.1197088830061106</v>
      </c>
      <c r="EI20" s="34">
        <v>2.4888325990435707</v>
      </c>
      <c r="EJ20" s="34">
        <v>2.3299377316134713</v>
      </c>
      <c r="EK20" s="34">
        <v>2.3299377316134713</v>
      </c>
      <c r="EL20" s="34">
        <v>2.3063273266282316</v>
      </c>
      <c r="EM20" s="34">
        <v>2.3025932482757652</v>
      </c>
      <c r="EN20" s="34">
        <v>2.3756854040604645</v>
      </c>
      <c r="EO20" s="34">
        <v>2.6622586417069849</v>
      </c>
      <c r="EP20" s="34">
        <v>3.8735634671767771</v>
      </c>
      <c r="EQ20" s="35">
        <v>2.9212425481919539</v>
      </c>
      <c r="ER20" s="33" t="s">
        <v>655</v>
      </c>
      <c r="ES20" s="33" t="s">
        <v>655</v>
      </c>
      <c r="ET20" s="33" t="s">
        <v>655</v>
      </c>
      <c r="EU20" s="33" t="s">
        <v>655</v>
      </c>
      <c r="EV20" s="33" t="s">
        <v>655</v>
      </c>
      <c r="EW20" s="33" t="s">
        <v>655</v>
      </c>
      <c r="EX20" s="33" t="s">
        <v>655</v>
      </c>
      <c r="EY20" s="33" t="s">
        <v>655</v>
      </c>
      <c r="EZ20" s="33" t="s">
        <v>655</v>
      </c>
      <c r="FA20" s="33" t="s">
        <v>655</v>
      </c>
      <c r="FB20" s="33" t="s">
        <v>655</v>
      </c>
      <c r="FC20" s="33" t="s">
        <v>655</v>
      </c>
      <c r="FD20" s="36" t="s">
        <v>655</v>
      </c>
      <c r="FE20" s="33">
        <v>5.5340028403920216E-2</v>
      </c>
      <c r="FF20" s="33">
        <v>4.8566837016105965E-2</v>
      </c>
      <c r="FG20" s="33">
        <v>7.7448066242387689E-2</v>
      </c>
      <c r="FH20" s="33">
        <v>9.6162818791900848E-2</v>
      </c>
      <c r="FI20" s="33">
        <v>0.12053844043801359</v>
      </c>
      <c r="FJ20" s="33">
        <v>0.12875880583823646</v>
      </c>
      <c r="FK20" s="33">
        <v>0.12875880583823646</v>
      </c>
      <c r="FL20" s="33">
        <v>0.1300769394423251</v>
      </c>
      <c r="FM20" s="33">
        <v>0.13028788311815251</v>
      </c>
      <c r="FN20" s="33">
        <v>0.12627934636768287</v>
      </c>
      <c r="FO20" s="33">
        <v>0.11268627146145584</v>
      </c>
      <c r="FP20" s="33">
        <v>7.7448066242387689E-2</v>
      </c>
      <c r="FQ20" s="36">
        <v>0.10269602576673378</v>
      </c>
      <c r="FR20" s="36" t="e">
        <v>#VALUE!</v>
      </c>
    </row>
    <row r="21" spans="1:174" ht="13">
      <c r="A21" s="16">
        <v>23</v>
      </c>
      <c r="C21" s="38" t="s">
        <v>672</v>
      </c>
      <c r="D21" s="16" t="s">
        <v>905</v>
      </c>
      <c r="E21" s="16" t="s">
        <v>1053</v>
      </c>
      <c r="G21" s="17" t="s">
        <v>1049</v>
      </c>
      <c r="H21" s="18" t="s">
        <v>823</v>
      </c>
      <c r="W21" s="21" t="s">
        <v>637</v>
      </c>
      <c r="X21" s="21" t="s">
        <v>637</v>
      </c>
      <c r="Y21" s="21" t="s">
        <v>637</v>
      </c>
      <c r="Z21" s="21" t="s">
        <v>637</v>
      </c>
      <c r="AA21" s="21" t="s">
        <v>637</v>
      </c>
      <c r="AB21" s="21" t="s">
        <v>637</v>
      </c>
      <c r="AC21" s="21" t="s">
        <v>637</v>
      </c>
      <c r="AD21" s="21" t="s">
        <v>637</v>
      </c>
      <c r="AE21" s="21" t="s">
        <v>637</v>
      </c>
      <c r="AF21" s="16">
        <v>83.162899019999998</v>
      </c>
      <c r="AG21" s="16">
        <v>1980</v>
      </c>
      <c r="AH21" s="28">
        <v>68.774285714285696</v>
      </c>
      <c r="AN21" t="s">
        <v>1054</v>
      </c>
      <c r="AO21" s="54" t="s">
        <v>637</v>
      </c>
      <c r="AQ21" s="16" t="s">
        <v>637</v>
      </c>
      <c r="AR21" s="16" t="s">
        <v>637</v>
      </c>
      <c r="AS21" s="28" t="s">
        <v>637</v>
      </c>
      <c r="AT21" s="28" t="s">
        <v>637</v>
      </c>
      <c r="AU21" s="28" t="s">
        <v>637</v>
      </c>
      <c r="AV21" s="16" t="s">
        <v>637</v>
      </c>
      <c r="AW21" s="28">
        <v>19.99728571428572</v>
      </c>
      <c r="AX21" s="16" t="s">
        <v>1055</v>
      </c>
      <c r="AY21" s="16" t="s">
        <v>1056</v>
      </c>
      <c r="AZ21" s="16" t="s">
        <v>637</v>
      </c>
      <c r="BA21" s="16">
        <v>16630.32252531232</v>
      </c>
      <c r="BB21" s="27" t="s">
        <v>507</v>
      </c>
      <c r="BC21" s="16" t="s">
        <v>1066</v>
      </c>
      <c r="BE21" s="7" t="s">
        <v>1057</v>
      </c>
      <c r="BF21" s="7" t="s">
        <v>1053</v>
      </c>
      <c r="BG21" s="7" t="s">
        <v>905</v>
      </c>
      <c r="BH21" s="7" t="s">
        <v>906</v>
      </c>
      <c r="BI21" s="7" t="s">
        <v>1058</v>
      </c>
      <c r="BJ21" s="7" t="s">
        <v>675</v>
      </c>
      <c r="BM21" s="7">
        <v>2</v>
      </c>
      <c r="BN21" s="7">
        <v>0.93</v>
      </c>
      <c r="BO21" s="7">
        <v>7.28</v>
      </c>
      <c r="BP21" s="7">
        <v>8.8800000000000008</v>
      </c>
      <c r="BQ21" s="7">
        <v>10.14</v>
      </c>
      <c r="BR21" s="7">
        <v>12.24</v>
      </c>
      <c r="BS21" s="7">
        <v>11.56</v>
      </c>
      <c r="BT21" s="7">
        <v>8.0399999999999991</v>
      </c>
      <c r="BU21" s="7">
        <v>4.9400000000000004</v>
      </c>
      <c r="BV21" s="7">
        <v>4.5</v>
      </c>
      <c r="BW21" s="7">
        <v>4.22</v>
      </c>
      <c r="BX21" s="7">
        <v>4</v>
      </c>
      <c r="BY21" s="7">
        <v>4.95</v>
      </c>
      <c r="BZ21" s="7">
        <v>6.79</v>
      </c>
      <c r="CA21" s="7">
        <v>7.07</v>
      </c>
      <c r="CC21" s="30">
        <v>4.7151898734177227</v>
      </c>
      <c r="CD21" s="30">
        <v>4.221772151898735</v>
      </c>
      <c r="CE21" s="30">
        <v>7.1463953488372107</v>
      </c>
      <c r="CF21" s="30">
        <v>11.90195652173913</v>
      </c>
      <c r="CG21" s="30">
        <v>17.185053763440859</v>
      </c>
      <c r="CH21" s="30">
        <v>23.434509803921571</v>
      </c>
      <c r="CI21" s="30">
        <v>26.771534090909086</v>
      </c>
      <c r="CJ21" s="30">
        <v>26.993080808080794</v>
      </c>
      <c r="CK21" s="30">
        <v>23.978316831683173</v>
      </c>
      <c r="CL21" s="30">
        <v>18.264675324675313</v>
      </c>
      <c r="CM21" s="30">
        <v>13.331609195402301</v>
      </c>
      <c r="CN21" s="30">
        <v>8.9516249999999982</v>
      </c>
      <c r="CO21" s="30"/>
      <c r="CP21" s="31" t="s">
        <v>961</v>
      </c>
      <c r="CR21" s="33" t="e">
        <v>#VALUE!</v>
      </c>
      <c r="CS21" s="33" t="e">
        <v>#VALUE!</v>
      </c>
      <c r="CT21" s="33" t="e">
        <v>#VALUE!</v>
      </c>
      <c r="CU21" s="33" t="e">
        <v>#VALUE!</v>
      </c>
      <c r="CV21" s="33" t="e">
        <v>#VALUE!</v>
      </c>
      <c r="CW21" s="33" t="e">
        <v>#VALUE!</v>
      </c>
      <c r="CX21" s="33" t="e">
        <v>#VALUE!</v>
      </c>
      <c r="CY21" s="33" t="e">
        <v>#VALUE!</v>
      </c>
      <c r="CZ21" s="33" t="e">
        <v>#VALUE!</v>
      </c>
      <c r="DA21" s="33" t="e">
        <v>#VALUE!</v>
      </c>
      <c r="DB21" s="33" t="e">
        <v>#VALUE!</v>
      </c>
      <c r="DC21" s="33" t="e">
        <v>#VALUE!</v>
      </c>
      <c r="DD21" s="33" t="e">
        <v>#REF!</v>
      </c>
      <c r="DE21" s="33" t="e">
        <v>#REF!</v>
      </c>
      <c r="DF21" s="33" t="e">
        <v>#REF!</v>
      </c>
      <c r="DG21" s="33" t="e">
        <v>#REF!</v>
      </c>
      <c r="DH21" s="33" t="e">
        <v>#REF!</v>
      </c>
      <c r="DI21" s="33" t="e">
        <v>#REF!</v>
      </c>
      <c r="DJ21" s="33" t="e">
        <v>#REF!</v>
      </c>
      <c r="DK21" s="33" t="e">
        <v>#REF!</v>
      </c>
      <c r="DL21" s="33" t="e">
        <v>#REF!</v>
      </c>
      <c r="DM21" s="33" t="e">
        <v>#REF!</v>
      </c>
      <c r="DN21" s="33" t="e">
        <v>#REF!</v>
      </c>
      <c r="DO21" s="33" t="e">
        <v>#REF!</v>
      </c>
      <c r="DP21" s="33" t="e">
        <v>#VALUE!</v>
      </c>
      <c r="DQ21" s="33" t="e">
        <v>#REF!</v>
      </c>
      <c r="DR21" s="34" t="e">
        <v>#VALUE!</v>
      </c>
      <c r="DS21" s="34" t="e">
        <v>#VALUE!</v>
      </c>
      <c r="DT21" s="34" t="e">
        <v>#VALUE!</v>
      </c>
      <c r="DU21" s="34" t="e">
        <v>#VALUE!</v>
      </c>
      <c r="DV21" s="34" t="e">
        <v>#VALUE!</v>
      </c>
      <c r="DW21" s="34" t="e">
        <v>#VALUE!</v>
      </c>
      <c r="DX21" s="34" t="e">
        <v>#VALUE!</v>
      </c>
      <c r="DY21" s="34" t="e">
        <v>#VALUE!</v>
      </c>
      <c r="DZ21" s="34" t="e">
        <v>#VALUE!</v>
      </c>
      <c r="EA21" s="34" t="e">
        <v>#VALUE!</v>
      </c>
      <c r="EB21" s="34" t="e">
        <v>#VALUE!</v>
      </c>
      <c r="EC21" s="34" t="e">
        <v>#VALUE!</v>
      </c>
      <c r="ED21" s="35" t="e">
        <v>#VALUE!</v>
      </c>
      <c r="EE21" s="34" t="e">
        <v>#REF!</v>
      </c>
      <c r="EF21" s="34" t="e">
        <v>#REF!</v>
      </c>
      <c r="EG21" s="34" t="e">
        <v>#REF!</v>
      </c>
      <c r="EH21" s="34" t="e">
        <v>#REF!</v>
      </c>
      <c r="EI21" s="34" t="e">
        <v>#REF!</v>
      </c>
      <c r="EJ21" s="34" t="e">
        <v>#REF!</v>
      </c>
      <c r="EK21" s="34" t="e">
        <v>#REF!</v>
      </c>
      <c r="EL21" s="34" t="e">
        <v>#REF!</v>
      </c>
      <c r="EM21" s="34" t="e">
        <v>#REF!</v>
      </c>
      <c r="EN21" s="34" t="e">
        <v>#REF!</v>
      </c>
      <c r="EO21" s="34" t="e">
        <v>#REF!</v>
      </c>
      <c r="EP21" s="34" t="e">
        <v>#REF!</v>
      </c>
      <c r="EQ21" s="35" t="e">
        <v>#REF!</v>
      </c>
      <c r="ER21" s="33" t="e">
        <v>#VALUE!</v>
      </c>
      <c r="ES21" s="33" t="e">
        <v>#VALUE!</v>
      </c>
      <c r="ET21" s="33" t="e">
        <v>#VALUE!</v>
      </c>
      <c r="EU21" s="33" t="e">
        <v>#VALUE!</v>
      </c>
      <c r="EV21" s="33" t="e">
        <v>#VALUE!</v>
      </c>
      <c r="EW21" s="33" t="e">
        <v>#VALUE!</v>
      </c>
      <c r="EX21" s="33" t="e">
        <v>#VALUE!</v>
      </c>
      <c r="EY21" s="33" t="e">
        <v>#VALUE!</v>
      </c>
      <c r="EZ21" s="33" t="e">
        <v>#VALUE!</v>
      </c>
      <c r="FA21" s="33" t="e">
        <v>#VALUE!</v>
      </c>
      <c r="FB21" s="33" t="e">
        <v>#VALUE!</v>
      </c>
      <c r="FC21" s="33" t="e">
        <v>#VALUE!</v>
      </c>
      <c r="FD21" s="36" t="e">
        <v>#VALUE!</v>
      </c>
      <c r="FE21" s="33" t="e">
        <v>#REF!</v>
      </c>
      <c r="FF21" s="33" t="e">
        <v>#REF!</v>
      </c>
      <c r="FG21" s="33" t="e">
        <v>#REF!</v>
      </c>
      <c r="FH21" s="33" t="e">
        <v>#REF!</v>
      </c>
      <c r="FI21" s="33" t="e">
        <v>#REF!</v>
      </c>
      <c r="FJ21" s="33" t="e">
        <v>#REF!</v>
      </c>
      <c r="FK21" s="33" t="e">
        <v>#REF!</v>
      </c>
      <c r="FL21" s="33" t="e">
        <v>#REF!</v>
      </c>
      <c r="FM21" s="33" t="e">
        <v>#REF!</v>
      </c>
      <c r="FN21" s="33" t="e">
        <v>#REF!</v>
      </c>
      <c r="FO21" s="33" t="e">
        <v>#REF!</v>
      </c>
      <c r="FP21" s="33" t="e">
        <v>#REF!</v>
      </c>
      <c r="FQ21" s="36" t="e">
        <v>#REF!</v>
      </c>
      <c r="FR21" s="36" t="e">
        <v>#VALUE!</v>
      </c>
    </row>
    <row r="22" spans="1:174" ht="13">
      <c r="A22" s="16">
        <v>24</v>
      </c>
      <c r="C22" s="38" t="s">
        <v>672</v>
      </c>
      <c r="D22" s="16" t="s">
        <v>886</v>
      </c>
      <c r="E22" s="16" t="s">
        <v>887</v>
      </c>
      <c r="G22" s="17" t="s">
        <v>1049</v>
      </c>
      <c r="H22" s="18" t="s">
        <v>823</v>
      </c>
      <c r="W22" s="21" t="s">
        <v>637</v>
      </c>
      <c r="X22" s="21" t="s">
        <v>637</v>
      </c>
      <c r="Y22" s="21" t="s">
        <v>637</v>
      </c>
      <c r="Z22" s="21" t="s">
        <v>637</v>
      </c>
      <c r="AA22" s="21" t="s">
        <v>637</v>
      </c>
      <c r="AB22" s="21" t="s">
        <v>637</v>
      </c>
      <c r="AC22" s="21" t="s">
        <v>637</v>
      </c>
      <c r="AD22" s="21" t="s">
        <v>637</v>
      </c>
      <c r="AE22" s="21" t="s">
        <v>637</v>
      </c>
      <c r="AF22" s="21">
        <v>4.91</v>
      </c>
      <c r="AG22" s="16" t="s">
        <v>1062</v>
      </c>
      <c r="AH22" s="28" t="s">
        <v>637</v>
      </c>
      <c r="AI22" s="28" t="s">
        <v>637</v>
      </c>
      <c r="AJ22" s="28" t="s">
        <v>637</v>
      </c>
      <c r="AK22" s="28" t="s">
        <v>637</v>
      </c>
      <c r="AL22" s="28" t="s">
        <v>637</v>
      </c>
      <c r="AM22" s="28" t="s">
        <v>637</v>
      </c>
      <c r="AN22" s="16" t="s">
        <v>888</v>
      </c>
      <c r="AO22" s="54" t="s">
        <v>637</v>
      </c>
      <c r="AP22" s="16" t="s">
        <v>589</v>
      </c>
      <c r="AQ22" s="16" t="s">
        <v>589</v>
      </c>
      <c r="AR22" s="16" t="s">
        <v>589</v>
      </c>
      <c r="AS22" s="16" t="s">
        <v>589</v>
      </c>
      <c r="AT22" s="16" t="s">
        <v>589</v>
      </c>
      <c r="AU22" s="16" t="s">
        <v>589</v>
      </c>
      <c r="AV22" s="16" t="s">
        <v>589</v>
      </c>
      <c r="AW22" s="28">
        <v>186</v>
      </c>
      <c r="AX22" s="16" t="s">
        <v>889</v>
      </c>
      <c r="AY22" s="16" t="s">
        <v>890</v>
      </c>
      <c r="AZ22" s="16" t="s">
        <v>637</v>
      </c>
      <c r="BA22" s="16">
        <v>9300</v>
      </c>
      <c r="BB22" s="27" t="s">
        <v>637</v>
      </c>
      <c r="BE22" s="7" t="s">
        <v>891</v>
      </c>
      <c r="BF22" s="7" t="s">
        <v>887</v>
      </c>
      <c r="BG22" s="7" t="s">
        <v>905</v>
      </c>
      <c r="BH22" s="7" t="s">
        <v>906</v>
      </c>
      <c r="BI22" s="7" t="s">
        <v>1039</v>
      </c>
      <c r="BJ22" s="7" t="s">
        <v>675</v>
      </c>
      <c r="BM22" s="7">
        <v>2</v>
      </c>
      <c r="BN22" s="7">
        <v>0.34</v>
      </c>
      <c r="CC22" s="30">
        <v>6.7096992481202999</v>
      </c>
      <c r="CD22" s="30">
        <v>4.8010322580645131</v>
      </c>
      <c r="CE22" s="30">
        <v>7.5605960264900682</v>
      </c>
      <c r="CF22" s="30">
        <v>10.097669172932337</v>
      </c>
      <c r="CG22" s="30">
        <v>15.247571428571428</v>
      </c>
      <c r="CH22" s="30">
        <v>19.863265306122447</v>
      </c>
      <c r="CI22" s="30">
        <v>22.068374558303884</v>
      </c>
      <c r="CJ22" s="30">
        <v>23.390562913907285</v>
      </c>
      <c r="CK22" s="30">
        <v>23.33666666666668</v>
      </c>
      <c r="CL22" s="30">
        <v>18.835522388059697</v>
      </c>
      <c r="CM22" s="30">
        <v>14.715855263157897</v>
      </c>
      <c r="CN22" s="30">
        <v>10.170272727272732</v>
      </c>
      <c r="CO22" s="30"/>
      <c r="CP22" s="31" t="s">
        <v>961</v>
      </c>
      <c r="CR22" s="33" t="s">
        <v>655</v>
      </c>
      <c r="CS22" s="33" t="s">
        <v>655</v>
      </c>
      <c r="CT22" s="33" t="s">
        <v>655</v>
      </c>
      <c r="CU22" s="33" t="s">
        <v>655</v>
      </c>
      <c r="CV22" s="33" t="s">
        <v>655</v>
      </c>
      <c r="CW22" s="33" t="s">
        <v>655</v>
      </c>
      <c r="CX22" s="33" t="s">
        <v>655</v>
      </c>
      <c r="CY22" s="33" t="s">
        <v>655</v>
      </c>
      <c r="CZ22" s="33" t="s">
        <v>655</v>
      </c>
      <c r="DA22" s="33" t="s">
        <v>655</v>
      </c>
      <c r="DB22" s="33" t="s">
        <v>655</v>
      </c>
      <c r="DC22" s="33" t="s">
        <v>655</v>
      </c>
      <c r="DD22" s="33" t="s">
        <v>655</v>
      </c>
      <c r="DE22" s="33" t="s">
        <v>655</v>
      </c>
      <c r="DF22" s="33" t="s">
        <v>655</v>
      </c>
      <c r="DG22" s="33" t="s">
        <v>655</v>
      </c>
      <c r="DH22" s="33" t="s">
        <v>655</v>
      </c>
      <c r="DI22" s="33" t="s">
        <v>655</v>
      </c>
      <c r="DJ22" s="33" t="s">
        <v>655</v>
      </c>
      <c r="DK22" s="33" t="s">
        <v>655</v>
      </c>
      <c r="DL22" s="33" t="s">
        <v>655</v>
      </c>
      <c r="DM22" s="33" t="s">
        <v>655</v>
      </c>
      <c r="DN22" s="33" t="s">
        <v>655</v>
      </c>
      <c r="DO22" s="33" t="s">
        <v>655</v>
      </c>
      <c r="DP22" s="33" t="s">
        <v>655</v>
      </c>
      <c r="DQ22" s="33" t="s">
        <v>655</v>
      </c>
      <c r="DR22" s="34" t="s">
        <v>655</v>
      </c>
      <c r="DS22" s="34" t="s">
        <v>655</v>
      </c>
      <c r="DT22" s="34" t="s">
        <v>655</v>
      </c>
      <c r="DU22" s="34" t="s">
        <v>655</v>
      </c>
      <c r="DV22" s="34" t="s">
        <v>655</v>
      </c>
      <c r="DW22" s="34" t="s">
        <v>655</v>
      </c>
      <c r="DX22" s="34" t="s">
        <v>655</v>
      </c>
      <c r="DY22" s="34" t="s">
        <v>655</v>
      </c>
      <c r="DZ22" s="34" t="s">
        <v>655</v>
      </c>
      <c r="EA22" s="34" t="s">
        <v>655</v>
      </c>
      <c r="EB22" s="34" t="s">
        <v>655</v>
      </c>
      <c r="EC22" s="34" t="s">
        <v>655</v>
      </c>
      <c r="ED22" s="35" t="s">
        <v>655</v>
      </c>
      <c r="EE22" s="34" t="s">
        <v>655</v>
      </c>
      <c r="EF22" s="34" t="s">
        <v>655</v>
      </c>
      <c r="EG22" s="34" t="s">
        <v>655</v>
      </c>
      <c r="EH22" s="34" t="s">
        <v>655</v>
      </c>
      <c r="EI22" s="34" t="s">
        <v>655</v>
      </c>
      <c r="EJ22" s="34" t="s">
        <v>655</v>
      </c>
      <c r="EK22" s="34" t="s">
        <v>655</v>
      </c>
      <c r="EL22" s="34" t="s">
        <v>655</v>
      </c>
      <c r="EM22" s="34" t="s">
        <v>655</v>
      </c>
      <c r="EN22" s="34" t="s">
        <v>655</v>
      </c>
      <c r="EO22" s="34" t="s">
        <v>655</v>
      </c>
      <c r="EP22" s="34" t="s">
        <v>655</v>
      </c>
      <c r="EQ22" s="35" t="s">
        <v>655</v>
      </c>
      <c r="ER22" s="33" t="s">
        <v>655</v>
      </c>
      <c r="ES22" s="33" t="s">
        <v>655</v>
      </c>
      <c r="ET22" s="33" t="s">
        <v>655</v>
      </c>
      <c r="EU22" s="33" t="s">
        <v>655</v>
      </c>
      <c r="EV22" s="33" t="s">
        <v>655</v>
      </c>
      <c r="EW22" s="33" t="s">
        <v>655</v>
      </c>
      <c r="EX22" s="33" t="s">
        <v>655</v>
      </c>
      <c r="EY22" s="33" t="s">
        <v>655</v>
      </c>
      <c r="EZ22" s="33" t="s">
        <v>655</v>
      </c>
      <c r="FA22" s="33" t="s">
        <v>655</v>
      </c>
      <c r="FB22" s="33" t="s">
        <v>655</v>
      </c>
      <c r="FC22" s="33" t="s">
        <v>655</v>
      </c>
      <c r="FD22" s="36" t="s">
        <v>655</v>
      </c>
      <c r="FE22" s="33" t="s">
        <v>655</v>
      </c>
      <c r="FF22" s="33" t="s">
        <v>655</v>
      </c>
      <c r="FG22" s="33" t="s">
        <v>655</v>
      </c>
      <c r="FH22" s="33" t="s">
        <v>655</v>
      </c>
      <c r="FI22" s="33" t="s">
        <v>655</v>
      </c>
      <c r="FJ22" s="33" t="s">
        <v>655</v>
      </c>
      <c r="FK22" s="33" t="s">
        <v>655</v>
      </c>
      <c r="FL22" s="33" t="s">
        <v>655</v>
      </c>
      <c r="FM22" s="33" t="s">
        <v>655</v>
      </c>
      <c r="FN22" s="33" t="s">
        <v>655</v>
      </c>
      <c r="FO22" s="33" t="s">
        <v>655</v>
      </c>
      <c r="FP22" s="33" t="s">
        <v>655</v>
      </c>
      <c r="FQ22" s="36" t="s">
        <v>655</v>
      </c>
      <c r="FR22" s="36" t="e">
        <v>#VALUE!</v>
      </c>
    </row>
    <row r="23" spans="1:174" ht="13">
      <c r="A23" s="16">
        <v>25</v>
      </c>
      <c r="B23" s="16">
        <v>122</v>
      </c>
      <c r="C23" s="16" t="s">
        <v>503</v>
      </c>
      <c r="D23" s="17">
        <v>3</v>
      </c>
      <c r="E23" s="17" t="s">
        <v>898</v>
      </c>
      <c r="F23" s="16">
        <v>1333</v>
      </c>
      <c r="G23" s="16" t="s">
        <v>505</v>
      </c>
      <c r="W23" s="16" t="s">
        <v>637</v>
      </c>
      <c r="X23" s="16" t="s">
        <v>637</v>
      </c>
      <c r="Y23" s="28" t="s">
        <v>637</v>
      </c>
      <c r="Z23" s="16" t="s">
        <v>637</v>
      </c>
      <c r="AA23" s="28" t="s">
        <v>637</v>
      </c>
      <c r="AB23" s="16" t="s">
        <v>637</v>
      </c>
      <c r="AC23" s="21" t="s">
        <v>637</v>
      </c>
      <c r="AD23" s="16" t="s">
        <v>637</v>
      </c>
      <c r="AE23" s="16" t="s">
        <v>637</v>
      </c>
      <c r="AF23" s="28">
        <v>27.733978591117118</v>
      </c>
      <c r="AG23" s="28" t="s">
        <v>899</v>
      </c>
      <c r="AH23" s="28">
        <v>108.76666666666667</v>
      </c>
      <c r="AI23" s="28">
        <v>1.8666666666666667</v>
      </c>
      <c r="AJ23" s="28">
        <v>106.9</v>
      </c>
      <c r="AK23" s="16">
        <v>42.39134845234441</v>
      </c>
      <c r="AL23" s="26">
        <v>82.831517857142885</v>
      </c>
      <c r="AM23" s="26">
        <v>41.685190208917945</v>
      </c>
      <c r="AN23" s="16" t="s">
        <v>893</v>
      </c>
      <c r="AO23" s="54" t="s">
        <v>894</v>
      </c>
      <c r="AP23" s="16" t="s">
        <v>894</v>
      </c>
      <c r="AQ23" s="16" t="s">
        <v>894</v>
      </c>
      <c r="AR23" s="16" t="s">
        <v>894</v>
      </c>
      <c r="AS23" s="28" t="s">
        <v>894</v>
      </c>
      <c r="AT23" s="28">
        <v>1.2288184552231471</v>
      </c>
      <c r="AU23" s="28">
        <v>0.26255622287421515</v>
      </c>
      <c r="AV23" s="16" t="s">
        <v>894</v>
      </c>
      <c r="AW23" s="28">
        <v>30.361054675003476</v>
      </c>
      <c r="AX23" s="16" t="s">
        <v>704</v>
      </c>
      <c r="AY23" s="16" t="s">
        <v>895</v>
      </c>
      <c r="AZ23" s="16" t="s">
        <v>894</v>
      </c>
      <c r="BA23" s="16">
        <v>8420.3284036028272</v>
      </c>
      <c r="BB23" s="27" t="s">
        <v>894</v>
      </c>
      <c r="BE23" s="7" t="s">
        <v>896</v>
      </c>
      <c r="BF23" s="7" t="s">
        <v>790</v>
      </c>
      <c r="BG23" s="7" t="s">
        <v>791</v>
      </c>
      <c r="BH23" s="7" t="s">
        <v>790</v>
      </c>
      <c r="BI23" s="7" t="s">
        <v>1022</v>
      </c>
      <c r="BJ23" s="7" t="s">
        <v>625</v>
      </c>
      <c r="BK23" s="7" t="s">
        <v>595</v>
      </c>
      <c r="BL23" s="7" t="s">
        <v>595</v>
      </c>
      <c r="BM23" s="7">
        <v>2</v>
      </c>
      <c r="BN23" s="7">
        <v>12.48</v>
      </c>
      <c r="BO23" s="7">
        <v>1718.44</v>
      </c>
      <c r="BP23" s="7">
        <v>1001.79</v>
      </c>
      <c r="BQ23" s="7">
        <v>731.08</v>
      </c>
      <c r="BR23" s="7">
        <v>562.61</v>
      </c>
      <c r="BS23" s="7">
        <v>341.47</v>
      </c>
      <c r="BT23" s="7">
        <v>300.63</v>
      </c>
      <c r="BU23" s="7">
        <v>1328.98</v>
      </c>
      <c r="BV23" s="7">
        <v>2146.3200000000002</v>
      </c>
      <c r="BW23" s="7">
        <v>2544.6</v>
      </c>
      <c r="BX23" s="7">
        <v>3650.61</v>
      </c>
      <c r="BY23" s="7">
        <v>4213.1099999999997</v>
      </c>
      <c r="BZ23" s="7">
        <v>2428.77</v>
      </c>
      <c r="CA23" s="7">
        <v>1371.35</v>
      </c>
      <c r="CC23" s="30">
        <v>19.581324740422428</v>
      </c>
      <c r="CD23" s="30">
        <v>20.669045436689711</v>
      </c>
      <c r="CE23" s="30">
        <v>23.130644618834285</v>
      </c>
      <c r="CF23" s="30">
        <v>25.432658959537438</v>
      </c>
      <c r="CG23" s="30">
        <v>28.163602371668151</v>
      </c>
      <c r="CH23" s="30">
        <v>29.818341597796266</v>
      </c>
      <c r="CI23" s="30">
        <v>30.266226940663422</v>
      </c>
      <c r="CJ23" s="30">
        <v>29.955881578254147</v>
      </c>
      <c r="CK23" s="30">
        <v>28.889287813217909</v>
      </c>
      <c r="CL23" s="30">
        <v>27.26730240995089</v>
      </c>
      <c r="CM23" s="30">
        <v>23.265465940054405</v>
      </c>
      <c r="CN23" s="30">
        <v>20.693745412603626</v>
      </c>
      <c r="CO23" s="31"/>
      <c r="CP23" s="31" t="s">
        <v>1023</v>
      </c>
      <c r="CR23" s="33" t="s">
        <v>655</v>
      </c>
      <c r="CS23" s="33" t="s">
        <v>655</v>
      </c>
      <c r="CT23" s="33" t="s">
        <v>655</v>
      </c>
      <c r="CU23" s="33" t="s">
        <v>655</v>
      </c>
      <c r="CV23" s="33" t="s">
        <v>655</v>
      </c>
      <c r="CW23" s="33" t="s">
        <v>655</v>
      </c>
      <c r="CX23" s="33" t="s">
        <v>655</v>
      </c>
      <c r="CY23" s="33" t="s">
        <v>655</v>
      </c>
      <c r="CZ23" s="33" t="s">
        <v>655</v>
      </c>
      <c r="DA23" s="33" t="s">
        <v>655</v>
      </c>
      <c r="DB23" s="33" t="s">
        <v>655</v>
      </c>
      <c r="DC23" s="33" t="s">
        <v>655</v>
      </c>
      <c r="DD23" s="33">
        <v>236240595.36326125</v>
      </c>
      <c r="DE23" s="33">
        <v>295653189.84241205</v>
      </c>
      <c r="DF23" s="33">
        <v>430877243.08850121</v>
      </c>
      <c r="DG23" s="33">
        <v>519856872.05723453</v>
      </c>
      <c r="DH23" s="33">
        <v>528526179.47348285</v>
      </c>
      <c r="DI23" s="33">
        <v>478787159.99600804</v>
      </c>
      <c r="DJ23" s="33">
        <v>459610007.58090544</v>
      </c>
      <c r="DK23" s="33">
        <v>473117304.18279982</v>
      </c>
      <c r="DL23" s="33">
        <v>511251054.57011598</v>
      </c>
      <c r="DM23" s="33">
        <v>538792291.70735252</v>
      </c>
      <c r="DN23" s="33">
        <v>437554262.65302426</v>
      </c>
      <c r="DO23" s="33">
        <v>297040707.85210347</v>
      </c>
      <c r="DP23" s="33" t="s">
        <v>655</v>
      </c>
      <c r="DQ23" s="33">
        <v>433942239.03060013</v>
      </c>
      <c r="DR23" s="34" t="s">
        <v>655</v>
      </c>
      <c r="DS23" s="34" t="s">
        <v>655</v>
      </c>
      <c r="DT23" s="34" t="s">
        <v>655</v>
      </c>
      <c r="DU23" s="34" t="s">
        <v>655</v>
      </c>
      <c r="DV23" s="34" t="s">
        <v>655</v>
      </c>
      <c r="DW23" s="34" t="s">
        <v>655</v>
      </c>
      <c r="DX23" s="34" t="s">
        <v>655</v>
      </c>
      <c r="DY23" s="34" t="s">
        <v>655</v>
      </c>
      <c r="DZ23" s="34" t="s">
        <v>655</v>
      </c>
      <c r="EA23" s="34" t="s">
        <v>655</v>
      </c>
      <c r="EB23" s="34" t="s">
        <v>655</v>
      </c>
      <c r="EC23" s="34" t="s">
        <v>655</v>
      </c>
      <c r="ED23" s="35" t="s">
        <v>655</v>
      </c>
      <c r="EE23" s="34">
        <v>0</v>
      </c>
      <c r="EF23" s="34">
        <v>0</v>
      </c>
      <c r="EG23" s="34">
        <v>0</v>
      </c>
      <c r="EH23" s="34">
        <v>0</v>
      </c>
      <c r="EI23" s="34">
        <v>0</v>
      </c>
      <c r="EJ23" s="34">
        <v>0</v>
      </c>
      <c r="EK23" s="34">
        <v>0</v>
      </c>
      <c r="EL23" s="34">
        <v>0</v>
      </c>
      <c r="EM23" s="34">
        <v>0</v>
      </c>
      <c r="EN23" s="34">
        <v>0</v>
      </c>
      <c r="EO23" s="34">
        <v>0</v>
      </c>
      <c r="EP23" s="34">
        <v>0</v>
      </c>
      <c r="EQ23" s="35">
        <v>0</v>
      </c>
      <c r="ER23" s="33" t="s">
        <v>655</v>
      </c>
      <c r="ES23" s="33" t="s">
        <v>655</v>
      </c>
      <c r="ET23" s="33" t="s">
        <v>655</v>
      </c>
      <c r="EU23" s="33" t="s">
        <v>655</v>
      </c>
      <c r="EV23" s="33" t="s">
        <v>655</v>
      </c>
      <c r="EW23" s="33" t="s">
        <v>655</v>
      </c>
      <c r="EX23" s="33" t="s">
        <v>655</v>
      </c>
      <c r="EY23" s="33" t="s">
        <v>655</v>
      </c>
      <c r="EZ23" s="33" t="s">
        <v>655</v>
      </c>
      <c r="FA23" s="33" t="s">
        <v>655</v>
      </c>
      <c r="FB23" s="33" t="s">
        <v>655</v>
      </c>
      <c r="FC23" s="33" t="s">
        <v>655</v>
      </c>
      <c r="FD23" s="36" t="s">
        <v>655</v>
      </c>
      <c r="FE23" s="33" t="e">
        <v>#DIV/0!</v>
      </c>
      <c r="FF23" s="33" t="e">
        <v>#DIV/0!</v>
      </c>
      <c r="FG23" s="33" t="e">
        <v>#DIV/0!</v>
      </c>
      <c r="FH23" s="33" t="e">
        <v>#DIV/0!</v>
      </c>
      <c r="FI23" s="33" t="e">
        <v>#DIV/0!</v>
      </c>
      <c r="FJ23" s="33" t="e">
        <v>#DIV/0!</v>
      </c>
      <c r="FK23" s="33" t="e">
        <v>#DIV/0!</v>
      </c>
      <c r="FL23" s="33" t="e">
        <v>#DIV/0!</v>
      </c>
      <c r="FM23" s="33" t="e">
        <v>#DIV/0!</v>
      </c>
      <c r="FN23" s="33" t="e">
        <v>#DIV/0!</v>
      </c>
      <c r="FO23" s="33" t="e">
        <v>#DIV/0!</v>
      </c>
      <c r="FP23" s="33" t="e">
        <v>#DIV/0!</v>
      </c>
      <c r="FQ23" s="36" t="e">
        <v>#DIV/0!</v>
      </c>
      <c r="FR23" s="36" t="e">
        <v>#VALUE!</v>
      </c>
    </row>
    <row r="24" spans="1:174" ht="13">
      <c r="A24" s="16">
        <v>26</v>
      </c>
      <c r="B24" s="16">
        <v>15</v>
      </c>
      <c r="C24" s="16" t="s">
        <v>991</v>
      </c>
      <c r="D24" s="16">
        <v>13</v>
      </c>
      <c r="E24" s="16" t="s">
        <v>741</v>
      </c>
      <c r="F24" s="16">
        <v>1137</v>
      </c>
      <c r="G24" s="16" t="s">
        <v>742</v>
      </c>
      <c r="H24" s="18" t="s">
        <v>854</v>
      </c>
      <c r="J24" s="19">
        <v>10</v>
      </c>
      <c r="K24" s="20">
        <v>14100</v>
      </c>
      <c r="L24" s="19">
        <v>0</v>
      </c>
      <c r="M24" s="20">
        <v>12700</v>
      </c>
      <c r="N24" s="19" t="s">
        <v>478</v>
      </c>
      <c r="P24" s="19" t="s">
        <v>478</v>
      </c>
      <c r="R24" s="20">
        <v>1270</v>
      </c>
      <c r="S24" s="19" t="s">
        <v>478</v>
      </c>
      <c r="U24" s="19" t="s">
        <v>478</v>
      </c>
      <c r="W24" s="21" t="s">
        <v>637</v>
      </c>
      <c r="X24" s="16" t="s">
        <v>637</v>
      </c>
      <c r="Y24" s="28" t="s">
        <v>637</v>
      </c>
      <c r="Z24" s="28" t="s">
        <v>637</v>
      </c>
      <c r="AA24" s="28" t="s">
        <v>637</v>
      </c>
      <c r="AB24" s="16" t="s">
        <v>637</v>
      </c>
      <c r="AC24" s="21" t="s">
        <v>637</v>
      </c>
      <c r="AD24" s="21" t="s">
        <v>637</v>
      </c>
      <c r="AE24" s="16" t="s">
        <v>637</v>
      </c>
      <c r="AF24" s="21">
        <v>4</v>
      </c>
      <c r="AG24" s="16">
        <v>2011</v>
      </c>
      <c r="AH24" s="28">
        <v>32.714285714285715</v>
      </c>
      <c r="AI24" s="28" t="s">
        <v>637</v>
      </c>
      <c r="AJ24" s="28" t="s">
        <v>637</v>
      </c>
      <c r="AK24" s="16">
        <v>33.674999999999997</v>
      </c>
      <c r="AL24" s="26" t="s">
        <v>637</v>
      </c>
      <c r="AM24" s="26" t="s">
        <v>637</v>
      </c>
      <c r="AN24" t="s">
        <v>606</v>
      </c>
      <c r="AO24" s="54" t="s">
        <v>637</v>
      </c>
      <c r="AS24" s="28"/>
      <c r="AT24" s="28"/>
      <c r="AU24" s="28"/>
      <c r="AW24" s="28">
        <v>0.18562701010136437</v>
      </c>
      <c r="AX24" s="16" t="s">
        <v>338</v>
      </c>
      <c r="AY24" s="16" t="s">
        <v>702</v>
      </c>
      <c r="AZ24" s="16" t="s">
        <v>637</v>
      </c>
      <c r="BA24" s="16">
        <v>7.425080404054575</v>
      </c>
      <c r="BB24" s="27" t="s">
        <v>894</v>
      </c>
      <c r="BC24" s="16" t="s">
        <v>1067</v>
      </c>
      <c r="BE24" s="7" t="s">
        <v>607</v>
      </c>
      <c r="BF24" s="7" t="s">
        <v>741</v>
      </c>
      <c r="BG24" s="7" t="s">
        <v>608</v>
      </c>
      <c r="BH24" s="7" t="s">
        <v>741</v>
      </c>
      <c r="BJ24" s="7" t="s">
        <v>625</v>
      </c>
      <c r="BK24" s="7" t="s">
        <v>595</v>
      </c>
      <c r="BL24" s="7" t="s">
        <v>595</v>
      </c>
      <c r="BM24" s="7">
        <v>2</v>
      </c>
      <c r="BN24" s="7">
        <v>0.51</v>
      </c>
      <c r="CC24" s="30">
        <v>9.4478374008390205</v>
      </c>
      <c r="CD24" s="30">
        <v>9.3362199616688795</v>
      </c>
      <c r="CE24" s="30">
        <v>9.9155615300659896</v>
      </c>
      <c r="CF24" s="30">
        <v>10.333374151911178</v>
      </c>
      <c r="CG24" s="30">
        <v>11.028687898089261</v>
      </c>
      <c r="CH24" s="30">
        <v>11.662703540114746</v>
      </c>
      <c r="CI24" s="30">
        <v>12.118879027276385</v>
      </c>
      <c r="CJ24" s="30">
        <v>12.152074857607987</v>
      </c>
      <c r="CK24" s="30">
        <v>12.231520389016747</v>
      </c>
      <c r="CL24" s="30">
        <v>12.233968462549541</v>
      </c>
      <c r="CM24" s="30">
        <v>11.726589869023309</v>
      </c>
      <c r="CN24" s="30">
        <v>10.183042603580361</v>
      </c>
      <c r="CO24" s="31"/>
      <c r="CP24" s="31" t="s">
        <v>609</v>
      </c>
      <c r="CR24" s="33" t="s">
        <v>655</v>
      </c>
      <c r="CS24" s="33" t="s">
        <v>655</v>
      </c>
      <c r="CT24" s="33" t="s">
        <v>655</v>
      </c>
      <c r="CU24" s="33" t="s">
        <v>655</v>
      </c>
      <c r="CV24" s="33" t="s">
        <v>655</v>
      </c>
      <c r="CW24" s="33" t="s">
        <v>655</v>
      </c>
      <c r="CX24" s="33" t="s">
        <v>655</v>
      </c>
      <c r="CY24" s="33" t="s">
        <v>655</v>
      </c>
      <c r="CZ24" s="33" t="s">
        <v>655</v>
      </c>
      <c r="DA24" s="33" t="s">
        <v>655</v>
      </c>
      <c r="DB24" s="33" t="s">
        <v>655</v>
      </c>
      <c r="DC24" s="33" t="s">
        <v>655</v>
      </c>
      <c r="DD24" s="33">
        <v>7438.8904698839187</v>
      </c>
      <c r="DE24" s="33">
        <v>7012.9680050126644</v>
      </c>
      <c r="DF24" s="33">
        <v>9485.1490585286047</v>
      </c>
      <c r="DG24" s="33">
        <v>11719.470788213295</v>
      </c>
      <c r="DH24" s="33">
        <v>16471.897254041192</v>
      </c>
      <c r="DI24" s="33">
        <v>22184.812773495036</v>
      </c>
      <c r="DJ24" s="33">
        <v>27280.753808510497</v>
      </c>
      <c r="DK24" s="33">
        <v>27687.600301646991</v>
      </c>
      <c r="DL24" s="33">
        <v>28682.237698337529</v>
      </c>
      <c r="DM24" s="33">
        <v>28713.361601917237</v>
      </c>
      <c r="DN24" s="33">
        <v>22845.222865307249</v>
      </c>
      <c r="DO24" s="33">
        <v>10867.177902583162</v>
      </c>
      <c r="DP24" s="33" t="e">
        <v>#DIV/0!</v>
      </c>
      <c r="DQ24" s="33">
        <v>18365.795210623113</v>
      </c>
      <c r="DR24" s="34" t="s">
        <v>655</v>
      </c>
      <c r="DS24" s="34" t="s">
        <v>655</v>
      </c>
      <c r="DT24" s="34" t="s">
        <v>655</v>
      </c>
      <c r="DU24" s="34" t="s">
        <v>655</v>
      </c>
      <c r="DV24" s="34" t="s">
        <v>655</v>
      </c>
      <c r="DW24" s="34" t="s">
        <v>655</v>
      </c>
      <c r="DX24" s="34" t="s">
        <v>655</v>
      </c>
      <c r="DY24" s="34" t="s">
        <v>655</v>
      </c>
      <c r="DZ24" s="34" t="s">
        <v>655</v>
      </c>
      <c r="EA24" s="34" t="s">
        <v>655</v>
      </c>
      <c r="EB24" s="34" t="s">
        <v>655</v>
      </c>
      <c r="EC24" s="34" t="s">
        <v>655</v>
      </c>
      <c r="ED24" s="35" t="e">
        <v>#DIV/0!</v>
      </c>
      <c r="EE24" s="34">
        <v>7897.683160929344</v>
      </c>
      <c r="EF24" s="34">
        <v>8377.3375207197878</v>
      </c>
      <c r="EG24" s="34">
        <v>6193.8931731573302</v>
      </c>
      <c r="EH24" s="34">
        <v>5013.0249958971735</v>
      </c>
      <c r="EI24" s="34">
        <v>3566.6808196964898</v>
      </c>
      <c r="EJ24" s="34">
        <v>2648.2080601640532</v>
      </c>
      <c r="EK24" s="34">
        <v>2153.5328683503003</v>
      </c>
      <c r="EL24" s="34">
        <v>2121.8884757053238</v>
      </c>
      <c r="EM24" s="34">
        <v>2048.3060149593994</v>
      </c>
      <c r="EN24" s="34">
        <v>2046.0857497116313</v>
      </c>
      <c r="EO24" s="34">
        <v>2571.6536164424006</v>
      </c>
      <c r="EP24" s="34">
        <v>5406.1873769486137</v>
      </c>
      <c r="EQ24" s="35">
        <v>3198.8813621322488</v>
      </c>
      <c r="ER24" s="33" t="s">
        <v>655</v>
      </c>
      <c r="ES24" s="33" t="s">
        <v>655</v>
      </c>
      <c r="ET24" s="33" t="s">
        <v>655</v>
      </c>
      <c r="EU24" s="33" t="s">
        <v>655</v>
      </c>
      <c r="EV24" s="33" t="s">
        <v>655</v>
      </c>
      <c r="EW24" s="33" t="s">
        <v>655</v>
      </c>
      <c r="EX24" s="33" t="s">
        <v>655</v>
      </c>
      <c r="EY24" s="33" t="s">
        <v>655</v>
      </c>
      <c r="EZ24" s="33" t="s">
        <v>655</v>
      </c>
      <c r="FA24" s="33" t="s">
        <v>655</v>
      </c>
      <c r="FB24" s="33" t="s">
        <v>655</v>
      </c>
      <c r="FC24" s="33" t="s">
        <v>655</v>
      </c>
      <c r="FD24" s="36" t="e">
        <v>#DIV/0!</v>
      </c>
      <c r="FE24" s="33">
        <v>0</v>
      </c>
      <c r="FF24" s="33">
        <v>0</v>
      </c>
      <c r="FG24" s="33">
        <v>0</v>
      </c>
      <c r="FH24" s="33">
        <v>0</v>
      </c>
      <c r="FI24" s="33">
        <v>0</v>
      </c>
      <c r="FJ24" s="33">
        <v>0</v>
      </c>
      <c r="FK24" s="33">
        <v>0</v>
      </c>
      <c r="FL24" s="33">
        <v>0</v>
      </c>
      <c r="FM24" s="33">
        <v>0</v>
      </c>
      <c r="FN24" s="33">
        <v>0</v>
      </c>
      <c r="FO24" s="33">
        <v>0</v>
      </c>
      <c r="FP24" s="33">
        <v>0</v>
      </c>
      <c r="FQ24" s="36">
        <v>0</v>
      </c>
      <c r="FR24" s="36" t="e">
        <v>#DIV/0!</v>
      </c>
    </row>
    <row r="25" spans="1:174" ht="13">
      <c r="A25" s="16">
        <v>27</v>
      </c>
      <c r="B25" s="16">
        <v>123</v>
      </c>
      <c r="C25" s="16" t="s">
        <v>503</v>
      </c>
      <c r="D25" s="17">
        <v>4</v>
      </c>
      <c r="E25" s="17" t="s">
        <v>874</v>
      </c>
      <c r="F25" s="16">
        <v>1334</v>
      </c>
      <c r="G25" s="16" t="s">
        <v>505</v>
      </c>
      <c r="J25" s="19">
        <v>35</v>
      </c>
      <c r="K25" s="20">
        <v>17500</v>
      </c>
      <c r="L25" s="19">
        <v>0</v>
      </c>
      <c r="M25" s="20">
        <v>3900</v>
      </c>
      <c r="N25" s="19" t="s">
        <v>478</v>
      </c>
      <c r="P25" s="19" t="s">
        <v>478</v>
      </c>
      <c r="R25" s="19">
        <v>111</v>
      </c>
      <c r="S25" s="19" t="s">
        <v>478</v>
      </c>
      <c r="U25" s="19" t="s">
        <v>478</v>
      </c>
      <c r="W25" s="16" t="s">
        <v>637</v>
      </c>
      <c r="X25" s="16" t="s">
        <v>637</v>
      </c>
      <c r="Y25" s="28" t="s">
        <v>637</v>
      </c>
      <c r="Z25" s="16" t="s">
        <v>637</v>
      </c>
      <c r="AA25" s="16" t="s">
        <v>637</v>
      </c>
      <c r="AB25" s="16" t="s">
        <v>637</v>
      </c>
      <c r="AC25" s="21" t="s">
        <v>637</v>
      </c>
      <c r="AD25" s="16" t="s">
        <v>637</v>
      </c>
      <c r="AE25" s="16" t="s">
        <v>637</v>
      </c>
      <c r="AF25" s="28">
        <v>10.125241555493242</v>
      </c>
      <c r="AG25" s="28" t="s">
        <v>899</v>
      </c>
      <c r="AH25" s="28">
        <v>108.76666666666667</v>
      </c>
      <c r="AI25" s="28">
        <v>1.8666666666666667</v>
      </c>
      <c r="AJ25" s="28">
        <v>106.9</v>
      </c>
      <c r="AK25" s="16">
        <v>42.39134845234441</v>
      </c>
      <c r="AL25" s="26">
        <v>82.831517857142885</v>
      </c>
      <c r="AM25" s="26">
        <v>41.685190208917945</v>
      </c>
      <c r="AN25" s="16" t="s">
        <v>893</v>
      </c>
      <c r="AO25" s="54" t="s">
        <v>637</v>
      </c>
      <c r="AP25" s="16" t="s">
        <v>994</v>
      </c>
      <c r="AQ25" s="16" t="s">
        <v>994</v>
      </c>
      <c r="AR25" s="16" t="s">
        <v>994</v>
      </c>
      <c r="AS25" s="28" t="s">
        <v>994</v>
      </c>
      <c r="AT25" s="28">
        <v>1.2288184552231471</v>
      </c>
      <c r="AU25" s="28">
        <v>0.26255622287421515</v>
      </c>
      <c r="AV25" s="16" t="s">
        <v>637</v>
      </c>
      <c r="AW25" s="28">
        <v>30.361054675003476</v>
      </c>
      <c r="AX25" s="16" t="s">
        <v>568</v>
      </c>
      <c r="AY25" s="16" t="s">
        <v>498</v>
      </c>
      <c r="AZ25" s="16" t="s">
        <v>637</v>
      </c>
      <c r="BA25" s="16">
        <v>3074.1301246394755</v>
      </c>
      <c r="BB25" s="27" t="s">
        <v>637</v>
      </c>
      <c r="BE25" s="7" t="s">
        <v>995</v>
      </c>
      <c r="BF25" s="7" t="s">
        <v>874</v>
      </c>
      <c r="BG25" s="7" t="s">
        <v>996</v>
      </c>
      <c r="BH25" s="7" t="s">
        <v>874</v>
      </c>
      <c r="BI25" s="7" t="s">
        <v>997</v>
      </c>
      <c r="BJ25" s="7" t="s">
        <v>625</v>
      </c>
      <c r="BK25" s="7" t="s">
        <v>595</v>
      </c>
      <c r="BL25" s="7" t="s">
        <v>595</v>
      </c>
      <c r="BM25" s="7">
        <v>2</v>
      </c>
      <c r="BN25" s="7">
        <v>0.63</v>
      </c>
      <c r="BO25" s="7">
        <v>24.04</v>
      </c>
      <c r="BP25" s="7">
        <v>9.91</v>
      </c>
      <c r="BQ25" s="7">
        <v>11.85</v>
      </c>
      <c r="BR25" s="7">
        <v>11.72</v>
      </c>
      <c r="BS25" s="7">
        <v>5.52</v>
      </c>
      <c r="BT25" s="7">
        <v>5.88</v>
      </c>
      <c r="BU25" s="7">
        <v>26.65</v>
      </c>
      <c r="BV25" s="7">
        <v>44.33</v>
      </c>
      <c r="BW25" s="7">
        <v>61.76</v>
      </c>
      <c r="BX25" s="7">
        <v>56.39</v>
      </c>
      <c r="BY25" s="7">
        <v>30.27</v>
      </c>
      <c r="BZ25" s="7">
        <v>12.34</v>
      </c>
      <c r="CA25" s="7">
        <v>11.89</v>
      </c>
      <c r="CC25" s="30">
        <v>19.581324740422428</v>
      </c>
      <c r="CD25" s="30">
        <v>20.669045436689711</v>
      </c>
      <c r="CE25" s="30">
        <v>23.130644618834285</v>
      </c>
      <c r="CF25" s="30">
        <v>25.432658959537438</v>
      </c>
      <c r="CG25" s="30">
        <v>28.163602371668151</v>
      </c>
      <c r="CH25" s="30">
        <v>29.818341597796266</v>
      </c>
      <c r="CI25" s="30">
        <v>30.266226940663422</v>
      </c>
      <c r="CJ25" s="30">
        <v>29.955881578254147</v>
      </c>
      <c r="CK25" s="30">
        <v>28.889287813217909</v>
      </c>
      <c r="CL25" s="30">
        <v>27.26730240995089</v>
      </c>
      <c r="CM25" s="30">
        <v>23.265465940054405</v>
      </c>
      <c r="CN25" s="30">
        <v>20.693745412603626</v>
      </c>
      <c r="CO25" s="31" t="s">
        <v>998</v>
      </c>
      <c r="CP25" s="31" t="s">
        <v>575</v>
      </c>
      <c r="CR25" s="33" t="s">
        <v>655</v>
      </c>
      <c r="CS25" s="33" t="s">
        <v>655</v>
      </c>
      <c r="CT25" s="33" t="s">
        <v>655</v>
      </c>
      <c r="CU25" s="33" t="s">
        <v>655</v>
      </c>
      <c r="CV25" s="33" t="s">
        <v>655</v>
      </c>
      <c r="CW25" s="33" t="s">
        <v>655</v>
      </c>
      <c r="CX25" s="33" t="s">
        <v>655</v>
      </c>
      <c r="CY25" s="33" t="s">
        <v>655</v>
      </c>
      <c r="CZ25" s="33" t="s">
        <v>655</v>
      </c>
      <c r="DA25" s="33" t="s">
        <v>655</v>
      </c>
      <c r="DB25" s="33" t="s">
        <v>655</v>
      </c>
      <c r="DC25" s="33" t="s">
        <v>655</v>
      </c>
      <c r="DD25" s="33">
        <v>86247744.275416926</v>
      </c>
      <c r="DE25" s="33">
        <v>107938352.73116301</v>
      </c>
      <c r="DF25" s="33">
        <v>157306538.35700989</v>
      </c>
      <c r="DG25" s="33">
        <v>189791608.39002529</v>
      </c>
      <c r="DH25" s="33">
        <v>192956636.85573766</v>
      </c>
      <c r="DI25" s="33">
        <v>174797699.24466878</v>
      </c>
      <c r="DJ25" s="33">
        <v>167796421.01437491</v>
      </c>
      <c r="DK25" s="33">
        <v>172727723.6187433</v>
      </c>
      <c r="DL25" s="33">
        <v>186649759.10384056</v>
      </c>
      <c r="DM25" s="33">
        <v>196704633.77086568</v>
      </c>
      <c r="DN25" s="33">
        <v>159744213.70674148</v>
      </c>
      <c r="DO25" s="33">
        <v>108444913.84227683</v>
      </c>
      <c r="DP25" s="33" t="s">
        <v>655</v>
      </c>
      <c r="DQ25" s="33">
        <v>158425520.4092387</v>
      </c>
      <c r="DR25" s="34" t="s">
        <v>655</v>
      </c>
      <c r="DS25" s="34" t="s">
        <v>655</v>
      </c>
      <c r="DT25" s="34" t="s">
        <v>655</v>
      </c>
      <c r="DU25" s="34" t="s">
        <v>655</v>
      </c>
      <c r="DV25" s="34" t="s">
        <v>655</v>
      </c>
      <c r="DW25" s="34" t="s">
        <v>655</v>
      </c>
      <c r="DX25" s="34" t="s">
        <v>655</v>
      </c>
      <c r="DY25" s="34" t="s">
        <v>655</v>
      </c>
      <c r="DZ25" s="34" t="s">
        <v>655</v>
      </c>
      <c r="EA25" s="34" t="s">
        <v>655</v>
      </c>
      <c r="EB25" s="34" t="s">
        <v>655</v>
      </c>
      <c r="EC25" s="34" t="s">
        <v>655</v>
      </c>
      <c r="ED25" s="35" t="s">
        <v>655</v>
      </c>
      <c r="EE25" s="34">
        <v>0.84543273889946824</v>
      </c>
      <c r="EF25" s="34">
        <v>0.67553992461119716</v>
      </c>
      <c r="EG25" s="34">
        <v>0.46353233265600852</v>
      </c>
      <c r="EH25" s="34">
        <v>0.38419331226079056</v>
      </c>
      <c r="EI25" s="34">
        <v>0.3778914675071901</v>
      </c>
      <c r="EJ25" s="34">
        <v>0.41714889258698623</v>
      </c>
      <c r="EK25" s="34">
        <v>0.43455436192181945</v>
      </c>
      <c r="EL25" s="34">
        <v>0.42214802082156438</v>
      </c>
      <c r="EM25" s="34">
        <v>0.39066038454461799</v>
      </c>
      <c r="EN25" s="34">
        <v>0.37069114879929432</v>
      </c>
      <c r="EO25" s="34">
        <v>0.45645889121547223</v>
      </c>
      <c r="EP25" s="34">
        <v>0.67238438469062056</v>
      </c>
      <c r="EQ25" s="35">
        <v>0.46025833766119967</v>
      </c>
      <c r="ER25" s="33" t="s">
        <v>655</v>
      </c>
      <c r="ES25" s="33" t="s">
        <v>655</v>
      </c>
      <c r="ET25" s="33" t="s">
        <v>655</v>
      </c>
      <c r="EU25" s="33" t="s">
        <v>655</v>
      </c>
      <c r="EV25" s="33" t="s">
        <v>655</v>
      </c>
      <c r="EW25" s="33" t="s">
        <v>655</v>
      </c>
      <c r="EX25" s="33" t="s">
        <v>655</v>
      </c>
      <c r="EY25" s="33" t="s">
        <v>655</v>
      </c>
      <c r="EZ25" s="33" t="s">
        <v>655</v>
      </c>
      <c r="FA25" s="33" t="s">
        <v>655</v>
      </c>
      <c r="FB25" s="33" t="s">
        <v>655</v>
      </c>
      <c r="FC25" s="33" t="s">
        <v>655</v>
      </c>
      <c r="FD25" s="36" t="s">
        <v>655</v>
      </c>
      <c r="FE25" s="33">
        <v>0</v>
      </c>
      <c r="FF25" s="33">
        <v>0</v>
      </c>
      <c r="FG25" s="33">
        <v>0</v>
      </c>
      <c r="FH25" s="33">
        <v>0</v>
      </c>
      <c r="FI25" s="33">
        <v>0</v>
      </c>
      <c r="FJ25" s="33">
        <v>0</v>
      </c>
      <c r="FK25" s="33">
        <v>0</v>
      </c>
      <c r="FL25" s="33">
        <v>0</v>
      </c>
      <c r="FM25" s="33">
        <v>0</v>
      </c>
      <c r="FN25" s="33">
        <v>0</v>
      </c>
      <c r="FO25" s="33">
        <v>0</v>
      </c>
      <c r="FP25" s="33">
        <v>0</v>
      </c>
      <c r="FQ25" s="36">
        <v>0</v>
      </c>
      <c r="FR25" s="36" t="e">
        <v>#VALUE!</v>
      </c>
    </row>
    <row r="26" spans="1:174" ht="13">
      <c r="A26" s="16">
        <v>28</v>
      </c>
      <c r="B26" s="16">
        <v>126</v>
      </c>
      <c r="C26" s="16" t="s">
        <v>503</v>
      </c>
      <c r="D26" s="17">
        <v>7</v>
      </c>
      <c r="E26" s="17" t="s">
        <v>501</v>
      </c>
      <c r="G26" s="16" t="s">
        <v>505</v>
      </c>
      <c r="H26" s="18" t="s">
        <v>506</v>
      </c>
      <c r="W26" s="21" t="s">
        <v>637</v>
      </c>
      <c r="X26" s="16" t="s">
        <v>637</v>
      </c>
      <c r="Y26" s="16" t="s">
        <v>637</v>
      </c>
      <c r="Z26" s="28" t="s">
        <v>637</v>
      </c>
      <c r="AA26" s="28" t="s">
        <v>637</v>
      </c>
      <c r="AB26" s="16" t="s">
        <v>637</v>
      </c>
      <c r="AC26" s="21" t="s">
        <v>637</v>
      </c>
      <c r="AD26" s="21" t="s">
        <v>637</v>
      </c>
      <c r="AE26" s="21" t="s">
        <v>637</v>
      </c>
      <c r="AF26" s="21">
        <v>22.621927276000001</v>
      </c>
      <c r="AG26" s="16">
        <v>2010</v>
      </c>
      <c r="AH26" s="28">
        <v>101.79719999999998</v>
      </c>
      <c r="AI26" s="28">
        <v>2.8276999999999997</v>
      </c>
      <c r="AJ26" s="28">
        <v>98.969499999999982</v>
      </c>
      <c r="AK26" s="16">
        <v>34.6</v>
      </c>
      <c r="AL26" s="26">
        <v>82.831517857142885</v>
      </c>
      <c r="AM26" s="26">
        <v>41.685190208917945</v>
      </c>
      <c r="AN26" s="16" t="s">
        <v>559</v>
      </c>
      <c r="AO26" s="54" t="s">
        <v>500</v>
      </c>
      <c r="AP26" s="16" t="s">
        <v>637</v>
      </c>
      <c r="AQ26" s="16" t="s">
        <v>637</v>
      </c>
      <c r="AR26" s="16" t="s">
        <v>637</v>
      </c>
      <c r="AS26" s="28">
        <v>0.17273434202750049</v>
      </c>
      <c r="AT26" s="28">
        <v>1.2288184552231471</v>
      </c>
      <c r="AU26" s="28">
        <v>0.26255622287421515</v>
      </c>
      <c r="AV26" s="16" t="s">
        <v>500</v>
      </c>
      <c r="AW26" s="28">
        <v>17.58387236224187</v>
      </c>
      <c r="AX26" s="16" t="s">
        <v>560</v>
      </c>
      <c r="AY26" s="16" t="s">
        <v>561</v>
      </c>
      <c r="AZ26" s="16" t="s">
        <v>637</v>
      </c>
      <c r="BA26" s="16">
        <v>3977.810818091019</v>
      </c>
      <c r="BB26" s="27" t="s">
        <v>637</v>
      </c>
      <c r="BE26" s="7" t="s">
        <v>562</v>
      </c>
      <c r="BF26" s="7" t="s">
        <v>501</v>
      </c>
      <c r="BG26" s="7" t="s">
        <v>563</v>
      </c>
      <c r="BH26" s="7" t="s">
        <v>501</v>
      </c>
      <c r="BI26" s="7" t="s">
        <v>564</v>
      </c>
      <c r="BJ26" s="7" t="s">
        <v>625</v>
      </c>
      <c r="BK26" s="7" t="s">
        <v>595</v>
      </c>
      <c r="BL26" s="7" t="s">
        <v>595</v>
      </c>
      <c r="BM26" s="7">
        <v>2</v>
      </c>
      <c r="BN26" s="7">
        <v>2.94</v>
      </c>
      <c r="BO26" s="7">
        <v>199.11</v>
      </c>
      <c r="BP26" s="7">
        <v>142.78</v>
      </c>
      <c r="BQ26" s="7">
        <v>157.58000000000001</v>
      </c>
      <c r="BR26" s="7">
        <v>184.17</v>
      </c>
      <c r="BS26" s="7">
        <v>188.22</v>
      </c>
      <c r="BT26" s="7">
        <v>116.25</v>
      </c>
      <c r="BU26" s="7">
        <v>185.65</v>
      </c>
      <c r="BV26" s="7">
        <v>296.66000000000003</v>
      </c>
      <c r="BW26" s="7">
        <v>380.72</v>
      </c>
      <c r="BX26" s="7">
        <v>298.87</v>
      </c>
      <c r="BY26" s="7">
        <v>179.99</v>
      </c>
      <c r="BZ26" s="7">
        <v>122.95</v>
      </c>
      <c r="CA26" s="7">
        <v>135.41999999999999</v>
      </c>
      <c r="CC26" s="31">
        <v>11.568333333333335</v>
      </c>
      <c r="CD26" s="31">
        <v>15.4</v>
      </c>
      <c r="CE26" s="31">
        <v>19.983333333333331</v>
      </c>
      <c r="CF26" s="31">
        <v>24.866666666666664</v>
      </c>
      <c r="CG26" s="31">
        <v>27.919999999999998</v>
      </c>
      <c r="CH26" s="31">
        <v>30.266666666666666</v>
      </c>
      <c r="CI26" s="31">
        <v>30.466666666666669</v>
      </c>
      <c r="CJ26" s="31">
        <v>29.933333333333337</v>
      </c>
      <c r="CK26" s="31">
        <v>29.599999999999998</v>
      </c>
      <c r="CL26" s="31">
        <v>26.700000000000003</v>
      </c>
      <c r="CM26" s="31">
        <v>20.333333333333336</v>
      </c>
      <c r="CN26" s="31">
        <v>11</v>
      </c>
      <c r="CO26" s="31"/>
      <c r="CP26" s="31" t="s">
        <v>565</v>
      </c>
      <c r="CR26" s="33" t="s">
        <v>655</v>
      </c>
      <c r="CS26" s="33" t="s">
        <v>655</v>
      </c>
      <c r="CT26" s="33" t="s">
        <v>655</v>
      </c>
      <c r="CU26" s="33" t="s">
        <v>655</v>
      </c>
      <c r="CV26" s="33" t="s">
        <v>655</v>
      </c>
      <c r="CW26" s="33" t="s">
        <v>655</v>
      </c>
      <c r="CX26" s="33" t="s">
        <v>655</v>
      </c>
      <c r="CY26" s="33" t="s">
        <v>655</v>
      </c>
      <c r="CZ26" s="33" t="s">
        <v>655</v>
      </c>
      <c r="DA26" s="33" t="s">
        <v>655</v>
      </c>
      <c r="DB26" s="33" t="s">
        <v>655</v>
      </c>
      <c r="DC26" s="33" t="s">
        <v>655</v>
      </c>
      <c r="DD26" s="33">
        <v>11599014.228660578</v>
      </c>
      <c r="DE26" s="33">
        <v>54847968.8959691</v>
      </c>
      <c r="DF26" s="33">
        <v>197247836.07826403</v>
      </c>
      <c r="DG26" s="33">
        <v>385560642.45825338</v>
      </c>
      <c r="DH26" s="33">
        <v>407593011.56695151</v>
      </c>
      <c r="DI26" s="33">
        <v>351742188.85148197</v>
      </c>
      <c r="DJ26" s="33">
        <v>344708278.3079499</v>
      </c>
      <c r="DK26" s="33">
        <v>362816968.90561908</v>
      </c>
      <c r="DL26" s="33">
        <v>372995052.64893496</v>
      </c>
      <c r="DM26" s="33">
        <v>412243896.45322424</v>
      </c>
      <c r="DN26" s="33">
        <v>211938998.2609036</v>
      </c>
      <c r="DO26" s="33">
        <v>8872575.8632298186</v>
      </c>
      <c r="DP26" s="33" t="s">
        <v>655</v>
      </c>
      <c r="DQ26" s="33">
        <v>260180536.0432868</v>
      </c>
      <c r="DR26" s="34" t="s">
        <v>655</v>
      </c>
      <c r="DS26" s="34" t="s">
        <v>655</v>
      </c>
      <c r="DT26" s="34" t="s">
        <v>655</v>
      </c>
      <c r="DU26" s="34" t="s">
        <v>655</v>
      </c>
      <c r="DV26" s="34" t="s">
        <v>655</v>
      </c>
      <c r="DW26" s="34" t="s">
        <v>655</v>
      </c>
      <c r="DX26" s="34" t="s">
        <v>655</v>
      </c>
      <c r="DY26" s="34" t="s">
        <v>655</v>
      </c>
      <c r="DZ26" s="34" t="s">
        <v>655</v>
      </c>
      <c r="EA26" s="34" t="s">
        <v>655</v>
      </c>
      <c r="EB26" s="34" t="s">
        <v>655</v>
      </c>
      <c r="EC26" s="34" t="s">
        <v>655</v>
      </c>
      <c r="ED26" s="35" t="s">
        <v>655</v>
      </c>
      <c r="EE26" s="34">
        <v>0</v>
      </c>
      <c r="EF26" s="34">
        <v>0</v>
      </c>
      <c r="EG26" s="34">
        <v>0</v>
      </c>
      <c r="EH26" s="34">
        <v>0</v>
      </c>
      <c r="EI26" s="34">
        <v>0</v>
      </c>
      <c r="EJ26" s="34">
        <v>0</v>
      </c>
      <c r="EK26" s="34">
        <v>0</v>
      </c>
      <c r="EL26" s="34">
        <v>0</v>
      </c>
      <c r="EM26" s="34">
        <v>0</v>
      </c>
      <c r="EN26" s="34">
        <v>0</v>
      </c>
      <c r="EO26" s="34">
        <v>0</v>
      </c>
      <c r="EP26" s="34">
        <v>0</v>
      </c>
      <c r="EQ26" s="35">
        <v>0</v>
      </c>
      <c r="ER26" s="33" t="s">
        <v>655</v>
      </c>
      <c r="ES26" s="33" t="s">
        <v>655</v>
      </c>
      <c r="ET26" s="33" t="s">
        <v>655</v>
      </c>
      <c r="EU26" s="33" t="s">
        <v>655</v>
      </c>
      <c r="EV26" s="33" t="s">
        <v>655</v>
      </c>
      <c r="EW26" s="33" t="s">
        <v>655</v>
      </c>
      <c r="EX26" s="33" t="s">
        <v>655</v>
      </c>
      <c r="EY26" s="33" t="s">
        <v>655</v>
      </c>
      <c r="EZ26" s="33" t="s">
        <v>655</v>
      </c>
      <c r="FA26" s="33" t="s">
        <v>655</v>
      </c>
      <c r="FB26" s="33" t="s">
        <v>655</v>
      </c>
      <c r="FC26" s="33" t="s">
        <v>655</v>
      </c>
      <c r="FD26" s="36" t="s">
        <v>655</v>
      </c>
      <c r="FE26" s="33" t="e">
        <v>#DIV/0!</v>
      </c>
      <c r="FF26" s="33" t="e">
        <v>#DIV/0!</v>
      </c>
      <c r="FG26" s="33" t="e">
        <v>#DIV/0!</v>
      </c>
      <c r="FH26" s="33" t="e">
        <v>#DIV/0!</v>
      </c>
      <c r="FI26" s="33" t="e">
        <v>#DIV/0!</v>
      </c>
      <c r="FJ26" s="33" t="e">
        <v>#DIV/0!</v>
      </c>
      <c r="FK26" s="33" t="e">
        <v>#DIV/0!</v>
      </c>
      <c r="FL26" s="33" t="e">
        <v>#DIV/0!</v>
      </c>
      <c r="FM26" s="33" t="e">
        <v>#DIV/0!</v>
      </c>
      <c r="FN26" s="33" t="e">
        <v>#DIV/0!</v>
      </c>
      <c r="FO26" s="33" t="e">
        <v>#DIV/0!</v>
      </c>
      <c r="FP26" s="33" t="e">
        <v>#DIV/0!</v>
      </c>
      <c r="FQ26" s="36" t="e">
        <v>#DIV/0!</v>
      </c>
      <c r="FR26" s="36" t="e">
        <v>#VALUE!</v>
      </c>
    </row>
    <row r="27" spans="1:174" ht="13">
      <c r="A27" s="16">
        <v>29</v>
      </c>
      <c r="B27" s="16">
        <v>102</v>
      </c>
      <c r="C27" s="16" t="s">
        <v>597</v>
      </c>
      <c r="D27" s="17">
        <v>12</v>
      </c>
      <c r="E27" s="17" t="s">
        <v>445</v>
      </c>
      <c r="F27" s="37"/>
      <c r="G27" s="16" t="s">
        <v>769</v>
      </c>
      <c r="H27" s="18" t="s">
        <v>762</v>
      </c>
      <c r="J27" s="19">
        <v>203</v>
      </c>
      <c r="K27" s="20">
        <v>720650</v>
      </c>
      <c r="L27" s="19">
        <v>2</v>
      </c>
      <c r="M27" s="20">
        <v>44100</v>
      </c>
      <c r="N27" s="20"/>
      <c r="O27" s="20">
        <v>4200000</v>
      </c>
      <c r="Q27" s="19" t="s">
        <v>478</v>
      </c>
      <c r="R27" s="19">
        <v>217</v>
      </c>
      <c r="S27" s="20"/>
      <c r="T27" s="20">
        <v>20690</v>
      </c>
      <c r="V27" s="19" t="s">
        <v>478</v>
      </c>
      <c r="W27" s="21" t="s">
        <v>637</v>
      </c>
      <c r="X27" s="21" t="s">
        <v>637</v>
      </c>
      <c r="Y27" s="21" t="s">
        <v>637</v>
      </c>
      <c r="Z27" s="21" t="s">
        <v>637</v>
      </c>
      <c r="AA27" s="21" t="s">
        <v>637</v>
      </c>
      <c r="AB27" s="21" t="s">
        <v>637</v>
      </c>
      <c r="AC27" s="21" t="s">
        <v>637</v>
      </c>
      <c r="AD27" s="21" t="s">
        <v>637</v>
      </c>
      <c r="AE27" s="21" t="s">
        <v>637</v>
      </c>
      <c r="AF27" s="21">
        <v>401.39481122866312</v>
      </c>
      <c r="AG27" s="21" t="s">
        <v>446</v>
      </c>
      <c r="AH27" s="28">
        <v>1229.4215553785177</v>
      </c>
      <c r="AI27" s="28">
        <v>239.65766722728748</v>
      </c>
      <c r="AJ27" s="28">
        <v>989.76388815123028</v>
      </c>
      <c r="AK27" s="16" t="s">
        <v>637</v>
      </c>
      <c r="AL27" s="26">
        <v>75.449627680494615</v>
      </c>
      <c r="AM27" s="26">
        <v>35.518502576912958</v>
      </c>
      <c r="AN27" s="16" t="s">
        <v>441</v>
      </c>
      <c r="AO27" s="54" t="s">
        <v>637</v>
      </c>
      <c r="AP27" s="16" t="s">
        <v>637</v>
      </c>
      <c r="AQ27" s="16" t="s">
        <v>637</v>
      </c>
      <c r="AR27" s="16" t="s">
        <v>637</v>
      </c>
      <c r="AS27" s="16" t="s">
        <v>637</v>
      </c>
      <c r="AT27" s="16">
        <v>0.36033532366805582</v>
      </c>
      <c r="AU27" s="16">
        <v>7.0112276503757287E-2</v>
      </c>
      <c r="AV27" s="16" t="s">
        <v>637</v>
      </c>
      <c r="AW27" s="28">
        <v>155.7517224893688</v>
      </c>
      <c r="AX27" s="16" t="s">
        <v>537</v>
      </c>
      <c r="AY27" s="16" t="s">
        <v>447</v>
      </c>
      <c r="AZ27" s="16" t="s">
        <v>637</v>
      </c>
      <c r="BA27" s="16">
        <v>625179.33247159317</v>
      </c>
      <c r="BB27" s="27" t="s">
        <v>637</v>
      </c>
      <c r="BE27" s="7" t="s">
        <v>448</v>
      </c>
      <c r="BF27" s="7" t="s">
        <v>445</v>
      </c>
      <c r="BG27" s="7" t="s">
        <v>449</v>
      </c>
      <c r="BH27" s="7" t="s">
        <v>445</v>
      </c>
      <c r="BI27" s="7" t="s">
        <v>450</v>
      </c>
      <c r="BJ27" s="7" t="s">
        <v>675</v>
      </c>
      <c r="BK27" s="7" t="s">
        <v>595</v>
      </c>
      <c r="BL27" s="7" t="s">
        <v>595</v>
      </c>
      <c r="BM27" s="7">
        <v>2</v>
      </c>
      <c r="BN27" s="7">
        <v>12.03</v>
      </c>
      <c r="BO27" s="7">
        <v>3015.49</v>
      </c>
      <c r="BP27" s="7">
        <v>3855.33</v>
      </c>
      <c r="BQ27" s="7">
        <v>4736.46</v>
      </c>
      <c r="BR27" s="7">
        <v>5378.53</v>
      </c>
      <c r="BS27" s="7">
        <v>4181.05</v>
      </c>
      <c r="BT27" s="7">
        <v>2490.9299999999998</v>
      </c>
      <c r="BU27" s="7">
        <v>2106.14</v>
      </c>
      <c r="BV27" s="7">
        <v>2020.74</v>
      </c>
      <c r="BW27" s="7">
        <v>2261.1799999999998</v>
      </c>
      <c r="BX27" s="7">
        <v>2193.0300000000002</v>
      </c>
      <c r="BY27" s="7">
        <v>2155.4299999999998</v>
      </c>
      <c r="BZ27" s="7">
        <v>1925.33</v>
      </c>
      <c r="CA27" s="7">
        <v>2846.88</v>
      </c>
      <c r="CB27" s="30"/>
      <c r="CC27" s="30">
        <v>11.672587310708654</v>
      </c>
      <c r="CD27" s="30">
        <v>11.693114200671957</v>
      </c>
      <c r="CE27" s="30">
        <v>15.421372913854817</v>
      </c>
      <c r="CF27" s="30">
        <v>19.782797020313673</v>
      </c>
      <c r="CG27" s="30">
        <v>24.035404886588289</v>
      </c>
      <c r="CH27" s="30">
        <v>28.497521998979686</v>
      </c>
      <c r="CI27" s="30">
        <v>29.916209586721202</v>
      </c>
      <c r="CJ27" s="30">
        <v>30.325120343618117</v>
      </c>
      <c r="CK27" s="30">
        <v>28.011938056286606</v>
      </c>
      <c r="CL27" s="30">
        <v>23.738462976795248</v>
      </c>
      <c r="CM27" s="30">
        <v>17.608809184520055</v>
      </c>
      <c r="CN27" s="30">
        <v>13.062675176044301</v>
      </c>
      <c r="CO27" s="31"/>
      <c r="CP27" s="31" t="s">
        <v>451</v>
      </c>
      <c r="CR27" s="33" t="s">
        <v>655</v>
      </c>
      <c r="CS27" s="33" t="s">
        <v>655</v>
      </c>
      <c r="CT27" s="33" t="s">
        <v>655</v>
      </c>
      <c r="CU27" s="33" t="s">
        <v>655</v>
      </c>
      <c r="CV27" s="33" t="s">
        <v>655</v>
      </c>
      <c r="CW27" s="33" t="s">
        <v>655</v>
      </c>
      <c r="CX27" s="33" t="s">
        <v>655</v>
      </c>
      <c r="CY27" s="33" t="s">
        <v>655</v>
      </c>
      <c r="CZ27" s="33" t="s">
        <v>655</v>
      </c>
      <c r="DA27" s="33" t="s">
        <v>655</v>
      </c>
      <c r="DB27" s="33" t="s">
        <v>655</v>
      </c>
      <c r="DC27" s="33" t="s">
        <v>655</v>
      </c>
      <c r="DD27" s="33">
        <v>2601852908.623414</v>
      </c>
      <c r="DE27" s="33">
        <v>2626510742.5949197</v>
      </c>
      <c r="DF27" s="33">
        <v>11812974562.171778</v>
      </c>
      <c r="DG27" s="33">
        <v>40400706071.778297</v>
      </c>
      <c r="DH27" s="33">
        <v>77349582680.274933</v>
      </c>
      <c r="DI27" s="33">
        <v>85330244895.623734</v>
      </c>
      <c r="DJ27" s="33">
        <v>77680430760.110535</v>
      </c>
      <c r="DK27" s="33">
        <v>74762854578.794327</v>
      </c>
      <c r="DL27" s="33">
        <v>86904278441.785828</v>
      </c>
      <c r="DM27" s="33">
        <v>75233994872.502945</v>
      </c>
      <c r="DN27" s="33">
        <v>23505879247.32048</v>
      </c>
      <c r="DO27" s="33">
        <v>4789529570.564435</v>
      </c>
      <c r="DP27" s="33" t="s">
        <v>655</v>
      </c>
      <c r="DQ27" s="33">
        <v>46916569944.345467</v>
      </c>
      <c r="DR27" s="34" t="s">
        <v>655</v>
      </c>
      <c r="DS27" s="34" t="s">
        <v>655</v>
      </c>
      <c r="DT27" s="34" t="s">
        <v>655</v>
      </c>
      <c r="DU27" s="34" t="s">
        <v>655</v>
      </c>
      <c r="DV27" s="34" t="s">
        <v>655</v>
      </c>
      <c r="DW27" s="34" t="s">
        <v>655</v>
      </c>
      <c r="DX27" s="34" t="s">
        <v>655</v>
      </c>
      <c r="DY27" s="34" t="s">
        <v>655</v>
      </c>
      <c r="DZ27" s="34" t="s">
        <v>655</v>
      </c>
      <c r="EA27" s="34" t="s">
        <v>655</v>
      </c>
      <c r="EB27" s="34" t="s">
        <v>655</v>
      </c>
      <c r="EC27" s="34" t="s">
        <v>655</v>
      </c>
      <c r="ED27" s="35" t="s">
        <v>655</v>
      </c>
      <c r="EE27" s="34">
        <v>1.1540653675622283</v>
      </c>
      <c r="EF27" s="34">
        <v>1.1432309354907648</v>
      </c>
      <c r="EG27" s="34">
        <v>0.25418731899658764</v>
      </c>
      <c r="EH27" s="34">
        <v>7.4323164748619566E-2</v>
      </c>
      <c r="EI27" s="34">
        <v>3.8819968114696242E-2</v>
      </c>
      <c r="EJ27" s="34">
        <v>3.5189261873164165E-2</v>
      </c>
      <c r="EK27" s="34">
        <v>3.8654630309738779E-2</v>
      </c>
      <c r="EL27" s="34">
        <v>4.0163104395227557E-2</v>
      </c>
      <c r="EM27" s="34">
        <v>3.455190454569787E-2</v>
      </c>
      <c r="EN27" s="34">
        <v>3.9911589679930505E-2</v>
      </c>
      <c r="EO27" s="34">
        <v>0.12774286389119535</v>
      </c>
      <c r="EP27" s="34">
        <v>0.62693178716077347</v>
      </c>
      <c r="EQ27" s="35">
        <v>6.4001020042498413E-2</v>
      </c>
      <c r="ER27" s="33" t="s">
        <v>655</v>
      </c>
      <c r="ES27" s="33" t="s">
        <v>655</v>
      </c>
      <c r="ET27" s="33" t="s">
        <v>655</v>
      </c>
      <c r="EU27" s="33" t="s">
        <v>655</v>
      </c>
      <c r="EV27" s="33" t="s">
        <v>655</v>
      </c>
      <c r="EW27" s="33" t="s">
        <v>655</v>
      </c>
      <c r="EX27" s="33" t="s">
        <v>655</v>
      </c>
      <c r="EY27" s="33" t="s">
        <v>655</v>
      </c>
      <c r="EZ27" s="33" t="s">
        <v>655</v>
      </c>
      <c r="FA27" s="33" t="s">
        <v>655</v>
      </c>
      <c r="FB27" s="33" t="s">
        <v>655</v>
      </c>
      <c r="FC27" s="33" t="s">
        <v>655</v>
      </c>
      <c r="FD27" s="36" t="s">
        <v>655</v>
      </c>
      <c r="FE27" s="33">
        <v>0.17330040881693454</v>
      </c>
      <c r="FF27" s="33">
        <v>0.17494278171727767</v>
      </c>
      <c r="FG27" s="33">
        <v>0.78682131268194733</v>
      </c>
      <c r="FH27" s="33">
        <v>2.6909510739545666</v>
      </c>
      <c r="FI27" s="33">
        <v>5.1519877453038188</v>
      </c>
      <c r="FJ27" s="33">
        <v>5.683552008589384</v>
      </c>
      <c r="FK27" s="33">
        <v>5.1740243897666076</v>
      </c>
      <c r="FL27" s="33">
        <v>4.9796947474948006</v>
      </c>
      <c r="FM27" s="33">
        <v>5.7883929302792199</v>
      </c>
      <c r="FN27" s="33">
        <v>5.0110757703186586</v>
      </c>
      <c r="FO27" s="33">
        <v>1.5656451868054992</v>
      </c>
      <c r="FP27" s="33">
        <v>0.31901397264565723</v>
      </c>
      <c r="FQ27" s="36">
        <v>3.1249501940311974</v>
      </c>
      <c r="FR27" s="36" t="e">
        <v>#VALUE!</v>
      </c>
    </row>
    <row r="28" spans="1:174" ht="13">
      <c r="A28" s="16">
        <v>30</v>
      </c>
      <c r="B28" s="16">
        <v>101</v>
      </c>
      <c r="C28" s="16" t="s">
        <v>597</v>
      </c>
      <c r="D28" s="17">
        <v>11</v>
      </c>
      <c r="E28" s="17" t="s">
        <v>452</v>
      </c>
      <c r="G28" s="16" t="s">
        <v>769</v>
      </c>
      <c r="H28" s="18" t="s">
        <v>762</v>
      </c>
      <c r="J28" s="19">
        <v>69</v>
      </c>
      <c r="K28" s="20">
        <v>431940</v>
      </c>
      <c r="L28" s="19">
        <v>6</v>
      </c>
      <c r="M28" s="20">
        <v>16500</v>
      </c>
      <c r="O28" s="19" t="s">
        <v>478</v>
      </c>
      <c r="Q28" s="19" t="s">
        <v>478</v>
      </c>
      <c r="R28" s="19">
        <v>239</v>
      </c>
      <c r="T28" s="19" t="s">
        <v>478</v>
      </c>
      <c r="V28" s="19" t="s">
        <v>478</v>
      </c>
      <c r="W28" s="21" t="s">
        <v>637</v>
      </c>
      <c r="X28" s="21" t="s">
        <v>637</v>
      </c>
      <c r="Y28" s="21" t="s">
        <v>637</v>
      </c>
      <c r="Z28" s="21" t="s">
        <v>637</v>
      </c>
      <c r="AA28" s="21" t="s">
        <v>637</v>
      </c>
      <c r="AB28" s="21" t="s">
        <v>637</v>
      </c>
      <c r="AC28" s="21" t="s">
        <v>637</v>
      </c>
      <c r="AD28" s="21" t="s">
        <v>637</v>
      </c>
      <c r="AE28" s="21" t="s">
        <v>637</v>
      </c>
      <c r="AF28" s="21">
        <v>198.70906584752774</v>
      </c>
      <c r="AG28" s="21" t="s">
        <v>446</v>
      </c>
      <c r="AH28" s="28">
        <v>1229.4215553785177</v>
      </c>
      <c r="AI28" s="28">
        <v>239.65766722728748</v>
      </c>
      <c r="AJ28" s="28">
        <v>989.76388815123028</v>
      </c>
      <c r="AK28" s="16" t="s">
        <v>637</v>
      </c>
      <c r="AL28" s="26">
        <v>75.449627680494615</v>
      </c>
      <c r="AM28" s="26">
        <v>35.518502576912958</v>
      </c>
      <c r="AN28" s="16" t="s">
        <v>441</v>
      </c>
      <c r="AO28" s="54" t="s">
        <v>637</v>
      </c>
      <c r="AP28" s="16" t="s">
        <v>444</v>
      </c>
      <c r="AQ28" s="16" t="s">
        <v>444</v>
      </c>
      <c r="AR28" s="16" t="s">
        <v>444</v>
      </c>
      <c r="AS28" s="16" t="s">
        <v>444</v>
      </c>
      <c r="AT28" s="16">
        <v>0.36033532366805582</v>
      </c>
      <c r="AU28" s="16">
        <v>7.0112276503757287E-2</v>
      </c>
      <c r="AV28" s="16" t="s">
        <v>571</v>
      </c>
      <c r="AW28" s="28">
        <v>155.7517224893688</v>
      </c>
      <c r="AX28" s="16" t="s">
        <v>543</v>
      </c>
      <c r="AY28" s="16" t="s">
        <v>541</v>
      </c>
      <c r="AZ28" s="16" t="s">
        <v>637</v>
      </c>
      <c r="BA28" s="16">
        <v>309492.79280005855</v>
      </c>
      <c r="BB28" s="27" t="s">
        <v>637</v>
      </c>
      <c r="BE28" s="7" t="s">
        <v>572</v>
      </c>
      <c r="BF28" s="7" t="s">
        <v>452</v>
      </c>
      <c r="BG28" s="7" t="s">
        <v>573</v>
      </c>
      <c r="BH28" s="7" t="s">
        <v>452</v>
      </c>
      <c r="BI28" s="7" t="s">
        <v>574</v>
      </c>
      <c r="BJ28" s="7" t="s">
        <v>675</v>
      </c>
      <c r="BK28" s="7" t="s">
        <v>595</v>
      </c>
      <c r="BL28" s="7" t="s">
        <v>595</v>
      </c>
      <c r="BM28" s="7">
        <v>2</v>
      </c>
      <c r="BN28" s="7">
        <v>4.5199999999999996</v>
      </c>
      <c r="CB28" s="30"/>
      <c r="CC28" s="30">
        <v>11.439882949111375</v>
      </c>
      <c r="CD28" s="30">
        <v>11.207314184187183</v>
      </c>
      <c r="CE28" s="30">
        <v>14.968563905205531</v>
      </c>
      <c r="CF28" s="30">
        <v>19.640986111111278</v>
      </c>
      <c r="CG28" s="30">
        <v>24.01079973118264</v>
      </c>
      <c r="CH28" s="30">
        <v>28.371320044605362</v>
      </c>
      <c r="CI28" s="30">
        <v>29.631398884946915</v>
      </c>
      <c r="CJ28" s="30">
        <v>29.944432624113496</v>
      </c>
      <c r="CK28" s="30">
        <v>27.428833333333515</v>
      </c>
      <c r="CL28" s="30">
        <v>22.857647849462516</v>
      </c>
      <c r="CM28" s="30">
        <v>16.617622508455185</v>
      </c>
      <c r="CN28" s="30">
        <v>12.391927845103748</v>
      </c>
      <c r="CO28" s="31"/>
      <c r="CP28" s="31" t="s">
        <v>575</v>
      </c>
      <c r="CR28" s="33" t="s">
        <v>655</v>
      </c>
      <c r="CS28" s="33" t="s">
        <v>655</v>
      </c>
      <c r="CT28" s="33" t="s">
        <v>655</v>
      </c>
      <c r="CU28" s="33" t="s">
        <v>655</v>
      </c>
      <c r="CV28" s="33" t="s">
        <v>655</v>
      </c>
      <c r="CW28" s="33" t="s">
        <v>655</v>
      </c>
      <c r="CX28" s="33" t="s">
        <v>655</v>
      </c>
      <c r="CY28" s="33" t="s">
        <v>655</v>
      </c>
      <c r="CZ28" s="33" t="s">
        <v>655</v>
      </c>
      <c r="DA28" s="33" t="s">
        <v>655</v>
      </c>
      <c r="DB28" s="33" t="s">
        <v>655</v>
      </c>
      <c r="DC28" s="33" t="s">
        <v>655</v>
      </c>
      <c r="DD28" s="33">
        <v>1156392412.4181116</v>
      </c>
      <c r="DE28" s="33">
        <v>1036583210.7289753</v>
      </c>
      <c r="DF28" s="33">
        <v>4981504688.9260178</v>
      </c>
      <c r="DG28" s="33">
        <v>19389613344.174431</v>
      </c>
      <c r="DH28" s="33">
        <v>38207584216.710983</v>
      </c>
      <c r="DI28" s="33">
        <v>42472466942.480858</v>
      </c>
      <c r="DJ28" s="33">
        <v>39377709518.304749</v>
      </c>
      <c r="DK28" s="33">
        <v>38360126861.819283</v>
      </c>
      <c r="DL28" s="33">
        <v>43567233339.298897</v>
      </c>
      <c r="DM28" s="33">
        <v>33773537756.027958</v>
      </c>
      <c r="DN28" s="33">
        <v>8672502374.5417461</v>
      </c>
      <c r="DO28" s="33">
        <v>1779134887.8146102</v>
      </c>
      <c r="DP28" s="33" t="s">
        <v>655</v>
      </c>
      <c r="DQ28" s="33">
        <v>22731199129.437218</v>
      </c>
      <c r="DR28" s="34" t="s">
        <v>655</v>
      </c>
      <c r="DS28" s="34" t="s">
        <v>655</v>
      </c>
      <c r="DT28" s="34" t="s">
        <v>655</v>
      </c>
      <c r="DU28" s="34" t="s">
        <v>655</v>
      </c>
      <c r="DV28" s="34" t="s">
        <v>655</v>
      </c>
      <c r="DW28" s="34" t="s">
        <v>655</v>
      </c>
      <c r="DX28" s="34" t="s">
        <v>655</v>
      </c>
      <c r="DY28" s="34" t="s">
        <v>655</v>
      </c>
      <c r="DZ28" s="34" t="s">
        <v>655</v>
      </c>
      <c r="EA28" s="34" t="s">
        <v>655</v>
      </c>
      <c r="EB28" s="34" t="s">
        <v>655</v>
      </c>
      <c r="EC28" s="34" t="s">
        <v>655</v>
      </c>
      <c r="ED28" s="35" t="s">
        <v>655</v>
      </c>
      <c r="EE28" s="34">
        <v>1.5563488489487534</v>
      </c>
      <c r="EF28" s="34">
        <v>1.7362330214998649</v>
      </c>
      <c r="EG28" s="34">
        <v>0.36128642094844943</v>
      </c>
      <c r="EH28" s="34">
        <v>9.2820314054417763E-2</v>
      </c>
      <c r="EI28" s="34">
        <v>4.7104522227627184E-2</v>
      </c>
      <c r="EJ28" s="34">
        <v>4.2374510584406264E-2</v>
      </c>
      <c r="EK28" s="34">
        <v>4.5704791416661381E-2</v>
      </c>
      <c r="EL28" s="34">
        <v>4.6917206673561147E-2</v>
      </c>
      <c r="EM28" s="34">
        <v>4.1309715170198186E-2</v>
      </c>
      <c r="EN28" s="34">
        <v>5.3288761544643855E-2</v>
      </c>
      <c r="EO28" s="34">
        <v>0.20752372524949567</v>
      </c>
      <c r="EP28" s="34">
        <v>1.011587155266632</v>
      </c>
      <c r="EQ28" s="35">
        <v>7.9175321537230253E-2</v>
      </c>
      <c r="ER28" s="33" t="s">
        <v>655</v>
      </c>
      <c r="ES28" s="33" t="s">
        <v>655</v>
      </c>
      <c r="ET28" s="33" t="s">
        <v>655</v>
      </c>
      <c r="EU28" s="33" t="s">
        <v>655</v>
      </c>
      <c r="EV28" s="33" t="s">
        <v>655</v>
      </c>
      <c r="EW28" s="33" t="s">
        <v>655</v>
      </c>
      <c r="EX28" s="33" t="s">
        <v>655</v>
      </c>
      <c r="EY28" s="33" t="s">
        <v>655</v>
      </c>
      <c r="EZ28" s="33" t="s">
        <v>655</v>
      </c>
      <c r="FA28" s="33" t="s">
        <v>655</v>
      </c>
      <c r="FB28" s="33" t="s">
        <v>655</v>
      </c>
      <c r="FC28" s="33" t="s">
        <v>655</v>
      </c>
      <c r="FD28" s="36" t="s">
        <v>655</v>
      </c>
      <c r="FE28" s="33">
        <v>0.38551768159514765</v>
      </c>
      <c r="FF28" s="33">
        <v>0.34557573353931664</v>
      </c>
      <c r="FG28" s="33">
        <v>1.6607322202281487</v>
      </c>
      <c r="FH28" s="33">
        <v>6.4641022400359267</v>
      </c>
      <c r="FI28" s="33">
        <v>12.737630520920456</v>
      </c>
      <c r="FJ28" s="33">
        <v>14.159455571878601</v>
      </c>
      <c r="FK28" s="33">
        <v>13.127726468111042</v>
      </c>
      <c r="FL28" s="33">
        <v>12.788485132430376</v>
      </c>
      <c r="FM28" s="33">
        <v>14.524428394821134</v>
      </c>
      <c r="FN28" s="33">
        <v>11.259409725582318</v>
      </c>
      <c r="FO28" s="33">
        <v>2.8912356853591037</v>
      </c>
      <c r="FP28" s="33">
        <v>0.59312734140228707</v>
      </c>
      <c r="FQ28" s="36">
        <v>7.5781188929919887</v>
      </c>
      <c r="FR28" s="36" t="e">
        <v>#VALUE!</v>
      </c>
    </row>
    <row r="29" spans="1:174" ht="13">
      <c r="A29" s="16">
        <v>31</v>
      </c>
      <c r="B29" s="16">
        <v>127</v>
      </c>
      <c r="C29" s="16" t="s">
        <v>503</v>
      </c>
      <c r="D29" s="17">
        <v>8</v>
      </c>
      <c r="E29" s="17" t="s">
        <v>566</v>
      </c>
      <c r="F29" s="16">
        <v>295</v>
      </c>
      <c r="G29" s="16" t="s">
        <v>505</v>
      </c>
      <c r="H29" s="18" t="s">
        <v>506</v>
      </c>
      <c r="J29" s="19">
        <v>902</v>
      </c>
      <c r="K29" s="20">
        <v>2706000</v>
      </c>
      <c r="L29" s="19">
        <v>9</v>
      </c>
      <c r="M29" s="20">
        <v>139000</v>
      </c>
      <c r="N29" s="20"/>
      <c r="O29" s="20">
        <v>3745765</v>
      </c>
      <c r="P29" s="20"/>
      <c r="Q29" s="20">
        <v>1436980</v>
      </c>
      <c r="R29" s="19">
        <v>154</v>
      </c>
      <c r="S29" s="20"/>
      <c r="T29" s="20">
        <v>4153</v>
      </c>
      <c r="U29" s="20"/>
      <c r="V29" s="20">
        <v>1593</v>
      </c>
      <c r="W29" s="21" t="s">
        <v>507</v>
      </c>
      <c r="X29" s="16" t="s">
        <v>507</v>
      </c>
      <c r="Y29" s="16" t="s">
        <v>507</v>
      </c>
      <c r="Z29" s="28" t="s">
        <v>507</v>
      </c>
      <c r="AA29" s="28" t="s">
        <v>507</v>
      </c>
      <c r="AB29" s="16" t="s">
        <v>507</v>
      </c>
      <c r="AC29" s="21" t="s">
        <v>507</v>
      </c>
      <c r="AD29" s="21" t="s">
        <v>507</v>
      </c>
      <c r="AE29" s="21" t="s">
        <v>507</v>
      </c>
      <c r="AF29" s="21">
        <v>17.806168160000002</v>
      </c>
      <c r="AG29" s="16">
        <v>2010</v>
      </c>
      <c r="AH29" s="28">
        <v>101.79719999999998</v>
      </c>
      <c r="AI29" s="28">
        <v>2.8276999999999997</v>
      </c>
      <c r="AJ29" s="28">
        <v>98.969499999999982</v>
      </c>
      <c r="AK29" s="16">
        <v>34.6</v>
      </c>
      <c r="AL29" s="26">
        <v>82.831517857142885</v>
      </c>
      <c r="AM29" s="26">
        <v>41.685190208917945</v>
      </c>
      <c r="AN29" t="s">
        <v>567</v>
      </c>
      <c r="AO29" s="54" t="s">
        <v>500</v>
      </c>
      <c r="AP29" s="16" t="s">
        <v>500</v>
      </c>
      <c r="AQ29" s="16" t="s">
        <v>500</v>
      </c>
      <c r="AR29" s="16" t="s">
        <v>500</v>
      </c>
      <c r="AS29" s="28">
        <v>0.17273434202750049</v>
      </c>
      <c r="AT29" s="28">
        <v>1.2288184552231471</v>
      </c>
      <c r="AU29" s="28">
        <v>0.26255622287421515</v>
      </c>
      <c r="AV29" s="16" t="s">
        <v>637</v>
      </c>
      <c r="AW29" s="28">
        <v>17.58387236224187</v>
      </c>
      <c r="AX29" s="16" t="s">
        <v>568</v>
      </c>
      <c r="AY29" s="16" t="s">
        <v>498</v>
      </c>
      <c r="AZ29" s="16" t="s">
        <v>507</v>
      </c>
      <c r="BA29" s="16">
        <v>3131.0138818605519</v>
      </c>
      <c r="BB29" s="27" t="s">
        <v>637</v>
      </c>
      <c r="BE29" s="7" t="s">
        <v>569</v>
      </c>
      <c r="BF29" s="7" t="s">
        <v>566</v>
      </c>
      <c r="BG29" s="7" t="s">
        <v>570</v>
      </c>
      <c r="BH29" s="7" t="s">
        <v>566</v>
      </c>
      <c r="BI29" s="7" t="s">
        <v>693</v>
      </c>
      <c r="BJ29" s="7" t="s">
        <v>625</v>
      </c>
      <c r="BK29" s="7" t="s">
        <v>595</v>
      </c>
      <c r="BL29" s="7" t="s">
        <v>595</v>
      </c>
      <c r="BM29" s="7">
        <v>2</v>
      </c>
      <c r="BN29" s="7">
        <v>22.94</v>
      </c>
      <c r="BO29" s="7">
        <v>1436.66</v>
      </c>
      <c r="BP29" s="7">
        <v>899</v>
      </c>
      <c r="BQ29" s="7">
        <v>981.56</v>
      </c>
      <c r="BR29" s="7">
        <v>1338.16</v>
      </c>
      <c r="BS29" s="7">
        <v>901.51</v>
      </c>
      <c r="BT29" s="7">
        <v>462.57</v>
      </c>
      <c r="BU29" s="7">
        <v>1152.1300000000001</v>
      </c>
      <c r="BV29" s="7">
        <v>2084.38</v>
      </c>
      <c r="BW29" s="7">
        <v>3023.46</v>
      </c>
      <c r="BX29" s="7">
        <v>3597.82</v>
      </c>
      <c r="BY29" s="7">
        <v>1559.65</v>
      </c>
      <c r="BZ29" s="7">
        <v>650.73</v>
      </c>
      <c r="CA29" s="7">
        <v>588.47</v>
      </c>
      <c r="CC29" s="31">
        <v>18.553978670337777</v>
      </c>
      <c r="CD29" s="31">
        <v>18.889995246409413</v>
      </c>
      <c r="CE29" s="31">
        <v>21.284450573825627</v>
      </c>
      <c r="CF29" s="31">
        <v>24.019417828959682</v>
      </c>
      <c r="CG29" s="31">
        <v>27.387823532827273</v>
      </c>
      <c r="CH29" s="31">
        <v>30.25860892571032</v>
      </c>
      <c r="CI29" s="31">
        <v>31.397364345866077</v>
      </c>
      <c r="CJ29" s="31">
        <v>31.727453165679464</v>
      </c>
      <c r="CK29" s="31">
        <v>30.38726888333241</v>
      </c>
      <c r="CL29" s="31">
        <v>27.770791451197251</v>
      </c>
      <c r="CM29" s="31">
        <v>23.202893168271356</v>
      </c>
      <c r="CN29" s="31">
        <v>19.91470940718974</v>
      </c>
      <c r="CO29" s="31"/>
      <c r="CP29" s="31" t="s">
        <v>644</v>
      </c>
      <c r="CR29" s="33" t="s">
        <v>655</v>
      </c>
      <c r="CS29" s="33" t="s">
        <v>655</v>
      </c>
      <c r="CT29" s="33" t="s">
        <v>655</v>
      </c>
      <c r="CU29" s="33" t="s">
        <v>655</v>
      </c>
      <c r="CV29" s="33" t="s">
        <v>655</v>
      </c>
      <c r="CW29" s="33" t="s">
        <v>655</v>
      </c>
      <c r="CX29" s="33" t="s">
        <v>655</v>
      </c>
      <c r="CY29" s="33" t="s">
        <v>655</v>
      </c>
      <c r="CZ29" s="33" t="s">
        <v>655</v>
      </c>
      <c r="DA29" s="33" t="s">
        <v>655</v>
      </c>
      <c r="DB29" s="33" t="s">
        <v>655</v>
      </c>
      <c r="DC29" s="33" t="s">
        <v>655</v>
      </c>
      <c r="DD29" s="33">
        <v>111448351.14163017</v>
      </c>
      <c r="DE29" s="33">
        <v>121147371.77930653</v>
      </c>
      <c r="DF29" s="33">
        <v>199054335.66381502</v>
      </c>
      <c r="DG29" s="33">
        <v>284385968.2018469</v>
      </c>
      <c r="DH29" s="33">
        <v>324191471.68962467</v>
      </c>
      <c r="DI29" s="33">
        <v>277081705.30022925</v>
      </c>
      <c r="DJ29" s="33">
        <v>243115882.35381356</v>
      </c>
      <c r="DK29" s="33">
        <v>232376338.969587</v>
      </c>
      <c r="DL29" s="33">
        <v>273550583.15658158</v>
      </c>
      <c r="DM29" s="33">
        <v>322040919.8399536</v>
      </c>
      <c r="DN29" s="33">
        <v>261731745.01718768</v>
      </c>
      <c r="DO29" s="33">
        <v>153020250.35088527</v>
      </c>
      <c r="DP29" s="33" t="s">
        <v>655</v>
      </c>
      <c r="DQ29" s="33">
        <v>233595410.28870511</v>
      </c>
      <c r="DR29" s="34" t="s">
        <v>655</v>
      </c>
      <c r="DS29" s="34" t="s">
        <v>655</v>
      </c>
      <c r="DT29" s="34" t="s">
        <v>655</v>
      </c>
      <c r="DU29" s="34" t="s">
        <v>655</v>
      </c>
      <c r="DV29" s="34" t="s">
        <v>655</v>
      </c>
      <c r="DW29" s="34" t="s">
        <v>655</v>
      </c>
      <c r="DX29" s="34" t="s">
        <v>655</v>
      </c>
      <c r="DY29" s="34" t="s">
        <v>655</v>
      </c>
      <c r="DZ29" s="34" t="s">
        <v>655</v>
      </c>
      <c r="EA29" s="34" t="s">
        <v>655</v>
      </c>
      <c r="EB29" s="34" t="s">
        <v>655</v>
      </c>
      <c r="EC29" s="34" t="s">
        <v>655</v>
      </c>
      <c r="ED29" s="35" t="s">
        <v>655</v>
      </c>
      <c r="EE29" s="34">
        <v>101.16793909020302</v>
      </c>
      <c r="EF29" s="34">
        <v>93.068465575461289</v>
      </c>
      <c r="EG29" s="34">
        <v>56.642825499879926</v>
      </c>
      <c r="EH29" s="34">
        <v>39.646822490191958</v>
      </c>
      <c r="EI29" s="34">
        <v>34.778829749088807</v>
      </c>
      <c r="EJ29" s="34">
        <v>40.691968413371363</v>
      </c>
      <c r="EK29" s="34">
        <v>46.377060564028341</v>
      </c>
      <c r="EL29" s="34">
        <v>48.520430479265151</v>
      </c>
      <c r="EM29" s="34">
        <v>41.217239860702982</v>
      </c>
      <c r="EN29" s="34">
        <v>35.011078733731722</v>
      </c>
      <c r="EO29" s="34">
        <v>43.078458057350211</v>
      </c>
      <c r="EP29" s="34">
        <v>73.683058119077046</v>
      </c>
      <c r="EQ29" s="35">
        <v>48.26721546482873</v>
      </c>
      <c r="ER29" s="33" t="s">
        <v>655</v>
      </c>
      <c r="ES29" s="33" t="s">
        <v>655</v>
      </c>
      <c r="ET29" s="33" t="s">
        <v>655</v>
      </c>
      <c r="EU29" s="33" t="s">
        <v>655</v>
      </c>
      <c r="EV29" s="33" t="s">
        <v>655</v>
      </c>
      <c r="EW29" s="33" t="s">
        <v>655</v>
      </c>
      <c r="EX29" s="33" t="s">
        <v>655</v>
      </c>
      <c r="EY29" s="33" t="s">
        <v>655</v>
      </c>
      <c r="EZ29" s="33" t="s">
        <v>655</v>
      </c>
      <c r="FA29" s="33" t="s">
        <v>655</v>
      </c>
      <c r="FB29" s="33" t="s">
        <v>655</v>
      </c>
      <c r="FC29" s="33" t="s">
        <v>655</v>
      </c>
      <c r="FD29" s="36" t="s">
        <v>655</v>
      </c>
      <c r="FE29" s="33">
        <v>8.896098982480458E-3</v>
      </c>
      <c r="FF29" s="33">
        <v>9.6703001863748007E-3</v>
      </c>
      <c r="FG29" s="33">
        <v>1.588903788003845E-2</v>
      </c>
      <c r="FH29" s="33">
        <v>2.270043205158867E-2</v>
      </c>
      <c r="FI29" s="33">
        <v>2.587781148742015E-2</v>
      </c>
      <c r="FJ29" s="33">
        <v>2.2117386675849785E-2</v>
      </c>
      <c r="FK29" s="33">
        <v>1.9406145819816603E-2</v>
      </c>
      <c r="FL29" s="33">
        <v>1.8548887367860603E-2</v>
      </c>
      <c r="FM29" s="33">
        <v>2.1835523267487663E-2</v>
      </c>
      <c r="FN29" s="33">
        <v>2.570614881205838E-2</v>
      </c>
      <c r="FO29" s="33">
        <v>2.0892112684298796E-2</v>
      </c>
      <c r="FP29" s="33">
        <v>1.2214476746412128E-2</v>
      </c>
      <c r="FQ29" s="36">
        <v>1.8646196830140543E-2</v>
      </c>
      <c r="FR29" s="36" t="e">
        <v>#VALUE!</v>
      </c>
    </row>
    <row r="30" spans="1:174" ht="13">
      <c r="A30" s="16">
        <v>32</v>
      </c>
      <c r="C30" s="38" t="s">
        <v>672</v>
      </c>
      <c r="D30" s="16" t="s">
        <v>905</v>
      </c>
      <c r="E30" s="16" t="s">
        <v>1040</v>
      </c>
      <c r="G30" s="16" t="s">
        <v>945</v>
      </c>
      <c r="H30" s="18" t="s">
        <v>823</v>
      </c>
      <c r="W30" s="21" t="s">
        <v>637</v>
      </c>
      <c r="X30" s="21" t="s">
        <v>637</v>
      </c>
      <c r="Y30" s="21" t="s">
        <v>637</v>
      </c>
      <c r="Z30" s="21" t="s">
        <v>637</v>
      </c>
      <c r="AA30" s="21" t="s">
        <v>637</v>
      </c>
      <c r="AB30" s="21" t="s">
        <v>637</v>
      </c>
      <c r="AC30" s="21" t="s">
        <v>637</v>
      </c>
      <c r="AD30" s="21" t="s">
        <v>637</v>
      </c>
      <c r="AE30" s="21" t="s">
        <v>637</v>
      </c>
      <c r="AF30" s="21">
        <v>377</v>
      </c>
      <c r="AG30" s="16" t="s">
        <v>1063</v>
      </c>
      <c r="AH30" s="28">
        <v>4.1281004630561702</v>
      </c>
      <c r="AI30" s="28" t="s">
        <v>637</v>
      </c>
      <c r="AJ30" s="28" t="s">
        <v>637</v>
      </c>
      <c r="AK30" s="16">
        <v>32.500046967467199</v>
      </c>
      <c r="AL30" s="26" t="s">
        <v>637</v>
      </c>
      <c r="AM30" s="26" t="s">
        <v>637</v>
      </c>
      <c r="AN30" s="16" t="s">
        <v>776</v>
      </c>
      <c r="AO30" s="54" t="s">
        <v>637</v>
      </c>
      <c r="AP30" s="16" t="s">
        <v>637</v>
      </c>
      <c r="AQ30" s="16" t="s">
        <v>637</v>
      </c>
      <c r="AR30" s="16" t="s">
        <v>637</v>
      </c>
      <c r="AS30" s="16" t="s">
        <v>637</v>
      </c>
      <c r="AT30" s="16" t="s">
        <v>637</v>
      </c>
      <c r="AU30" s="16" t="s">
        <v>637</v>
      </c>
      <c r="AV30" s="16" t="e">
        <v>#VALUE!</v>
      </c>
      <c r="AW30" s="16" t="s">
        <v>637</v>
      </c>
      <c r="AX30" s="16" t="s">
        <v>775</v>
      </c>
      <c r="AY30" s="16" t="s">
        <v>776</v>
      </c>
      <c r="AZ30" s="16" t="s">
        <v>637</v>
      </c>
      <c r="BA30" s="28">
        <v>339600</v>
      </c>
      <c r="BB30" s="27" t="s">
        <v>637</v>
      </c>
      <c r="BE30" s="7" t="s">
        <v>1041</v>
      </c>
      <c r="BF30" s="7" t="s">
        <v>1040</v>
      </c>
      <c r="BG30" s="7" t="s">
        <v>905</v>
      </c>
      <c r="BH30" s="7" t="s">
        <v>906</v>
      </c>
      <c r="BI30" s="7" t="s">
        <v>1042</v>
      </c>
      <c r="BJ30" s="7" t="s">
        <v>675</v>
      </c>
      <c r="BM30" s="7">
        <v>2</v>
      </c>
      <c r="BN30" s="7">
        <v>1.9</v>
      </c>
      <c r="BO30" s="7">
        <v>1.3</v>
      </c>
      <c r="BP30" s="7">
        <v>1.98</v>
      </c>
      <c r="BQ30" s="7">
        <v>2.44</v>
      </c>
      <c r="BR30" s="7">
        <v>3.04</v>
      </c>
      <c r="BS30" s="7">
        <v>2.14</v>
      </c>
      <c r="BT30" s="7">
        <v>1.1299999999999999</v>
      </c>
      <c r="BU30" s="7">
        <v>0.56999999999999995</v>
      </c>
      <c r="BV30" s="7">
        <v>0.68</v>
      </c>
      <c r="BW30" s="7">
        <v>0.79</v>
      </c>
      <c r="BX30" s="7">
        <v>0.43</v>
      </c>
      <c r="BY30" s="7">
        <v>0.47</v>
      </c>
      <c r="BZ30" s="7">
        <v>0.76</v>
      </c>
      <c r="CA30" s="7">
        <v>1.1399999999999999</v>
      </c>
      <c r="CC30" s="30">
        <v>3.9453154278576639</v>
      </c>
      <c r="CD30" s="30">
        <v>5.8065725956182641</v>
      </c>
      <c r="CE30" s="30">
        <v>10.267858381411823</v>
      </c>
      <c r="CF30" s="30">
        <v>15.82115493642161</v>
      </c>
      <c r="CG30" s="30">
        <v>20.600402266533873</v>
      </c>
      <c r="CH30" s="30">
        <v>25.89081987459625</v>
      </c>
      <c r="CI30" s="30">
        <v>27.736587744967743</v>
      </c>
      <c r="CJ30" s="30">
        <v>27.527742967604247</v>
      </c>
      <c r="CK30" s="30">
        <v>23.993942415555143</v>
      </c>
      <c r="CL30" s="30">
        <v>17.748347596504104</v>
      </c>
      <c r="CM30" s="30">
        <v>12.355617628801976</v>
      </c>
      <c r="CN30" s="30">
        <v>6.0466898841296937</v>
      </c>
      <c r="CO30" s="30"/>
      <c r="CP30" s="31" t="s">
        <v>652</v>
      </c>
      <c r="CR30" s="33" t="s">
        <v>655</v>
      </c>
      <c r="CS30" s="33" t="s">
        <v>655</v>
      </c>
      <c r="CT30" s="33" t="s">
        <v>655</v>
      </c>
      <c r="CU30" s="33" t="s">
        <v>655</v>
      </c>
      <c r="CV30" s="33" t="s">
        <v>655</v>
      </c>
      <c r="CW30" s="33" t="s">
        <v>655</v>
      </c>
      <c r="CX30" s="33" t="s">
        <v>655</v>
      </c>
      <c r="CY30" s="33" t="s">
        <v>655</v>
      </c>
      <c r="CZ30" s="33" t="s">
        <v>655</v>
      </c>
      <c r="DA30" s="33" t="s">
        <v>655</v>
      </c>
      <c r="DB30" s="33" t="s">
        <v>655</v>
      </c>
      <c r="DC30" s="33" t="s">
        <v>655</v>
      </c>
      <c r="DD30" s="33">
        <v>89258.917072792101</v>
      </c>
      <c r="DE30" s="33">
        <v>307015.44645016076</v>
      </c>
      <c r="DF30" s="33">
        <v>3884890.5521339145</v>
      </c>
      <c r="DG30" s="33">
        <v>39728332.746557146</v>
      </c>
      <c r="DH30" s="33">
        <v>140083754.67771587</v>
      </c>
      <c r="DI30" s="33">
        <v>254196871.24101079</v>
      </c>
      <c r="DJ30" s="33">
        <v>256832683.5454677</v>
      </c>
      <c r="DK30" s="33">
        <v>257851946.41035658</v>
      </c>
      <c r="DL30" s="33">
        <v>226109077.27925369</v>
      </c>
      <c r="DM30" s="33">
        <v>71712651.014247</v>
      </c>
      <c r="DN30" s="33">
        <v>10378062.810210714</v>
      </c>
      <c r="DO30" s="33">
        <v>357344.55825127108</v>
      </c>
      <c r="DP30" s="33" t="s">
        <v>655</v>
      </c>
      <c r="DQ30" s="33">
        <v>105127657.4332273</v>
      </c>
      <c r="DR30" s="34" t="s">
        <v>655</v>
      </c>
      <c r="DS30" s="34" t="s">
        <v>655</v>
      </c>
      <c r="DT30" s="34" t="s">
        <v>655</v>
      </c>
      <c r="DU30" s="34" t="s">
        <v>655</v>
      </c>
      <c r="DV30" s="34" t="s">
        <v>655</v>
      </c>
      <c r="DW30" s="34" t="s">
        <v>655</v>
      </c>
      <c r="DX30" s="34" t="s">
        <v>655</v>
      </c>
      <c r="DY30" s="34" t="s">
        <v>655</v>
      </c>
      <c r="DZ30" s="34" t="s">
        <v>655</v>
      </c>
      <c r="EA30" s="34" t="s">
        <v>655</v>
      </c>
      <c r="EB30" s="34" t="s">
        <v>655</v>
      </c>
      <c r="EC30" s="34" t="s">
        <v>655</v>
      </c>
      <c r="ED30" s="35" t="s">
        <v>655</v>
      </c>
      <c r="EE30" s="34">
        <v>0</v>
      </c>
      <c r="EF30" s="34">
        <v>0</v>
      </c>
      <c r="EG30" s="34">
        <v>0</v>
      </c>
      <c r="EH30" s="34">
        <v>0</v>
      </c>
      <c r="EI30" s="34">
        <v>0</v>
      </c>
      <c r="EJ30" s="34">
        <v>0</v>
      </c>
      <c r="EK30" s="34">
        <v>0</v>
      </c>
      <c r="EL30" s="34">
        <v>0</v>
      </c>
      <c r="EM30" s="34">
        <v>0</v>
      </c>
      <c r="EN30" s="34">
        <v>0</v>
      </c>
      <c r="EO30" s="34">
        <v>0</v>
      </c>
      <c r="EP30" s="34">
        <v>0</v>
      </c>
      <c r="EQ30" s="35">
        <v>0</v>
      </c>
      <c r="ER30" s="33" t="s">
        <v>655</v>
      </c>
      <c r="ES30" s="33" t="s">
        <v>655</v>
      </c>
      <c r="ET30" s="33" t="s">
        <v>655</v>
      </c>
      <c r="EU30" s="33" t="s">
        <v>655</v>
      </c>
      <c r="EV30" s="33" t="s">
        <v>655</v>
      </c>
      <c r="EW30" s="33" t="s">
        <v>655</v>
      </c>
      <c r="EX30" s="33" t="s">
        <v>655</v>
      </c>
      <c r="EY30" s="33" t="s">
        <v>655</v>
      </c>
      <c r="EZ30" s="33" t="s">
        <v>655</v>
      </c>
      <c r="FA30" s="33" t="s">
        <v>655</v>
      </c>
      <c r="FB30" s="33" t="s">
        <v>655</v>
      </c>
      <c r="FC30" s="33" t="s">
        <v>655</v>
      </c>
      <c r="FD30" s="36" t="s">
        <v>655</v>
      </c>
      <c r="FE30" s="33" t="e">
        <v>#DIV/0!</v>
      </c>
      <c r="FF30" s="33" t="e">
        <v>#DIV/0!</v>
      </c>
      <c r="FG30" s="33" t="e">
        <v>#DIV/0!</v>
      </c>
      <c r="FH30" s="33" t="e">
        <v>#DIV/0!</v>
      </c>
      <c r="FI30" s="33" t="e">
        <v>#DIV/0!</v>
      </c>
      <c r="FJ30" s="33" t="e">
        <v>#DIV/0!</v>
      </c>
      <c r="FK30" s="33" t="e">
        <v>#DIV/0!</v>
      </c>
      <c r="FL30" s="33" t="e">
        <v>#DIV/0!</v>
      </c>
      <c r="FM30" s="33" t="e">
        <v>#DIV/0!</v>
      </c>
      <c r="FN30" s="33" t="e">
        <v>#DIV/0!</v>
      </c>
      <c r="FO30" s="33" t="e">
        <v>#DIV/0!</v>
      </c>
      <c r="FP30" s="33" t="e">
        <v>#DIV/0!</v>
      </c>
      <c r="FQ30" s="36" t="e">
        <v>#DIV/0!</v>
      </c>
      <c r="FR30" s="36" t="e">
        <v>#VALUE!</v>
      </c>
    </row>
    <row r="31" spans="1:174" ht="13">
      <c r="A31" s="16">
        <v>34</v>
      </c>
      <c r="B31" s="16">
        <v>130</v>
      </c>
      <c r="C31" s="38" t="s">
        <v>922</v>
      </c>
      <c r="D31" s="17">
        <v>11</v>
      </c>
      <c r="E31" s="17" t="s">
        <v>618</v>
      </c>
      <c r="F31" s="16">
        <v>293</v>
      </c>
      <c r="G31" s="16" t="s">
        <v>505</v>
      </c>
      <c r="H31" s="18" t="s">
        <v>762</v>
      </c>
      <c r="J31" s="19">
        <v>593</v>
      </c>
      <c r="K31" s="20">
        <v>1073330</v>
      </c>
      <c r="L31" s="19">
        <v>4</v>
      </c>
      <c r="M31" s="20">
        <v>127000</v>
      </c>
      <c r="N31" s="20">
        <v>7884860</v>
      </c>
      <c r="O31" s="20"/>
      <c r="P31" s="20">
        <v>96190</v>
      </c>
      <c r="Q31" s="20"/>
      <c r="R31" s="19">
        <v>214</v>
      </c>
      <c r="S31" s="20">
        <v>13297</v>
      </c>
      <c r="T31" s="20"/>
      <c r="U31" s="19">
        <v>162</v>
      </c>
      <c r="W31" s="21">
        <v>2694.8016767600002</v>
      </c>
      <c r="X31" s="16">
        <v>1915</v>
      </c>
      <c r="Y31" s="28">
        <v>14.538457026341986</v>
      </c>
      <c r="Z31" s="28">
        <v>4.5931570789886766</v>
      </c>
      <c r="AA31" s="28">
        <v>9.945299947353309</v>
      </c>
      <c r="AB31" s="16" t="s">
        <v>637</v>
      </c>
      <c r="AC31" s="21">
        <v>94.138751791835119</v>
      </c>
      <c r="AD31" s="21">
        <v>51.027906817773989</v>
      </c>
      <c r="AE31" s="21" t="s">
        <v>842</v>
      </c>
      <c r="AF31" s="21">
        <v>3490.980204896</v>
      </c>
      <c r="AG31" s="16" t="s">
        <v>509</v>
      </c>
      <c r="AH31" s="28">
        <v>157.62369477911651</v>
      </c>
      <c r="AI31" s="28">
        <v>22.828446485943786</v>
      </c>
      <c r="AJ31" s="28">
        <v>134.7952482931727</v>
      </c>
      <c r="AK31" s="16">
        <v>51.392449799196804</v>
      </c>
      <c r="AL31" s="26">
        <v>89.713945305905156</v>
      </c>
      <c r="AM31" s="26">
        <v>45.500119951360787</v>
      </c>
      <c r="AN31" s="16" t="s">
        <v>843</v>
      </c>
      <c r="AO31" s="54">
        <v>129.54497672323171</v>
      </c>
      <c r="AP31" s="16" t="s">
        <v>637</v>
      </c>
      <c r="AQ31" s="16">
        <v>3.1277101145534218</v>
      </c>
      <c r="AR31" s="16">
        <v>0.29132056174299048</v>
      </c>
      <c r="AS31" s="28">
        <v>0.29947043591790962</v>
      </c>
      <c r="AT31" s="28">
        <v>2.5952898926811097</v>
      </c>
      <c r="AU31" s="28">
        <v>0.18679551316307486</v>
      </c>
      <c r="AV31" s="16">
        <v>17.263334221051036</v>
      </c>
      <c r="AW31" s="28">
        <v>84.425584007448791</v>
      </c>
      <c r="AX31" s="44" t="s">
        <v>646</v>
      </c>
      <c r="AY31" s="16" t="s">
        <v>552</v>
      </c>
      <c r="AZ31" s="16">
        <v>465212.62005356624</v>
      </c>
      <c r="BA31" s="16">
        <v>2947280.4255678803</v>
      </c>
      <c r="BB31" s="27">
        <v>633.53406561251927</v>
      </c>
      <c r="BC31" s="16" t="s">
        <v>875</v>
      </c>
      <c r="BE31" s="7" t="s">
        <v>876</v>
      </c>
      <c r="BF31" s="7" t="s">
        <v>618</v>
      </c>
      <c r="BG31" s="7" t="s">
        <v>877</v>
      </c>
      <c r="BH31" s="7" t="s">
        <v>618</v>
      </c>
      <c r="BI31" s="7" t="s">
        <v>878</v>
      </c>
      <c r="BJ31" s="7" t="s">
        <v>625</v>
      </c>
      <c r="BK31" s="7" t="s">
        <v>676</v>
      </c>
      <c r="BL31" s="7" t="s">
        <v>676</v>
      </c>
      <c r="BM31" s="7">
        <v>2</v>
      </c>
      <c r="BN31" s="7">
        <v>12.18</v>
      </c>
      <c r="BO31" s="7">
        <v>26156.06</v>
      </c>
      <c r="BP31" s="7">
        <v>31011.53</v>
      </c>
      <c r="BQ31" s="7">
        <v>39075.449999999997</v>
      </c>
      <c r="BR31" s="7">
        <v>44461.51</v>
      </c>
      <c r="BS31" s="7">
        <v>40340.730000000003</v>
      </c>
      <c r="BT31" s="7">
        <v>25949.68</v>
      </c>
      <c r="BU31" s="7">
        <v>20923.150000000001</v>
      </c>
      <c r="BV31" s="7">
        <v>21059.67</v>
      </c>
      <c r="BW31" s="7">
        <v>19389.57</v>
      </c>
      <c r="BX31" s="7">
        <v>16685.16</v>
      </c>
      <c r="BY31" s="7">
        <v>15971.09</v>
      </c>
      <c r="BZ31" s="7">
        <v>15538.66</v>
      </c>
      <c r="CA31" s="7">
        <v>23466.55</v>
      </c>
      <c r="CC31" s="30">
        <v>13.748790533093597</v>
      </c>
      <c r="CD31" s="30">
        <v>14.287821641579145</v>
      </c>
      <c r="CE31" s="30">
        <v>18.001879076509088</v>
      </c>
      <c r="CF31" s="30">
        <v>21.828010111556829</v>
      </c>
      <c r="CG31" s="30">
        <v>25.944756784434173</v>
      </c>
      <c r="CH31" s="30">
        <v>29.303437665782507</v>
      </c>
      <c r="CI31" s="30">
        <v>30.002808650424438</v>
      </c>
      <c r="CJ31" s="30">
        <v>30.025876065143869</v>
      </c>
      <c r="CK31" s="30">
        <v>28.404841518634452</v>
      </c>
      <c r="CL31" s="30">
        <v>24.382525306339602</v>
      </c>
      <c r="CM31" s="30">
        <v>18.795650315272017</v>
      </c>
      <c r="CN31" s="30">
        <v>14.247371589084882</v>
      </c>
      <c r="CO31" s="31"/>
      <c r="CP31" s="31" t="s">
        <v>575</v>
      </c>
      <c r="CR31" s="33">
        <v>282767022.56817973</v>
      </c>
      <c r="CS31" s="33">
        <v>348817695.26228344</v>
      </c>
      <c r="CT31" s="33">
        <v>1169169444.8525958</v>
      </c>
      <c r="CU31" s="33">
        <v>2636742178.286272</v>
      </c>
      <c r="CV31" s="33">
        <v>3873208561.4281969</v>
      </c>
      <c r="CW31" s="33">
        <v>3637144685.0412354</v>
      </c>
      <c r="CX31" s="33">
        <v>3440213130.3886442</v>
      </c>
      <c r="CY31" s="33">
        <v>3433044351.0097446</v>
      </c>
      <c r="CZ31" s="33">
        <v>3823562682.7855935</v>
      </c>
      <c r="DA31" s="33">
        <v>3553804487.5006661</v>
      </c>
      <c r="DB31" s="33">
        <v>1434929926.9146414</v>
      </c>
      <c r="DC31" s="33">
        <v>343469608.24365848</v>
      </c>
      <c r="DD31" s="33">
        <v>7467027762.0668268</v>
      </c>
      <c r="DE31" s="33">
        <v>9211227641.6377983</v>
      </c>
      <c r="DF31" s="33">
        <v>30874253383.523857</v>
      </c>
      <c r="DG31" s="33">
        <v>69628441350.26001</v>
      </c>
      <c r="DH31" s="33">
        <v>102279804744.50783</v>
      </c>
      <c r="DI31" s="33">
        <v>96046066798.006165</v>
      </c>
      <c r="DJ31" s="33">
        <v>90845695932.753235</v>
      </c>
      <c r="DK31" s="33">
        <v>90656390001.120163</v>
      </c>
      <c r="DL31" s="33">
        <v>100968806203.27185</v>
      </c>
      <c r="DM31" s="33">
        <v>93845302497.135406</v>
      </c>
      <c r="DN31" s="33">
        <v>37892189490.762375</v>
      </c>
      <c r="DO31" s="33">
        <v>9070000726.7050552</v>
      </c>
      <c r="DP31" s="33">
        <v>2331406147.8568096</v>
      </c>
      <c r="DQ31" s="33">
        <v>61565433877.645874</v>
      </c>
      <c r="DR31" s="34">
        <v>15.815876592380963</v>
      </c>
      <c r="DS31" s="34">
        <v>12.821047768148874</v>
      </c>
      <c r="DT31" s="34">
        <v>3.8251156434362441</v>
      </c>
      <c r="DU31" s="34">
        <v>1.696111349134638</v>
      </c>
      <c r="DV31" s="34">
        <v>1.1546520829966003</v>
      </c>
      <c r="DW31" s="34">
        <v>1.2295931893296761</v>
      </c>
      <c r="DX31" s="34">
        <v>1.299980019792583</v>
      </c>
      <c r="DY31" s="34">
        <v>1.3026945987510894</v>
      </c>
      <c r="DZ31" s="34">
        <v>1.1696443093421918</v>
      </c>
      <c r="EA31" s="34">
        <v>1.2584283544755626</v>
      </c>
      <c r="EB31" s="34">
        <v>3.1166736782397377</v>
      </c>
      <c r="EC31" s="34">
        <v>13.020681381977569</v>
      </c>
      <c r="ED31" s="35">
        <v>1.9182450631540531</v>
      </c>
      <c r="EE31" s="34">
        <v>0.59892750848638254</v>
      </c>
      <c r="EF31" s="34">
        <v>0.48551707843126918</v>
      </c>
      <c r="EG31" s="34">
        <v>0.14485235570813648</v>
      </c>
      <c r="EH31" s="34">
        <v>6.4229620060519035E-2</v>
      </c>
      <c r="EI31" s="34">
        <v>4.3725233388006442E-2</v>
      </c>
      <c r="EJ31" s="34">
        <v>4.6563159559035401E-2</v>
      </c>
      <c r="EK31" s="34">
        <v>4.9228620986555033E-2</v>
      </c>
      <c r="EL31" s="34">
        <v>4.9331418703944356E-2</v>
      </c>
      <c r="EM31" s="34">
        <v>4.429297028955477E-2</v>
      </c>
      <c r="EN31" s="34">
        <v>4.7655111277091843E-2</v>
      </c>
      <c r="EO31" s="34">
        <v>0.11802454261513708</v>
      </c>
      <c r="EP31" s="34">
        <v>0.49307695424606596</v>
      </c>
      <c r="EQ31" s="35">
        <v>7.2641546589622449E-2</v>
      </c>
      <c r="ER31" s="33">
        <v>2.5291042052812511E-2</v>
      </c>
      <c r="ES31" s="33">
        <v>3.1198698205751458E-2</v>
      </c>
      <c r="ET31" s="33">
        <v>0.10457200181290861</v>
      </c>
      <c r="EU31" s="33">
        <v>0.23583357319322307</v>
      </c>
      <c r="EV31" s="33">
        <v>0.34642469873860504</v>
      </c>
      <c r="EW31" s="33">
        <v>0.32531084546594113</v>
      </c>
      <c r="EX31" s="33">
        <v>0.30769703680816696</v>
      </c>
      <c r="EY31" s="33">
        <v>0.30705585206500841</v>
      </c>
      <c r="EZ31" s="33">
        <v>0.34198430822525877</v>
      </c>
      <c r="FA31" s="33">
        <v>0.3178567922261224</v>
      </c>
      <c r="FB31" s="33">
        <v>0.12834195725807121</v>
      </c>
      <c r="FC31" s="33">
        <v>3.0720358502409523E-2</v>
      </c>
      <c r="FD31" s="36">
        <v>0.20852393037952327</v>
      </c>
      <c r="FE31" s="33">
        <v>0.66786045778876524</v>
      </c>
      <c r="FF31" s="33">
        <v>0.82386391286671257</v>
      </c>
      <c r="FG31" s="33">
        <v>2.7614324809874784</v>
      </c>
      <c r="FH31" s="33">
        <v>6.2276563308814259</v>
      </c>
      <c r="FI31" s="33">
        <v>9.1480357909242755</v>
      </c>
      <c r="FJ31" s="33">
        <v>8.5904823424376389</v>
      </c>
      <c r="FK31" s="33">
        <v>8.1253545596827728</v>
      </c>
      <c r="FL31" s="33">
        <v>8.1084227964442768</v>
      </c>
      <c r="FM31" s="33">
        <v>9.0307784143870915</v>
      </c>
      <c r="FN31" s="33">
        <v>8.3936431849710722</v>
      </c>
      <c r="FO31" s="33">
        <v>3.3891256101228775</v>
      </c>
      <c r="FP31" s="33">
        <v>0.8112323980170919</v>
      </c>
      <c r="FQ31" s="36">
        <v>5.5064906899592891</v>
      </c>
      <c r="FR31" s="36">
        <v>-5.2979667595797659</v>
      </c>
    </row>
    <row r="32" spans="1:174" ht="13">
      <c r="A32" s="16">
        <v>35</v>
      </c>
      <c r="B32" s="16">
        <v>84</v>
      </c>
      <c r="C32" s="38" t="s">
        <v>672</v>
      </c>
      <c r="D32" s="17">
        <v>19</v>
      </c>
      <c r="E32" s="17" t="s">
        <v>947</v>
      </c>
      <c r="F32" s="17">
        <v>306</v>
      </c>
      <c r="G32" s="17" t="s">
        <v>945</v>
      </c>
      <c r="H32" s="18" t="s">
        <v>823</v>
      </c>
      <c r="I32" s="49"/>
      <c r="J32" s="19">
        <v>640</v>
      </c>
      <c r="K32" s="20">
        <v>2060800</v>
      </c>
      <c r="L32" s="19">
        <v>8</v>
      </c>
      <c r="M32" s="20">
        <v>309000</v>
      </c>
      <c r="N32" s="20">
        <v>13366435</v>
      </c>
      <c r="O32" s="20"/>
      <c r="P32" s="20"/>
      <c r="Q32" s="20">
        <v>1294610</v>
      </c>
      <c r="R32" s="19">
        <v>483</v>
      </c>
      <c r="S32" s="20">
        <v>20885</v>
      </c>
      <c r="T32" s="20"/>
      <c r="U32" s="20"/>
      <c r="V32" s="20">
        <v>2023</v>
      </c>
      <c r="W32" s="21">
        <v>4466.5154086799994</v>
      </c>
      <c r="X32" s="16">
        <v>1910</v>
      </c>
      <c r="Y32" s="28">
        <v>19.228169438276073</v>
      </c>
      <c r="Z32" s="28">
        <v>5.2761829509858131</v>
      </c>
      <c r="AA32" s="28">
        <v>13.951986487290259</v>
      </c>
      <c r="AB32" s="21" t="s">
        <v>637</v>
      </c>
      <c r="AC32" s="21">
        <v>82</v>
      </c>
      <c r="AD32" s="21">
        <v>62</v>
      </c>
      <c r="AE32" s="16" t="s">
        <v>1004</v>
      </c>
      <c r="AF32" s="16">
        <v>2410.16</v>
      </c>
      <c r="AG32" s="16" t="s">
        <v>765</v>
      </c>
      <c r="AH32" s="28" t="s">
        <v>637</v>
      </c>
      <c r="AI32" s="28" t="s">
        <v>637</v>
      </c>
      <c r="AJ32" s="28" t="s">
        <v>637</v>
      </c>
      <c r="AK32" s="28" t="s">
        <v>637</v>
      </c>
      <c r="AL32" s="28" t="s">
        <v>637</v>
      </c>
      <c r="AM32" s="28" t="s">
        <v>637</v>
      </c>
      <c r="AN32" t="s">
        <v>766</v>
      </c>
      <c r="AO32" s="54">
        <v>53.960633278376633</v>
      </c>
      <c r="AP32" s="16" t="s">
        <v>637</v>
      </c>
      <c r="AQ32" s="16">
        <v>0.92721356413434231</v>
      </c>
      <c r="AR32" s="16">
        <v>0.50830235995590767</v>
      </c>
      <c r="AS32" s="16" t="s">
        <v>637</v>
      </c>
      <c r="AT32" s="16" t="s">
        <v>637</v>
      </c>
      <c r="AU32" s="16" t="s">
        <v>637</v>
      </c>
      <c r="AV32" s="16">
        <v>11.983976056570981</v>
      </c>
      <c r="AW32" s="28">
        <v>8.280136173532048</v>
      </c>
      <c r="AX32" s="16" t="s">
        <v>963</v>
      </c>
      <c r="AY32" s="16" t="s">
        <v>764</v>
      </c>
      <c r="AZ32" s="16">
        <v>535266.13713926461</v>
      </c>
      <c r="BA32" s="16">
        <v>199564.53</v>
      </c>
      <c r="BB32" s="27">
        <v>37.283234666510886</v>
      </c>
      <c r="BE32" s="7" t="s">
        <v>946</v>
      </c>
      <c r="BF32" s="7" t="s">
        <v>947</v>
      </c>
      <c r="BG32" s="7" t="s">
        <v>905</v>
      </c>
      <c r="BH32" s="7" t="s">
        <v>906</v>
      </c>
      <c r="BI32" s="7" t="s">
        <v>948</v>
      </c>
      <c r="BJ32" s="7" t="s">
        <v>675</v>
      </c>
      <c r="BK32" s="7" t="s">
        <v>676</v>
      </c>
      <c r="BL32" s="7" t="s">
        <v>676</v>
      </c>
      <c r="BM32" s="7">
        <v>2</v>
      </c>
      <c r="BN32" s="7">
        <v>17.64</v>
      </c>
      <c r="BO32" s="7">
        <v>8825.0499999999993</v>
      </c>
      <c r="BP32" s="7">
        <v>12202.46</v>
      </c>
      <c r="BQ32" s="7">
        <v>13636.61</v>
      </c>
      <c r="BR32" s="7">
        <v>16383.32</v>
      </c>
      <c r="BS32" s="7">
        <v>13889.03</v>
      </c>
      <c r="BT32" s="7">
        <v>9473.24</v>
      </c>
      <c r="BU32" s="7">
        <v>6738.57</v>
      </c>
      <c r="BV32" s="7">
        <v>4126.91</v>
      </c>
      <c r="BW32" s="7">
        <v>4509.3999999999996</v>
      </c>
      <c r="BX32" s="7">
        <v>4369.3</v>
      </c>
      <c r="BY32" s="7">
        <v>5373.29</v>
      </c>
      <c r="BZ32" s="7">
        <v>6181.6</v>
      </c>
      <c r="CA32" s="7">
        <v>9016.83</v>
      </c>
      <c r="CC32" s="30">
        <v>5.3308464800882511</v>
      </c>
      <c r="CD32" s="30">
        <v>5.5583846476137806</v>
      </c>
      <c r="CE32" s="30">
        <v>9.3345867024635805</v>
      </c>
      <c r="CF32" s="30">
        <v>14.228031713664828</v>
      </c>
      <c r="CG32" s="30">
        <v>19.124315613311872</v>
      </c>
      <c r="CH32" s="30">
        <v>24.244880213108999</v>
      </c>
      <c r="CI32" s="30">
        <v>26.592131549547229</v>
      </c>
      <c r="CJ32" s="30">
        <v>27.188410011125516</v>
      </c>
      <c r="CK32" s="30">
        <v>24.900477375065702</v>
      </c>
      <c r="CL32" s="30">
        <v>20.112440132185512</v>
      </c>
      <c r="CM32" s="30">
        <v>14.154714275817215</v>
      </c>
      <c r="CN32" s="30">
        <v>8.235829682015769</v>
      </c>
      <c r="CO32" s="30"/>
      <c r="CP32" s="31" t="s">
        <v>652</v>
      </c>
      <c r="CR32" s="33">
        <v>7393787.8769781366</v>
      </c>
      <c r="CS32" s="33">
        <v>8565824.164291881</v>
      </c>
      <c r="CT32" s="33">
        <v>78486056.202705264</v>
      </c>
      <c r="CU32" s="33">
        <v>732948746.85297477</v>
      </c>
      <c r="CV32" s="33">
        <v>3339336178.3830109</v>
      </c>
      <c r="CW32" s="33">
        <v>7555742204.1663189</v>
      </c>
      <c r="CX32" s="33">
        <v>8445829392.7280684</v>
      </c>
      <c r="CY32" s="33">
        <v>8462423782.0445404</v>
      </c>
      <c r="CZ32" s="33">
        <v>7925204927.9067802</v>
      </c>
      <c r="DA32" s="33">
        <v>4156157180.4037056</v>
      </c>
      <c r="DB32" s="33">
        <v>712587638.20826721</v>
      </c>
      <c r="DC32" s="33">
        <v>43056451.048059367</v>
      </c>
      <c r="DD32" s="33" t="s">
        <v>655</v>
      </c>
      <c r="DE32" s="33" t="s">
        <v>655</v>
      </c>
      <c r="DF32" s="33" t="s">
        <v>655</v>
      </c>
      <c r="DG32" s="33" t="s">
        <v>655</v>
      </c>
      <c r="DH32" s="33" t="s">
        <v>655</v>
      </c>
      <c r="DI32" s="33" t="s">
        <v>655</v>
      </c>
      <c r="DJ32" s="33" t="s">
        <v>655</v>
      </c>
      <c r="DK32" s="33" t="s">
        <v>655</v>
      </c>
      <c r="DL32" s="33" t="s">
        <v>655</v>
      </c>
      <c r="DM32" s="33" t="s">
        <v>655</v>
      </c>
      <c r="DN32" s="33" t="s">
        <v>655</v>
      </c>
      <c r="DO32" s="33" t="s">
        <v>655</v>
      </c>
      <c r="DP32" s="33">
        <v>3455644347.4988079</v>
      </c>
      <c r="DQ32" s="33" t="s">
        <v>655</v>
      </c>
      <c r="DR32" s="34">
        <v>1161.335273548051</v>
      </c>
      <c r="DS32" s="34">
        <v>1002.4332162294052</v>
      </c>
      <c r="DT32" s="34">
        <v>109.40372191067871</v>
      </c>
      <c r="DU32" s="34">
        <v>11.715234801252894</v>
      </c>
      <c r="DV32" s="34">
        <v>2.5713693404850728</v>
      </c>
      <c r="DW32" s="34">
        <v>1.1364425141360548</v>
      </c>
      <c r="DX32" s="34">
        <v>1.0166753633526935</v>
      </c>
      <c r="DY32" s="34">
        <v>1.0146817138708821</v>
      </c>
      <c r="DZ32" s="34">
        <v>1.0834630454072804</v>
      </c>
      <c r="EA32" s="34">
        <v>2.0660110515436778</v>
      </c>
      <c r="EB32" s="34">
        <v>12.049979828806757</v>
      </c>
      <c r="EC32" s="34">
        <v>199.42811025187092</v>
      </c>
      <c r="ED32" s="35">
        <v>2.4848236112265685</v>
      </c>
      <c r="EE32" s="34" t="s">
        <v>655</v>
      </c>
      <c r="EF32" s="34" t="s">
        <v>655</v>
      </c>
      <c r="EG32" s="34" t="s">
        <v>655</v>
      </c>
      <c r="EH32" s="34" t="s">
        <v>655</v>
      </c>
      <c r="EI32" s="34" t="s">
        <v>655</v>
      </c>
      <c r="EJ32" s="34" t="s">
        <v>655</v>
      </c>
      <c r="EK32" s="34" t="s">
        <v>655</v>
      </c>
      <c r="EL32" s="34" t="s">
        <v>655</v>
      </c>
      <c r="EM32" s="34" t="s">
        <v>655</v>
      </c>
      <c r="EN32" s="34" t="s">
        <v>655</v>
      </c>
      <c r="EO32" s="34" t="s">
        <v>655</v>
      </c>
      <c r="EP32" s="34" t="s">
        <v>655</v>
      </c>
      <c r="EQ32" s="35" t="s">
        <v>655</v>
      </c>
      <c r="ER32" s="33">
        <v>6.8886222456318038E-4</v>
      </c>
      <c r="ES32" s="33">
        <v>7.9805815195265969E-4</v>
      </c>
      <c r="ET32" s="33">
        <v>7.3123654847240928E-3</v>
      </c>
      <c r="EU32" s="33">
        <v>6.8287150327916907E-2</v>
      </c>
      <c r="EV32" s="33">
        <v>0.31111827748910037</v>
      </c>
      <c r="EW32" s="33">
        <v>0.70395113703412904</v>
      </c>
      <c r="EX32" s="33">
        <v>0.78687851485044114</v>
      </c>
      <c r="EY32" s="33">
        <v>0.78842457596688265</v>
      </c>
      <c r="EZ32" s="33">
        <v>0.73837312992920312</v>
      </c>
      <c r="FA32" s="33">
        <v>0.3872196130810906</v>
      </c>
      <c r="FB32" s="33">
        <v>6.6390152628099428E-2</v>
      </c>
      <c r="FC32" s="33">
        <v>4.0114705945396923E-3</v>
      </c>
      <c r="FD32" s="36">
        <v>0.32195444231355352</v>
      </c>
      <c r="FE32" s="33" t="s">
        <v>655</v>
      </c>
      <c r="FF32" s="33" t="s">
        <v>655</v>
      </c>
      <c r="FG32" s="33" t="s">
        <v>655</v>
      </c>
      <c r="FH32" s="33" t="s">
        <v>655</v>
      </c>
      <c r="FI32" s="33" t="s">
        <v>655</v>
      </c>
      <c r="FJ32" s="33" t="s">
        <v>655</v>
      </c>
      <c r="FK32" s="33" t="s">
        <v>655</v>
      </c>
      <c r="FL32" s="33" t="s">
        <v>655</v>
      </c>
      <c r="FM32" s="33" t="s">
        <v>655</v>
      </c>
      <c r="FN32" s="33" t="s">
        <v>655</v>
      </c>
      <c r="FO32" s="33" t="s">
        <v>655</v>
      </c>
      <c r="FP32" s="33" t="s">
        <v>655</v>
      </c>
      <c r="FQ32" s="36" t="s">
        <v>655</v>
      </c>
      <c r="FR32" s="36" t="e">
        <v>#VALUE!</v>
      </c>
    </row>
    <row r="33" spans="1:174" ht="13">
      <c r="A33" s="16">
        <v>37</v>
      </c>
      <c r="B33" s="50">
        <v>140</v>
      </c>
      <c r="C33" s="38" t="s">
        <v>922</v>
      </c>
      <c r="D33" s="17">
        <v>21</v>
      </c>
      <c r="E33" s="17" t="s">
        <v>941</v>
      </c>
      <c r="G33" s="16" t="s">
        <v>985</v>
      </c>
      <c r="H33" s="18" t="s">
        <v>762</v>
      </c>
      <c r="W33" s="21">
        <v>5426.5899605170534</v>
      </c>
      <c r="X33" s="16">
        <v>1898</v>
      </c>
      <c r="Y33" s="28">
        <v>31.432305627449669</v>
      </c>
      <c r="Z33" s="28">
        <v>5.0489374846583344</v>
      </c>
      <c r="AA33" s="28">
        <v>26.383368142791333</v>
      </c>
      <c r="AB33" s="16" t="s">
        <v>637</v>
      </c>
      <c r="AC33" s="21">
        <v>87</v>
      </c>
      <c r="AD33" s="21">
        <v>65</v>
      </c>
      <c r="AE33" s="21" t="s">
        <v>298</v>
      </c>
      <c r="AF33" s="21">
        <v>4525.1948264800003</v>
      </c>
      <c r="AG33" s="16">
        <v>2010</v>
      </c>
      <c r="AH33" s="28">
        <v>6.46060606060606</v>
      </c>
      <c r="AI33" s="28">
        <v>0.39090909090909087</v>
      </c>
      <c r="AJ33" s="28">
        <v>6.0696969696969694</v>
      </c>
      <c r="AK33" s="28" t="s">
        <v>637</v>
      </c>
      <c r="AL33" s="26">
        <v>93.418436215020435</v>
      </c>
      <c r="AM33" s="26">
        <v>48.399266907484431</v>
      </c>
      <c r="AN33" s="16" t="s">
        <v>865</v>
      </c>
      <c r="AO33" s="54">
        <v>83.389289764005554</v>
      </c>
      <c r="AP33" s="16" t="s">
        <v>637</v>
      </c>
      <c r="AQ33" s="16">
        <v>2.3039747930963483</v>
      </c>
      <c r="AR33" s="16">
        <v>0.74431572834920723</v>
      </c>
      <c r="AS33" s="28" t="s">
        <v>637</v>
      </c>
      <c r="AT33" s="28">
        <v>3.0359657829642468</v>
      </c>
      <c r="AU33" s="28">
        <v>0.23732534573914932</v>
      </c>
      <c r="AV33" s="16">
        <v>31.270180572079084</v>
      </c>
      <c r="AW33" s="28">
        <v>2.6272795561148605</v>
      </c>
      <c r="AX33" s="44" t="s">
        <v>646</v>
      </c>
      <c r="AY33" s="16" t="s">
        <v>552</v>
      </c>
      <c r="AZ33" s="16">
        <v>1696904.4795599978</v>
      </c>
      <c r="BA33" s="16">
        <v>118889.51855047638</v>
      </c>
      <c r="BB33" s="27">
        <v>7.006258748359488</v>
      </c>
      <c r="BC33" s="16" t="s">
        <v>841</v>
      </c>
      <c r="BE33" s="7" t="s">
        <v>737</v>
      </c>
      <c r="BF33" s="7" t="s">
        <v>738</v>
      </c>
      <c r="BG33" s="7" t="s">
        <v>739</v>
      </c>
      <c r="BH33" s="7" t="s">
        <v>738</v>
      </c>
      <c r="BI33" s="7" t="s">
        <v>740</v>
      </c>
      <c r="BJ33" s="7" t="s">
        <v>625</v>
      </c>
      <c r="BK33" s="7" t="s">
        <v>595</v>
      </c>
      <c r="BL33" s="7" t="s">
        <v>595</v>
      </c>
      <c r="BM33" s="7">
        <v>1</v>
      </c>
      <c r="BN33" s="7">
        <v>62.53</v>
      </c>
      <c r="CC33" s="31">
        <v>11.1</v>
      </c>
      <c r="CD33" s="31">
        <v>12.9</v>
      </c>
      <c r="CE33" s="31">
        <v>16.8</v>
      </c>
      <c r="CF33" s="31">
        <v>21.7</v>
      </c>
      <c r="CG33" s="31">
        <v>26.1</v>
      </c>
      <c r="CH33" s="31">
        <v>28.9</v>
      </c>
      <c r="CI33" s="31">
        <v>30</v>
      </c>
      <c r="CJ33" s="31">
        <v>29.5</v>
      </c>
      <c r="CK33" s="31">
        <v>28</v>
      </c>
      <c r="CL33" s="31">
        <v>23.3</v>
      </c>
      <c r="CM33" s="31">
        <v>19.100000000000001</v>
      </c>
      <c r="CN33" s="31">
        <v>13.9</v>
      </c>
      <c r="CO33" s="31"/>
      <c r="CP33" s="31" t="s">
        <v>710</v>
      </c>
      <c r="CR33" s="33">
        <v>387428136.01311153</v>
      </c>
      <c r="CS33" s="33">
        <v>870902801.20705163</v>
      </c>
      <c r="CT33" s="33">
        <v>3608618806.882021</v>
      </c>
      <c r="CU33" s="33">
        <v>11274855813.668148</v>
      </c>
      <c r="CV33" s="33">
        <v>16975567377.086124</v>
      </c>
      <c r="CW33" s="33">
        <v>16277358565.960001</v>
      </c>
      <c r="CX33" s="33">
        <v>15013129183.398411</v>
      </c>
      <c r="CY33" s="33">
        <v>15645371104.448931</v>
      </c>
      <c r="CZ33" s="33">
        <v>16927255886.63615</v>
      </c>
      <c r="DA33" s="33">
        <v>13993250373.233097</v>
      </c>
      <c r="DB33" s="33">
        <v>6738080534.2558393</v>
      </c>
      <c r="DC33" s="33">
        <v>1309669869.1382754</v>
      </c>
      <c r="DD33" s="33">
        <v>124328911.76447755</v>
      </c>
      <c r="DE33" s="33">
        <v>279479953.73016334</v>
      </c>
      <c r="DF33" s="33">
        <v>1158035794.3267326</v>
      </c>
      <c r="DG33" s="33">
        <v>3618195023.3147588</v>
      </c>
      <c r="DH33" s="33">
        <v>5447600786.8108406</v>
      </c>
      <c r="DI33" s="33">
        <v>5223539771.0958042</v>
      </c>
      <c r="DJ33" s="33">
        <v>4817838045.4234085</v>
      </c>
      <c r="DK33" s="33">
        <v>5020729737.3511038</v>
      </c>
      <c r="DL33" s="33">
        <v>5432097227.6342268</v>
      </c>
      <c r="DM33" s="33">
        <v>4490550451.1243401</v>
      </c>
      <c r="DN33" s="33">
        <v>2162306095.8512492</v>
      </c>
      <c r="DO33" s="33">
        <v>420283955.82291132</v>
      </c>
      <c r="DP33" s="33">
        <v>9918457370.9939308</v>
      </c>
      <c r="DQ33" s="33">
        <v>3182915479.5208354</v>
      </c>
      <c r="DR33" s="34">
        <v>0</v>
      </c>
      <c r="DS33" s="34">
        <v>0</v>
      </c>
      <c r="DT33" s="34">
        <v>0</v>
      </c>
      <c r="DU33" s="34">
        <v>0</v>
      </c>
      <c r="DV33" s="34">
        <v>0</v>
      </c>
      <c r="DW33" s="34">
        <v>0</v>
      </c>
      <c r="DX33" s="34">
        <v>0</v>
      </c>
      <c r="DY33" s="34">
        <v>0</v>
      </c>
      <c r="DZ33" s="34">
        <v>0</v>
      </c>
      <c r="EA33" s="34">
        <v>0</v>
      </c>
      <c r="EB33" s="34">
        <v>0</v>
      </c>
      <c r="EC33" s="34">
        <v>0</v>
      </c>
      <c r="ED33" s="35">
        <v>0</v>
      </c>
      <c r="EE33" s="34">
        <v>0</v>
      </c>
      <c r="EF33" s="34">
        <v>0</v>
      </c>
      <c r="EG33" s="34">
        <v>0</v>
      </c>
      <c r="EH33" s="34">
        <v>0</v>
      </c>
      <c r="EI33" s="34">
        <v>0</v>
      </c>
      <c r="EJ33" s="34">
        <v>0</v>
      </c>
      <c r="EK33" s="34">
        <v>0</v>
      </c>
      <c r="EL33" s="34">
        <v>0</v>
      </c>
      <c r="EM33" s="34">
        <v>0</v>
      </c>
      <c r="EN33" s="34">
        <v>0</v>
      </c>
      <c r="EO33" s="34">
        <v>0</v>
      </c>
      <c r="EP33" s="34">
        <v>0</v>
      </c>
      <c r="EQ33" s="35">
        <v>0</v>
      </c>
      <c r="ER33" s="33" t="e">
        <v>#DIV/0!</v>
      </c>
      <c r="ES33" s="33" t="e">
        <v>#DIV/0!</v>
      </c>
      <c r="ET33" s="33" t="e">
        <v>#DIV/0!</v>
      </c>
      <c r="EU33" s="33" t="e">
        <v>#DIV/0!</v>
      </c>
      <c r="EV33" s="33" t="e">
        <v>#DIV/0!</v>
      </c>
      <c r="EW33" s="33" t="e">
        <v>#DIV/0!</v>
      </c>
      <c r="EX33" s="33" t="e">
        <v>#DIV/0!</v>
      </c>
      <c r="EY33" s="33" t="e">
        <v>#DIV/0!</v>
      </c>
      <c r="EZ33" s="33" t="e">
        <v>#DIV/0!</v>
      </c>
      <c r="FA33" s="33" t="e">
        <v>#DIV/0!</v>
      </c>
      <c r="FB33" s="33" t="e">
        <v>#DIV/0!</v>
      </c>
      <c r="FC33" s="33" t="e">
        <v>#DIV/0!</v>
      </c>
      <c r="FD33" s="36" t="e">
        <v>#DIV/0!</v>
      </c>
      <c r="FE33" s="33" t="e">
        <v>#DIV/0!</v>
      </c>
      <c r="FF33" s="33" t="e">
        <v>#DIV/0!</v>
      </c>
      <c r="FG33" s="33" t="e">
        <v>#DIV/0!</v>
      </c>
      <c r="FH33" s="33" t="e">
        <v>#DIV/0!</v>
      </c>
      <c r="FI33" s="33" t="e">
        <v>#DIV/0!</v>
      </c>
      <c r="FJ33" s="33" t="e">
        <v>#DIV/0!</v>
      </c>
      <c r="FK33" s="33" t="e">
        <v>#DIV/0!</v>
      </c>
      <c r="FL33" s="33" t="e">
        <v>#DIV/0!</v>
      </c>
      <c r="FM33" s="33" t="e">
        <v>#DIV/0!</v>
      </c>
      <c r="FN33" s="33" t="e">
        <v>#DIV/0!</v>
      </c>
      <c r="FO33" s="33" t="e">
        <v>#DIV/0!</v>
      </c>
      <c r="FP33" s="33" t="e">
        <v>#DIV/0!</v>
      </c>
      <c r="FQ33" s="36" t="e">
        <v>#DIV/0!</v>
      </c>
      <c r="FR33" s="36" t="e">
        <v>#DIV/0!</v>
      </c>
    </row>
    <row r="34" spans="1:174" ht="13">
      <c r="A34" s="16">
        <v>38</v>
      </c>
      <c r="B34" s="16">
        <v>133</v>
      </c>
      <c r="C34" s="38" t="s">
        <v>922</v>
      </c>
      <c r="D34" s="17">
        <v>14</v>
      </c>
      <c r="E34" s="17" t="s">
        <v>968</v>
      </c>
      <c r="F34" s="16">
        <v>292</v>
      </c>
      <c r="G34" s="16" t="s">
        <v>505</v>
      </c>
      <c r="H34" s="18" t="s">
        <v>762</v>
      </c>
      <c r="J34" s="19">
        <v>477</v>
      </c>
      <c r="K34" s="20">
        <v>1440540</v>
      </c>
      <c r="L34" s="19">
        <v>27</v>
      </c>
      <c r="M34" s="20">
        <v>1060000</v>
      </c>
      <c r="N34" s="20">
        <v>220000</v>
      </c>
      <c r="O34" s="20"/>
      <c r="P34" s="20">
        <v>53200</v>
      </c>
      <c r="Q34" s="20"/>
      <c r="R34" s="20">
        <v>2222</v>
      </c>
      <c r="S34" s="19">
        <v>461</v>
      </c>
      <c r="U34" s="19">
        <v>112</v>
      </c>
      <c r="W34" s="21" t="s">
        <v>637</v>
      </c>
      <c r="X34" s="16" t="s">
        <v>637</v>
      </c>
      <c r="Y34" s="28" t="s">
        <v>507</v>
      </c>
      <c r="Z34" s="28" t="s">
        <v>507</v>
      </c>
      <c r="AA34" s="28" t="s">
        <v>507</v>
      </c>
      <c r="AB34" s="16" t="s">
        <v>507</v>
      </c>
      <c r="AC34" s="21" t="s">
        <v>507</v>
      </c>
      <c r="AD34" s="21" t="s">
        <v>507</v>
      </c>
      <c r="AE34" s="21" t="s">
        <v>507</v>
      </c>
      <c r="AF34" s="21">
        <v>3143.6789886480001</v>
      </c>
      <c r="AG34" s="16">
        <v>2010</v>
      </c>
      <c r="AH34" s="28">
        <v>68.266666666666666</v>
      </c>
      <c r="AI34" s="28">
        <v>16.400133333333333</v>
      </c>
      <c r="AJ34" s="28">
        <v>51.866533333333336</v>
      </c>
      <c r="AK34" s="16">
        <v>57.07</v>
      </c>
      <c r="AL34" s="26">
        <v>89.713945305905156</v>
      </c>
      <c r="AM34" s="26">
        <v>43.124876012419371</v>
      </c>
      <c r="AN34" s="16" t="s">
        <v>892</v>
      </c>
      <c r="AO34" s="54" t="s">
        <v>637</v>
      </c>
      <c r="AP34" s="16" t="s">
        <v>637</v>
      </c>
      <c r="AQ34" s="16" t="s">
        <v>637</v>
      </c>
      <c r="AR34" s="16" t="s">
        <v>637</v>
      </c>
      <c r="AS34" s="28">
        <v>0.44951448624167473</v>
      </c>
      <c r="AT34" s="28">
        <v>2.5952898926811097</v>
      </c>
      <c r="AU34" s="28">
        <v>0.15174546971784256</v>
      </c>
      <c r="AV34" s="16" t="s">
        <v>637</v>
      </c>
      <c r="AW34" s="28">
        <v>50.433611741925361</v>
      </c>
      <c r="AX34" s="44" t="s">
        <v>646</v>
      </c>
      <c r="AY34" s="16" t="s">
        <v>552</v>
      </c>
      <c r="AZ34" s="16" t="s">
        <v>637</v>
      </c>
      <c r="BA34" s="16">
        <v>1585470.8555472181</v>
      </c>
      <c r="BB34" s="27" t="s">
        <v>637</v>
      </c>
      <c r="BE34" s="7" t="s">
        <v>969</v>
      </c>
      <c r="BF34" s="7" t="s">
        <v>968</v>
      </c>
      <c r="BG34" s="7" t="s">
        <v>970</v>
      </c>
      <c r="BH34" s="7" t="s">
        <v>968</v>
      </c>
      <c r="BI34" s="7" t="s">
        <v>971</v>
      </c>
      <c r="BJ34" s="7" t="s">
        <v>625</v>
      </c>
      <c r="BK34" s="7" t="s">
        <v>676</v>
      </c>
      <c r="BL34" s="7" t="s">
        <v>676</v>
      </c>
      <c r="BM34" s="7">
        <v>1</v>
      </c>
      <c r="BN34" s="7">
        <v>7.12</v>
      </c>
      <c r="BO34" s="7">
        <v>10562.14</v>
      </c>
      <c r="BP34" s="7">
        <v>13451.19</v>
      </c>
      <c r="BQ34" s="7">
        <v>15363.19</v>
      </c>
      <c r="BR34" s="7">
        <v>18417.599999999999</v>
      </c>
      <c r="BS34" s="7">
        <v>12199.33</v>
      </c>
      <c r="BT34" s="7">
        <v>9319.43</v>
      </c>
      <c r="BU34" s="7">
        <v>8857.9500000000007</v>
      </c>
      <c r="BV34" s="7">
        <v>10415.83</v>
      </c>
      <c r="BW34" s="7">
        <v>9121.41</v>
      </c>
      <c r="BX34" s="7">
        <v>6480.65</v>
      </c>
      <c r="BY34" s="7">
        <v>5534.52</v>
      </c>
      <c r="BZ34" s="7">
        <v>7642.37</v>
      </c>
      <c r="CA34" s="7">
        <v>9791.56</v>
      </c>
      <c r="CC34" s="30">
        <v>13.285953491913686</v>
      </c>
      <c r="CD34" s="30">
        <v>13.598421942772559</v>
      </c>
      <c r="CE34" s="30">
        <v>18.342930559037324</v>
      </c>
      <c r="CF34" s="30">
        <v>21.694579642724392</v>
      </c>
      <c r="CG34" s="30">
        <v>26.212992751235355</v>
      </c>
      <c r="CH34" s="30">
        <v>29.309253676053231</v>
      </c>
      <c r="CI34" s="30">
        <v>30.018194666080333</v>
      </c>
      <c r="CJ34" s="30">
        <v>30.654125476659956</v>
      </c>
      <c r="CK34" s="30">
        <v>28.775671945072823</v>
      </c>
      <c r="CL34" s="30">
        <v>24.392868261612417</v>
      </c>
      <c r="CM34" s="30">
        <v>18.895609535404322</v>
      </c>
      <c r="CN34" s="30">
        <v>14.359886480941254</v>
      </c>
      <c r="CO34" s="31"/>
      <c r="CP34" s="31" t="s">
        <v>644</v>
      </c>
      <c r="CR34" s="33" t="s">
        <v>655</v>
      </c>
      <c r="CS34" s="33" t="s">
        <v>655</v>
      </c>
      <c r="CT34" s="33" t="s">
        <v>655</v>
      </c>
      <c r="CU34" s="33" t="s">
        <v>655</v>
      </c>
      <c r="CV34" s="33" t="s">
        <v>655</v>
      </c>
      <c r="CW34" s="33" t="s">
        <v>655</v>
      </c>
      <c r="CX34" s="33" t="s">
        <v>655</v>
      </c>
      <c r="CY34" s="33" t="s">
        <v>655</v>
      </c>
      <c r="CZ34" s="33" t="s">
        <v>655</v>
      </c>
      <c r="DA34" s="33" t="s">
        <v>655</v>
      </c>
      <c r="DB34" s="33" t="s">
        <v>655</v>
      </c>
      <c r="DC34" s="33" t="s">
        <v>655</v>
      </c>
      <c r="DD34" s="33">
        <v>2441673154.8423538</v>
      </c>
      <c r="DE34" s="33">
        <v>2772571368.6515703</v>
      </c>
      <c r="DF34" s="33">
        <v>13324931486.45693</v>
      </c>
      <c r="DG34" s="33">
        <v>26885774571.276047</v>
      </c>
      <c r="DH34" s="33">
        <v>40630494947.53215</v>
      </c>
      <c r="DI34" s="33">
        <v>37857147886.757507</v>
      </c>
      <c r="DJ34" s="33">
        <v>35772058944.250656</v>
      </c>
      <c r="DK34" s="33">
        <v>33566216602.78524</v>
      </c>
      <c r="DL34" s="33">
        <v>39115328954.985558</v>
      </c>
      <c r="DM34" s="33">
        <v>37034598095.000038</v>
      </c>
      <c r="DN34" s="33">
        <v>15311320026.696793</v>
      </c>
      <c r="DO34" s="33">
        <v>3733038641.7570848</v>
      </c>
      <c r="DP34" s="33" t="s">
        <v>655</v>
      </c>
      <c r="DQ34" s="33">
        <v>24037096223.415997</v>
      </c>
      <c r="DR34" s="34" t="s">
        <v>655</v>
      </c>
      <c r="DS34" s="34" t="s">
        <v>655</v>
      </c>
      <c r="DT34" s="34" t="s">
        <v>655</v>
      </c>
      <c r="DU34" s="34" t="s">
        <v>655</v>
      </c>
      <c r="DV34" s="34" t="s">
        <v>655</v>
      </c>
      <c r="DW34" s="34" t="s">
        <v>655</v>
      </c>
      <c r="DX34" s="34" t="s">
        <v>655</v>
      </c>
      <c r="DY34" s="34" t="s">
        <v>655</v>
      </c>
      <c r="DZ34" s="34" t="s">
        <v>655</v>
      </c>
      <c r="EA34" s="34" t="s">
        <v>655</v>
      </c>
      <c r="EB34" s="34" t="s">
        <v>655</v>
      </c>
      <c r="EC34" s="34" t="s">
        <v>655</v>
      </c>
      <c r="ED34" s="35" t="s">
        <v>655</v>
      </c>
      <c r="EE34" s="34">
        <v>2.4582528534158103</v>
      </c>
      <c r="EF34" s="34">
        <v>2.1648676271655982</v>
      </c>
      <c r="EG34" s="34">
        <v>0.45045259753121519</v>
      </c>
      <c r="EH34" s="34">
        <v>0.22325003075837077</v>
      </c>
      <c r="EI34" s="34">
        <v>0.14772771062107304</v>
      </c>
      <c r="EJ34" s="34">
        <v>0.15854997893540726</v>
      </c>
      <c r="EK34" s="34">
        <v>0.16779157189006844</v>
      </c>
      <c r="EL34" s="34">
        <v>0.17881818707866973</v>
      </c>
      <c r="EM34" s="34">
        <v>0.15345007086371354</v>
      </c>
      <c r="EN34" s="34">
        <v>0.16207142263575289</v>
      </c>
      <c r="EO34" s="34">
        <v>0.39201388185567848</v>
      </c>
      <c r="EP34" s="34">
        <v>1.6078724535181428</v>
      </c>
      <c r="EQ34" s="35">
        <v>0.24970778267937555</v>
      </c>
      <c r="ER34" s="33" t="s">
        <v>655</v>
      </c>
      <c r="ES34" s="33" t="s">
        <v>655</v>
      </c>
      <c r="ET34" s="33" t="s">
        <v>655</v>
      </c>
      <c r="EU34" s="33" t="s">
        <v>655</v>
      </c>
      <c r="EV34" s="33" t="s">
        <v>655</v>
      </c>
      <c r="EW34" s="33" t="s">
        <v>655</v>
      </c>
      <c r="EX34" s="33" t="s">
        <v>655</v>
      </c>
      <c r="EY34" s="33" t="s">
        <v>655</v>
      </c>
      <c r="EZ34" s="33" t="s">
        <v>655</v>
      </c>
      <c r="FA34" s="33" t="s">
        <v>655</v>
      </c>
      <c r="FB34" s="33" t="s">
        <v>655</v>
      </c>
      <c r="FC34" s="33" t="s">
        <v>655</v>
      </c>
      <c r="FD34" s="36" t="s">
        <v>655</v>
      </c>
      <c r="FE34" s="33">
        <v>1.0983410417883885</v>
      </c>
      <c r="FF34" s="33">
        <v>1.2471894198607589</v>
      </c>
      <c r="FG34" s="33">
        <v>5.9939714296195108</v>
      </c>
      <c r="FH34" s="33">
        <v>12.094063283342967</v>
      </c>
      <c r="FI34" s="33">
        <v>18.276868900551761</v>
      </c>
      <c r="FJ34" s="33">
        <v>17.029330550084595</v>
      </c>
      <c r="FK34" s="33">
        <v>16.09139225281799</v>
      </c>
      <c r="FL34" s="33">
        <v>15.09913529551754</v>
      </c>
      <c r="FM34" s="33">
        <v>17.595299792321381</v>
      </c>
      <c r="FN34" s="33">
        <v>16.65932189703863</v>
      </c>
      <c r="FO34" s="33">
        <v>6.8875111953153132</v>
      </c>
      <c r="FP34" s="33">
        <v>1.6792376746626898</v>
      </c>
      <c r="FQ34" s="36">
        <v>10.812638561076794</v>
      </c>
      <c r="FR34" s="36" t="e">
        <v>#VALUE!</v>
      </c>
    </row>
    <row r="35" spans="1:174" customFormat="1" ht="13">
      <c r="A35" s="16">
        <v>39</v>
      </c>
      <c r="B35" s="16">
        <v>128</v>
      </c>
      <c r="C35" s="38" t="s">
        <v>922</v>
      </c>
      <c r="D35" s="17">
        <v>9</v>
      </c>
      <c r="E35" s="17" t="s">
        <v>864</v>
      </c>
      <c r="F35" s="25"/>
      <c r="G35" s="16" t="s">
        <v>505</v>
      </c>
      <c r="H35" s="18" t="s">
        <v>762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21" t="s">
        <v>637</v>
      </c>
      <c r="X35" s="16" t="s">
        <v>637</v>
      </c>
      <c r="Y35" s="16" t="s">
        <v>973</v>
      </c>
      <c r="Z35" s="28" t="s">
        <v>973</v>
      </c>
      <c r="AA35" s="28" t="s">
        <v>973</v>
      </c>
      <c r="AB35" s="16" t="s">
        <v>973</v>
      </c>
      <c r="AC35" s="21" t="s">
        <v>973</v>
      </c>
      <c r="AD35" s="21" t="s">
        <v>973</v>
      </c>
      <c r="AE35" s="21" t="s">
        <v>973</v>
      </c>
      <c r="AF35" s="21">
        <v>2137.6709561719999</v>
      </c>
      <c r="AG35" s="16">
        <v>2010</v>
      </c>
      <c r="AH35" s="28">
        <v>68.266666666666666</v>
      </c>
      <c r="AI35" s="28">
        <v>16.400133333333333</v>
      </c>
      <c r="AJ35" s="28">
        <v>51.866533333333336</v>
      </c>
      <c r="AK35" s="16">
        <v>57.07</v>
      </c>
      <c r="AL35" s="26">
        <v>89.713945305905156</v>
      </c>
      <c r="AM35" s="26">
        <v>43.124876012419371</v>
      </c>
      <c r="AN35" s="16" t="s">
        <v>979</v>
      </c>
      <c r="AO35" s="54" t="s">
        <v>637</v>
      </c>
      <c r="AP35" s="16" t="s">
        <v>980</v>
      </c>
      <c r="AQ35" s="16" t="s">
        <v>980</v>
      </c>
      <c r="AR35" s="16" t="s">
        <v>980</v>
      </c>
      <c r="AS35" s="28">
        <v>0.44951448624167473</v>
      </c>
      <c r="AT35" s="28">
        <v>2.5952898926811097</v>
      </c>
      <c r="AU35" s="28">
        <v>0.15174546971784256</v>
      </c>
      <c r="AV35" s="16" t="s">
        <v>637</v>
      </c>
      <c r="AW35" s="28">
        <v>50.433611741925361</v>
      </c>
      <c r="AX35" s="44" t="s">
        <v>646</v>
      </c>
      <c r="AY35" s="16" t="s">
        <v>552</v>
      </c>
      <c r="AZ35" s="16" t="s">
        <v>637</v>
      </c>
      <c r="BA35" s="16">
        <v>1078104.6703556899</v>
      </c>
      <c r="BB35" s="27" t="s">
        <v>637</v>
      </c>
      <c r="BC35" s="16"/>
      <c r="BD35" s="7"/>
      <c r="BE35" s="7" t="s">
        <v>981</v>
      </c>
      <c r="BF35" s="7" t="s">
        <v>864</v>
      </c>
      <c r="BG35" s="7" t="s">
        <v>982</v>
      </c>
      <c r="BH35" s="7" t="s">
        <v>864</v>
      </c>
      <c r="BI35" s="7" t="s">
        <v>983</v>
      </c>
      <c r="BJ35" s="7" t="s">
        <v>625</v>
      </c>
      <c r="BK35" s="7" t="s">
        <v>676</v>
      </c>
      <c r="BL35" s="7" t="s">
        <v>676</v>
      </c>
      <c r="BM35" s="7">
        <v>2</v>
      </c>
      <c r="BN35" s="7">
        <v>4.18</v>
      </c>
      <c r="BO35" s="7">
        <v>10486.61</v>
      </c>
      <c r="BP35" s="7">
        <v>10074.879999999999</v>
      </c>
      <c r="BQ35" s="7">
        <v>12717.4</v>
      </c>
      <c r="BR35" s="7">
        <v>15457.72</v>
      </c>
      <c r="BS35" s="7">
        <v>15941.17</v>
      </c>
      <c r="BT35" s="7">
        <v>11352.7</v>
      </c>
      <c r="BU35" s="7">
        <v>8662.32</v>
      </c>
      <c r="BV35" s="7">
        <v>8442.68</v>
      </c>
      <c r="BW35" s="7">
        <v>9338.7999999999993</v>
      </c>
      <c r="BX35" s="7">
        <v>9412.6299999999992</v>
      </c>
      <c r="BY35" s="7">
        <v>8745.77</v>
      </c>
      <c r="BZ35" s="7">
        <v>7656.53</v>
      </c>
      <c r="CA35" s="7">
        <v>8036.68</v>
      </c>
      <c r="CB35" s="39"/>
      <c r="CC35" s="31">
        <v>14.444444444444445</v>
      </c>
      <c r="CD35" s="31">
        <v>15.555555555555557</v>
      </c>
      <c r="CE35" s="31">
        <v>18.888888888888889</v>
      </c>
      <c r="CF35" s="31">
        <v>22.777777777777779</v>
      </c>
      <c r="CG35" s="31">
        <v>26.666666666666668</v>
      </c>
      <c r="CH35" s="31">
        <v>28.888888888888889</v>
      </c>
      <c r="CI35" s="31">
        <v>30</v>
      </c>
      <c r="CJ35" s="31">
        <v>30</v>
      </c>
      <c r="CK35" s="31">
        <v>28.333333333333336</v>
      </c>
      <c r="CL35" s="31">
        <v>24.444444444444446</v>
      </c>
      <c r="CM35" s="31">
        <v>18.888888888888889</v>
      </c>
      <c r="CN35" s="31">
        <v>15.555555555555557</v>
      </c>
      <c r="CO35" s="31"/>
      <c r="CP35" s="31" t="s">
        <v>1046</v>
      </c>
      <c r="CQ35" s="32"/>
      <c r="CR35" s="33" t="s">
        <v>655</v>
      </c>
      <c r="CS35" s="33" t="s">
        <v>655</v>
      </c>
      <c r="CT35" s="33" t="s">
        <v>655</v>
      </c>
      <c r="CU35" s="33" t="s">
        <v>655</v>
      </c>
      <c r="CV35" s="33" t="s">
        <v>655</v>
      </c>
      <c r="CW35" s="33" t="s">
        <v>655</v>
      </c>
      <c r="CX35" s="33" t="s">
        <v>655</v>
      </c>
      <c r="CY35" s="33" t="s">
        <v>655</v>
      </c>
      <c r="CZ35" s="33" t="s">
        <v>655</v>
      </c>
      <c r="DA35" s="33" t="s">
        <v>655</v>
      </c>
      <c r="DB35" s="33" t="s">
        <v>655</v>
      </c>
      <c r="DC35" s="33" t="s">
        <v>655</v>
      </c>
      <c r="DD35" s="33">
        <v>2620861550.7542205</v>
      </c>
      <c r="DE35" s="33">
        <v>3909865990.5135489</v>
      </c>
      <c r="DF35" s="33">
        <v>10394542176.358919</v>
      </c>
      <c r="DG35" s="33">
        <v>21343032122.194645</v>
      </c>
      <c r="DH35" s="33">
        <v>27839783611.120209</v>
      </c>
      <c r="DI35" s="33">
        <v>26433025942.479294</v>
      </c>
      <c r="DJ35" s="33">
        <v>24364635824.381527</v>
      </c>
      <c r="DK35" s="33">
        <v>24364635824.381527</v>
      </c>
      <c r="DL35" s="33">
        <v>27152416904.649464</v>
      </c>
      <c r="DM35" s="33">
        <v>25283948975.437378</v>
      </c>
      <c r="DN35" s="33">
        <v>10394542176.358919</v>
      </c>
      <c r="DO35" s="33">
        <v>3909865990.5135489</v>
      </c>
      <c r="DP35" s="33" t="s">
        <v>655</v>
      </c>
      <c r="DQ35" s="33">
        <v>17334263090.761936</v>
      </c>
      <c r="DR35" s="34" t="s">
        <v>655</v>
      </c>
      <c r="DS35" s="34" t="s">
        <v>655</v>
      </c>
      <c r="DT35" s="34" t="s">
        <v>655</v>
      </c>
      <c r="DU35" s="34" t="s">
        <v>655</v>
      </c>
      <c r="DV35" s="34" t="s">
        <v>655</v>
      </c>
      <c r="DW35" s="34" t="s">
        <v>655</v>
      </c>
      <c r="DX35" s="34" t="s">
        <v>655</v>
      </c>
      <c r="DY35" s="34" t="s">
        <v>655</v>
      </c>
      <c r="DZ35" s="34" t="s">
        <v>655</v>
      </c>
      <c r="EA35" s="34" t="s">
        <v>655</v>
      </c>
      <c r="EB35" s="34" t="s">
        <v>655</v>
      </c>
      <c r="EC35" s="34" t="s">
        <v>655</v>
      </c>
      <c r="ED35" s="35" t="s">
        <v>655</v>
      </c>
      <c r="EE35" s="34">
        <v>0</v>
      </c>
      <c r="EF35" s="34">
        <v>0</v>
      </c>
      <c r="EG35" s="34">
        <v>0</v>
      </c>
      <c r="EH35" s="34">
        <v>0</v>
      </c>
      <c r="EI35" s="34">
        <v>0</v>
      </c>
      <c r="EJ35" s="34">
        <v>0</v>
      </c>
      <c r="EK35" s="34">
        <v>0</v>
      </c>
      <c r="EL35" s="34">
        <v>0</v>
      </c>
      <c r="EM35" s="34">
        <v>0</v>
      </c>
      <c r="EN35" s="34">
        <v>0</v>
      </c>
      <c r="EO35" s="34">
        <v>0</v>
      </c>
      <c r="EP35" s="34">
        <v>0</v>
      </c>
      <c r="EQ35" s="35">
        <v>0</v>
      </c>
      <c r="ER35" s="33" t="s">
        <v>655</v>
      </c>
      <c r="ES35" s="33" t="s">
        <v>655</v>
      </c>
      <c r="ET35" s="33" t="s">
        <v>655</v>
      </c>
      <c r="EU35" s="33" t="s">
        <v>655</v>
      </c>
      <c r="EV35" s="33" t="s">
        <v>655</v>
      </c>
      <c r="EW35" s="33" t="s">
        <v>655</v>
      </c>
      <c r="EX35" s="33" t="s">
        <v>655</v>
      </c>
      <c r="EY35" s="33" t="s">
        <v>655</v>
      </c>
      <c r="EZ35" s="33" t="s">
        <v>655</v>
      </c>
      <c r="FA35" s="33" t="s">
        <v>655</v>
      </c>
      <c r="FB35" s="33" t="s">
        <v>655</v>
      </c>
      <c r="FC35" s="33" t="s">
        <v>655</v>
      </c>
      <c r="FD35" s="36" t="s">
        <v>655</v>
      </c>
      <c r="FE35" s="33" t="e">
        <v>#DIV/0!</v>
      </c>
      <c r="FF35" s="33" t="e">
        <v>#DIV/0!</v>
      </c>
      <c r="FG35" s="33" t="e">
        <v>#DIV/0!</v>
      </c>
      <c r="FH35" s="33" t="e">
        <v>#DIV/0!</v>
      </c>
      <c r="FI35" s="33" t="e">
        <v>#DIV/0!</v>
      </c>
      <c r="FJ35" s="33" t="e">
        <v>#DIV/0!</v>
      </c>
      <c r="FK35" s="33" t="e">
        <v>#DIV/0!</v>
      </c>
      <c r="FL35" s="33" t="e">
        <v>#DIV/0!</v>
      </c>
      <c r="FM35" s="33" t="e">
        <v>#DIV/0!</v>
      </c>
      <c r="FN35" s="33" t="e">
        <v>#DIV/0!</v>
      </c>
      <c r="FO35" s="33" t="e">
        <v>#DIV/0!</v>
      </c>
      <c r="FP35" s="33" t="e">
        <v>#DIV/0!</v>
      </c>
      <c r="FQ35" s="36" t="e">
        <v>#DIV/0!</v>
      </c>
      <c r="FR35" s="36" t="e">
        <v>#VALUE!</v>
      </c>
    </row>
    <row r="36" spans="1:174" ht="13">
      <c r="A36" s="16">
        <v>40</v>
      </c>
      <c r="B36" s="16">
        <v>74</v>
      </c>
      <c r="C36" s="38" t="s">
        <v>672</v>
      </c>
      <c r="D36" s="16">
        <v>10</v>
      </c>
      <c r="E36" s="16" t="s">
        <v>1080</v>
      </c>
      <c r="F36" s="16">
        <v>309</v>
      </c>
      <c r="G36" s="16" t="s">
        <v>1082</v>
      </c>
      <c r="H36" s="18" t="s">
        <v>823</v>
      </c>
      <c r="J36" s="20">
        <v>2070</v>
      </c>
      <c r="K36" s="20">
        <v>12668400</v>
      </c>
      <c r="L36" s="19">
        <v>8</v>
      </c>
      <c r="M36" s="20">
        <v>439000</v>
      </c>
      <c r="N36" s="20"/>
      <c r="O36" s="20">
        <v>45540000</v>
      </c>
      <c r="P36" s="19" t="s">
        <v>478</v>
      </c>
      <c r="R36" s="19">
        <v>212</v>
      </c>
      <c r="S36" s="20"/>
      <c r="T36" s="20">
        <v>22000</v>
      </c>
      <c r="U36" s="19" t="s">
        <v>478</v>
      </c>
      <c r="W36" s="21">
        <v>25148.784412159999</v>
      </c>
      <c r="X36" s="16" t="s">
        <v>1001</v>
      </c>
      <c r="Y36" s="28">
        <v>17.542302095859633</v>
      </c>
      <c r="Z36" s="28">
        <v>5.1503257766803889</v>
      </c>
      <c r="AA36" s="28">
        <v>12.391976319179243</v>
      </c>
      <c r="AB36" s="16" t="s">
        <v>637</v>
      </c>
      <c r="AC36" s="21">
        <v>82</v>
      </c>
      <c r="AD36" s="21">
        <v>62</v>
      </c>
      <c r="AE36" s="16" t="s">
        <v>1002</v>
      </c>
      <c r="AF36" s="21">
        <v>11470.62</v>
      </c>
      <c r="AG36" s="16">
        <v>2009</v>
      </c>
      <c r="AH36" s="28">
        <v>15.5</v>
      </c>
      <c r="AI36" s="28">
        <v>2.3602272727272724</v>
      </c>
      <c r="AJ36" s="28">
        <v>13.139772727272726</v>
      </c>
      <c r="AK36" s="16" t="s">
        <v>637</v>
      </c>
      <c r="AL36" s="26">
        <v>86.698238982961485</v>
      </c>
      <c r="AM36" s="26">
        <v>51.97862518045978</v>
      </c>
      <c r="AN36" s="16" t="s">
        <v>1003</v>
      </c>
      <c r="AO36" s="54">
        <v>45.611031579139464</v>
      </c>
      <c r="AP36" s="16" t="s">
        <v>637</v>
      </c>
      <c r="AQ36" s="16">
        <v>1.4673689911893486</v>
      </c>
      <c r="AR36" s="16">
        <v>0.73963697119313787</v>
      </c>
      <c r="AS36" s="28" t="s">
        <v>637</v>
      </c>
      <c r="AT36" s="16">
        <v>1.6820071376376102</v>
      </c>
      <c r="AU36" s="16">
        <v>0.48018294806848144</v>
      </c>
      <c r="AV36" s="16">
        <v>16.722992171038825</v>
      </c>
      <c r="AW36" s="16">
        <v>10.279413924305871</v>
      </c>
      <c r="AX36" s="16" t="s">
        <v>336</v>
      </c>
      <c r="AY36" s="16" t="s">
        <v>846</v>
      </c>
      <c r="AZ36" s="16">
        <v>4205629.2483569495</v>
      </c>
      <c r="BA36" s="16">
        <v>1179112.5094842142</v>
      </c>
      <c r="BB36" s="27">
        <v>28.036530085120287</v>
      </c>
      <c r="BC36" s="16" t="s">
        <v>868</v>
      </c>
      <c r="BE36" s="7" t="s">
        <v>869</v>
      </c>
      <c r="BF36" s="7" t="s">
        <v>1081</v>
      </c>
      <c r="BG36" s="7" t="s">
        <v>870</v>
      </c>
      <c r="BH36" s="7" t="s">
        <v>1081</v>
      </c>
      <c r="BI36" s="7" t="s">
        <v>871</v>
      </c>
      <c r="BJ36" s="7" t="s">
        <v>675</v>
      </c>
      <c r="BK36" s="7" t="s">
        <v>595</v>
      </c>
      <c r="BL36" s="7" t="s">
        <v>595</v>
      </c>
      <c r="BM36" s="7">
        <v>2</v>
      </c>
      <c r="BN36" s="7">
        <v>107.35</v>
      </c>
      <c r="BO36" s="7">
        <v>16919.2</v>
      </c>
      <c r="BP36" s="7">
        <v>18898.8</v>
      </c>
      <c r="BQ36" s="7">
        <v>19776.400000000001</v>
      </c>
      <c r="BR36" s="7">
        <v>29311.74</v>
      </c>
      <c r="BS36" s="7">
        <v>30234.77</v>
      </c>
      <c r="BT36" s="7">
        <v>20056.46</v>
      </c>
      <c r="BU36" s="7">
        <v>13249.04</v>
      </c>
      <c r="BV36" s="7">
        <v>10726.68</v>
      </c>
      <c r="BW36" s="7">
        <v>9106.51</v>
      </c>
      <c r="BX36" s="7">
        <v>8845.0400000000009</v>
      </c>
      <c r="BY36" s="7">
        <v>9650.6</v>
      </c>
      <c r="BZ36" s="7">
        <v>14977.33</v>
      </c>
      <c r="CA36" s="7">
        <v>18197</v>
      </c>
      <c r="CC36" s="30">
        <v>3.8636687954195006</v>
      </c>
      <c r="CD36" s="30">
        <v>4.5463316804602805</v>
      </c>
      <c r="CE36" s="30">
        <v>6.8647181684867649</v>
      </c>
      <c r="CF36" s="30">
        <v>10.397376589132628</v>
      </c>
      <c r="CG36" s="30">
        <v>15.230151846539732</v>
      </c>
      <c r="CH36" s="30">
        <v>19.962269461898135</v>
      </c>
      <c r="CI36" s="30">
        <v>22.63022857756064</v>
      </c>
      <c r="CJ36" s="30">
        <v>23.936734592953567</v>
      </c>
      <c r="CK36" s="30">
        <v>22.908711418183788</v>
      </c>
      <c r="CL36" s="30">
        <v>18.148761548142662</v>
      </c>
      <c r="CM36" s="30">
        <v>12.174678544629645</v>
      </c>
      <c r="CN36" s="30">
        <v>6.4630391075149438</v>
      </c>
      <c r="CO36" s="31"/>
      <c r="CP36" s="31" t="s">
        <v>652</v>
      </c>
      <c r="CR36" s="33">
        <v>14466024.503786249</v>
      </c>
      <c r="CS36" s="33">
        <v>23072507.826617491</v>
      </c>
      <c r="CT36" s="33">
        <v>101464244.94985163</v>
      </c>
      <c r="CU36" s="33">
        <v>710837267.01808918</v>
      </c>
      <c r="CV36" s="33">
        <v>5559203953.1579981</v>
      </c>
      <c r="CW36" s="33">
        <v>21124849322.358768</v>
      </c>
      <c r="CX36" s="33">
        <v>33347115377.281551</v>
      </c>
      <c r="CY36" s="33">
        <v>38576407430.4235</v>
      </c>
      <c r="CZ36" s="33">
        <v>34546808533.918015</v>
      </c>
      <c r="DA36" s="33">
        <v>13711411954.599649</v>
      </c>
      <c r="DB36" s="33">
        <v>1643030600.4555492</v>
      </c>
      <c r="DC36" s="33">
        <v>79411932.945151925</v>
      </c>
      <c r="DD36" s="33">
        <v>11303265.997275271</v>
      </c>
      <c r="DE36" s="33">
        <v>18028083.190389611</v>
      </c>
      <c r="DF36" s="33">
        <v>79280755.371366218</v>
      </c>
      <c r="DG36" s="33">
        <v>555424381.2996912</v>
      </c>
      <c r="DH36" s="33">
        <v>4343775375.1351976</v>
      </c>
      <c r="DI36" s="33">
        <v>16506248208.032871</v>
      </c>
      <c r="DJ36" s="33">
        <v>26056316664.788322</v>
      </c>
      <c r="DK36" s="33">
        <v>30142309954.695343</v>
      </c>
      <c r="DL36" s="33">
        <v>26993716629.859829</v>
      </c>
      <c r="DM36" s="33">
        <v>10713637079.800009</v>
      </c>
      <c r="DN36" s="33">
        <v>1283808963.1156895</v>
      </c>
      <c r="DO36" s="33">
        <v>62049818.953500584</v>
      </c>
      <c r="DP36" s="33">
        <v>12453173262.453211</v>
      </c>
      <c r="DQ36" s="33">
        <v>9730491598.3532906</v>
      </c>
      <c r="DR36" s="34">
        <v>3648.894690188336</v>
      </c>
      <c r="DS36" s="34">
        <v>2287.7877167346687</v>
      </c>
      <c r="DT36" s="34">
        <v>520.23252157534716</v>
      </c>
      <c r="DU36" s="34">
        <v>74.257502313334314</v>
      </c>
      <c r="DV36" s="34">
        <v>9.4950644813120419</v>
      </c>
      <c r="DW36" s="34">
        <v>2.4987160473675796</v>
      </c>
      <c r="DX36" s="34">
        <v>1.5828955339255801</v>
      </c>
      <c r="DY36" s="34">
        <v>1.3683233747259422</v>
      </c>
      <c r="DZ36" s="34">
        <v>1.5279269559205664</v>
      </c>
      <c r="EA36" s="34">
        <v>3.8497129380094708</v>
      </c>
      <c r="EB36" s="34">
        <v>32.126607980012515</v>
      </c>
      <c r="EC36" s="34">
        <v>664.6985917904484</v>
      </c>
      <c r="ED36" s="35">
        <v>4.2386786795257052</v>
      </c>
      <c r="EE36" s="34">
        <v>4669.8892172159958</v>
      </c>
      <c r="EF36" s="34">
        <v>2927.9319072666894</v>
      </c>
      <c r="EG36" s="34">
        <v>665.7983990281748</v>
      </c>
      <c r="EH36" s="34">
        <v>95.035439165423881</v>
      </c>
      <c r="EI36" s="34">
        <v>12.15187145775398</v>
      </c>
      <c r="EJ36" s="34">
        <v>3.1978799382352578</v>
      </c>
      <c r="EK36" s="34">
        <v>2.025804363643307</v>
      </c>
      <c r="EL36" s="34">
        <v>1.7511929271292477</v>
      </c>
      <c r="EM36" s="34">
        <v>1.9554550684439818</v>
      </c>
      <c r="EN36" s="34">
        <v>4.9268982705717468</v>
      </c>
      <c r="EO36" s="34">
        <v>41.11593041997115</v>
      </c>
      <c r="EP36" s="34">
        <v>850.68741360158458</v>
      </c>
      <c r="EQ36" s="35">
        <v>5.4247002288078541</v>
      </c>
      <c r="ER36" s="33">
        <v>2.1924447481346971E-4</v>
      </c>
      <c r="ES36" s="33">
        <v>3.4968279362118009E-4</v>
      </c>
      <c r="ET36" s="33">
        <v>1.5377739122834386E-3</v>
      </c>
      <c r="EU36" s="33">
        <v>1.0773322224390855E-2</v>
      </c>
      <c r="EV36" s="33">
        <v>8.4254298806979225E-2</v>
      </c>
      <c r="EW36" s="33">
        <v>0.3201644303852802</v>
      </c>
      <c r="EX36" s="33">
        <v>0.50540290426873624</v>
      </c>
      <c r="EY36" s="33">
        <v>0.58465711744508486</v>
      </c>
      <c r="EZ36" s="33">
        <v>0.52358523874461327</v>
      </c>
      <c r="FA36" s="33">
        <v>0.2078077022578331</v>
      </c>
      <c r="FB36" s="33">
        <v>2.4901477320534989E-2</v>
      </c>
      <c r="FC36" s="33">
        <v>1.2035530237022173E-3</v>
      </c>
      <c r="FD36" s="36">
        <v>0.18873806213815608</v>
      </c>
      <c r="FE36" s="33">
        <v>1.7131027371071738E-4</v>
      </c>
      <c r="FF36" s="33">
        <v>2.7323039788408994E-4</v>
      </c>
      <c r="FG36" s="33">
        <v>1.2015649199032486E-3</v>
      </c>
      <c r="FH36" s="33">
        <v>8.4179123811642127E-3</v>
      </c>
      <c r="FI36" s="33">
        <v>6.5833481104634994E-2</v>
      </c>
      <c r="FJ36" s="33">
        <v>0.25016573963107508</v>
      </c>
      <c r="FK36" s="33">
        <v>0.39490486562149579</v>
      </c>
      <c r="FL36" s="33">
        <v>0.45683144764149425</v>
      </c>
      <c r="FM36" s="33">
        <v>0.40911193149356562</v>
      </c>
      <c r="FN36" s="33">
        <v>0.16237396350933042</v>
      </c>
      <c r="FO36" s="33">
        <v>1.9457178563844876E-2</v>
      </c>
      <c r="FP36" s="33">
        <v>9.4041593564081602E-4</v>
      </c>
      <c r="FQ36" s="36">
        <v>0.14747358678947869</v>
      </c>
      <c r="FR36" s="36">
        <v>4.1264475348677387E-2</v>
      </c>
    </row>
    <row r="37" spans="1:174" ht="13">
      <c r="A37" s="16">
        <v>41</v>
      </c>
      <c r="B37" s="16">
        <v>87</v>
      </c>
      <c r="C37" s="38" t="s">
        <v>672</v>
      </c>
      <c r="D37" s="17">
        <v>22</v>
      </c>
      <c r="E37" s="17" t="s">
        <v>748</v>
      </c>
      <c r="F37" s="17">
        <v>306</v>
      </c>
      <c r="G37" s="17" t="s">
        <v>720</v>
      </c>
      <c r="H37" s="18" t="s">
        <v>823</v>
      </c>
      <c r="I37" s="49"/>
      <c r="J37" s="20">
        <v>1057</v>
      </c>
      <c r="K37" s="20">
        <v>3477530</v>
      </c>
      <c r="L37" s="19">
        <v>12</v>
      </c>
      <c r="M37" s="20">
        <v>58400</v>
      </c>
      <c r="N37" s="19" t="s">
        <v>478</v>
      </c>
      <c r="P37" s="19" t="s">
        <v>478</v>
      </c>
      <c r="R37" s="19">
        <v>55</v>
      </c>
      <c r="S37" s="19" t="s">
        <v>478</v>
      </c>
      <c r="U37" s="19" t="s">
        <v>478</v>
      </c>
      <c r="W37" s="21">
        <v>35536.400852400002</v>
      </c>
      <c r="X37" s="16">
        <v>1878</v>
      </c>
      <c r="Z37" s="28">
        <v>1.1905695658111637</v>
      </c>
      <c r="AA37" s="28">
        <v>0.44199902782372857</v>
      </c>
      <c r="AB37" s="16" t="s">
        <v>637</v>
      </c>
      <c r="AC37" s="21">
        <v>95.913060740128671</v>
      </c>
      <c r="AD37" s="21">
        <v>62</v>
      </c>
      <c r="AE37" s="16" t="s">
        <v>1014</v>
      </c>
      <c r="AF37" s="21">
        <v>7126.1094347600001</v>
      </c>
      <c r="AG37" s="16">
        <v>1980</v>
      </c>
      <c r="AH37" s="28">
        <v>11.924050016102004</v>
      </c>
      <c r="AI37" s="28">
        <v>1.4504283172699171</v>
      </c>
      <c r="AJ37" s="28">
        <v>10.473621698832087</v>
      </c>
      <c r="AK37" s="16">
        <v>44.237102085620208</v>
      </c>
      <c r="AL37" s="26">
        <v>77.427184466019426</v>
      </c>
      <c r="AM37" s="26">
        <v>43.791574279379162</v>
      </c>
      <c r="AN37" s="16" t="s">
        <v>712</v>
      </c>
      <c r="AO37" s="54">
        <v>20.052985850644266</v>
      </c>
      <c r="AP37">
        <v>0</v>
      </c>
      <c r="AQ37">
        <v>0.86860449353979197</v>
      </c>
      <c r="AR37">
        <v>0</v>
      </c>
      <c r="AS37" s="28">
        <v>0.22217483753728065</v>
      </c>
      <c r="AT37" s="28">
        <v>0.82849057916823221</v>
      </c>
      <c r="AU37" s="28">
        <v>0.21694954062950128</v>
      </c>
      <c r="AV37" s="16">
        <v>1.8489772987376614</v>
      </c>
      <c r="AW37" s="28">
        <v>3.473913612905756</v>
      </c>
      <c r="AX37" s="16" t="s">
        <v>902</v>
      </c>
      <c r="AY37" s="16" t="s">
        <v>713</v>
      </c>
      <c r="AZ37" s="16">
        <v>657059.98454929283</v>
      </c>
      <c r="BA37" s="16">
        <v>247554.88572468903</v>
      </c>
      <c r="BB37" s="27">
        <v>37.676147010306543</v>
      </c>
      <c r="BE37" s="7" t="s">
        <v>714</v>
      </c>
      <c r="BF37" s="7" t="s">
        <v>748</v>
      </c>
      <c r="BG37" s="7" t="s">
        <v>905</v>
      </c>
      <c r="BH37" s="7" t="s">
        <v>906</v>
      </c>
      <c r="BI37" s="7" t="s">
        <v>715</v>
      </c>
      <c r="BJ37" s="7" t="s">
        <v>675</v>
      </c>
      <c r="BK37" s="7" t="s">
        <v>676</v>
      </c>
      <c r="BL37" s="7" t="s">
        <v>676</v>
      </c>
      <c r="BM37" s="7">
        <v>2</v>
      </c>
      <c r="BN37" s="7">
        <v>24.72</v>
      </c>
      <c r="BO37" s="7">
        <v>350.48</v>
      </c>
      <c r="BP37" s="7">
        <v>510.69</v>
      </c>
      <c r="BQ37" s="7">
        <v>571.12</v>
      </c>
      <c r="BR37" s="7">
        <v>682.74</v>
      </c>
      <c r="BS37" s="7">
        <v>511.11</v>
      </c>
      <c r="BT37" s="7">
        <v>337.42</v>
      </c>
      <c r="BU37" s="7">
        <v>239.7</v>
      </c>
      <c r="BV37" s="7">
        <v>191.13</v>
      </c>
      <c r="BW37" s="7">
        <v>258.08999999999997</v>
      </c>
      <c r="BX37" s="7">
        <v>149.41999999999999</v>
      </c>
      <c r="BY37" s="7">
        <v>163.16999999999999</v>
      </c>
      <c r="BZ37" s="7">
        <v>231.76</v>
      </c>
      <c r="CA37" s="7">
        <v>359.47</v>
      </c>
      <c r="CC37" s="30">
        <v>5.1773290978401088</v>
      </c>
      <c r="CD37" s="30">
        <v>5.0632708561068211</v>
      </c>
      <c r="CE37" s="30">
        <v>9.6552348115568378</v>
      </c>
      <c r="CF37" s="30">
        <v>14.699559727529765</v>
      </c>
      <c r="CG37" s="30">
        <v>20.021089805937297</v>
      </c>
      <c r="CH37" s="30">
        <v>26.298001208459763</v>
      </c>
      <c r="CI37" s="30">
        <v>29.299093473937329</v>
      </c>
      <c r="CJ37" s="30">
        <v>29.654078057524938</v>
      </c>
      <c r="CK37" s="30">
        <v>26.14838752444432</v>
      </c>
      <c r="CL37" s="30">
        <v>20.126096684520967</v>
      </c>
      <c r="CM37" s="30">
        <v>12.514920728997012</v>
      </c>
      <c r="CN37" s="30">
        <v>6.7574446318465622</v>
      </c>
      <c r="CO37" s="31"/>
      <c r="CP37" s="31" t="s">
        <v>652</v>
      </c>
      <c r="CR37" s="33">
        <v>4481700.7610576125</v>
      </c>
      <c r="CS37" s="33">
        <v>4158422.5394843481</v>
      </c>
      <c r="CT37" s="33">
        <v>62229172.215436205</v>
      </c>
      <c r="CU37" s="33">
        <v>586354540.56666875</v>
      </c>
      <c r="CV37" s="33">
        <v>2732191396.8706331</v>
      </c>
      <c r="CW37" s="33">
        <v>5631015363.1001387</v>
      </c>
      <c r="CX37" s="33">
        <v>5240381741.4318552</v>
      </c>
      <c r="CY37" s="33">
        <v>5103976052.3546476</v>
      </c>
      <c r="CZ37" s="33">
        <v>5611416324.877532</v>
      </c>
      <c r="DA37" s="33">
        <v>2792461897.4539175</v>
      </c>
      <c r="DB37" s="33">
        <v>243757594.37424311</v>
      </c>
      <c r="DC37" s="33">
        <v>12146260.815578317</v>
      </c>
      <c r="DD37" s="33">
        <v>12410086.089096874</v>
      </c>
      <c r="DE37" s="33">
        <v>11514910.178354545</v>
      </c>
      <c r="DF37" s="33">
        <v>172316141.9337053</v>
      </c>
      <c r="DG37" s="33">
        <v>1623649305.2802601</v>
      </c>
      <c r="DH37" s="33">
        <v>7565594459.5133877</v>
      </c>
      <c r="DI37" s="33">
        <v>15592604047.176252</v>
      </c>
      <c r="DJ37" s="33">
        <v>14510917175.905739</v>
      </c>
      <c r="DK37" s="33">
        <v>14133202010.448942</v>
      </c>
      <c r="DL37" s="33">
        <v>15538333187.836542</v>
      </c>
      <c r="DM37" s="33">
        <v>7732486927.5181046</v>
      </c>
      <c r="DN37" s="33">
        <v>674978739.62063611</v>
      </c>
      <c r="DO37" s="33">
        <v>33633691.854602881</v>
      </c>
      <c r="DP37" s="33">
        <v>2335380872.2800999</v>
      </c>
      <c r="DQ37" s="33">
        <v>6466803390.2796364</v>
      </c>
      <c r="DR37" s="34">
        <v>3233.0825072564603</v>
      </c>
      <c r="DS37" s="34">
        <v>3484.4242487994215</v>
      </c>
      <c r="DT37" s="34">
        <v>232.84430464815185</v>
      </c>
      <c r="DU37" s="34">
        <v>24.711513821194412</v>
      </c>
      <c r="DV37" s="34">
        <v>5.3033284380916337</v>
      </c>
      <c r="DW37" s="34">
        <v>2.5731963773858482</v>
      </c>
      <c r="DX37" s="34">
        <v>2.7650100790890546</v>
      </c>
      <c r="DY37" s="34">
        <v>2.8389060185046735</v>
      </c>
      <c r="DZ37" s="34">
        <v>2.5821838007447377</v>
      </c>
      <c r="EA37" s="34">
        <v>5.1888651897254574</v>
      </c>
      <c r="EB37" s="34">
        <v>59.443105231368349</v>
      </c>
      <c r="EC37" s="34">
        <v>1192.9357152243433</v>
      </c>
      <c r="ED37" s="35">
        <v>6.2044305086675697</v>
      </c>
      <c r="EE37" s="34">
        <v>1167.5751666270512</v>
      </c>
      <c r="EF37" s="34">
        <v>1258.3431489175439</v>
      </c>
      <c r="EG37" s="34">
        <v>84.087933786887589</v>
      </c>
      <c r="EH37" s="34">
        <v>8.9241613236377102</v>
      </c>
      <c r="EI37" s="34">
        <v>1.9152108153395919</v>
      </c>
      <c r="EJ37" s="34">
        <v>0.92926802280709186</v>
      </c>
      <c r="EK37" s="34">
        <v>0.99853842163694373</v>
      </c>
      <c r="EL37" s="34">
        <v>1.0252247383587116</v>
      </c>
      <c r="EM37" s="34">
        <v>0.93251368458721962</v>
      </c>
      <c r="EN37" s="34">
        <v>1.8738742747521324</v>
      </c>
      <c r="EO37" s="34">
        <v>21.466910708146308</v>
      </c>
      <c r="EP37" s="34">
        <v>430.80933237932271</v>
      </c>
      <c r="EQ37" s="35">
        <v>2.2406291731573384</v>
      </c>
      <c r="ER37" s="33">
        <v>3.7116281360177842E-4</v>
      </c>
      <c r="ES37" s="33">
        <v>3.4438975116576778E-4</v>
      </c>
      <c r="ET37" s="33">
        <v>5.1536583719035134E-3</v>
      </c>
      <c r="EU37" s="33">
        <v>4.8560359704503078E-2</v>
      </c>
      <c r="EV37" s="33">
        <v>0.22627299327360004</v>
      </c>
      <c r="EW37" s="33">
        <v>0.46634606303118586</v>
      </c>
      <c r="EX37" s="33">
        <v>0.43399480134819096</v>
      </c>
      <c r="EY37" s="33">
        <v>0.42269803655989696</v>
      </c>
      <c r="EZ37" s="33">
        <v>0.46472292160376155</v>
      </c>
      <c r="FA37" s="33">
        <v>0.23126443954954473</v>
      </c>
      <c r="FB37" s="33">
        <v>2.0187370685452611E-2</v>
      </c>
      <c r="FC37" s="33">
        <v>1.0059217648407217E-3</v>
      </c>
      <c r="FD37" s="36">
        <v>0.19341017653813733</v>
      </c>
      <c r="FE37" s="33">
        <v>1.0277710885772085E-3</v>
      </c>
      <c r="FF37" s="33">
        <v>9.5363494531063974E-4</v>
      </c>
      <c r="FG37" s="33">
        <v>1.4270775198749435E-2</v>
      </c>
      <c r="FH37" s="33">
        <v>0.13446641723312663</v>
      </c>
      <c r="FI37" s="33">
        <v>0.62656287777240038</v>
      </c>
      <c r="FJ37" s="33">
        <v>1.2913389577046814</v>
      </c>
      <c r="FK37" s="33">
        <v>1.2017564612414136</v>
      </c>
      <c r="FL37" s="33">
        <v>1.1704750725397897</v>
      </c>
      <c r="FM37" s="33">
        <v>1.2868443861295011</v>
      </c>
      <c r="FN37" s="33">
        <v>0.64038447838702006</v>
      </c>
      <c r="FO37" s="33">
        <v>5.5899985625068142E-2</v>
      </c>
      <c r="FP37" s="33">
        <v>2.7854549792886416E-3</v>
      </c>
      <c r="FQ37" s="36">
        <v>0.53556385607041068</v>
      </c>
      <c r="FR37" s="36">
        <v>-0.34215367953227338</v>
      </c>
    </row>
    <row r="38" spans="1:174" ht="13">
      <c r="A38" s="16">
        <v>42</v>
      </c>
      <c r="B38" s="16">
        <v>137</v>
      </c>
      <c r="C38" s="38" t="s">
        <v>922</v>
      </c>
      <c r="D38" s="17">
        <v>18</v>
      </c>
      <c r="E38" s="17" t="s">
        <v>291</v>
      </c>
      <c r="G38" s="16" t="s">
        <v>557</v>
      </c>
      <c r="H38" s="18" t="s">
        <v>762</v>
      </c>
      <c r="J38" s="20">
        <v>1581</v>
      </c>
      <c r="K38" s="20">
        <v>3841830</v>
      </c>
      <c r="L38" s="19">
        <v>23</v>
      </c>
      <c r="M38" s="20">
        <v>563000</v>
      </c>
      <c r="N38" s="20"/>
      <c r="O38" s="20">
        <v>24930000</v>
      </c>
      <c r="P38" s="19" t="s">
        <v>478</v>
      </c>
      <c r="R38" s="19">
        <v>356</v>
      </c>
      <c r="S38" s="20"/>
      <c r="T38" s="20">
        <v>15769</v>
      </c>
      <c r="U38" s="19" t="s">
        <v>478</v>
      </c>
      <c r="W38" s="21">
        <v>3391.4172688376871</v>
      </c>
      <c r="X38" s="16" t="s">
        <v>558</v>
      </c>
      <c r="Y38" s="28">
        <v>31.432305627449669</v>
      </c>
      <c r="Z38" s="28">
        <v>5.0489374846583344</v>
      </c>
      <c r="AA38" s="28">
        <v>26.383368142791333</v>
      </c>
      <c r="AB38" s="16" t="s">
        <v>637</v>
      </c>
      <c r="AC38" s="21">
        <v>87</v>
      </c>
      <c r="AD38" s="21">
        <v>65</v>
      </c>
      <c r="AE38" s="16" t="s">
        <v>664</v>
      </c>
      <c r="AF38" s="21">
        <v>6489.6994646177609</v>
      </c>
      <c r="AG38" s="16" t="s">
        <v>665</v>
      </c>
      <c r="AH38" s="28">
        <v>1.65</v>
      </c>
      <c r="AI38" s="28">
        <v>0.32499999999999996</v>
      </c>
      <c r="AJ38" s="28">
        <v>1.325</v>
      </c>
      <c r="AK38" s="28" t="s">
        <v>637</v>
      </c>
      <c r="AL38" s="26">
        <v>93.418436215020435</v>
      </c>
      <c r="AM38" s="26">
        <v>48.399266907484431</v>
      </c>
      <c r="AN38" s="16" t="s">
        <v>292</v>
      </c>
      <c r="AO38" s="54">
        <v>191.35656128925481</v>
      </c>
      <c r="AP38" s="16" t="s">
        <v>637</v>
      </c>
      <c r="AQ38" s="16">
        <v>2.3039747930963483</v>
      </c>
      <c r="AR38" s="16">
        <v>0.74431572834920723</v>
      </c>
      <c r="AS38" s="28" t="s">
        <v>637</v>
      </c>
      <c r="AT38" s="28">
        <v>3.0359657829642468</v>
      </c>
      <c r="AU38" s="28">
        <v>0.23732534573914932</v>
      </c>
      <c r="AV38" s="16">
        <v>31.270180572079084</v>
      </c>
      <c r="AW38" s="28">
        <v>1.3011449625677529</v>
      </c>
      <c r="AX38" s="44" t="s">
        <v>646</v>
      </c>
      <c r="AY38" s="16" t="s">
        <v>552</v>
      </c>
      <c r="AZ38" s="16">
        <v>1060502.3039182175</v>
      </c>
      <c r="BA38" s="16">
        <v>84440.397669660422</v>
      </c>
      <c r="BB38" s="27">
        <v>7.9623021428317609</v>
      </c>
      <c r="BE38" s="7" t="s">
        <v>772</v>
      </c>
      <c r="BF38" s="7" t="s">
        <v>647</v>
      </c>
      <c r="BG38" s="7" t="s">
        <v>553</v>
      </c>
      <c r="BH38" s="7" t="s">
        <v>647</v>
      </c>
      <c r="BI38" s="7" t="s">
        <v>554</v>
      </c>
      <c r="BJ38" s="7" t="s">
        <v>625</v>
      </c>
      <c r="BK38" s="7" t="s">
        <v>595</v>
      </c>
      <c r="BL38" s="7" t="s">
        <v>595</v>
      </c>
      <c r="BM38" s="7">
        <v>1</v>
      </c>
      <c r="BN38" s="7">
        <v>28.23</v>
      </c>
      <c r="BO38" s="7">
        <v>1266.3699999999999</v>
      </c>
      <c r="BP38" s="7">
        <v>2134.8200000000002</v>
      </c>
      <c r="BQ38" s="7">
        <v>2423.21</v>
      </c>
      <c r="BR38" s="7">
        <v>2033.16</v>
      </c>
      <c r="BS38" s="7">
        <v>1909.57</v>
      </c>
      <c r="BT38" s="7">
        <v>1145.19</v>
      </c>
      <c r="BU38" s="7">
        <v>626.12</v>
      </c>
      <c r="BV38" s="7">
        <v>764.47</v>
      </c>
      <c r="BW38" s="7">
        <v>818.32</v>
      </c>
      <c r="BX38" s="7">
        <v>890.97</v>
      </c>
      <c r="BY38" s="7">
        <v>487.22</v>
      </c>
      <c r="BZ38" s="7">
        <v>657.75</v>
      </c>
      <c r="CA38" s="7">
        <v>1305.6300000000001</v>
      </c>
      <c r="CC38" s="31">
        <v>11.1</v>
      </c>
      <c r="CD38" s="31">
        <v>12.9</v>
      </c>
      <c r="CE38" s="31">
        <v>16.8</v>
      </c>
      <c r="CF38" s="31">
        <v>21.7</v>
      </c>
      <c r="CG38" s="31">
        <v>26.1</v>
      </c>
      <c r="CH38" s="31">
        <v>28.9</v>
      </c>
      <c r="CI38" s="31">
        <v>30</v>
      </c>
      <c r="CJ38" s="31">
        <v>29.5</v>
      </c>
      <c r="CK38" s="31">
        <v>28</v>
      </c>
      <c r="CL38" s="31">
        <v>23.3</v>
      </c>
      <c r="CM38" s="31">
        <v>19.100000000000001</v>
      </c>
      <c r="CN38" s="31">
        <v>13.9</v>
      </c>
      <c r="CO38" s="31" t="s">
        <v>555</v>
      </c>
      <c r="CP38" s="31" t="s">
        <v>556</v>
      </c>
      <c r="CR38" s="33">
        <v>242128202.14322394</v>
      </c>
      <c r="CS38" s="33">
        <v>544281919.39736819</v>
      </c>
      <c r="CT38" s="33">
        <v>2255252788.0964217</v>
      </c>
      <c r="CU38" s="33">
        <v>7046366316.2944794</v>
      </c>
      <c r="CV38" s="33">
        <v>10609099410.466991</v>
      </c>
      <c r="CW38" s="33">
        <v>10172744823.786161</v>
      </c>
      <c r="CX38" s="33">
        <v>9382648392.8808002</v>
      </c>
      <c r="CY38" s="33">
        <v>9777776122.2162857</v>
      </c>
      <c r="CZ38" s="33">
        <v>10578906522.44939</v>
      </c>
      <c r="DA38" s="33">
        <v>8745261998.4632816</v>
      </c>
      <c r="DB38" s="33">
        <v>4211050189.7064261</v>
      </c>
      <c r="DC38" s="33">
        <v>818495048.08517635</v>
      </c>
      <c r="DD38" s="33">
        <v>46989256.562332399</v>
      </c>
      <c r="DE38" s="33">
        <v>105627525.1144568</v>
      </c>
      <c r="DF38" s="33">
        <v>437671658.79377079</v>
      </c>
      <c r="DG38" s="33">
        <v>1367471908.4259491</v>
      </c>
      <c r="DH38" s="33">
        <v>2058883226.6587496</v>
      </c>
      <c r="DI38" s="33">
        <v>1974200907.7706442</v>
      </c>
      <c r="DJ38" s="33">
        <v>1820868732.6164498</v>
      </c>
      <c r="DK38" s="33">
        <v>1897550251.2676902</v>
      </c>
      <c r="DL38" s="33">
        <v>2053023763.1643755</v>
      </c>
      <c r="DM38" s="33">
        <v>1697172638.7640343</v>
      </c>
      <c r="DN38" s="33">
        <v>817228707.80631769</v>
      </c>
      <c r="DO38" s="33">
        <v>158843428.68379605</v>
      </c>
      <c r="DP38" s="33">
        <v>6198667644.4988337</v>
      </c>
      <c r="DQ38" s="33">
        <v>1202961000.4690473</v>
      </c>
      <c r="DR38" s="34">
        <v>66.112187090585806</v>
      </c>
      <c r="DS38" s="34">
        <v>29.410539702887295</v>
      </c>
      <c r="DT38" s="34">
        <v>7.0979293693774634</v>
      </c>
      <c r="DU38" s="34">
        <v>2.2717560060683928</v>
      </c>
      <c r="DV38" s="34">
        <v>1.5088580454064551</v>
      </c>
      <c r="DW38" s="34">
        <v>1.5735797247730603</v>
      </c>
      <c r="DX38" s="34">
        <v>1.7060881245583051</v>
      </c>
      <c r="DY38" s="34">
        <v>1.6371437431082869</v>
      </c>
      <c r="DZ38" s="34">
        <v>1.5131644245112084</v>
      </c>
      <c r="EA38" s="34">
        <v>1.830434011332406</v>
      </c>
      <c r="EB38" s="34">
        <v>3.8013379748190497</v>
      </c>
      <c r="EC38" s="34">
        <v>19.557387717187719</v>
      </c>
      <c r="ED38" s="35">
        <v>2.5824299539928353</v>
      </c>
      <c r="EE38" s="34">
        <v>340.66563659643123</v>
      </c>
      <c r="EF38" s="34">
        <v>151.54785632489558</v>
      </c>
      <c r="EG38" s="34">
        <v>36.574506661265751</v>
      </c>
      <c r="EH38" s="34">
        <v>11.705999151694339</v>
      </c>
      <c r="EI38" s="34">
        <v>7.77490670317321</v>
      </c>
      <c r="EJ38" s="34">
        <v>8.1084072735416406</v>
      </c>
      <c r="EK38" s="34">
        <v>8.7912020857199629</v>
      </c>
      <c r="EL38" s="34">
        <v>8.4359425998367321</v>
      </c>
      <c r="EM38" s="34">
        <v>7.7970967931355339</v>
      </c>
      <c r="EN38" s="34">
        <v>9.4319367602211344</v>
      </c>
      <c r="EO38" s="34">
        <v>19.587692951914498</v>
      </c>
      <c r="EP38" s="34">
        <v>100.77612358686747</v>
      </c>
      <c r="EQ38" s="35">
        <v>13.306852835427298</v>
      </c>
      <c r="ER38" s="33">
        <v>3.4789349758594108E-2</v>
      </c>
      <c r="ES38" s="33">
        <v>7.8203257173624863E-2</v>
      </c>
      <c r="ET38" s="33">
        <v>0.32403816385140016</v>
      </c>
      <c r="EU38" s="33">
        <v>1.0124326705227855</v>
      </c>
      <c r="EV38" s="33">
        <v>1.5243316009760399</v>
      </c>
      <c r="EW38" s="33">
        <v>1.4616355077475998</v>
      </c>
      <c r="EX38" s="33">
        <v>1.3481132462576955</v>
      </c>
      <c r="EY38" s="33">
        <v>1.4048858016787285</v>
      </c>
      <c r="EZ38" s="33">
        <v>1.5199934407280029</v>
      </c>
      <c r="FA38" s="33">
        <v>1.2565325959638327</v>
      </c>
      <c r="FB38" s="33">
        <v>0.60505012057221352</v>
      </c>
      <c r="FC38" s="33">
        <v>0.11760261816452507</v>
      </c>
      <c r="FD38" s="36">
        <v>0.89063403111625361</v>
      </c>
      <c r="FE38" s="33">
        <v>6.751488124775819E-3</v>
      </c>
      <c r="FF38" s="33">
        <v>1.5176724077634918E-2</v>
      </c>
      <c r="FG38" s="33">
        <v>6.2885332160496812E-2</v>
      </c>
      <c r="FH38" s="33">
        <v>0.19648045162100455</v>
      </c>
      <c r="FI38" s="33">
        <v>0.29582348545240938</v>
      </c>
      <c r="FJ38" s="33">
        <v>0.28365620058393931</v>
      </c>
      <c r="FK38" s="33">
        <v>0.26162519955445201</v>
      </c>
      <c r="FL38" s="33">
        <v>0.27264291722948825</v>
      </c>
      <c r="FM38" s="33">
        <v>0.29498158879147057</v>
      </c>
      <c r="FN38" s="33">
        <v>0.24385235593395516</v>
      </c>
      <c r="FO38" s="33">
        <v>0.11742066845984526</v>
      </c>
      <c r="FP38" s="33">
        <v>2.2822866351050259E-2</v>
      </c>
      <c r="FQ38" s="36">
        <v>0.17284327319504353</v>
      </c>
      <c r="FR38" s="36">
        <v>0.71779075792121005</v>
      </c>
    </row>
    <row r="39" spans="1:174" ht="13">
      <c r="A39" s="16">
        <v>44</v>
      </c>
      <c r="B39" s="16">
        <v>103</v>
      </c>
      <c r="C39" s="16" t="s">
        <v>597</v>
      </c>
      <c r="D39" s="17">
        <v>13</v>
      </c>
      <c r="E39" s="17" t="s">
        <v>802</v>
      </c>
      <c r="G39" s="16" t="s">
        <v>769</v>
      </c>
      <c r="H39" s="18" t="s">
        <v>762</v>
      </c>
      <c r="J39" s="19">
        <v>243</v>
      </c>
      <c r="K39" s="20">
        <v>1222290</v>
      </c>
      <c r="L39" s="19">
        <v>3</v>
      </c>
      <c r="M39" s="20">
        <v>17500</v>
      </c>
      <c r="N39" s="19" t="s">
        <v>478</v>
      </c>
      <c r="P39" s="19" t="s">
        <v>478</v>
      </c>
      <c r="R39" s="19">
        <v>72</v>
      </c>
      <c r="S39" s="19" t="s">
        <v>478</v>
      </c>
      <c r="U39" s="19" t="s">
        <v>478</v>
      </c>
      <c r="W39" s="21" t="s">
        <v>283</v>
      </c>
      <c r="X39" s="21" t="s">
        <v>637</v>
      </c>
      <c r="Y39" s="21" t="s">
        <v>637</v>
      </c>
      <c r="Z39" s="21" t="s">
        <v>637</v>
      </c>
      <c r="AA39" s="21" t="s">
        <v>637</v>
      </c>
      <c r="AB39" s="21" t="s">
        <v>637</v>
      </c>
      <c r="AC39" s="24" t="s">
        <v>637</v>
      </c>
      <c r="AD39" s="24" t="s">
        <v>637</v>
      </c>
      <c r="AE39" s="21" t="s">
        <v>637</v>
      </c>
      <c r="AF39" s="21">
        <v>621.81576447073599</v>
      </c>
      <c r="AG39" s="21" t="s">
        <v>440</v>
      </c>
      <c r="AH39" s="28">
        <v>1229.4215553785177</v>
      </c>
      <c r="AI39" s="28">
        <v>239.65766722728748</v>
      </c>
      <c r="AJ39" s="28">
        <v>989.76388815123028</v>
      </c>
      <c r="AK39" s="16" t="s">
        <v>637</v>
      </c>
      <c r="AL39" s="26">
        <v>75.449627680494615</v>
      </c>
      <c r="AM39" s="26">
        <v>35.518502576912958</v>
      </c>
      <c r="AN39" s="16" t="s">
        <v>441</v>
      </c>
      <c r="AO39" s="54" t="s">
        <v>637</v>
      </c>
      <c r="AP39" s="16" t="s">
        <v>637</v>
      </c>
      <c r="AQ39" s="16" t="s">
        <v>637</v>
      </c>
      <c r="AR39" s="16" t="s">
        <v>637</v>
      </c>
      <c r="AS39" s="16" t="s">
        <v>637</v>
      </c>
      <c r="AT39" s="16">
        <v>0.36033532366805582</v>
      </c>
      <c r="AU39" s="16">
        <v>7.0112276503757287E-2</v>
      </c>
      <c r="AV39" s="16" t="s">
        <v>637</v>
      </c>
      <c r="AW39" s="28">
        <v>155.7517224893688</v>
      </c>
      <c r="AX39" s="16" t="s">
        <v>537</v>
      </c>
      <c r="AY39" s="16" t="s">
        <v>541</v>
      </c>
      <c r="AZ39" s="16" t="s">
        <v>637</v>
      </c>
      <c r="BA39" s="16">
        <v>968488.76387360785</v>
      </c>
      <c r="BB39" s="27" t="s">
        <v>637</v>
      </c>
      <c r="BE39" s="7" t="s">
        <v>542</v>
      </c>
      <c r="BF39" s="7" t="s">
        <v>802</v>
      </c>
      <c r="BG39" s="7" t="s">
        <v>645</v>
      </c>
      <c r="BH39" s="7" t="s">
        <v>802</v>
      </c>
      <c r="BI39" s="7" t="s">
        <v>434</v>
      </c>
      <c r="BJ39" s="7" t="s">
        <v>675</v>
      </c>
      <c r="BK39" s="7" t="s">
        <v>595</v>
      </c>
      <c r="BL39" s="7" t="s">
        <v>595</v>
      </c>
      <c r="BM39" s="7">
        <v>2</v>
      </c>
      <c r="BN39" s="7">
        <v>18.93</v>
      </c>
      <c r="BO39" s="7">
        <v>184.84</v>
      </c>
      <c r="BP39" s="7">
        <v>274.35000000000002</v>
      </c>
      <c r="BQ39" s="7">
        <v>353.92</v>
      </c>
      <c r="BR39" s="7">
        <v>391.39</v>
      </c>
      <c r="BS39" s="7">
        <v>250.12</v>
      </c>
      <c r="BT39" s="7">
        <v>122.26</v>
      </c>
      <c r="BU39" s="7">
        <v>121.29</v>
      </c>
      <c r="BV39" s="7">
        <v>109.81</v>
      </c>
      <c r="BW39" s="7">
        <v>124.99</v>
      </c>
      <c r="BX39" s="7">
        <v>116.1</v>
      </c>
      <c r="BY39" s="7">
        <v>104.79</v>
      </c>
      <c r="BZ39" s="7">
        <v>90.1</v>
      </c>
      <c r="CA39" s="7">
        <v>158.99</v>
      </c>
      <c r="CB39" s="30"/>
      <c r="CC39" s="30">
        <v>11.272667116138678</v>
      </c>
      <c r="CD39" s="30">
        <v>11.818797485651801</v>
      </c>
      <c r="CE39" s="30">
        <v>15.414548670751058</v>
      </c>
      <c r="CF39" s="30">
        <v>19.310358654489342</v>
      </c>
      <c r="CG39" s="30">
        <v>23.641659334857479</v>
      </c>
      <c r="CH39" s="30">
        <v>27.062083146600095</v>
      </c>
      <c r="CI39" s="30">
        <v>28.358324401572617</v>
      </c>
      <c r="CJ39" s="30">
        <v>28.894958847736284</v>
      </c>
      <c r="CK39" s="30">
        <v>27.106259475850781</v>
      </c>
      <c r="CL39" s="30">
        <v>23.203734752140122</v>
      </c>
      <c r="CM39" s="30">
        <v>17.536540987195288</v>
      </c>
      <c r="CN39" s="30">
        <v>13.228860091684423</v>
      </c>
      <c r="CO39" s="31"/>
      <c r="CP39" s="31" t="s">
        <v>435</v>
      </c>
      <c r="CR39" s="33" t="s">
        <v>655</v>
      </c>
      <c r="CS39" s="33" t="s">
        <v>655</v>
      </c>
      <c r="CT39" s="33" t="s">
        <v>655</v>
      </c>
      <c r="CU39" s="33" t="s">
        <v>655</v>
      </c>
      <c r="CV39" s="33" t="s">
        <v>655</v>
      </c>
      <c r="CW39" s="33" t="s">
        <v>655</v>
      </c>
      <c r="CX39" s="33" t="s">
        <v>655</v>
      </c>
      <c r="CY39" s="33" t="s">
        <v>655</v>
      </c>
      <c r="CZ39" s="33" t="s">
        <v>655</v>
      </c>
      <c r="DA39" s="33" t="s">
        <v>655</v>
      </c>
      <c r="DB39" s="33" t="s">
        <v>655</v>
      </c>
      <c r="DC39" s="33" t="s">
        <v>655</v>
      </c>
      <c r="DD39" s="33">
        <v>3345549284.3314366</v>
      </c>
      <c r="DE39" s="33">
        <v>4309544605.4014416</v>
      </c>
      <c r="DF39" s="33">
        <v>18256581546.889313</v>
      </c>
      <c r="DG39" s="33">
        <v>56311970076.584076</v>
      </c>
      <c r="DH39" s="33">
        <v>115432864925.53828</v>
      </c>
      <c r="DI39" s="33">
        <v>136702641995.27391</v>
      </c>
      <c r="DJ39" s="33">
        <v>132978865231.37323</v>
      </c>
      <c r="DK39" s="33">
        <v>129541701646.5929</v>
      </c>
      <c r="DL39" s="33">
        <v>136687393476.5002</v>
      </c>
      <c r="DM39" s="33">
        <v>110133298619.09387</v>
      </c>
      <c r="DN39" s="33">
        <v>35677136089.944214</v>
      </c>
      <c r="DO39" s="33">
        <v>7950234854.228816</v>
      </c>
      <c r="DP39" s="33" t="s">
        <v>655</v>
      </c>
      <c r="DQ39" s="33">
        <v>73943981862.645981</v>
      </c>
      <c r="DR39" s="34" t="s">
        <v>655</v>
      </c>
      <c r="DS39" s="34" t="s">
        <v>655</v>
      </c>
      <c r="DT39" s="34" t="s">
        <v>655</v>
      </c>
      <c r="DU39" s="34" t="s">
        <v>655</v>
      </c>
      <c r="DV39" s="34" t="s">
        <v>655</v>
      </c>
      <c r="DW39" s="34" t="s">
        <v>655</v>
      </c>
      <c r="DX39" s="34" t="s">
        <v>655</v>
      </c>
      <c r="DY39" s="34" t="s">
        <v>655</v>
      </c>
      <c r="DZ39" s="34" t="s">
        <v>655</v>
      </c>
      <c r="EA39" s="34" t="s">
        <v>655</v>
      </c>
      <c r="EB39" s="34" t="s">
        <v>655</v>
      </c>
      <c r="EC39" s="34" t="s">
        <v>655</v>
      </c>
      <c r="ED39" s="35" t="s">
        <v>655</v>
      </c>
      <c r="EE39" s="34">
        <v>1.5222836572314142</v>
      </c>
      <c r="EF39" s="34">
        <v>1.1817663967595922</v>
      </c>
      <c r="EG39" s="34">
        <v>0.27896104136032851</v>
      </c>
      <c r="EH39" s="34">
        <v>9.0440362734134652E-2</v>
      </c>
      <c r="EI39" s="34">
        <v>4.4119800745526294E-2</v>
      </c>
      <c r="EJ39" s="34">
        <v>3.7255132202756343E-2</v>
      </c>
      <c r="EK39" s="34">
        <v>3.8298379153249504E-2</v>
      </c>
      <c r="EL39" s="34">
        <v>3.9314559985432679E-2</v>
      </c>
      <c r="EM39" s="34">
        <v>3.7259288296221597E-2</v>
      </c>
      <c r="EN39" s="34">
        <v>4.6242826319169608E-2</v>
      </c>
      <c r="EO39" s="34">
        <v>0.14274898599373431</v>
      </c>
      <c r="EP39" s="34">
        <v>0.64059428348724123</v>
      </c>
      <c r="EQ39" s="35">
        <v>6.887477346649018E-2</v>
      </c>
      <c r="ER39" s="33" t="s">
        <v>655</v>
      </c>
      <c r="ES39" s="33" t="s">
        <v>655</v>
      </c>
      <c r="ET39" s="33" t="s">
        <v>655</v>
      </c>
      <c r="EU39" s="33" t="s">
        <v>655</v>
      </c>
      <c r="EV39" s="33" t="s">
        <v>655</v>
      </c>
      <c r="EW39" s="33" t="s">
        <v>655</v>
      </c>
      <c r="EX39" s="33" t="s">
        <v>655</v>
      </c>
      <c r="EY39" s="33" t="s">
        <v>655</v>
      </c>
      <c r="EZ39" s="33" t="s">
        <v>655</v>
      </c>
      <c r="FA39" s="33" t="s">
        <v>655</v>
      </c>
      <c r="FB39" s="33" t="s">
        <v>655</v>
      </c>
      <c r="FC39" s="33" t="s">
        <v>655</v>
      </c>
      <c r="FD39" s="36" t="s">
        <v>655</v>
      </c>
      <c r="FE39" s="33">
        <v>0.19707233837457844</v>
      </c>
      <c r="FF39" s="33">
        <v>0.25385727739644748</v>
      </c>
      <c r="FG39" s="33">
        <v>1.0754189851639386</v>
      </c>
      <c r="FH39" s="33">
        <v>3.3171030160715165</v>
      </c>
      <c r="FI39" s="33">
        <v>6.7996680612937661</v>
      </c>
      <c r="FJ39" s="33">
        <v>8.0525818125483486</v>
      </c>
      <c r="FK39" s="33">
        <v>7.8332296727117727</v>
      </c>
      <c r="FL39" s="33">
        <v>7.6307607184503574</v>
      </c>
      <c r="FM39" s="33">
        <v>8.0516835859804274</v>
      </c>
      <c r="FN39" s="33">
        <v>6.4874927395092481</v>
      </c>
      <c r="FO39" s="33">
        <v>2.1015911105187666</v>
      </c>
      <c r="FP39" s="33">
        <v>0.46831513757330478</v>
      </c>
      <c r="FQ39" s="36">
        <v>4.3557312046327059</v>
      </c>
      <c r="FR39" s="36" t="e">
        <v>#VALUE!</v>
      </c>
    </row>
    <row r="40" spans="1:174" ht="13">
      <c r="A40" s="16">
        <v>45</v>
      </c>
      <c r="B40" s="16">
        <v>147</v>
      </c>
      <c r="C40" s="38" t="s">
        <v>922</v>
      </c>
      <c r="D40" s="17">
        <v>28</v>
      </c>
      <c r="E40" s="17" t="s">
        <v>908</v>
      </c>
      <c r="F40" s="16">
        <v>287</v>
      </c>
      <c r="G40" s="16" t="s">
        <v>620</v>
      </c>
      <c r="H40" s="18" t="s">
        <v>762</v>
      </c>
      <c r="J40" s="19">
        <v>265</v>
      </c>
      <c r="K40" s="20">
        <v>659850</v>
      </c>
      <c r="L40" s="19">
        <v>10</v>
      </c>
      <c r="M40" s="20">
        <v>811000</v>
      </c>
      <c r="N40" s="20"/>
      <c r="O40" s="20">
        <v>30820000</v>
      </c>
      <c r="P40" s="19" t="s">
        <v>478</v>
      </c>
      <c r="R40" s="20">
        <v>3060</v>
      </c>
      <c r="S40" s="20"/>
      <c r="T40" s="20">
        <v>116302</v>
      </c>
      <c r="U40" s="19" t="s">
        <v>478</v>
      </c>
      <c r="W40" s="21">
        <v>259</v>
      </c>
      <c r="X40" s="16">
        <v>1891</v>
      </c>
      <c r="Y40" s="23">
        <v>57.529260627837765</v>
      </c>
      <c r="Z40" s="23">
        <v>30.182318861834329</v>
      </c>
      <c r="AA40" s="23">
        <v>25.385463091177289</v>
      </c>
      <c r="AB40" s="22" t="s">
        <v>973</v>
      </c>
      <c r="AC40" s="55">
        <v>91</v>
      </c>
      <c r="AD40" s="55">
        <v>71</v>
      </c>
      <c r="AE40" s="16" t="s">
        <v>721</v>
      </c>
      <c r="AF40" s="21">
        <v>479.80314517660469</v>
      </c>
      <c r="AG40" s="16">
        <v>2010</v>
      </c>
      <c r="AH40" s="28">
        <v>40.64</v>
      </c>
      <c r="AI40" s="28">
        <v>14.4</v>
      </c>
      <c r="AJ40" s="28">
        <v>26.24</v>
      </c>
      <c r="AK40" s="28" t="s">
        <v>444</v>
      </c>
      <c r="AL40" s="26">
        <v>98.821917808219183</v>
      </c>
      <c r="AM40" s="26">
        <v>52.376470588235293</v>
      </c>
      <c r="AN40" s="16" t="s">
        <v>1043</v>
      </c>
      <c r="AO40" s="54">
        <v>185.25217960486668</v>
      </c>
      <c r="AP40" s="16" t="s">
        <v>637</v>
      </c>
      <c r="AQ40">
        <v>3.1277101145534223</v>
      </c>
      <c r="AR40">
        <v>0.69772087705488195</v>
      </c>
      <c r="AS40" s="28" t="s">
        <v>637</v>
      </c>
      <c r="AT40" s="28">
        <v>3.7752932310194329</v>
      </c>
      <c r="AU40" s="28">
        <v>0.32231458715286643</v>
      </c>
      <c r="AV40" s="16">
        <v>109.37986978950173</v>
      </c>
      <c r="AW40" s="28">
        <v>62.821757293571046</v>
      </c>
      <c r="AX40" s="44" t="s">
        <v>646</v>
      </c>
      <c r="AY40" s="16" t="s">
        <v>552</v>
      </c>
      <c r="AZ40" s="16">
        <v>283293.8627548095</v>
      </c>
      <c r="BA40" s="16">
        <v>301420.76734976692</v>
      </c>
      <c r="BB40" s="27">
        <v>106.39862241232039</v>
      </c>
      <c r="BC40" s="16" t="s">
        <v>1010</v>
      </c>
      <c r="BE40" s="7" t="s">
        <v>621</v>
      </c>
      <c r="BF40" s="7" t="s">
        <v>622</v>
      </c>
      <c r="BG40" s="7" t="s">
        <v>623</v>
      </c>
      <c r="BH40" s="7" t="s">
        <v>622</v>
      </c>
      <c r="BI40" s="7" t="s">
        <v>624</v>
      </c>
      <c r="BJ40" s="7" t="s">
        <v>625</v>
      </c>
      <c r="BK40" s="7" t="s">
        <v>676</v>
      </c>
      <c r="BL40" s="7" t="s">
        <v>595</v>
      </c>
      <c r="BM40" s="7">
        <v>1</v>
      </c>
      <c r="BN40" s="7">
        <v>4.42</v>
      </c>
      <c r="BO40" s="7">
        <v>18006.84</v>
      </c>
      <c r="BP40" s="7">
        <v>24459.73</v>
      </c>
      <c r="BQ40" s="7">
        <v>27221.439999999999</v>
      </c>
      <c r="BR40" s="7">
        <v>27961.11</v>
      </c>
      <c r="BS40" s="7">
        <v>27755.279999999999</v>
      </c>
      <c r="BT40" s="7">
        <v>26587.919999999998</v>
      </c>
      <c r="BU40" s="7">
        <v>19421.28</v>
      </c>
      <c r="BV40" s="7">
        <v>12629.42</v>
      </c>
      <c r="BW40" s="7">
        <v>8892.5300000000007</v>
      </c>
      <c r="BX40" s="7">
        <v>8123.21</v>
      </c>
      <c r="BY40" s="7">
        <v>7742.72</v>
      </c>
      <c r="BZ40" s="7">
        <v>8981.59</v>
      </c>
      <c r="CA40" s="7">
        <v>16305.88</v>
      </c>
      <c r="CC40" s="30">
        <v>12.901156307708</v>
      </c>
      <c r="CD40" s="30">
        <v>14.341612950016177</v>
      </c>
      <c r="CE40" s="30">
        <v>18.839153632662196</v>
      </c>
      <c r="CF40" s="30">
        <v>22.211220485105542</v>
      </c>
      <c r="CG40" s="30">
        <v>26.758276513332493</v>
      </c>
      <c r="CH40" s="30">
        <v>30.038572380740685</v>
      </c>
      <c r="CI40" s="30">
        <v>30.92582642718499</v>
      </c>
      <c r="CJ40" s="30">
        <v>31.811542180323773</v>
      </c>
      <c r="CK40" s="30">
        <v>30.055610737412323</v>
      </c>
      <c r="CL40" s="30">
        <v>26.693896132049279</v>
      </c>
      <c r="CM40" s="30">
        <v>20.469001249238868</v>
      </c>
      <c r="CN40" s="30">
        <v>15.629380142495895</v>
      </c>
      <c r="CO40" s="31"/>
      <c r="CP40" s="31" t="s">
        <v>1011</v>
      </c>
      <c r="CR40" s="33">
        <v>76841501.531604022</v>
      </c>
      <c r="CS40" s="33">
        <v>136986768.38217229</v>
      </c>
      <c r="CT40" s="33">
        <v>558031035.02020562</v>
      </c>
      <c r="CU40" s="33">
        <v>1074294710.4963155</v>
      </c>
      <c r="CV40" s="33">
        <v>1514028604.2151537</v>
      </c>
      <c r="CW40" s="33">
        <v>1319373060.9453077</v>
      </c>
      <c r="CX40" s="33">
        <v>1202579465.7425272</v>
      </c>
      <c r="CY40" s="33">
        <v>1070779008.9686462</v>
      </c>
      <c r="CZ40" s="33">
        <v>1317319706.5670438</v>
      </c>
      <c r="DA40" s="33">
        <v>1513227834.3462994</v>
      </c>
      <c r="DB40" s="33">
        <v>799188318.21798861</v>
      </c>
      <c r="DC40" s="33">
        <v>217901002.2358031</v>
      </c>
      <c r="DD40" s="33">
        <v>203749769.91996554</v>
      </c>
      <c r="DE40" s="33">
        <v>363228489.60034597</v>
      </c>
      <c r="DF40" s="33">
        <v>1479652176.5885086</v>
      </c>
      <c r="DG40" s="33">
        <v>2848555737.8109584</v>
      </c>
      <c r="DH40" s="33">
        <v>4014536072.4661088</v>
      </c>
      <c r="DI40" s="33">
        <v>3498395427.5756016</v>
      </c>
      <c r="DJ40" s="33">
        <v>3188710326.7332544</v>
      </c>
      <c r="DK40" s="33">
        <v>2839233648.0145321</v>
      </c>
      <c r="DL40" s="33">
        <v>3492950837.4283957</v>
      </c>
      <c r="DM40" s="33">
        <v>4012412783.9659376</v>
      </c>
      <c r="DN40" s="33">
        <v>2119094925.4507658</v>
      </c>
      <c r="DO40" s="33">
        <v>577777349.29626119</v>
      </c>
      <c r="DP40" s="33">
        <v>900045918.05575573</v>
      </c>
      <c r="DQ40" s="33">
        <v>2386524795.4042196</v>
      </c>
      <c r="DR40" s="34">
        <v>35.779818785415245</v>
      </c>
      <c r="DS40" s="34">
        <v>20.070369076301304</v>
      </c>
      <c r="DT40" s="34">
        <v>4.9269213134363543</v>
      </c>
      <c r="DU40" s="34">
        <v>2.559237212226253</v>
      </c>
      <c r="DV40" s="34">
        <v>1.8159333267189022</v>
      </c>
      <c r="DW40" s="34">
        <v>2.0838495808229713</v>
      </c>
      <c r="DX40" s="34">
        <v>2.2862314535716863</v>
      </c>
      <c r="DY40" s="34">
        <v>2.5676399863760357</v>
      </c>
      <c r="DZ40" s="34">
        <v>2.087097753335001</v>
      </c>
      <c r="EA40" s="34">
        <v>1.8168942822729035</v>
      </c>
      <c r="EB40" s="34">
        <v>3.4402091939112571</v>
      </c>
      <c r="EC40" s="34">
        <v>12.617541781770901</v>
      </c>
      <c r="ED40" s="35">
        <v>3.0547052598595115</v>
      </c>
      <c r="EE40" s="34">
        <v>13.49388026833098</v>
      </c>
      <c r="EF40" s="34">
        <v>7.5692713504524107</v>
      </c>
      <c r="EG40" s="34">
        <v>1.8581224989909242</v>
      </c>
      <c r="EH40" s="34">
        <v>0.96518209684491685</v>
      </c>
      <c r="EI40" s="34">
        <v>0.68485497461505507</v>
      </c>
      <c r="EJ40" s="34">
        <v>0.78589600773212909</v>
      </c>
      <c r="EK40" s="34">
        <v>0.86222162513477929</v>
      </c>
      <c r="EL40" s="34">
        <v>0.96835109076797188</v>
      </c>
      <c r="EM40" s="34">
        <v>0.78712101256602962</v>
      </c>
      <c r="EN40" s="34">
        <v>0.68521738615399153</v>
      </c>
      <c r="EO40" s="34">
        <v>1.2974289008856756</v>
      </c>
      <c r="EP40" s="34">
        <v>4.7585371827898193</v>
      </c>
      <c r="EQ40" s="35">
        <v>1.1520412464578322</v>
      </c>
      <c r="ER40" s="33">
        <v>2.7948716174259248E-2</v>
      </c>
      <c r="ES40" s="33">
        <v>4.9824694114906948E-2</v>
      </c>
      <c r="ET40" s="33">
        <v>0.20296650512214801</v>
      </c>
      <c r="EU40" s="33">
        <v>0.39074142686840302</v>
      </c>
      <c r="EV40" s="33">
        <v>0.55068101085343168</v>
      </c>
      <c r="EW40" s="33">
        <v>0.47988108604512214</v>
      </c>
      <c r="EX40" s="33">
        <v>0.43740103323210811</v>
      </c>
      <c r="EY40" s="33">
        <v>0.38946269932935529</v>
      </c>
      <c r="EZ40" s="33">
        <v>0.47913424198846788</v>
      </c>
      <c r="FA40" s="33">
        <v>0.5503897556158398</v>
      </c>
      <c r="FB40" s="33">
        <v>0.29067999753325341</v>
      </c>
      <c r="FC40" s="33">
        <v>7.9254740526775391E-2</v>
      </c>
      <c r="FD40" s="36">
        <v>0.32736382561700594</v>
      </c>
      <c r="FE40" s="33">
        <v>7.4107668077277769E-2</v>
      </c>
      <c r="FF40" s="33">
        <v>0.13211311283486099</v>
      </c>
      <c r="FG40" s="33">
        <v>0.53817765004355844</v>
      </c>
      <c r="FH40" s="33">
        <v>1.0360739214588619</v>
      </c>
      <c r="FI40" s="33">
        <v>1.4601631543409355</v>
      </c>
      <c r="FJ40" s="33">
        <v>1.2724329811595732</v>
      </c>
      <c r="FK40" s="33">
        <v>1.1597946175888174</v>
      </c>
      <c r="FL40" s="33">
        <v>1.032683300028018</v>
      </c>
      <c r="FM40" s="33">
        <v>1.2704526801285367</v>
      </c>
      <c r="FN40" s="33">
        <v>1.4593908739135031</v>
      </c>
      <c r="FO40" s="33">
        <v>0.77075514451494098</v>
      </c>
      <c r="FP40" s="33">
        <v>0.21014861533849005</v>
      </c>
      <c r="FQ40" s="36">
        <v>0.86802447661894777</v>
      </c>
      <c r="FR40" s="36">
        <v>-0.54066065100194183</v>
      </c>
    </row>
    <row r="41" spans="1:174" ht="13">
      <c r="A41" s="16">
        <v>46</v>
      </c>
      <c r="B41" s="16">
        <v>135</v>
      </c>
      <c r="C41" s="38" t="s">
        <v>922</v>
      </c>
      <c r="D41" s="17">
        <v>16</v>
      </c>
      <c r="E41" s="17" t="s">
        <v>923</v>
      </c>
      <c r="G41" s="16" t="s">
        <v>924</v>
      </c>
      <c r="H41" s="18" t="s">
        <v>762</v>
      </c>
      <c r="J41" s="20">
        <v>1079</v>
      </c>
      <c r="K41" s="20">
        <v>2060890</v>
      </c>
      <c r="L41" s="19">
        <v>9</v>
      </c>
      <c r="M41" s="20">
        <v>1790000</v>
      </c>
      <c r="N41" s="20"/>
      <c r="O41" s="20">
        <v>59900000</v>
      </c>
      <c r="P41" s="19" t="s">
        <v>478</v>
      </c>
      <c r="R41" s="20">
        <v>1659</v>
      </c>
      <c r="S41" s="20"/>
      <c r="T41" s="20">
        <v>55514</v>
      </c>
      <c r="U41" s="19" t="s">
        <v>478</v>
      </c>
      <c r="W41" s="21">
        <v>1150.5804543832514</v>
      </c>
      <c r="X41" s="16">
        <v>1894</v>
      </c>
      <c r="Y41" s="28">
        <v>29.220527772000018</v>
      </c>
      <c r="Z41" s="28">
        <v>13.793025132000015</v>
      </c>
      <c r="AA41" s="28">
        <v>15.427502640000004</v>
      </c>
      <c r="AB41" s="16" t="s">
        <v>637</v>
      </c>
      <c r="AC41" s="21">
        <v>87</v>
      </c>
      <c r="AD41" s="21">
        <v>65</v>
      </c>
      <c r="AE41" s="16" t="s">
        <v>770</v>
      </c>
      <c r="AF41" s="21">
        <v>1044.9150179467156</v>
      </c>
      <c r="AG41" s="25" t="s">
        <v>771</v>
      </c>
      <c r="AH41" s="28">
        <v>11.157929862648666</v>
      </c>
      <c r="AI41" s="28">
        <v>3.0173167848699762</v>
      </c>
      <c r="AJ41" s="28">
        <v>8.1406130777786903</v>
      </c>
      <c r="AK41" s="16">
        <v>51.392449799196804</v>
      </c>
      <c r="AL41" s="26">
        <v>89.713945305905156</v>
      </c>
      <c r="AM41" s="26">
        <v>45.500119951360787</v>
      </c>
      <c r="AN41" s="16" t="s">
        <v>293</v>
      </c>
      <c r="AO41" s="54">
        <v>90.816336568729923</v>
      </c>
      <c r="AP41" s="16" t="s">
        <v>637</v>
      </c>
      <c r="AQ41" s="16">
        <v>2.3039747930963483</v>
      </c>
      <c r="AR41" s="16">
        <v>0.74431572834920723</v>
      </c>
      <c r="AS41" s="28">
        <v>0.29947043591790962</v>
      </c>
      <c r="AT41" s="28">
        <v>2.5952898926811097</v>
      </c>
      <c r="AU41" s="28">
        <v>0.18679551316307486</v>
      </c>
      <c r="AV41" s="16">
        <v>43.261715088773386</v>
      </c>
      <c r="AW41" s="28">
        <v>9.3514417521158197</v>
      </c>
      <c r="AX41" s="44" t="s">
        <v>646</v>
      </c>
      <c r="AY41" s="16" t="s">
        <v>552</v>
      </c>
      <c r="AZ41" s="16">
        <v>497760.83804239641</v>
      </c>
      <c r="BA41" s="16">
        <v>97714.619262397668</v>
      </c>
      <c r="BB41" s="27">
        <v>19.63083709973883</v>
      </c>
      <c r="BE41" s="7" t="s">
        <v>548</v>
      </c>
      <c r="BF41" s="7" t="s">
        <v>923</v>
      </c>
      <c r="BG41" s="7" t="s">
        <v>549</v>
      </c>
      <c r="BH41" s="7" t="s">
        <v>923</v>
      </c>
      <c r="BI41" s="7" t="s">
        <v>550</v>
      </c>
      <c r="BJ41" s="7" t="s">
        <v>625</v>
      </c>
      <c r="BK41" s="7" t="s">
        <v>551</v>
      </c>
      <c r="BL41" s="7" t="s">
        <v>676</v>
      </c>
      <c r="BM41" s="7">
        <v>1</v>
      </c>
      <c r="BN41" s="7">
        <v>16.98</v>
      </c>
      <c r="BO41" s="7">
        <v>63998.14</v>
      </c>
      <c r="BP41" s="7">
        <v>102528.44</v>
      </c>
      <c r="BQ41" s="7">
        <v>111751.34</v>
      </c>
      <c r="BR41" s="7">
        <v>132027.01</v>
      </c>
      <c r="BS41" s="7">
        <v>122589.54</v>
      </c>
      <c r="BT41" s="7">
        <v>66677.03</v>
      </c>
      <c r="BU41" s="7">
        <v>35450.550000000003</v>
      </c>
      <c r="BV41" s="7">
        <v>30406.35</v>
      </c>
      <c r="BW41" s="7">
        <v>26160.46</v>
      </c>
      <c r="BX41" s="7">
        <v>21681.34</v>
      </c>
      <c r="BY41" s="7">
        <v>22242.400000000001</v>
      </c>
      <c r="BZ41" s="7">
        <v>30011.41</v>
      </c>
      <c r="CA41" s="7">
        <v>66451.789999999994</v>
      </c>
      <c r="CC41" s="31">
        <v>11.759633861334775</v>
      </c>
      <c r="CD41" s="31">
        <v>12.882176557934452</v>
      </c>
      <c r="CE41" s="31">
        <v>17.364622883405989</v>
      </c>
      <c r="CF41" s="31">
        <v>21.206715194231489</v>
      </c>
      <c r="CG41" s="31">
        <v>25.853505703878803</v>
      </c>
      <c r="CH41" s="31">
        <v>29.575971774193214</v>
      </c>
      <c r="CI41" s="31">
        <v>30.049498646536719</v>
      </c>
      <c r="CJ41" s="31">
        <v>29.653366277643617</v>
      </c>
      <c r="CK41" s="31">
        <v>28.440766045548596</v>
      </c>
      <c r="CL41" s="31">
        <v>23.602299490429928</v>
      </c>
      <c r="CM41" s="31">
        <v>17.624828269076168</v>
      </c>
      <c r="CN41" s="31">
        <v>13.304944512947202</v>
      </c>
      <c r="CO41" s="31"/>
      <c r="CP41" s="31" t="s">
        <v>644</v>
      </c>
      <c r="CR41" s="33">
        <v>106427930.67855112</v>
      </c>
      <c r="CS41" s="33">
        <v>174479170.59930983</v>
      </c>
      <c r="CT41" s="33">
        <v>861686975.08437991</v>
      </c>
      <c r="CU41" s="33">
        <v>2096589418.0987179</v>
      </c>
      <c r="CV41" s="33">
        <v>3400856912.3016481</v>
      </c>
      <c r="CW41" s="33">
        <v>3139958903.3863659</v>
      </c>
      <c r="CX41" s="33">
        <v>3016968564.1015596</v>
      </c>
      <c r="CY41" s="33">
        <v>3120954490.2965407</v>
      </c>
      <c r="CZ41" s="33">
        <v>3362238823.1295972</v>
      </c>
      <c r="DA41" s="33">
        <v>2917066940.9184213</v>
      </c>
      <c r="DB41" s="33">
        <v>928055720.55024695</v>
      </c>
      <c r="DC41" s="33">
        <v>208133828.18543795</v>
      </c>
      <c r="DD41" s="33">
        <v>69599974.035306245</v>
      </c>
      <c r="DE41" s="33">
        <v>114102995.95218113</v>
      </c>
      <c r="DF41" s="33">
        <v>563511765.28626347</v>
      </c>
      <c r="DG41" s="33">
        <v>1371092796.1486428</v>
      </c>
      <c r="DH41" s="33">
        <v>2224036033.4440813</v>
      </c>
      <c r="DI41" s="33">
        <v>2053418278.0241096</v>
      </c>
      <c r="DJ41" s="33">
        <v>1972987094.5345933</v>
      </c>
      <c r="DK41" s="33">
        <v>2040990086.9545763</v>
      </c>
      <c r="DL41" s="33">
        <v>2198781215.5919323</v>
      </c>
      <c r="DM41" s="33">
        <v>1907655086.8999407</v>
      </c>
      <c r="DN41" s="33">
        <v>606914497.36729932</v>
      </c>
      <c r="DO41" s="33">
        <v>136111911.08590084</v>
      </c>
      <c r="DP41" s="33">
        <v>1944451473.110898</v>
      </c>
      <c r="DQ41" s="33">
        <v>1271600144.6104023</v>
      </c>
      <c r="DR41" s="34">
        <v>80.684098731586545</v>
      </c>
      <c r="DS41" s="34">
        <v>49.215282472810152</v>
      </c>
      <c r="DT41" s="34">
        <v>9.9653840837338752</v>
      </c>
      <c r="DU41" s="34">
        <v>4.0957192631706514</v>
      </c>
      <c r="DV41" s="34">
        <v>2.524964115839583</v>
      </c>
      <c r="DW41" s="34">
        <v>2.7347624382617748</v>
      </c>
      <c r="DX41" s="34">
        <v>2.846248306609005</v>
      </c>
      <c r="DY41" s="34">
        <v>2.7514152139561512</v>
      </c>
      <c r="DZ41" s="34">
        <v>2.5539654136388155</v>
      </c>
      <c r="EA41" s="34">
        <v>2.9437245838325148</v>
      </c>
      <c r="EB41" s="34">
        <v>9.25272209041003</v>
      </c>
      <c r="EC41" s="34">
        <v>41.257309018580081</v>
      </c>
      <c r="ED41" s="35">
        <v>4.4161768937994585</v>
      </c>
      <c r="EE41" s="34">
        <v>123.37708146716672</v>
      </c>
      <c r="EF41" s="34">
        <v>75.256934272482795</v>
      </c>
      <c r="EG41" s="34">
        <v>15.238442559055457</v>
      </c>
      <c r="EH41" s="34">
        <v>6.2629179372741222</v>
      </c>
      <c r="EI41" s="34">
        <v>3.8610173295479431</v>
      </c>
      <c r="EJ41" s="34">
        <v>4.1818278129527027</v>
      </c>
      <c r="EK41" s="34">
        <v>4.3523050355746289</v>
      </c>
      <c r="EL41" s="34">
        <v>4.2072921968374937</v>
      </c>
      <c r="EM41" s="34">
        <v>3.905364301720649</v>
      </c>
      <c r="EN41" s="34">
        <v>4.501359666972685</v>
      </c>
      <c r="EO41" s="34">
        <v>14.148684376326349</v>
      </c>
      <c r="EP41" s="34">
        <v>63.088098595921892</v>
      </c>
      <c r="EQ41" s="35">
        <v>6.7529417191892476</v>
      </c>
      <c r="ER41" s="33">
        <v>1.1154614281483746E-2</v>
      </c>
      <c r="ES41" s="33">
        <v>1.8287002629665303E-2</v>
      </c>
      <c r="ET41" s="33">
        <v>9.0312625427958815E-2</v>
      </c>
      <c r="EU41" s="33">
        <v>0.21974162342935485</v>
      </c>
      <c r="EV41" s="33">
        <v>0.35644070913884585</v>
      </c>
      <c r="EW41" s="33">
        <v>0.32909622693664148</v>
      </c>
      <c r="EX41" s="33">
        <v>0.3162057217250494</v>
      </c>
      <c r="EY41" s="33">
        <v>0.32710439174533951</v>
      </c>
      <c r="EZ41" s="33">
        <v>0.35239318245806084</v>
      </c>
      <c r="FA41" s="33">
        <v>0.30573512377583423</v>
      </c>
      <c r="FB41" s="33">
        <v>9.7268673067875205E-2</v>
      </c>
      <c r="FC41" s="33">
        <v>2.1814316575874789E-2</v>
      </c>
      <c r="FD41" s="36">
        <v>0.20379618426599866</v>
      </c>
      <c r="FE41" s="33">
        <v>7.2947097572534916E-3</v>
      </c>
      <c r="FF41" s="33">
        <v>1.1959030868057552E-2</v>
      </c>
      <c r="FG41" s="33">
        <v>5.9061153822781862E-2</v>
      </c>
      <c r="FH41" s="33">
        <v>0.14370298461737738</v>
      </c>
      <c r="FI41" s="33">
        <v>0.23309918686777148</v>
      </c>
      <c r="FJ41" s="33">
        <v>0.21521689563887816</v>
      </c>
      <c r="FK41" s="33">
        <v>0.2067869767039833</v>
      </c>
      <c r="FL41" s="33">
        <v>0.21391430827564231</v>
      </c>
      <c r="FM41" s="33">
        <v>0.23045225245784945</v>
      </c>
      <c r="FN41" s="33">
        <v>0.19993958860996328</v>
      </c>
      <c r="FO41" s="33">
        <v>6.3610154560086493E-2</v>
      </c>
      <c r="FP41" s="33">
        <v>1.4265765176479376E-2</v>
      </c>
      <c r="FQ41" s="36">
        <v>0.13327525061301035</v>
      </c>
      <c r="FR41" s="36">
        <v>7.052093365298831E-2</v>
      </c>
    </row>
    <row r="42" spans="1:174" customFormat="1" ht="13">
      <c r="A42" s="16">
        <v>47</v>
      </c>
      <c r="B42" s="16">
        <v>129</v>
      </c>
      <c r="C42" s="38" t="s">
        <v>922</v>
      </c>
      <c r="D42" s="17">
        <v>10</v>
      </c>
      <c r="E42" s="17" t="s">
        <v>711</v>
      </c>
      <c r="F42" s="16">
        <v>1337</v>
      </c>
      <c r="G42" s="16" t="s">
        <v>505</v>
      </c>
      <c r="H42" s="18" t="s">
        <v>762</v>
      </c>
      <c r="I42" s="19"/>
      <c r="J42" s="20">
        <v>1773</v>
      </c>
      <c r="K42" s="20">
        <v>3404160</v>
      </c>
      <c r="L42" s="19">
        <v>3</v>
      </c>
      <c r="M42" s="20">
        <v>837000</v>
      </c>
      <c r="N42" s="20"/>
      <c r="O42" s="20">
        <v>6080000</v>
      </c>
      <c r="P42" s="19" t="s">
        <v>478</v>
      </c>
      <c r="Q42" s="19"/>
      <c r="R42" s="19">
        <v>472</v>
      </c>
      <c r="S42" s="20"/>
      <c r="T42" s="20">
        <v>3429</v>
      </c>
      <c r="U42" s="19" t="s">
        <v>478</v>
      </c>
      <c r="V42" s="19"/>
      <c r="W42" s="21" t="s">
        <v>637</v>
      </c>
      <c r="X42" s="16" t="s">
        <v>637</v>
      </c>
      <c r="Y42" s="16" t="s">
        <v>637</v>
      </c>
      <c r="Z42" s="28" t="s">
        <v>637</v>
      </c>
      <c r="AA42" s="28" t="s">
        <v>637</v>
      </c>
      <c r="AB42" s="16" t="s">
        <v>637</v>
      </c>
      <c r="AC42" s="21" t="s">
        <v>637</v>
      </c>
      <c r="AD42" s="21" t="s">
        <v>637</v>
      </c>
      <c r="AE42" s="21" t="s">
        <v>637</v>
      </c>
      <c r="AF42" s="21">
        <v>1534.810758264</v>
      </c>
      <c r="AG42" s="16">
        <v>2010</v>
      </c>
      <c r="AH42" s="28">
        <v>157.62369477911651</v>
      </c>
      <c r="AI42" s="28">
        <v>22.828446485943786</v>
      </c>
      <c r="AJ42" s="28">
        <v>134.7952482931727</v>
      </c>
      <c r="AK42" s="16">
        <v>51.392449799196804</v>
      </c>
      <c r="AL42" s="26">
        <v>89.713945305905156</v>
      </c>
      <c r="AM42" s="26">
        <v>45.500119951360787</v>
      </c>
      <c r="AN42" t="s">
        <v>286</v>
      </c>
      <c r="AO42" s="54" t="s">
        <v>637</v>
      </c>
      <c r="AP42" s="16" t="s">
        <v>637</v>
      </c>
      <c r="AQ42" s="16" t="s">
        <v>637</v>
      </c>
      <c r="AR42" s="16" t="s">
        <v>637</v>
      </c>
      <c r="AS42" s="28">
        <v>0.29947043591790962</v>
      </c>
      <c r="AT42" s="16" t="s">
        <v>637</v>
      </c>
      <c r="AU42" s="16" t="s">
        <v>637</v>
      </c>
      <c r="AV42" s="16" t="s">
        <v>637</v>
      </c>
      <c r="AW42" s="28">
        <v>84.425584007448791</v>
      </c>
      <c r="AX42" s="44" t="s">
        <v>646</v>
      </c>
      <c r="AY42" s="16" t="s">
        <v>552</v>
      </c>
      <c r="AZ42" s="16" t="s">
        <v>637</v>
      </c>
      <c r="BA42" s="16">
        <v>1295772.9460735351</v>
      </c>
      <c r="BB42" s="27" t="s">
        <v>637</v>
      </c>
      <c r="BC42" s="16" t="s">
        <v>613</v>
      </c>
      <c r="BD42" s="7"/>
      <c r="BE42" s="7" t="s">
        <v>614</v>
      </c>
      <c r="BF42" s="7" t="s">
        <v>711</v>
      </c>
      <c r="BG42" s="7" t="s">
        <v>615</v>
      </c>
      <c r="BH42" s="7" t="s">
        <v>711</v>
      </c>
      <c r="BI42" s="7" t="s">
        <v>616</v>
      </c>
      <c r="BJ42" s="7" t="s">
        <v>625</v>
      </c>
      <c r="BK42" s="7" t="s">
        <v>595</v>
      </c>
      <c r="BL42" s="7" t="s">
        <v>595</v>
      </c>
      <c r="BM42" s="7">
        <v>2</v>
      </c>
      <c r="BN42" s="7">
        <v>47.44</v>
      </c>
      <c r="BO42" s="7">
        <v>3920.97</v>
      </c>
      <c r="BP42" s="7">
        <v>3244.38</v>
      </c>
      <c r="BQ42" s="7">
        <v>5334.09</v>
      </c>
      <c r="BR42" s="7">
        <v>7375.2</v>
      </c>
      <c r="BS42" s="7">
        <v>5135.25</v>
      </c>
      <c r="BT42" s="7">
        <v>2918.68</v>
      </c>
      <c r="BU42" s="7">
        <v>2577.38</v>
      </c>
      <c r="BV42" s="7">
        <v>5339.07</v>
      </c>
      <c r="BW42" s="7">
        <v>5246.57</v>
      </c>
      <c r="BX42" s="7">
        <v>3778.36</v>
      </c>
      <c r="BY42" s="7">
        <v>1632.85</v>
      </c>
      <c r="BZ42" s="7">
        <v>1752.62</v>
      </c>
      <c r="CA42" s="7">
        <v>2717.21</v>
      </c>
      <c r="CB42" s="39"/>
      <c r="CC42" s="31">
        <v>13.748790533093597</v>
      </c>
      <c r="CD42" s="31">
        <v>14.287821641579145</v>
      </c>
      <c r="CE42" s="31">
        <v>18.001879076509088</v>
      </c>
      <c r="CF42" s="31">
        <v>21.828010111556829</v>
      </c>
      <c r="CG42" s="31">
        <v>25.944756784434173</v>
      </c>
      <c r="CH42" s="31">
        <v>29.303437665782507</v>
      </c>
      <c r="CI42" s="31">
        <v>30.002808650424438</v>
      </c>
      <c r="CJ42" s="31">
        <v>30.025876065143869</v>
      </c>
      <c r="CK42" s="31">
        <v>28.404841518634452</v>
      </c>
      <c r="CL42" s="31">
        <v>24.382525306339602</v>
      </c>
      <c r="CM42" s="31">
        <v>18.795650315272017</v>
      </c>
      <c r="CN42" s="31">
        <v>14.247371589084882</v>
      </c>
      <c r="CO42" s="31"/>
      <c r="CP42" s="31" t="s">
        <v>617</v>
      </c>
      <c r="CQ42" s="32"/>
      <c r="CR42" s="33" t="s">
        <v>655</v>
      </c>
      <c r="CS42" s="33" t="s">
        <v>655</v>
      </c>
      <c r="CT42" s="33" t="s">
        <v>655</v>
      </c>
      <c r="CU42" s="33" t="s">
        <v>655</v>
      </c>
      <c r="CV42" s="33" t="s">
        <v>655</v>
      </c>
      <c r="CW42" s="33" t="s">
        <v>655</v>
      </c>
      <c r="CX42" s="33" t="s">
        <v>655</v>
      </c>
      <c r="CY42" s="33" t="s">
        <v>655</v>
      </c>
      <c r="CZ42" s="33" t="s">
        <v>655</v>
      </c>
      <c r="DA42" s="33" t="s">
        <v>655</v>
      </c>
      <c r="DB42" s="33" t="s">
        <v>655</v>
      </c>
      <c r="DC42" s="33" t="s">
        <v>655</v>
      </c>
      <c r="DD42" s="33">
        <v>3282881560.1426606</v>
      </c>
      <c r="DE42" s="33">
        <v>4049719692.3021789</v>
      </c>
      <c r="DF42" s="33">
        <v>13573877096.1644</v>
      </c>
      <c r="DG42" s="33">
        <v>30612170391.472237</v>
      </c>
      <c r="DH42" s="33">
        <v>44967354571.318321</v>
      </c>
      <c r="DI42" s="33">
        <v>42226689341.801697</v>
      </c>
      <c r="DJ42" s="33">
        <v>39940344337.679672</v>
      </c>
      <c r="DK42" s="33">
        <v>39857115913.735542</v>
      </c>
      <c r="DL42" s="33">
        <v>44390973570.264404</v>
      </c>
      <c r="DM42" s="33">
        <v>41259122490.336151</v>
      </c>
      <c r="DN42" s="33">
        <v>16659315341.586918</v>
      </c>
      <c r="DO42" s="33">
        <v>3987629226.1084104</v>
      </c>
      <c r="DP42" s="33" t="s">
        <v>655</v>
      </c>
      <c r="DQ42" s="33">
        <v>27067266127.742718</v>
      </c>
      <c r="DR42" s="34" t="s">
        <v>655</v>
      </c>
      <c r="DS42" s="34" t="s">
        <v>655</v>
      </c>
      <c r="DT42" s="34" t="s">
        <v>655</v>
      </c>
      <c r="DU42" s="34" t="s">
        <v>655</v>
      </c>
      <c r="DV42" s="34" t="s">
        <v>655</v>
      </c>
      <c r="DW42" s="34" t="s">
        <v>655</v>
      </c>
      <c r="DX42" s="34" t="s">
        <v>655</v>
      </c>
      <c r="DY42" s="34" t="s">
        <v>655</v>
      </c>
      <c r="DZ42" s="34" t="s">
        <v>655</v>
      </c>
      <c r="EA42" s="34" t="s">
        <v>655</v>
      </c>
      <c r="EB42" s="34" t="s">
        <v>655</v>
      </c>
      <c r="EC42" s="34" t="s">
        <v>655</v>
      </c>
      <c r="ED42" s="35" t="s">
        <v>655</v>
      </c>
      <c r="EE42" s="34">
        <v>4.3205944960693676</v>
      </c>
      <c r="EF42" s="34">
        <v>3.5024646340242627</v>
      </c>
      <c r="EG42" s="34">
        <v>1.0449483150254839</v>
      </c>
      <c r="EH42" s="34">
        <v>0.46334512772577852</v>
      </c>
      <c r="EI42" s="34">
        <v>0.31542882909654263</v>
      </c>
      <c r="EJ42" s="34">
        <v>0.33590130367996329</v>
      </c>
      <c r="EK42" s="34">
        <v>0.35512963734313208</v>
      </c>
      <c r="EL42" s="34">
        <v>0.35587120831068247</v>
      </c>
      <c r="EM42" s="34">
        <v>0.31952441812407667</v>
      </c>
      <c r="EN42" s="34">
        <v>0.34377851839486462</v>
      </c>
      <c r="EO42" s="34">
        <v>0.85141554194560753</v>
      </c>
      <c r="EP42" s="34">
        <v>3.5570007128878394</v>
      </c>
      <c r="EQ42" s="35">
        <v>0.52402780292103623</v>
      </c>
      <c r="ER42" s="33" t="s">
        <v>655</v>
      </c>
      <c r="ES42" s="33" t="s">
        <v>655</v>
      </c>
      <c r="ET42" s="33" t="s">
        <v>655</v>
      </c>
      <c r="EU42" s="33" t="s">
        <v>655</v>
      </c>
      <c r="EV42" s="33" t="s">
        <v>655</v>
      </c>
      <c r="EW42" s="33" t="s">
        <v>655</v>
      </c>
      <c r="EX42" s="33" t="s">
        <v>655</v>
      </c>
      <c r="EY42" s="33" t="s">
        <v>655</v>
      </c>
      <c r="EZ42" s="33" t="s">
        <v>655</v>
      </c>
      <c r="FA42" s="33" t="s">
        <v>655</v>
      </c>
      <c r="FB42" s="33" t="s">
        <v>655</v>
      </c>
      <c r="FC42" s="33" t="s">
        <v>655</v>
      </c>
      <c r="FD42" s="36" t="s">
        <v>655</v>
      </c>
      <c r="FE42" s="33">
        <v>6.9434889173914147E-2</v>
      </c>
      <c r="FF42" s="33">
        <v>8.5653969803345567E-2</v>
      </c>
      <c r="FG42" s="33">
        <v>0.28709553925897635</v>
      </c>
      <c r="FH42" s="33">
        <v>0.64746553281455654</v>
      </c>
      <c r="FI42" s="33">
        <v>0.95108617959641117</v>
      </c>
      <c r="FJ42" s="33">
        <v>0.89311948692473975</v>
      </c>
      <c r="FK42" s="33">
        <v>0.84476193607613526</v>
      </c>
      <c r="FL42" s="33">
        <v>0.84300160562046411</v>
      </c>
      <c r="FM42" s="33">
        <v>0.93889538008173445</v>
      </c>
      <c r="FN42" s="33">
        <v>0.87265487500710992</v>
      </c>
      <c r="FO42" s="33">
        <v>0.35235438539735447</v>
      </c>
      <c r="FP42" s="33">
        <v>8.4340719672343703E-2</v>
      </c>
      <c r="FQ42" s="36">
        <v>0.5724887082855904</v>
      </c>
      <c r="FR42" s="36" t="e">
        <v>#VALUE!</v>
      </c>
    </row>
    <row r="43" spans="1:174" ht="13">
      <c r="A43" s="16">
        <v>48</v>
      </c>
      <c r="B43" s="16">
        <v>142</v>
      </c>
      <c r="C43" s="38" t="s">
        <v>922</v>
      </c>
      <c r="D43" s="17">
        <v>23</v>
      </c>
      <c r="E43" s="17" t="s">
        <v>989</v>
      </c>
      <c r="G43" s="16" t="s">
        <v>985</v>
      </c>
      <c r="H43" s="18" t="s">
        <v>762</v>
      </c>
      <c r="W43" s="21" t="s">
        <v>637</v>
      </c>
      <c r="X43" s="16" t="s">
        <v>637</v>
      </c>
      <c r="Y43" s="28" t="s">
        <v>973</v>
      </c>
      <c r="Z43" s="28" t="s">
        <v>973</v>
      </c>
      <c r="AA43" s="28" t="s">
        <v>973</v>
      </c>
      <c r="AB43" s="16" t="s">
        <v>973</v>
      </c>
      <c r="AC43" s="21" t="s">
        <v>973</v>
      </c>
      <c r="AD43" s="21" t="s">
        <v>973</v>
      </c>
      <c r="AE43" s="16" t="s">
        <v>973</v>
      </c>
      <c r="AF43" s="21">
        <v>1027.780119908</v>
      </c>
      <c r="AG43" s="16">
        <v>2010</v>
      </c>
      <c r="AH43" s="28">
        <v>5.52</v>
      </c>
      <c r="AI43" s="28">
        <v>1.1000000000000001</v>
      </c>
      <c r="AJ43" s="28">
        <v>4.42</v>
      </c>
      <c r="AK43" s="28" t="s">
        <v>637</v>
      </c>
      <c r="AL43" s="26">
        <v>93.418436215020435</v>
      </c>
      <c r="AM43" s="26">
        <v>48.399266907484431</v>
      </c>
      <c r="AN43" s="16" t="s">
        <v>865</v>
      </c>
      <c r="AO43" s="54" t="s">
        <v>637</v>
      </c>
      <c r="AP43" s="16" t="s">
        <v>837</v>
      </c>
      <c r="AQ43" s="16" t="s">
        <v>837</v>
      </c>
      <c r="AR43" s="16" t="s">
        <v>837</v>
      </c>
      <c r="AS43" s="28" t="s">
        <v>837</v>
      </c>
      <c r="AT43" s="28">
        <v>3.0359657829642468</v>
      </c>
      <c r="AU43" s="28">
        <v>0.23732534573914932</v>
      </c>
      <c r="AV43" s="16" t="s">
        <v>444</v>
      </c>
      <c r="AW43" s="28">
        <v>4.3885403894277122</v>
      </c>
      <c r="AX43" s="44" t="s">
        <v>855</v>
      </c>
      <c r="AY43" s="16" t="s">
        <v>856</v>
      </c>
      <c r="AZ43" s="16" t="s">
        <v>850</v>
      </c>
      <c r="BA43" s="16">
        <v>45104.545676671143</v>
      </c>
      <c r="BB43" s="27" t="s">
        <v>850</v>
      </c>
      <c r="BC43"/>
      <c r="BE43" s="7" t="s">
        <v>857</v>
      </c>
      <c r="BF43" s="7" t="s">
        <v>989</v>
      </c>
      <c r="BG43" s="7" t="s">
        <v>858</v>
      </c>
      <c r="BH43" s="7" t="s">
        <v>989</v>
      </c>
      <c r="BI43" s="7" t="s">
        <v>859</v>
      </c>
      <c r="BJ43" s="7" t="s">
        <v>625</v>
      </c>
      <c r="BK43" s="7" t="s">
        <v>595</v>
      </c>
      <c r="BL43" s="7" t="s">
        <v>595</v>
      </c>
      <c r="BM43" s="7">
        <v>1</v>
      </c>
      <c r="BN43" s="7">
        <v>7.39</v>
      </c>
      <c r="BO43" s="7">
        <v>244.46</v>
      </c>
      <c r="BP43" s="7">
        <v>229.83</v>
      </c>
      <c r="BQ43" s="7">
        <v>228.79</v>
      </c>
      <c r="BR43" s="7">
        <v>240.58</v>
      </c>
      <c r="BS43" s="7">
        <v>248.34</v>
      </c>
      <c r="BT43" s="7">
        <v>258.98</v>
      </c>
      <c r="BU43" s="7">
        <v>231.8</v>
      </c>
      <c r="BV43" s="7">
        <v>229.95</v>
      </c>
      <c r="BW43" s="7">
        <v>230.25</v>
      </c>
      <c r="BX43" s="7">
        <v>213.39</v>
      </c>
      <c r="BY43" s="7">
        <v>255.78</v>
      </c>
      <c r="BZ43" s="7">
        <v>291.51</v>
      </c>
      <c r="CA43" s="7">
        <v>274.27999999999997</v>
      </c>
      <c r="CC43" s="30">
        <v>14.805056626266399</v>
      </c>
      <c r="CD43" s="30">
        <v>15.977602272426008</v>
      </c>
      <c r="CE43" s="30">
        <v>19.601714372518007</v>
      </c>
      <c r="CF43" s="30">
        <v>23.104032743154846</v>
      </c>
      <c r="CG43" s="30">
        <v>27.990968326247962</v>
      </c>
      <c r="CH43" s="30">
        <v>30.972723683170887</v>
      </c>
      <c r="CI43" s="30">
        <v>31.547714408925533</v>
      </c>
      <c r="CJ43" s="30">
        <v>31.279117883751965</v>
      </c>
      <c r="CK43" s="30">
        <v>28.942172839506583</v>
      </c>
      <c r="CL43" s="30">
        <v>24.339209140654393</v>
      </c>
      <c r="CM43" s="30">
        <v>20.213289760348356</v>
      </c>
      <c r="CN43" s="30">
        <v>15.365515298095799</v>
      </c>
      <c r="CO43" s="31"/>
      <c r="CP43" s="31" t="s">
        <v>644</v>
      </c>
      <c r="CR43" s="33" t="s">
        <v>655</v>
      </c>
      <c r="CS43" s="33" t="s">
        <v>655</v>
      </c>
      <c r="CT43" s="33" t="s">
        <v>655</v>
      </c>
      <c r="CU43" s="33" t="s">
        <v>655</v>
      </c>
      <c r="CV43" s="33" t="s">
        <v>655</v>
      </c>
      <c r="CW43" s="33" t="s">
        <v>655</v>
      </c>
      <c r="CX43" s="33" t="s">
        <v>655</v>
      </c>
      <c r="CY43" s="33" t="s">
        <v>655</v>
      </c>
      <c r="CZ43" s="33" t="s">
        <v>655</v>
      </c>
      <c r="DA43" s="33" t="s">
        <v>655</v>
      </c>
      <c r="DB43" s="33" t="s">
        <v>655</v>
      </c>
      <c r="DC43" s="33" t="s">
        <v>655</v>
      </c>
      <c r="DD43" s="33">
        <v>118703498.19159649</v>
      </c>
      <c r="DE43" s="33">
        <v>178569816.82169816</v>
      </c>
      <c r="DF43" s="33">
        <v>486073077.0936535</v>
      </c>
      <c r="DG43" s="33">
        <v>879804758.37903047</v>
      </c>
      <c r="DH43" s="33">
        <v>1088600447.4361753</v>
      </c>
      <c r="DI43" s="33">
        <v>871870085.62249494</v>
      </c>
      <c r="DJ43" s="33">
        <v>810096061.59545982</v>
      </c>
      <c r="DK43" s="33">
        <v>839423781.82237554</v>
      </c>
      <c r="DL43" s="33">
        <v>1043982389.8039924</v>
      </c>
      <c r="DM43" s="33">
        <v>993447592.69224203</v>
      </c>
      <c r="DN43" s="33">
        <v>553624629.05807912</v>
      </c>
      <c r="DO43" s="33">
        <v>145032798.9057838</v>
      </c>
      <c r="DP43" s="33" t="s">
        <v>655</v>
      </c>
      <c r="DQ43" s="33">
        <v>667435744.78521502</v>
      </c>
      <c r="DR43" s="34" t="s">
        <v>655</v>
      </c>
      <c r="DS43" s="34" t="s">
        <v>655</v>
      </c>
      <c r="DT43" s="34" t="s">
        <v>655</v>
      </c>
      <c r="DU43" s="34" t="s">
        <v>655</v>
      </c>
      <c r="DV43" s="34" t="s">
        <v>655</v>
      </c>
      <c r="DW43" s="34" t="s">
        <v>655</v>
      </c>
      <c r="DX43" s="34" t="s">
        <v>655</v>
      </c>
      <c r="DY43" s="34" t="s">
        <v>655</v>
      </c>
      <c r="DZ43" s="34" t="s">
        <v>655</v>
      </c>
      <c r="EA43" s="34" t="s">
        <v>655</v>
      </c>
      <c r="EB43" s="34" t="s">
        <v>655</v>
      </c>
      <c r="EC43" s="34" t="s">
        <v>655</v>
      </c>
      <c r="ED43" s="35" t="s">
        <v>655</v>
      </c>
      <c r="EE43" s="34">
        <v>0</v>
      </c>
      <c r="EF43" s="34">
        <v>0</v>
      </c>
      <c r="EG43" s="34">
        <v>0</v>
      </c>
      <c r="EH43" s="34">
        <v>0</v>
      </c>
      <c r="EI43" s="34">
        <v>0</v>
      </c>
      <c r="EJ43" s="34">
        <v>0</v>
      </c>
      <c r="EK43" s="34">
        <v>0</v>
      </c>
      <c r="EL43" s="34">
        <v>0</v>
      </c>
      <c r="EM43" s="34">
        <v>0</v>
      </c>
      <c r="EN43" s="34">
        <v>0</v>
      </c>
      <c r="EO43" s="34">
        <v>0</v>
      </c>
      <c r="EP43" s="34">
        <v>0</v>
      </c>
      <c r="EQ43" s="35">
        <v>0</v>
      </c>
      <c r="ER43" s="33" t="s">
        <v>655</v>
      </c>
      <c r="ES43" s="33" t="s">
        <v>655</v>
      </c>
      <c r="ET43" s="33" t="s">
        <v>655</v>
      </c>
      <c r="EU43" s="33" t="s">
        <v>655</v>
      </c>
      <c r="EV43" s="33" t="s">
        <v>655</v>
      </c>
      <c r="EW43" s="33" t="s">
        <v>655</v>
      </c>
      <c r="EX43" s="33" t="s">
        <v>655</v>
      </c>
      <c r="EY43" s="33" t="s">
        <v>655</v>
      </c>
      <c r="EZ43" s="33" t="s">
        <v>655</v>
      </c>
      <c r="FA43" s="33" t="s">
        <v>655</v>
      </c>
      <c r="FB43" s="33" t="s">
        <v>655</v>
      </c>
      <c r="FC43" s="33" t="s">
        <v>655</v>
      </c>
      <c r="FD43" s="36" t="s">
        <v>655</v>
      </c>
      <c r="FE43" s="33" t="e">
        <v>#DIV/0!</v>
      </c>
      <c r="FF43" s="33" t="e">
        <v>#DIV/0!</v>
      </c>
      <c r="FG43" s="33" t="e">
        <v>#DIV/0!</v>
      </c>
      <c r="FH43" s="33" t="e">
        <v>#DIV/0!</v>
      </c>
      <c r="FI43" s="33" t="e">
        <v>#DIV/0!</v>
      </c>
      <c r="FJ43" s="33" t="e">
        <v>#DIV/0!</v>
      </c>
      <c r="FK43" s="33" t="e">
        <v>#DIV/0!</v>
      </c>
      <c r="FL43" s="33" t="e">
        <v>#DIV/0!</v>
      </c>
      <c r="FM43" s="33" t="e">
        <v>#DIV/0!</v>
      </c>
      <c r="FN43" s="33" t="e">
        <v>#DIV/0!</v>
      </c>
      <c r="FO43" s="33" t="e">
        <v>#DIV/0!</v>
      </c>
      <c r="FP43" s="33" t="e">
        <v>#DIV/0!</v>
      </c>
      <c r="FQ43" s="36" t="e">
        <v>#DIV/0!</v>
      </c>
      <c r="FR43" s="36" t="e">
        <v>#VALUE!</v>
      </c>
    </row>
    <row r="44" spans="1:174" ht="13">
      <c r="A44" s="16">
        <v>49</v>
      </c>
      <c r="B44" s="16">
        <v>146</v>
      </c>
      <c r="C44" s="38" t="s">
        <v>922</v>
      </c>
      <c r="D44" s="17">
        <v>27</v>
      </c>
      <c r="E44" s="17" t="s">
        <v>803</v>
      </c>
      <c r="G44" s="16" t="s">
        <v>985</v>
      </c>
      <c r="H44" s="18" t="s">
        <v>762</v>
      </c>
      <c r="W44" s="16" t="s">
        <v>637</v>
      </c>
      <c r="X44" s="16" t="s">
        <v>637</v>
      </c>
      <c r="Y44" s="28" t="s">
        <v>973</v>
      </c>
      <c r="Z44" s="16" t="s">
        <v>973</v>
      </c>
      <c r="AA44" s="16" t="s">
        <v>973</v>
      </c>
      <c r="AB44" s="16" t="s">
        <v>973</v>
      </c>
      <c r="AC44" s="21" t="s">
        <v>973</v>
      </c>
      <c r="AD44" s="16" t="s">
        <v>973</v>
      </c>
      <c r="AE44" s="16" t="s">
        <v>973</v>
      </c>
      <c r="AF44" s="21">
        <v>1581.1472717999998</v>
      </c>
      <c r="AG44" s="16">
        <v>2010</v>
      </c>
      <c r="AH44" s="28">
        <v>17.729999999967266</v>
      </c>
      <c r="AI44" s="28">
        <v>6.5650000000008619</v>
      </c>
      <c r="AJ44" s="16">
        <v>11.164999999966405</v>
      </c>
      <c r="AK44" s="28" t="s">
        <v>637</v>
      </c>
      <c r="AL44" s="26">
        <v>93.418436215020435</v>
      </c>
      <c r="AM44" s="26">
        <v>48.399266907484431</v>
      </c>
      <c r="AN44" s="16" t="s">
        <v>865</v>
      </c>
      <c r="AO44" s="54" t="s">
        <v>637</v>
      </c>
      <c r="AP44" s="16" t="s">
        <v>444</v>
      </c>
      <c r="AQ44" s="16" t="s">
        <v>444</v>
      </c>
      <c r="AR44" s="16" t="s">
        <v>444</v>
      </c>
      <c r="AS44" s="28" t="s">
        <v>444</v>
      </c>
      <c r="AT44" s="28">
        <v>3.0359657829642468</v>
      </c>
      <c r="AU44" s="28">
        <v>0.23732534573914932</v>
      </c>
      <c r="AV44" s="16" t="s">
        <v>637</v>
      </c>
      <c r="AW44" s="28">
        <v>22.580852850332526</v>
      </c>
      <c r="AX44" s="44" t="s">
        <v>646</v>
      </c>
      <c r="AY44" s="16" t="s">
        <v>552</v>
      </c>
      <c r="AZ44" s="16" t="s">
        <v>637</v>
      </c>
      <c r="BA44" s="16">
        <v>357036.53879220522</v>
      </c>
      <c r="BB44" s="27" t="s">
        <v>850</v>
      </c>
      <c r="BC44"/>
      <c r="BE44" s="7" t="s">
        <v>804</v>
      </c>
      <c r="BF44" s="7" t="s">
        <v>803</v>
      </c>
      <c r="BG44" s="7" t="s">
        <v>805</v>
      </c>
      <c r="BH44" s="7" t="s">
        <v>803</v>
      </c>
      <c r="BI44" s="7" t="s">
        <v>806</v>
      </c>
      <c r="BJ44" s="7" t="s">
        <v>625</v>
      </c>
      <c r="BK44" s="7" t="s">
        <v>676</v>
      </c>
      <c r="BL44" s="7" t="s">
        <v>595</v>
      </c>
      <c r="BM44" s="7">
        <v>1</v>
      </c>
      <c r="BN44" s="7">
        <v>5.56</v>
      </c>
      <c r="BO44" s="7">
        <v>3431.2</v>
      </c>
      <c r="BP44" s="7">
        <v>5674.94</v>
      </c>
      <c r="BQ44" s="7">
        <v>6121.7</v>
      </c>
      <c r="BR44" s="7">
        <v>5094.3599999999997</v>
      </c>
      <c r="BS44" s="7">
        <v>4737.0600000000004</v>
      </c>
      <c r="BT44" s="7">
        <v>4727.72</v>
      </c>
      <c r="BU44" s="7">
        <v>2458.71</v>
      </c>
      <c r="BV44" s="7">
        <v>1813.89</v>
      </c>
      <c r="BW44" s="7">
        <v>1303.3499999999999</v>
      </c>
      <c r="BX44" s="7">
        <v>1212.25</v>
      </c>
      <c r="BY44" s="7">
        <v>1335.57</v>
      </c>
      <c r="BZ44" s="7">
        <v>1939.99</v>
      </c>
      <c r="CA44" s="7">
        <v>4754.8100000000004</v>
      </c>
      <c r="CC44" s="30">
        <v>11.941957966623326</v>
      </c>
      <c r="CD44" s="30">
        <v>12.906833942611019</v>
      </c>
      <c r="CE44" s="30">
        <v>17.340684461906008</v>
      </c>
      <c r="CF44" s="30">
        <v>21.300282551319629</v>
      </c>
      <c r="CG44" s="30">
        <v>26.324617888390048</v>
      </c>
      <c r="CH44" s="30">
        <v>30.247167496711402</v>
      </c>
      <c r="CI44" s="30">
        <v>31.022789964300184</v>
      </c>
      <c r="CJ44" s="30">
        <v>32.666295697074126</v>
      </c>
      <c r="CK44" s="30">
        <v>28.655560333709651</v>
      </c>
      <c r="CL44" s="30">
        <v>23.843395772322982</v>
      </c>
      <c r="CM44" s="30">
        <v>18.508266149870853</v>
      </c>
      <c r="CN44" s="30">
        <v>13.100703635014614</v>
      </c>
      <c r="CO44" s="31"/>
      <c r="CP44" s="31" t="s">
        <v>644</v>
      </c>
      <c r="CR44" s="33" t="s">
        <v>655</v>
      </c>
      <c r="CS44" s="33" t="s">
        <v>655</v>
      </c>
      <c r="CT44" s="33" t="s">
        <v>655</v>
      </c>
      <c r="CU44" s="33" t="s">
        <v>655</v>
      </c>
      <c r="CV44" s="33" t="s">
        <v>655</v>
      </c>
      <c r="CW44" s="33" t="s">
        <v>655</v>
      </c>
      <c r="CX44" s="33" t="s">
        <v>655</v>
      </c>
      <c r="CY44" s="33" t="s">
        <v>655</v>
      </c>
      <c r="CZ44" s="33" t="s">
        <v>655</v>
      </c>
      <c r="DA44" s="33" t="s">
        <v>655</v>
      </c>
      <c r="DB44" s="33" t="s">
        <v>655</v>
      </c>
      <c r="DC44" s="33" t="s">
        <v>655</v>
      </c>
      <c r="DD44" s="33">
        <v>189010211.84983352</v>
      </c>
      <c r="DE44" s="33">
        <v>288216101.13270611</v>
      </c>
      <c r="DF44" s="33">
        <v>1398890697.7463763</v>
      </c>
      <c r="DG44" s="33">
        <v>3483068049.595202</v>
      </c>
      <c r="DH44" s="33">
        <v>5631484582.6501064</v>
      </c>
      <c r="DI44" s="33">
        <v>4840673008.8543777</v>
      </c>
      <c r="DJ44" s="33">
        <v>4448080377.6522388</v>
      </c>
      <c r="DK44" s="33">
        <v>3502971505.445477</v>
      </c>
      <c r="DL44" s="33">
        <v>5441757145.9059925</v>
      </c>
      <c r="DM44" s="33">
        <v>4882966673.2535448</v>
      </c>
      <c r="DN44" s="33">
        <v>1922395485.4255829</v>
      </c>
      <c r="DO44" s="33">
        <v>312659238.03631049</v>
      </c>
      <c r="DP44" s="33" t="s">
        <v>655</v>
      </c>
      <c r="DQ44" s="33">
        <v>3028514423.1289792</v>
      </c>
      <c r="DR44" s="34" t="s">
        <v>655</v>
      </c>
      <c r="DS44" s="34" t="s">
        <v>655</v>
      </c>
      <c r="DT44" s="34" t="s">
        <v>655</v>
      </c>
      <c r="DU44" s="34" t="s">
        <v>655</v>
      </c>
      <c r="DV44" s="34" t="s">
        <v>655</v>
      </c>
      <c r="DW44" s="34" t="s">
        <v>655</v>
      </c>
      <c r="DX44" s="34" t="s">
        <v>655</v>
      </c>
      <c r="DY44" s="34" t="s">
        <v>655</v>
      </c>
      <c r="DZ44" s="34" t="s">
        <v>655</v>
      </c>
      <c r="EA44" s="34" t="s">
        <v>655</v>
      </c>
      <c r="EB44" s="34" t="s">
        <v>655</v>
      </c>
      <c r="EC44" s="34" t="s">
        <v>655</v>
      </c>
      <c r="ED44" s="35" t="s">
        <v>655</v>
      </c>
      <c r="EE44" s="34">
        <v>0</v>
      </c>
      <c r="EF44" s="34">
        <v>0</v>
      </c>
      <c r="EG44" s="34">
        <v>0</v>
      </c>
      <c r="EH44" s="34">
        <v>0</v>
      </c>
      <c r="EI44" s="34">
        <v>0</v>
      </c>
      <c r="EJ44" s="34">
        <v>0</v>
      </c>
      <c r="EK44" s="34">
        <v>0</v>
      </c>
      <c r="EL44" s="34">
        <v>0</v>
      </c>
      <c r="EM44" s="34">
        <v>0</v>
      </c>
      <c r="EN44" s="34">
        <v>0</v>
      </c>
      <c r="EO44" s="34">
        <v>0</v>
      </c>
      <c r="EP44" s="34">
        <v>0</v>
      </c>
      <c r="EQ44" s="35">
        <v>0</v>
      </c>
      <c r="ER44" s="33" t="s">
        <v>655</v>
      </c>
      <c r="ES44" s="33" t="s">
        <v>655</v>
      </c>
      <c r="ET44" s="33" t="s">
        <v>655</v>
      </c>
      <c r="EU44" s="33" t="s">
        <v>655</v>
      </c>
      <c r="EV44" s="33" t="s">
        <v>655</v>
      </c>
      <c r="EW44" s="33" t="s">
        <v>655</v>
      </c>
      <c r="EX44" s="33" t="s">
        <v>655</v>
      </c>
      <c r="EY44" s="33" t="s">
        <v>655</v>
      </c>
      <c r="EZ44" s="33" t="s">
        <v>655</v>
      </c>
      <c r="FA44" s="33" t="s">
        <v>655</v>
      </c>
      <c r="FB44" s="33" t="s">
        <v>655</v>
      </c>
      <c r="FC44" s="33" t="s">
        <v>655</v>
      </c>
      <c r="FD44" s="36" t="s">
        <v>655</v>
      </c>
      <c r="FE44" s="33" t="e">
        <v>#DIV/0!</v>
      </c>
      <c r="FF44" s="33" t="e">
        <v>#DIV/0!</v>
      </c>
      <c r="FG44" s="33" t="e">
        <v>#DIV/0!</v>
      </c>
      <c r="FH44" s="33" t="e">
        <v>#DIV/0!</v>
      </c>
      <c r="FI44" s="33" t="e">
        <v>#DIV/0!</v>
      </c>
      <c r="FJ44" s="33" t="e">
        <v>#DIV/0!</v>
      </c>
      <c r="FK44" s="33" t="e">
        <v>#DIV/0!</v>
      </c>
      <c r="FL44" s="33" t="e">
        <v>#DIV/0!</v>
      </c>
      <c r="FM44" s="33" t="e">
        <v>#DIV/0!</v>
      </c>
      <c r="FN44" s="33" t="e">
        <v>#DIV/0!</v>
      </c>
      <c r="FO44" s="33" t="e">
        <v>#DIV/0!</v>
      </c>
      <c r="FP44" s="33" t="e">
        <v>#DIV/0!</v>
      </c>
      <c r="FQ44" s="36" t="e">
        <v>#DIV/0!</v>
      </c>
      <c r="FR44" s="36" t="e">
        <v>#VALUE!</v>
      </c>
    </row>
    <row r="45" spans="1:174" ht="13">
      <c r="A45" s="16">
        <v>50</v>
      </c>
      <c r="B45" s="16">
        <v>131</v>
      </c>
      <c r="C45" s="38" t="s">
        <v>922</v>
      </c>
      <c r="D45" s="17">
        <v>12</v>
      </c>
      <c r="E45" s="17" t="s">
        <v>972</v>
      </c>
      <c r="F45" s="16">
        <v>1338</v>
      </c>
      <c r="G45" s="16" t="s">
        <v>505</v>
      </c>
      <c r="H45" s="18" t="s">
        <v>762</v>
      </c>
      <c r="W45" s="21" t="s">
        <v>637</v>
      </c>
      <c r="X45" s="16" t="s">
        <v>637</v>
      </c>
      <c r="Y45" s="28" t="s">
        <v>973</v>
      </c>
      <c r="Z45" s="28" t="s">
        <v>973</v>
      </c>
      <c r="AA45" s="28" t="s">
        <v>973</v>
      </c>
      <c r="AB45" s="16" t="s">
        <v>973</v>
      </c>
      <c r="AC45" s="21" t="s">
        <v>973</v>
      </c>
      <c r="AD45" s="21" t="s">
        <v>973</v>
      </c>
      <c r="AE45" s="21" t="s">
        <v>973</v>
      </c>
      <c r="AF45" s="21">
        <v>890.30840799999999</v>
      </c>
      <c r="AG45" s="16">
        <v>2010</v>
      </c>
      <c r="AH45" s="28">
        <v>229.63333333333333</v>
      </c>
      <c r="AI45" s="28">
        <v>18.793496666666666</v>
      </c>
      <c r="AJ45" s="28">
        <v>210.83983666666666</v>
      </c>
      <c r="AK45" s="16">
        <v>44.365000000000002</v>
      </c>
      <c r="AL45" s="26">
        <v>89.713945305905156</v>
      </c>
      <c r="AM45" s="26">
        <v>40.631456221021537</v>
      </c>
      <c r="AN45" s="16" t="s">
        <v>892</v>
      </c>
      <c r="AO45" s="54" t="s">
        <v>637</v>
      </c>
      <c r="AP45" s="16" t="s">
        <v>974</v>
      </c>
      <c r="AQ45" s="16" t="s">
        <v>974</v>
      </c>
      <c r="AR45" s="16" t="s">
        <v>974</v>
      </c>
      <c r="AS45" s="28">
        <v>0.16937101589789674</v>
      </c>
      <c r="AT45" s="28">
        <v>2.5952898926811097</v>
      </c>
      <c r="AU45" s="28">
        <v>0.12046530026894343</v>
      </c>
      <c r="AV45" s="16" t="s">
        <v>637</v>
      </c>
      <c r="AW45" s="28">
        <v>74.173456179841111</v>
      </c>
      <c r="AX45" s="44" t="s">
        <v>646</v>
      </c>
      <c r="AY45" s="16" t="s">
        <v>552</v>
      </c>
      <c r="AZ45" s="16" t="s">
        <v>637</v>
      </c>
      <c r="BA45" s="16">
        <v>660372.51687332091</v>
      </c>
      <c r="BB45" s="27" t="s">
        <v>637</v>
      </c>
      <c r="BC45"/>
      <c r="BE45" s="7" t="s">
        <v>975</v>
      </c>
      <c r="BF45" s="7" t="s">
        <v>972</v>
      </c>
      <c r="BG45" s="7" t="s">
        <v>861</v>
      </c>
      <c r="BH45" s="7" t="s">
        <v>972</v>
      </c>
      <c r="BI45" s="7" t="s">
        <v>862</v>
      </c>
      <c r="BJ45" s="7" t="s">
        <v>625</v>
      </c>
      <c r="BK45" s="7" t="s">
        <v>676</v>
      </c>
      <c r="BL45" s="7" t="s">
        <v>676</v>
      </c>
      <c r="BM45" s="7">
        <v>1</v>
      </c>
      <c r="BN45" s="7">
        <v>3.88</v>
      </c>
      <c r="BO45" s="7">
        <v>716.3</v>
      </c>
      <c r="BP45" s="7">
        <v>735.33</v>
      </c>
      <c r="BQ45" s="7">
        <v>722.73</v>
      </c>
      <c r="BR45" s="7">
        <v>758.25</v>
      </c>
      <c r="BS45" s="7">
        <v>737.83</v>
      </c>
      <c r="BT45" s="7">
        <v>590.79999999999995</v>
      </c>
      <c r="BU45" s="7">
        <v>677.44</v>
      </c>
      <c r="BV45" s="7">
        <v>775.9</v>
      </c>
      <c r="BW45" s="7">
        <v>840.67</v>
      </c>
      <c r="BX45" s="7">
        <v>735.24</v>
      </c>
      <c r="BY45" s="7">
        <v>744.29</v>
      </c>
      <c r="BZ45" s="7">
        <v>588.38</v>
      </c>
      <c r="CA45" s="7">
        <v>688.67</v>
      </c>
      <c r="CC45" s="30">
        <v>13.285953491913686</v>
      </c>
      <c r="CD45" s="30">
        <v>13.598421942772559</v>
      </c>
      <c r="CE45" s="30">
        <v>18.342930559037324</v>
      </c>
      <c r="CF45" s="30">
        <v>21.694579642724392</v>
      </c>
      <c r="CG45" s="30">
        <v>26.212992751235355</v>
      </c>
      <c r="CH45" s="30">
        <v>29.309253676053231</v>
      </c>
      <c r="CI45" s="30">
        <v>30.018194666080333</v>
      </c>
      <c r="CJ45" s="30">
        <v>30.654125476659956</v>
      </c>
      <c r="CK45" s="30">
        <v>28.775671945072823</v>
      </c>
      <c r="CL45" s="30">
        <v>24.392868261612417</v>
      </c>
      <c r="CM45" s="30">
        <v>18.895609535404322</v>
      </c>
      <c r="CN45" s="30">
        <v>14.359886480941254</v>
      </c>
      <c r="CO45" s="31"/>
      <c r="CP45" s="31" t="s">
        <v>967</v>
      </c>
      <c r="CR45" s="33" t="s">
        <v>655</v>
      </c>
      <c r="CS45" s="33" t="s">
        <v>655</v>
      </c>
      <c r="CT45" s="33" t="s">
        <v>655</v>
      </c>
      <c r="CU45" s="33" t="s">
        <v>655</v>
      </c>
      <c r="CV45" s="33" t="s">
        <v>655</v>
      </c>
      <c r="CW45" s="33" t="s">
        <v>655</v>
      </c>
      <c r="CX45" s="33" t="s">
        <v>655</v>
      </c>
      <c r="CY45" s="33" t="s">
        <v>655</v>
      </c>
      <c r="CZ45" s="33" t="s">
        <v>655</v>
      </c>
      <c r="DA45" s="33" t="s">
        <v>655</v>
      </c>
      <c r="DB45" s="33" t="s">
        <v>655</v>
      </c>
      <c r="DC45" s="33" t="s">
        <v>655</v>
      </c>
      <c r="DD45" s="33">
        <v>2201778280.8076615</v>
      </c>
      <c r="DE45" s="33">
        <v>2500165679.1694298</v>
      </c>
      <c r="DF45" s="33">
        <v>12015754312.548542</v>
      </c>
      <c r="DG45" s="33">
        <v>24244241861.908218</v>
      </c>
      <c r="DH45" s="33">
        <v>36638540722.178528</v>
      </c>
      <c r="DI45" s="33">
        <v>34137675562.791695</v>
      </c>
      <c r="DJ45" s="33">
        <v>32257447024.398235</v>
      </c>
      <c r="DK45" s="33">
        <v>30268329132.557365</v>
      </c>
      <c r="DL45" s="33">
        <v>35272240090.338699</v>
      </c>
      <c r="DM45" s="33">
        <v>33395941451.990364</v>
      </c>
      <c r="DN45" s="33">
        <v>13806979782.866556</v>
      </c>
      <c r="DO45" s="33">
        <v>3366266851.2924533</v>
      </c>
      <c r="DP45" s="33" t="s">
        <v>655</v>
      </c>
      <c r="DQ45" s="33">
        <v>21675446729.403976</v>
      </c>
      <c r="DR45" s="34" t="s">
        <v>655</v>
      </c>
      <c r="DS45" s="34" t="s">
        <v>655</v>
      </c>
      <c r="DT45" s="34" t="s">
        <v>655</v>
      </c>
      <c r="DU45" s="34" t="s">
        <v>655</v>
      </c>
      <c r="DV45" s="34" t="s">
        <v>655</v>
      </c>
      <c r="DW45" s="34" t="s">
        <v>655</v>
      </c>
      <c r="DX45" s="34" t="s">
        <v>655</v>
      </c>
      <c r="DY45" s="34" t="s">
        <v>655</v>
      </c>
      <c r="DZ45" s="34" t="s">
        <v>655</v>
      </c>
      <c r="EA45" s="34" t="s">
        <v>655</v>
      </c>
      <c r="EB45" s="34" t="s">
        <v>655</v>
      </c>
      <c r="EC45" s="34" t="s">
        <v>655</v>
      </c>
      <c r="ED45" s="35" t="s">
        <v>655</v>
      </c>
      <c r="EE45" s="34">
        <v>0</v>
      </c>
      <c r="EF45" s="34">
        <v>0</v>
      </c>
      <c r="EG45" s="34">
        <v>0</v>
      </c>
      <c r="EH45" s="34">
        <v>0</v>
      </c>
      <c r="EI45" s="34">
        <v>0</v>
      </c>
      <c r="EJ45" s="34">
        <v>0</v>
      </c>
      <c r="EK45" s="34">
        <v>0</v>
      </c>
      <c r="EL45" s="34">
        <v>0</v>
      </c>
      <c r="EM45" s="34">
        <v>0</v>
      </c>
      <c r="EN45" s="34">
        <v>0</v>
      </c>
      <c r="EO45" s="34">
        <v>0</v>
      </c>
      <c r="EP45" s="34">
        <v>0</v>
      </c>
      <c r="EQ45" s="35">
        <v>0</v>
      </c>
      <c r="ER45" s="33" t="s">
        <v>655</v>
      </c>
      <c r="ES45" s="33" t="s">
        <v>655</v>
      </c>
      <c r="ET45" s="33" t="s">
        <v>655</v>
      </c>
      <c r="EU45" s="33" t="s">
        <v>655</v>
      </c>
      <c r="EV45" s="33" t="s">
        <v>655</v>
      </c>
      <c r="EW45" s="33" t="s">
        <v>655</v>
      </c>
      <c r="EX45" s="33" t="s">
        <v>655</v>
      </c>
      <c r="EY45" s="33" t="s">
        <v>655</v>
      </c>
      <c r="EZ45" s="33" t="s">
        <v>655</v>
      </c>
      <c r="FA45" s="33" t="s">
        <v>655</v>
      </c>
      <c r="FB45" s="33" t="s">
        <v>655</v>
      </c>
      <c r="FC45" s="33" t="s">
        <v>655</v>
      </c>
      <c r="FD45" s="36" t="s">
        <v>655</v>
      </c>
      <c r="FE45" s="33" t="e">
        <v>#DIV/0!</v>
      </c>
      <c r="FF45" s="33" t="e">
        <v>#DIV/0!</v>
      </c>
      <c r="FG45" s="33" t="e">
        <v>#DIV/0!</v>
      </c>
      <c r="FH45" s="33" t="e">
        <v>#DIV/0!</v>
      </c>
      <c r="FI45" s="33" t="e">
        <v>#DIV/0!</v>
      </c>
      <c r="FJ45" s="33" t="e">
        <v>#DIV/0!</v>
      </c>
      <c r="FK45" s="33" t="e">
        <v>#DIV/0!</v>
      </c>
      <c r="FL45" s="33" t="e">
        <v>#DIV/0!</v>
      </c>
      <c r="FM45" s="33" t="e">
        <v>#DIV/0!</v>
      </c>
      <c r="FN45" s="33" t="e">
        <v>#DIV/0!</v>
      </c>
      <c r="FO45" s="33" t="e">
        <v>#DIV/0!</v>
      </c>
      <c r="FP45" s="33" t="e">
        <v>#DIV/0!</v>
      </c>
      <c r="FQ45" s="36" t="e">
        <v>#DIV/0!</v>
      </c>
      <c r="FR45" s="36" t="e">
        <v>#VALUE!</v>
      </c>
    </row>
    <row r="46" spans="1:174" ht="13">
      <c r="A46" s="16">
        <v>51</v>
      </c>
      <c r="B46" s="16">
        <v>143</v>
      </c>
      <c r="C46" s="38" t="s">
        <v>922</v>
      </c>
      <c r="D46" s="17">
        <v>24</v>
      </c>
      <c r="E46" s="17" t="s">
        <v>807</v>
      </c>
      <c r="F46" s="25"/>
      <c r="G46" s="16" t="s">
        <v>985</v>
      </c>
      <c r="H46" s="18" t="s">
        <v>762</v>
      </c>
      <c r="W46" s="21" t="s">
        <v>637</v>
      </c>
      <c r="X46" s="16" t="s">
        <v>637</v>
      </c>
      <c r="Y46" s="28" t="s">
        <v>973</v>
      </c>
      <c r="Z46" s="28" t="s">
        <v>973</v>
      </c>
      <c r="AA46" s="28" t="s">
        <v>973</v>
      </c>
      <c r="AB46" s="16" t="s">
        <v>973</v>
      </c>
      <c r="AC46" s="21" t="s">
        <v>973</v>
      </c>
      <c r="AD46" s="21" t="s">
        <v>973</v>
      </c>
      <c r="AE46" s="16" t="s">
        <v>973</v>
      </c>
      <c r="AF46" s="21">
        <v>1177.1576833448</v>
      </c>
      <c r="AG46" s="16">
        <v>2010</v>
      </c>
      <c r="AH46" s="28">
        <v>17.362500000000001</v>
      </c>
      <c r="AI46" s="28">
        <v>0.95000000000000007</v>
      </c>
      <c r="AJ46" s="28">
        <v>16.412500000000001</v>
      </c>
      <c r="AK46" s="28" t="s">
        <v>444</v>
      </c>
      <c r="AL46" s="26">
        <v>93.418436215020435</v>
      </c>
      <c r="AM46" s="26">
        <v>48.399266907484431</v>
      </c>
      <c r="AN46" s="16" t="s">
        <v>808</v>
      </c>
      <c r="AO46" s="54" t="s">
        <v>637</v>
      </c>
      <c r="AP46" s="16" t="s">
        <v>444</v>
      </c>
      <c r="AQ46" s="16" t="s">
        <v>444</v>
      </c>
      <c r="AR46" s="16" t="s">
        <v>444</v>
      </c>
      <c r="AS46" s="28" t="s">
        <v>444</v>
      </c>
      <c r="AT46" s="28">
        <v>3.0359657829642468</v>
      </c>
      <c r="AU46" s="28">
        <v>0.23732534573914932</v>
      </c>
      <c r="AV46" s="16" t="s">
        <v>444</v>
      </c>
      <c r="AW46" s="28">
        <v>6.7792697307598235</v>
      </c>
      <c r="AX46" s="44" t="s">
        <v>855</v>
      </c>
      <c r="AY46" s="16" t="s">
        <v>856</v>
      </c>
      <c r="AZ46" s="16" t="s">
        <v>850</v>
      </c>
      <c r="BA46" s="16">
        <v>79802.6945103076</v>
      </c>
      <c r="BB46" s="27" t="s">
        <v>637</v>
      </c>
      <c r="BC46"/>
      <c r="BE46" s="7" t="s">
        <v>809</v>
      </c>
      <c r="BF46" s="7" t="s">
        <v>807</v>
      </c>
      <c r="BG46" s="7" t="s">
        <v>810</v>
      </c>
      <c r="BH46" s="7" t="s">
        <v>807</v>
      </c>
      <c r="BI46" s="7" t="s">
        <v>811</v>
      </c>
      <c r="BJ46" s="7" t="s">
        <v>625</v>
      </c>
      <c r="BK46" s="7" t="s">
        <v>595</v>
      </c>
      <c r="BL46" s="7" t="s">
        <v>595</v>
      </c>
      <c r="BM46" s="7">
        <v>1</v>
      </c>
      <c r="BN46" s="7">
        <v>17.93</v>
      </c>
      <c r="BO46" s="7">
        <v>26.53</v>
      </c>
      <c r="BP46" s="7">
        <v>11.1</v>
      </c>
      <c r="BQ46" s="7">
        <v>41.3</v>
      </c>
      <c r="BR46" s="7">
        <v>48.68</v>
      </c>
      <c r="BS46" s="7">
        <v>7.57</v>
      </c>
      <c r="BT46" s="7">
        <v>32.630000000000003</v>
      </c>
      <c r="BU46" s="7">
        <v>5.14</v>
      </c>
      <c r="BV46" s="7">
        <v>-4.87</v>
      </c>
      <c r="BW46" s="7">
        <v>10.44</v>
      </c>
      <c r="BX46" s="7">
        <v>-17.98</v>
      </c>
      <c r="BY46" s="7">
        <v>56.7</v>
      </c>
      <c r="BZ46" s="7">
        <v>79.290000000000006</v>
      </c>
      <c r="CA46" s="7">
        <v>48.39</v>
      </c>
      <c r="CC46" s="45">
        <v>10.555555555555555</v>
      </c>
      <c r="CD46" s="45">
        <v>11.666666666666668</v>
      </c>
      <c r="CE46" s="45">
        <v>15.555555555555557</v>
      </c>
      <c r="CF46" s="45">
        <v>20</v>
      </c>
      <c r="CG46" s="45">
        <v>24.444444444444446</v>
      </c>
      <c r="CH46" s="45">
        <v>28.333333333333336</v>
      </c>
      <c r="CI46" s="45">
        <v>29.444444444444446</v>
      </c>
      <c r="CJ46" s="45">
        <v>29.444444444444446</v>
      </c>
      <c r="CK46" s="45">
        <v>27.777777777777779</v>
      </c>
      <c r="CL46" s="45">
        <v>23.333333333333336</v>
      </c>
      <c r="CM46" s="45">
        <v>17.222222222222221</v>
      </c>
      <c r="CN46" s="45">
        <v>12.777777777777779</v>
      </c>
      <c r="CO46" s="31" t="s">
        <v>812</v>
      </c>
      <c r="CP46" s="31" t="s">
        <v>814</v>
      </c>
      <c r="CR46" s="33" t="s">
        <v>655</v>
      </c>
      <c r="CS46" s="33" t="s">
        <v>655</v>
      </c>
      <c r="CT46" s="33" t="s">
        <v>655</v>
      </c>
      <c r="CU46" s="33" t="s">
        <v>655</v>
      </c>
      <c r="CV46" s="33" t="s">
        <v>655</v>
      </c>
      <c r="CW46" s="33" t="s">
        <v>655</v>
      </c>
      <c r="CX46" s="33" t="s">
        <v>655</v>
      </c>
      <c r="CY46" s="33" t="s">
        <v>655</v>
      </c>
      <c r="CZ46" s="33" t="s">
        <v>655</v>
      </c>
      <c r="DA46" s="33" t="s">
        <v>655</v>
      </c>
      <c r="DB46" s="33" t="s">
        <v>655</v>
      </c>
      <c r="DC46" s="33" t="s">
        <v>655</v>
      </c>
      <c r="DD46" s="33">
        <v>66650483.944811784</v>
      </c>
      <c r="DE46" s="33">
        <v>113192729.56121166</v>
      </c>
      <c r="DF46" s="33">
        <v>539762363.03843832</v>
      </c>
      <c r="DG46" s="33">
        <v>1845967120.8531973</v>
      </c>
      <c r="DH46" s="33">
        <v>3490483837.3073883</v>
      </c>
      <c r="DI46" s="33">
        <v>3748428397.8575535</v>
      </c>
      <c r="DJ46" s="33">
        <v>3519692737.3356094</v>
      </c>
      <c r="DK46" s="33">
        <v>3519692737.3356094</v>
      </c>
      <c r="DL46" s="33">
        <v>3814956456.1797347</v>
      </c>
      <c r="DM46" s="33">
        <v>3146644535.4321961</v>
      </c>
      <c r="DN46" s="33">
        <v>917529314.48253059</v>
      </c>
      <c r="DO46" s="33">
        <v>185245973.7520462</v>
      </c>
      <c r="DP46" s="33" t="s">
        <v>655</v>
      </c>
      <c r="DQ46" s="33">
        <v>2075687223.9233608</v>
      </c>
      <c r="DR46" s="34" t="s">
        <v>655</v>
      </c>
      <c r="DS46" s="34" t="s">
        <v>655</v>
      </c>
      <c r="DT46" s="34" t="s">
        <v>655</v>
      </c>
      <c r="DU46" s="34" t="s">
        <v>655</v>
      </c>
      <c r="DV46" s="34" t="s">
        <v>655</v>
      </c>
      <c r="DW46" s="34" t="s">
        <v>655</v>
      </c>
      <c r="DX46" s="34" t="s">
        <v>655</v>
      </c>
      <c r="DY46" s="34" t="s">
        <v>655</v>
      </c>
      <c r="DZ46" s="34" t="s">
        <v>655</v>
      </c>
      <c r="EA46" s="34" t="s">
        <v>655</v>
      </c>
      <c r="EB46" s="34" t="s">
        <v>655</v>
      </c>
      <c r="EC46" s="34" t="s">
        <v>655</v>
      </c>
      <c r="ED46" s="35" t="s">
        <v>655</v>
      </c>
      <c r="EE46" s="34">
        <v>0</v>
      </c>
      <c r="EF46" s="34">
        <v>0</v>
      </c>
      <c r="EG46" s="34">
        <v>0</v>
      </c>
      <c r="EH46" s="34">
        <v>0</v>
      </c>
      <c r="EI46" s="34">
        <v>0</v>
      </c>
      <c r="EJ46" s="34">
        <v>0</v>
      </c>
      <c r="EK46" s="34">
        <v>0</v>
      </c>
      <c r="EL46" s="34">
        <v>0</v>
      </c>
      <c r="EM46" s="34">
        <v>0</v>
      </c>
      <c r="EN46" s="34">
        <v>0</v>
      </c>
      <c r="EO46" s="34">
        <v>0</v>
      </c>
      <c r="EP46" s="34">
        <v>0</v>
      </c>
      <c r="EQ46" s="35">
        <v>0</v>
      </c>
      <c r="ER46" s="33" t="s">
        <v>655</v>
      </c>
      <c r="ES46" s="33" t="s">
        <v>655</v>
      </c>
      <c r="ET46" s="33" t="s">
        <v>655</v>
      </c>
      <c r="EU46" s="33" t="s">
        <v>655</v>
      </c>
      <c r="EV46" s="33" t="s">
        <v>655</v>
      </c>
      <c r="EW46" s="33" t="s">
        <v>655</v>
      </c>
      <c r="EX46" s="33" t="s">
        <v>655</v>
      </c>
      <c r="EY46" s="33" t="s">
        <v>655</v>
      </c>
      <c r="EZ46" s="33" t="s">
        <v>655</v>
      </c>
      <c r="FA46" s="33" t="s">
        <v>655</v>
      </c>
      <c r="FB46" s="33" t="s">
        <v>655</v>
      </c>
      <c r="FC46" s="33" t="s">
        <v>655</v>
      </c>
      <c r="FD46" s="36" t="s">
        <v>655</v>
      </c>
      <c r="FE46" s="33" t="e">
        <v>#DIV/0!</v>
      </c>
      <c r="FF46" s="33" t="e">
        <v>#DIV/0!</v>
      </c>
      <c r="FG46" s="33" t="e">
        <v>#DIV/0!</v>
      </c>
      <c r="FH46" s="33" t="e">
        <v>#DIV/0!</v>
      </c>
      <c r="FI46" s="33" t="e">
        <v>#DIV/0!</v>
      </c>
      <c r="FJ46" s="33" t="e">
        <v>#DIV/0!</v>
      </c>
      <c r="FK46" s="33" t="e">
        <v>#DIV/0!</v>
      </c>
      <c r="FL46" s="33" t="e">
        <v>#DIV/0!</v>
      </c>
      <c r="FM46" s="33" t="e">
        <v>#DIV/0!</v>
      </c>
      <c r="FN46" s="33" t="e">
        <v>#DIV/0!</v>
      </c>
      <c r="FO46" s="33" t="e">
        <v>#DIV/0!</v>
      </c>
      <c r="FP46" s="33" t="e">
        <v>#DIV/0!</v>
      </c>
      <c r="FQ46" s="36" t="e">
        <v>#DIV/0!</v>
      </c>
      <c r="FR46" s="36" t="e">
        <v>#VALUE!</v>
      </c>
    </row>
    <row r="47" spans="1:174" ht="13">
      <c r="A47" s="16">
        <v>52</v>
      </c>
      <c r="B47" s="16">
        <v>107</v>
      </c>
      <c r="C47" s="16" t="s">
        <v>879</v>
      </c>
      <c r="D47" s="17">
        <v>17</v>
      </c>
      <c r="E47" s="17" t="s">
        <v>880</v>
      </c>
      <c r="G47" s="16" t="s">
        <v>761</v>
      </c>
      <c r="H47" s="18" t="s">
        <v>762</v>
      </c>
      <c r="J47" s="19">
        <v>39</v>
      </c>
      <c r="K47" s="20">
        <v>76440</v>
      </c>
      <c r="L47" s="19">
        <v>0</v>
      </c>
      <c r="M47" s="20">
        <v>1960</v>
      </c>
      <c r="N47" s="20">
        <v>4789299</v>
      </c>
      <c r="O47" s="20"/>
      <c r="P47" s="20"/>
      <c r="Q47" s="20">
        <v>1242006</v>
      </c>
      <c r="R47" s="19">
        <v>50</v>
      </c>
      <c r="S47" s="20">
        <v>122803</v>
      </c>
      <c r="T47" s="20"/>
      <c r="U47" s="20"/>
      <c r="V47" s="20">
        <v>31846</v>
      </c>
      <c r="W47" s="21">
        <v>81</v>
      </c>
      <c r="X47" s="22">
        <v>1891</v>
      </c>
      <c r="Y47" s="23">
        <v>114</v>
      </c>
      <c r="Z47" s="23" t="s">
        <v>637</v>
      </c>
      <c r="AA47" s="23" t="s">
        <v>637</v>
      </c>
      <c r="AB47" s="22">
        <v>67.817999999999998</v>
      </c>
      <c r="AC47" s="24" t="s">
        <v>637</v>
      </c>
      <c r="AD47" s="24" t="s">
        <v>637</v>
      </c>
      <c r="AE47" s="25" t="s">
        <v>535</v>
      </c>
      <c r="AF47" s="21" t="s">
        <v>637</v>
      </c>
      <c r="AG47" s="16" t="s">
        <v>637</v>
      </c>
      <c r="AH47" s="16" t="s">
        <v>637</v>
      </c>
      <c r="AI47" s="16" t="s">
        <v>637</v>
      </c>
      <c r="AJ47" s="16" t="s">
        <v>637</v>
      </c>
      <c r="AK47" s="16" t="s">
        <v>637</v>
      </c>
      <c r="AL47" s="26" t="s">
        <v>637</v>
      </c>
      <c r="AM47" s="26" t="s">
        <v>637</v>
      </c>
      <c r="AN47" s="16" t="s">
        <v>637</v>
      </c>
      <c r="AO47" s="54" t="s">
        <v>536</v>
      </c>
      <c r="AP47" s="16">
        <v>0.28581465179742394</v>
      </c>
      <c r="AQ47" s="16" t="s">
        <v>536</v>
      </c>
      <c r="AR47" s="16" t="s">
        <v>536</v>
      </c>
      <c r="AS47" s="16" t="s">
        <v>536</v>
      </c>
      <c r="AT47" s="16" t="s">
        <v>536</v>
      </c>
      <c r="AU47" s="16" t="s">
        <v>536</v>
      </c>
      <c r="AV47" s="16">
        <v>32.582870304906329</v>
      </c>
      <c r="AW47" s="28" t="s">
        <v>536</v>
      </c>
      <c r="AX47" s="16" t="s">
        <v>537</v>
      </c>
      <c r="AY47" s="16" t="s">
        <v>538</v>
      </c>
      <c r="AZ47" s="16">
        <v>26392.124946974127</v>
      </c>
      <c r="BA47" s="16" t="s">
        <v>536</v>
      </c>
      <c r="BB47" s="27" t="s">
        <v>637</v>
      </c>
      <c r="BC47"/>
      <c r="BE47" s="7" t="s">
        <v>539</v>
      </c>
      <c r="BF47" s="7" t="s">
        <v>880</v>
      </c>
      <c r="BG47" s="7" t="s">
        <v>540</v>
      </c>
      <c r="BH47" s="7" t="s">
        <v>880</v>
      </c>
      <c r="BI47" s="7" t="s">
        <v>577</v>
      </c>
      <c r="BJ47" s="7" t="s">
        <v>675</v>
      </c>
      <c r="BK47" s="7" t="s">
        <v>676</v>
      </c>
      <c r="BL47" s="7" t="s">
        <v>676</v>
      </c>
      <c r="BM47" s="7">
        <v>2</v>
      </c>
      <c r="BN47" s="7">
        <v>2.6</v>
      </c>
      <c r="BO47" s="7">
        <v>13980.62</v>
      </c>
      <c r="BP47" s="7">
        <v>18721.5</v>
      </c>
      <c r="BQ47" s="7">
        <v>25131.57</v>
      </c>
      <c r="BR47" s="7">
        <v>29718.13</v>
      </c>
      <c r="BS47" s="7">
        <v>25955.66</v>
      </c>
      <c r="BT47" s="7">
        <v>13101.49</v>
      </c>
      <c r="BU47" s="7">
        <v>8915.57</v>
      </c>
      <c r="BV47" s="7">
        <v>8023.32</v>
      </c>
      <c r="BW47" s="7">
        <v>8042</v>
      </c>
      <c r="BX47" s="7">
        <v>6369.43</v>
      </c>
      <c r="BY47" s="7">
        <v>6417.9</v>
      </c>
      <c r="BZ47" s="7">
        <v>6143.25</v>
      </c>
      <c r="CA47" s="7">
        <v>11227.65</v>
      </c>
      <c r="CB47" s="30"/>
      <c r="CC47" s="30">
        <v>13.304672525454631</v>
      </c>
      <c r="CD47" s="30">
        <v>13.665728507169369</v>
      </c>
      <c r="CE47" s="30">
        <v>17.093915725468449</v>
      </c>
      <c r="CF47" s="30">
        <v>21.224490064806592</v>
      </c>
      <c r="CG47" s="30">
        <v>25.033845217941575</v>
      </c>
      <c r="CH47" s="30">
        <v>28.950001101752314</v>
      </c>
      <c r="CI47" s="30">
        <v>29.850139546930357</v>
      </c>
      <c r="CJ47" s="30">
        <v>30.222511334073562</v>
      </c>
      <c r="CK47" s="30">
        <v>28.504879082254725</v>
      </c>
      <c r="CL47" s="30">
        <v>24.292167686249279</v>
      </c>
      <c r="CM47" s="30">
        <v>18.709974475920877</v>
      </c>
      <c r="CN47" s="30">
        <v>14.532609426445131</v>
      </c>
      <c r="CO47" s="31"/>
      <c r="CP47" s="31" t="s">
        <v>680</v>
      </c>
      <c r="CR47" s="33">
        <v>53129463.112353221</v>
      </c>
      <c r="CS47" s="33">
        <v>61505070.040675163</v>
      </c>
      <c r="CT47" s="33">
        <v>203202693.28182882</v>
      </c>
      <c r="CU47" s="33">
        <v>536901058.85735953</v>
      </c>
      <c r="CV47" s="33">
        <v>835620936.7888658</v>
      </c>
      <c r="CW47" s="33">
        <v>836414237.95849311</v>
      </c>
      <c r="CX47" s="33">
        <v>783924036.32495403</v>
      </c>
      <c r="CY47" s="33">
        <v>757779817.56162274</v>
      </c>
      <c r="CZ47" s="33">
        <v>855932603.64707637</v>
      </c>
      <c r="DA47" s="33">
        <v>793279974.8770628</v>
      </c>
      <c r="DB47" s="33">
        <v>315858303.67143148</v>
      </c>
      <c r="DC47" s="33">
        <v>86023811.777656838</v>
      </c>
      <c r="DD47" s="33" t="s">
        <v>655</v>
      </c>
      <c r="DE47" s="33" t="s">
        <v>655</v>
      </c>
      <c r="DF47" s="33" t="s">
        <v>655</v>
      </c>
      <c r="DG47" s="33" t="s">
        <v>655</v>
      </c>
      <c r="DH47" s="33" t="s">
        <v>655</v>
      </c>
      <c r="DI47" s="33" t="s">
        <v>655</v>
      </c>
      <c r="DJ47" s="33" t="s">
        <v>655</v>
      </c>
      <c r="DK47" s="33" t="s">
        <v>655</v>
      </c>
      <c r="DL47" s="33" t="s">
        <v>655</v>
      </c>
      <c r="DM47" s="33" t="s">
        <v>655</v>
      </c>
      <c r="DN47" s="33" t="s">
        <v>655</v>
      </c>
      <c r="DO47" s="33" t="s">
        <v>655</v>
      </c>
      <c r="DP47" s="33">
        <v>509964333.991615</v>
      </c>
      <c r="DQ47" s="33" t="s">
        <v>655</v>
      </c>
      <c r="DR47" s="34">
        <v>5.9947904861463774</v>
      </c>
      <c r="DS47" s="34">
        <v>5.1784348800735662</v>
      </c>
      <c r="DT47" s="34">
        <v>1.5674004849840322</v>
      </c>
      <c r="DU47" s="34">
        <v>0.59321916905479044</v>
      </c>
      <c r="DV47" s="34">
        <v>0.38115368581349296</v>
      </c>
      <c r="DW47" s="34">
        <v>0.38079217873836041</v>
      </c>
      <c r="DX47" s="34">
        <v>0.40628936636913454</v>
      </c>
      <c r="DY47" s="34">
        <v>0.42030678650807368</v>
      </c>
      <c r="DZ47" s="34">
        <v>0.37210873688289364</v>
      </c>
      <c r="EA47" s="34">
        <v>0.40149759238452853</v>
      </c>
      <c r="EB47" s="34">
        <v>1.008363548774442</v>
      </c>
      <c r="EC47" s="34">
        <v>3.7024632298696249</v>
      </c>
      <c r="ED47" s="35">
        <v>0.62455348103861097</v>
      </c>
      <c r="EE47" s="34" t="s">
        <v>655</v>
      </c>
      <c r="EF47" s="34" t="s">
        <v>655</v>
      </c>
      <c r="EG47" s="34" t="s">
        <v>655</v>
      </c>
      <c r="EH47" s="34" t="s">
        <v>655</v>
      </c>
      <c r="EI47" s="34" t="s">
        <v>655</v>
      </c>
      <c r="EJ47" s="34" t="s">
        <v>655</v>
      </c>
      <c r="EK47" s="34" t="s">
        <v>655</v>
      </c>
      <c r="EL47" s="34" t="s">
        <v>655</v>
      </c>
      <c r="EM47" s="34" t="s">
        <v>655</v>
      </c>
      <c r="EN47" s="34" t="s">
        <v>655</v>
      </c>
      <c r="EO47" s="34" t="s">
        <v>655</v>
      </c>
      <c r="EP47" s="34" t="s">
        <v>655</v>
      </c>
      <c r="EQ47" s="35" t="s">
        <v>655</v>
      </c>
      <c r="ER47" s="33">
        <v>0</v>
      </c>
      <c r="ES47" s="33">
        <v>0</v>
      </c>
      <c r="ET47" s="33">
        <v>0</v>
      </c>
      <c r="EU47" s="33">
        <v>0</v>
      </c>
      <c r="EV47" s="33">
        <v>0</v>
      </c>
      <c r="EW47" s="33">
        <v>0</v>
      </c>
      <c r="EX47" s="33">
        <v>0</v>
      </c>
      <c r="EY47" s="33">
        <v>0</v>
      </c>
      <c r="EZ47" s="33">
        <v>0</v>
      </c>
      <c r="FA47" s="33">
        <v>0</v>
      </c>
      <c r="FB47" s="33">
        <v>0</v>
      </c>
      <c r="FC47" s="33">
        <v>0</v>
      </c>
      <c r="FD47" s="36">
        <v>0</v>
      </c>
      <c r="FE47" s="33" t="s">
        <v>655</v>
      </c>
      <c r="FF47" s="33" t="s">
        <v>655</v>
      </c>
      <c r="FG47" s="33" t="s">
        <v>655</v>
      </c>
      <c r="FH47" s="33" t="s">
        <v>655</v>
      </c>
      <c r="FI47" s="33" t="s">
        <v>655</v>
      </c>
      <c r="FJ47" s="33" t="s">
        <v>655</v>
      </c>
      <c r="FK47" s="33" t="s">
        <v>655</v>
      </c>
      <c r="FL47" s="33" t="s">
        <v>655</v>
      </c>
      <c r="FM47" s="33" t="s">
        <v>655</v>
      </c>
      <c r="FN47" s="33" t="s">
        <v>655</v>
      </c>
      <c r="FO47" s="33" t="s">
        <v>655</v>
      </c>
      <c r="FP47" s="33" t="s">
        <v>655</v>
      </c>
      <c r="FQ47" s="36" t="s">
        <v>655</v>
      </c>
      <c r="FR47" s="36" t="e">
        <v>#VALUE!</v>
      </c>
    </row>
    <row r="48" spans="1:174" ht="13">
      <c r="A48" s="16">
        <v>54</v>
      </c>
      <c r="B48" s="16">
        <v>94</v>
      </c>
      <c r="C48" s="38" t="s">
        <v>717</v>
      </c>
      <c r="D48" s="17">
        <v>4</v>
      </c>
      <c r="E48" s="17" t="s">
        <v>785</v>
      </c>
      <c r="G48" s="16" t="s">
        <v>768</v>
      </c>
      <c r="H48" s="18" t="s">
        <v>823</v>
      </c>
      <c r="J48" s="19">
        <v>456</v>
      </c>
      <c r="K48" s="20">
        <v>1304160</v>
      </c>
      <c r="L48" s="19">
        <v>73</v>
      </c>
      <c r="M48" s="20">
        <v>85200</v>
      </c>
      <c r="N48" s="20"/>
      <c r="O48" s="20">
        <v>9600000</v>
      </c>
      <c r="P48" s="20"/>
      <c r="Q48" s="20">
        <v>970000</v>
      </c>
      <c r="R48" s="19">
        <v>187</v>
      </c>
      <c r="S48" s="20"/>
      <c r="T48" s="20">
        <v>21053</v>
      </c>
      <c r="U48" s="20"/>
      <c r="V48" s="20">
        <v>2127</v>
      </c>
      <c r="W48" s="21">
        <v>2.5292852500000005</v>
      </c>
      <c r="X48" s="16" t="s">
        <v>1064</v>
      </c>
      <c r="Y48" s="28">
        <v>17.542302095859633</v>
      </c>
      <c r="Z48" s="28">
        <v>5.1503257766803889</v>
      </c>
      <c r="AA48" s="28">
        <v>12.391976319179243</v>
      </c>
      <c r="AB48" s="16" t="s">
        <v>637</v>
      </c>
      <c r="AC48" s="21">
        <v>82</v>
      </c>
      <c r="AD48" s="21">
        <v>62</v>
      </c>
      <c r="AE48" s="16" t="s">
        <v>821</v>
      </c>
      <c r="AF48" s="21" t="s">
        <v>637</v>
      </c>
      <c r="AG48" s="16" t="s">
        <v>637</v>
      </c>
      <c r="AH48" s="16" t="s">
        <v>900</v>
      </c>
      <c r="AI48" s="16" t="s">
        <v>900</v>
      </c>
      <c r="AJ48" s="16" t="s">
        <v>900</v>
      </c>
      <c r="AK48" s="16" t="s">
        <v>900</v>
      </c>
      <c r="AL48" s="26" t="s">
        <v>900</v>
      </c>
      <c r="AM48" s="26" t="s">
        <v>900</v>
      </c>
      <c r="AN48" s="16" t="s">
        <v>900</v>
      </c>
      <c r="AO48" s="54" t="s">
        <v>637</v>
      </c>
      <c r="AP48" s="16" t="s">
        <v>637</v>
      </c>
      <c r="AQ48" s="16">
        <v>1.4673689911893486</v>
      </c>
      <c r="AR48" s="16">
        <v>0.73963697119313787</v>
      </c>
      <c r="AS48" s="28" t="s">
        <v>637</v>
      </c>
      <c r="AT48" s="28" t="s">
        <v>637</v>
      </c>
      <c r="AU48" s="28" t="s">
        <v>637</v>
      </c>
      <c r="AV48" s="16">
        <v>10.97213936793989</v>
      </c>
      <c r="AW48" s="28" t="s">
        <v>637</v>
      </c>
      <c r="AX48" s="16" t="s">
        <v>902</v>
      </c>
      <c r="AY48" t="s">
        <v>822</v>
      </c>
      <c r="AZ48" s="16">
        <v>277.51670264274691</v>
      </c>
      <c r="BA48" s="16" t="s">
        <v>637</v>
      </c>
      <c r="BB48" s="27" t="s">
        <v>637</v>
      </c>
      <c r="BC48"/>
      <c r="BE48" s="7" t="s">
        <v>786</v>
      </c>
      <c r="BF48" s="7" t="s">
        <v>785</v>
      </c>
      <c r="BG48" s="7" t="s">
        <v>787</v>
      </c>
      <c r="BH48" s="7" t="s">
        <v>788</v>
      </c>
      <c r="BJ48" s="7" t="s">
        <v>675</v>
      </c>
      <c r="BK48" s="7" t="s">
        <v>676</v>
      </c>
      <c r="BL48" s="7" t="s">
        <v>595</v>
      </c>
      <c r="BM48" s="7">
        <v>2</v>
      </c>
      <c r="BN48" s="7">
        <v>2.4300000000000002</v>
      </c>
      <c r="BO48" s="7">
        <v>4150.43</v>
      </c>
      <c r="BP48" s="7">
        <v>5898.93</v>
      </c>
      <c r="BQ48" s="7">
        <v>7296.03</v>
      </c>
      <c r="BR48" s="7">
        <v>7703.78</v>
      </c>
      <c r="BS48" s="7">
        <v>5784</v>
      </c>
      <c r="BT48" s="7">
        <v>3287.75</v>
      </c>
      <c r="BU48" s="7">
        <v>2565.48</v>
      </c>
      <c r="BV48" s="7">
        <v>2951.86</v>
      </c>
      <c r="BW48" s="7">
        <v>3166.4</v>
      </c>
      <c r="BX48" s="7">
        <v>2839.81</v>
      </c>
      <c r="BY48" s="7">
        <v>2268.67</v>
      </c>
      <c r="BZ48" s="7">
        <v>2376.87</v>
      </c>
      <c r="CA48" s="7">
        <v>3665.54</v>
      </c>
      <c r="CC48" s="30">
        <v>7.7740885778527176</v>
      </c>
      <c r="CD48" s="30">
        <v>7.9641604999177353</v>
      </c>
      <c r="CE48" s="30">
        <v>11.573880191016878</v>
      </c>
      <c r="CF48" s="30">
        <v>16.142735891358601</v>
      </c>
      <c r="CG48" s="30">
        <v>20.716893951053958</v>
      </c>
      <c r="CH48" s="30">
        <v>26.133666866576345</v>
      </c>
      <c r="CI48" s="30">
        <v>27.303803462629805</v>
      </c>
      <c r="CJ48" s="30">
        <v>27.760118626063218</v>
      </c>
      <c r="CK48" s="30">
        <v>25.27607538395683</v>
      </c>
      <c r="CL48" s="30">
        <v>20.633892081736942</v>
      </c>
      <c r="CM48" s="30">
        <v>14.96977120822673</v>
      </c>
      <c r="CN48" s="30">
        <v>10.565339467794022</v>
      </c>
      <c r="CO48" s="31"/>
      <c r="CP48" s="31" t="s">
        <v>789</v>
      </c>
      <c r="CR48" s="33">
        <v>17457.026412242947</v>
      </c>
      <c r="CS48" s="33">
        <v>19469.117562427859</v>
      </c>
      <c r="CT48" s="33">
        <v>125813.37926856679</v>
      </c>
      <c r="CU48" s="33">
        <v>762097.51401098527</v>
      </c>
      <c r="CV48" s="33">
        <v>2470352.0582744698</v>
      </c>
      <c r="CW48" s="33">
        <v>4416131.1266145771</v>
      </c>
      <c r="CX48" s="33">
        <v>4459949.9784425143</v>
      </c>
      <c r="CY48" s="33">
        <v>4427589.4495605137</v>
      </c>
      <c r="CZ48" s="33">
        <v>4271406.8980990583</v>
      </c>
      <c r="DA48" s="33">
        <v>2431752.1529747192</v>
      </c>
      <c r="DB48" s="33">
        <v>509475.21501496155</v>
      </c>
      <c r="DC48" s="33">
        <v>77696.194192400741</v>
      </c>
      <c r="DD48" s="33" t="s">
        <v>655</v>
      </c>
      <c r="DE48" s="33" t="s">
        <v>655</v>
      </c>
      <c r="DF48" s="33" t="s">
        <v>655</v>
      </c>
      <c r="DG48" s="33" t="s">
        <v>655</v>
      </c>
      <c r="DH48" s="33" t="s">
        <v>655</v>
      </c>
      <c r="DI48" s="33" t="s">
        <v>655</v>
      </c>
      <c r="DJ48" s="33" t="s">
        <v>655</v>
      </c>
      <c r="DK48" s="33" t="s">
        <v>655</v>
      </c>
      <c r="DL48" s="33" t="s">
        <v>655</v>
      </c>
      <c r="DM48" s="33" t="s">
        <v>655</v>
      </c>
      <c r="DN48" s="33" t="s">
        <v>655</v>
      </c>
      <c r="DO48" s="33" t="s">
        <v>655</v>
      </c>
      <c r="DP48" s="33">
        <v>1999099.1758689529</v>
      </c>
      <c r="DQ48" s="33" t="s">
        <v>655</v>
      </c>
      <c r="DR48" s="34">
        <v>311278.67207607772</v>
      </c>
      <c r="DS48" s="34">
        <v>279108.69522338861</v>
      </c>
      <c r="DT48" s="34">
        <v>43190.954981030627</v>
      </c>
      <c r="DU48" s="34">
        <v>7130.3211204566032</v>
      </c>
      <c r="DV48" s="34">
        <v>2199.6864705169296</v>
      </c>
      <c r="DW48" s="34">
        <v>1230.4888247658816</v>
      </c>
      <c r="DX48" s="34">
        <v>1218.3993152985181</v>
      </c>
      <c r="DY48" s="34">
        <v>1227.3043971001837</v>
      </c>
      <c r="DZ48" s="34">
        <v>1272.1803681167301</v>
      </c>
      <c r="EA48" s="34">
        <v>2234.6027301148615</v>
      </c>
      <c r="EB48" s="34">
        <v>10665.877043381633</v>
      </c>
      <c r="EC48" s="34">
        <v>69939.075607019695</v>
      </c>
      <c r="ED48" s="35">
        <v>2718.2243210309916</v>
      </c>
      <c r="EE48" s="34" t="s">
        <v>655</v>
      </c>
      <c r="EF48" s="34" t="s">
        <v>655</v>
      </c>
      <c r="EG48" s="34" t="s">
        <v>655</v>
      </c>
      <c r="EH48" s="34" t="s">
        <v>655</v>
      </c>
      <c r="EI48" s="34" t="s">
        <v>655</v>
      </c>
      <c r="EJ48" s="34" t="s">
        <v>655</v>
      </c>
      <c r="EK48" s="34" t="s">
        <v>655</v>
      </c>
      <c r="EL48" s="34" t="s">
        <v>655</v>
      </c>
      <c r="EM48" s="34" t="s">
        <v>655</v>
      </c>
      <c r="EN48" s="34" t="s">
        <v>655</v>
      </c>
      <c r="EO48" s="34" t="s">
        <v>655</v>
      </c>
      <c r="EP48" s="34" t="s">
        <v>655</v>
      </c>
      <c r="EQ48" s="35" t="s">
        <v>655</v>
      </c>
      <c r="ER48" s="33">
        <v>2.3451654915232518E-5</v>
      </c>
      <c r="ES48" s="33">
        <v>2.6154684984490872E-5</v>
      </c>
      <c r="ET48" s="33">
        <v>1.6901686946274155E-4</v>
      </c>
      <c r="EU48" s="33">
        <v>1.0237968075598441E-3</v>
      </c>
      <c r="EV48" s="33">
        <v>3.3186547709612856E-3</v>
      </c>
      <c r="EW48" s="33">
        <v>5.9326016239025416E-3</v>
      </c>
      <c r="EX48" s="33">
        <v>5.9914675823758475E-3</v>
      </c>
      <c r="EY48" s="33">
        <v>5.9479946598807046E-3</v>
      </c>
      <c r="EZ48" s="33">
        <v>5.738180043452913E-3</v>
      </c>
      <c r="FA48" s="33">
        <v>3.2667999110628358E-3</v>
      </c>
      <c r="FB48" s="33">
        <v>6.8442566610401538E-4</v>
      </c>
      <c r="FC48" s="33">
        <v>1.0437655826362263E-4</v>
      </c>
      <c r="FD48" s="36">
        <v>2.6855767360771726E-3</v>
      </c>
      <c r="FE48" s="33" t="s">
        <v>655</v>
      </c>
      <c r="FF48" s="33" t="s">
        <v>655</v>
      </c>
      <c r="FG48" s="33" t="s">
        <v>655</v>
      </c>
      <c r="FH48" s="33" t="s">
        <v>655</v>
      </c>
      <c r="FI48" s="33" t="s">
        <v>655</v>
      </c>
      <c r="FJ48" s="33" t="s">
        <v>655</v>
      </c>
      <c r="FK48" s="33" t="s">
        <v>655</v>
      </c>
      <c r="FL48" s="33" t="s">
        <v>655</v>
      </c>
      <c r="FM48" s="33" t="s">
        <v>655</v>
      </c>
      <c r="FN48" s="33" t="s">
        <v>655</v>
      </c>
      <c r="FO48" s="33" t="s">
        <v>655</v>
      </c>
      <c r="FP48" s="33" t="s">
        <v>655</v>
      </c>
      <c r="FQ48" s="36" t="s">
        <v>655</v>
      </c>
      <c r="FR48" s="36" t="e">
        <v>#VALUE!</v>
      </c>
    </row>
    <row r="49" spans="1:174" ht="13">
      <c r="A49" s="16">
        <v>55</v>
      </c>
      <c r="B49" s="16">
        <v>96</v>
      </c>
      <c r="C49" s="16" t="s">
        <v>597</v>
      </c>
      <c r="D49" s="17">
        <v>6</v>
      </c>
      <c r="E49" s="17" t="s">
        <v>767</v>
      </c>
      <c r="G49" s="16" t="s">
        <v>768</v>
      </c>
      <c r="H49" s="18" t="s">
        <v>762</v>
      </c>
      <c r="J49" s="19">
        <v>88</v>
      </c>
      <c r="K49" s="20">
        <v>146960</v>
      </c>
      <c r="L49" s="19">
        <v>2</v>
      </c>
      <c r="M49" s="20">
        <v>77500</v>
      </c>
      <c r="N49" s="20"/>
      <c r="O49" s="20">
        <v>54480</v>
      </c>
      <c r="P49" s="20"/>
      <c r="Q49" s="20">
        <v>2270</v>
      </c>
      <c r="R49" s="19">
        <v>881</v>
      </c>
      <c r="T49" s="19">
        <v>619</v>
      </c>
      <c r="V49" s="19">
        <v>26</v>
      </c>
      <c r="W49" s="21">
        <v>126.36309109</v>
      </c>
      <c r="X49" s="16" t="s">
        <v>1064</v>
      </c>
      <c r="Y49" s="23">
        <v>114</v>
      </c>
      <c r="Z49" s="23" t="s">
        <v>637</v>
      </c>
      <c r="AA49" s="23" t="s">
        <v>637</v>
      </c>
      <c r="AB49" s="22">
        <v>67.817999999999998</v>
      </c>
      <c r="AC49" s="24" t="s">
        <v>637</v>
      </c>
      <c r="AD49" s="24" t="s">
        <v>637</v>
      </c>
      <c r="AE49" s="16" t="s">
        <v>288</v>
      </c>
      <c r="AF49" s="21" t="s">
        <v>637</v>
      </c>
      <c r="AG49" s="16" t="s">
        <v>637</v>
      </c>
      <c r="AH49" s="16" t="s">
        <v>637</v>
      </c>
      <c r="AI49" s="16" t="s">
        <v>637</v>
      </c>
      <c r="AJ49" s="16" t="s">
        <v>637</v>
      </c>
      <c r="AK49" s="16" t="s">
        <v>637</v>
      </c>
      <c r="AL49" s="26" t="s">
        <v>637</v>
      </c>
      <c r="AM49" s="26" t="s">
        <v>637</v>
      </c>
      <c r="AN49" s="16" t="s">
        <v>637</v>
      </c>
      <c r="AO49" s="54" t="s">
        <v>637</v>
      </c>
      <c r="AP49" s="16">
        <v>0.28581465179742394</v>
      </c>
      <c r="AQ49" s="16" t="s">
        <v>637</v>
      </c>
      <c r="AR49" s="16" t="s">
        <v>637</v>
      </c>
      <c r="AS49" s="16" t="s">
        <v>637</v>
      </c>
      <c r="AT49" s="16" t="s">
        <v>637</v>
      </c>
      <c r="AU49" s="16" t="s">
        <v>637</v>
      </c>
      <c r="AV49" s="16">
        <v>32.582870304906329</v>
      </c>
      <c r="AW49" s="28" t="s">
        <v>637</v>
      </c>
      <c r="AX49" s="16" t="s">
        <v>795</v>
      </c>
      <c r="AY49" s="16" t="s">
        <v>796</v>
      </c>
      <c r="AZ49" s="16">
        <v>41172.722083125343</v>
      </c>
      <c r="BA49" s="16" t="s">
        <v>637</v>
      </c>
      <c r="BB49" s="27" t="s">
        <v>637</v>
      </c>
      <c r="BC49"/>
      <c r="BE49" s="7" t="s">
        <v>797</v>
      </c>
      <c r="BF49" s="7" t="s">
        <v>767</v>
      </c>
      <c r="BG49" s="7" t="s">
        <v>798</v>
      </c>
      <c r="BH49" s="7" t="s">
        <v>767</v>
      </c>
      <c r="BI49" s="7" t="s">
        <v>799</v>
      </c>
      <c r="BJ49" s="7" t="s">
        <v>675</v>
      </c>
      <c r="BK49" s="7" t="s">
        <v>595</v>
      </c>
      <c r="BL49" s="7" t="s">
        <v>595</v>
      </c>
      <c r="BM49" s="7">
        <v>2</v>
      </c>
      <c r="BN49" s="7">
        <v>0.89</v>
      </c>
      <c r="BO49" s="7">
        <v>113.12</v>
      </c>
      <c r="BP49" s="7">
        <v>155.09</v>
      </c>
      <c r="BQ49" s="7">
        <v>172.07</v>
      </c>
      <c r="BR49" s="7">
        <v>183.03</v>
      </c>
      <c r="BS49" s="7">
        <v>116.94</v>
      </c>
      <c r="BT49" s="7">
        <v>71.56</v>
      </c>
      <c r="BU49" s="7">
        <v>96.88</v>
      </c>
      <c r="BV49" s="7">
        <v>124.86</v>
      </c>
      <c r="BW49" s="7">
        <v>111.89</v>
      </c>
      <c r="BX49" s="7">
        <v>99.53</v>
      </c>
      <c r="BY49" s="7">
        <v>73.03</v>
      </c>
      <c r="BZ49" s="7">
        <v>62.63</v>
      </c>
      <c r="CA49" s="7">
        <v>89.95</v>
      </c>
      <c r="CB49" s="30"/>
      <c r="CC49" s="30">
        <v>7.7740885778527176</v>
      </c>
      <c r="CD49" s="30">
        <v>7.9641604999177353</v>
      </c>
      <c r="CE49" s="30">
        <v>11.573880191016878</v>
      </c>
      <c r="CF49" s="30">
        <v>16.142735891358601</v>
      </c>
      <c r="CG49" s="30">
        <v>20.716893951053958</v>
      </c>
      <c r="CH49" s="30">
        <v>26.133666866576345</v>
      </c>
      <c r="CI49" s="30">
        <v>27.303803462629805</v>
      </c>
      <c r="CJ49" s="30">
        <v>27.760118626063218</v>
      </c>
      <c r="CK49" s="30">
        <v>25.27607538395683</v>
      </c>
      <c r="CL49" s="30">
        <v>20.633892081736942</v>
      </c>
      <c r="CM49" s="30">
        <v>14.96977120822673</v>
      </c>
      <c r="CN49" s="30">
        <v>10.565339467794022</v>
      </c>
      <c r="CO49" s="31"/>
      <c r="CP49" s="31" t="s">
        <v>801</v>
      </c>
      <c r="CR49" s="33">
        <v>5399664.3169689393</v>
      </c>
      <c r="CS49" s="33">
        <v>6022027.8587072324</v>
      </c>
      <c r="CT49" s="33">
        <v>38915563.200232007</v>
      </c>
      <c r="CU49" s="33">
        <v>235725756.22443205</v>
      </c>
      <c r="CV49" s="33">
        <v>764109049.52635479</v>
      </c>
      <c r="CW49" s="33">
        <v>1365961481.6595097</v>
      </c>
      <c r="CX49" s="33">
        <v>1379515169.7297716</v>
      </c>
      <c r="CY49" s="33">
        <v>1369505676.1908352</v>
      </c>
      <c r="CZ49" s="33">
        <v>1321196569.5798643</v>
      </c>
      <c r="DA49" s="33">
        <v>752169643.21719825</v>
      </c>
      <c r="DB49" s="33">
        <v>157586697.40953365</v>
      </c>
      <c r="DC49" s="33">
        <v>24032349.922479857</v>
      </c>
      <c r="DD49" s="33" t="s">
        <v>655</v>
      </c>
      <c r="DE49" s="33" t="s">
        <v>655</v>
      </c>
      <c r="DF49" s="33" t="s">
        <v>655</v>
      </c>
      <c r="DG49" s="33" t="s">
        <v>655</v>
      </c>
      <c r="DH49" s="33" t="s">
        <v>655</v>
      </c>
      <c r="DI49" s="33" t="s">
        <v>655</v>
      </c>
      <c r="DJ49" s="33" t="s">
        <v>655</v>
      </c>
      <c r="DK49" s="33" t="s">
        <v>655</v>
      </c>
      <c r="DL49" s="33" t="s">
        <v>655</v>
      </c>
      <c r="DM49" s="33" t="s">
        <v>655</v>
      </c>
      <c r="DN49" s="33" t="s">
        <v>655</v>
      </c>
      <c r="DO49" s="33" t="s">
        <v>655</v>
      </c>
      <c r="DP49" s="33">
        <v>618344970.73632395</v>
      </c>
      <c r="DQ49" s="33" t="s">
        <v>655</v>
      </c>
      <c r="DR49" s="34">
        <v>113.40211120328718</v>
      </c>
      <c r="DS49" s="34">
        <v>101.68224852164415</v>
      </c>
      <c r="DT49" s="34">
        <v>15.73492153210525</v>
      </c>
      <c r="DU49" s="34">
        <v>2.5976513688658489</v>
      </c>
      <c r="DV49" s="34">
        <v>0.80136903719815644</v>
      </c>
      <c r="DW49" s="34">
        <v>0.44828008809546238</v>
      </c>
      <c r="DX49" s="34">
        <v>0.44387575198124218</v>
      </c>
      <c r="DY49" s="34">
        <v>0.44711996742977139</v>
      </c>
      <c r="DZ49" s="34">
        <v>0.46346875811829663</v>
      </c>
      <c r="EA49" s="34">
        <v>0.81408939971872085</v>
      </c>
      <c r="EB49" s="34">
        <v>3.8856917709368055</v>
      </c>
      <c r="EC49" s="34">
        <v>25.479544668270528</v>
      </c>
      <c r="ED49" s="35">
        <v>0.99027785833556303</v>
      </c>
      <c r="EE49" s="34" t="s">
        <v>655</v>
      </c>
      <c r="EF49" s="34" t="s">
        <v>655</v>
      </c>
      <c r="EG49" s="34" t="s">
        <v>655</v>
      </c>
      <c r="EH49" s="34" t="s">
        <v>655</v>
      </c>
      <c r="EI49" s="34" t="s">
        <v>655</v>
      </c>
      <c r="EJ49" s="34" t="s">
        <v>655</v>
      </c>
      <c r="EK49" s="34" t="s">
        <v>655</v>
      </c>
      <c r="EL49" s="34" t="s">
        <v>655</v>
      </c>
      <c r="EM49" s="34" t="s">
        <v>655</v>
      </c>
      <c r="EN49" s="34" t="s">
        <v>655</v>
      </c>
      <c r="EO49" s="34" t="s">
        <v>655</v>
      </c>
      <c r="EP49" s="34" t="s">
        <v>655</v>
      </c>
      <c r="EQ49" s="35" t="s">
        <v>655</v>
      </c>
      <c r="ER49" s="33">
        <v>1.7636355961792942E-3</v>
      </c>
      <c r="ES49" s="33">
        <v>1.9669116577160257E-3</v>
      </c>
      <c r="ET49" s="33">
        <v>1.271058133921568E-2</v>
      </c>
      <c r="EU49" s="33">
        <v>7.6992625876243462E-2</v>
      </c>
      <c r="EV49" s="33">
        <v>0.24957290675874408</v>
      </c>
      <c r="EW49" s="33">
        <v>0.44614964017185943</v>
      </c>
      <c r="EX49" s="33">
        <v>0.45057653883389381</v>
      </c>
      <c r="EY49" s="33">
        <v>0.44730724317610299</v>
      </c>
      <c r="EZ49" s="33">
        <v>0.43152854749478414</v>
      </c>
      <c r="FA49" s="33">
        <v>0.24567326397948772</v>
      </c>
      <c r="FB49" s="33">
        <v>5.147088647017975E-2</v>
      </c>
      <c r="FC49" s="33">
        <v>7.8494338342340302E-3</v>
      </c>
      <c r="FD49" s="36">
        <v>0.2019635179323867</v>
      </c>
      <c r="FE49" s="33" t="s">
        <v>655</v>
      </c>
      <c r="FF49" s="33" t="s">
        <v>655</v>
      </c>
      <c r="FG49" s="33" t="s">
        <v>655</v>
      </c>
      <c r="FH49" s="33" t="s">
        <v>655</v>
      </c>
      <c r="FI49" s="33" t="s">
        <v>655</v>
      </c>
      <c r="FJ49" s="33" t="s">
        <v>655</v>
      </c>
      <c r="FK49" s="33" t="s">
        <v>655</v>
      </c>
      <c r="FL49" s="33" t="s">
        <v>655</v>
      </c>
      <c r="FM49" s="33" t="s">
        <v>655</v>
      </c>
      <c r="FN49" s="33" t="s">
        <v>655</v>
      </c>
      <c r="FO49" s="33" t="s">
        <v>655</v>
      </c>
      <c r="FP49" s="33" t="s">
        <v>655</v>
      </c>
      <c r="FQ49" s="36" t="s">
        <v>655</v>
      </c>
      <c r="FR49" s="36" t="e">
        <v>#VALUE!</v>
      </c>
    </row>
    <row r="50" spans="1:174" ht="13">
      <c r="A50" s="16">
        <v>56</v>
      </c>
      <c r="B50" s="16">
        <v>105</v>
      </c>
      <c r="C50" s="16" t="s">
        <v>681</v>
      </c>
      <c r="D50" s="17">
        <v>15</v>
      </c>
      <c r="E50" s="17" t="s">
        <v>682</v>
      </c>
      <c r="G50" s="16" t="s">
        <v>683</v>
      </c>
      <c r="H50" s="18" t="s">
        <v>762</v>
      </c>
      <c r="J50" s="19">
        <v>88</v>
      </c>
      <c r="K50" s="20">
        <v>294800</v>
      </c>
      <c r="L50" s="19">
        <v>1</v>
      </c>
      <c r="M50" s="20">
        <v>17400</v>
      </c>
      <c r="N50" s="20">
        <v>919197</v>
      </c>
      <c r="O50" s="20"/>
      <c r="P50" s="20"/>
      <c r="Q50" s="20">
        <v>452564</v>
      </c>
      <c r="R50" s="19">
        <v>198</v>
      </c>
      <c r="S50" s="20">
        <v>10445</v>
      </c>
      <c r="T50" s="20"/>
      <c r="U50" s="20"/>
      <c r="V50" s="20">
        <v>5143</v>
      </c>
      <c r="W50" s="21">
        <v>71</v>
      </c>
      <c r="X50" s="22">
        <v>1891</v>
      </c>
      <c r="Y50" s="23">
        <v>114</v>
      </c>
      <c r="Z50" s="23" t="s">
        <v>637</v>
      </c>
      <c r="AA50" s="23" t="s">
        <v>637</v>
      </c>
      <c r="AB50" s="22">
        <v>67.817999999999998</v>
      </c>
      <c r="AC50" s="24" t="s">
        <v>637</v>
      </c>
      <c r="AD50" s="24" t="s">
        <v>637</v>
      </c>
      <c r="AE50" s="25" t="s">
        <v>287</v>
      </c>
      <c r="AF50" s="21" t="s">
        <v>637</v>
      </c>
      <c r="AG50" s="16" t="s">
        <v>637</v>
      </c>
      <c r="AH50" s="16" t="s">
        <v>637</v>
      </c>
      <c r="AI50" s="16" t="s">
        <v>637</v>
      </c>
      <c r="AJ50" s="16" t="s">
        <v>637</v>
      </c>
      <c r="AK50" s="16" t="s">
        <v>637</v>
      </c>
      <c r="AL50" s="26" t="s">
        <v>637</v>
      </c>
      <c r="AM50" s="26" t="s">
        <v>637</v>
      </c>
      <c r="AN50" s="16" t="s">
        <v>637</v>
      </c>
      <c r="AO50" s="54" t="s">
        <v>589</v>
      </c>
      <c r="AP50" s="16">
        <v>0.28581465179742394</v>
      </c>
      <c r="AQ50" s="16" t="s">
        <v>637</v>
      </c>
      <c r="AR50" s="16" t="s">
        <v>637</v>
      </c>
      <c r="AS50" s="16" t="s">
        <v>637</v>
      </c>
      <c r="AT50" s="16" t="s">
        <v>637</v>
      </c>
      <c r="AU50" s="16" t="s">
        <v>637</v>
      </c>
      <c r="AV50" s="16">
        <v>32.582870304906329</v>
      </c>
      <c r="AW50" s="28" t="s">
        <v>637</v>
      </c>
      <c r="AX50" s="16" t="s">
        <v>590</v>
      </c>
      <c r="AY50" s="16" t="s">
        <v>591</v>
      </c>
      <c r="AZ50" s="16">
        <v>23133.837916483491</v>
      </c>
      <c r="BA50" s="16" t="s">
        <v>637</v>
      </c>
      <c r="BB50" s="27" t="s">
        <v>637</v>
      </c>
      <c r="BC50"/>
      <c r="BE50" s="7" t="s">
        <v>592</v>
      </c>
      <c r="BF50" s="7" t="s">
        <v>682</v>
      </c>
      <c r="BG50" s="7" t="s">
        <v>593</v>
      </c>
      <c r="BH50" s="7" t="s">
        <v>682</v>
      </c>
      <c r="BI50" s="7" t="s">
        <v>594</v>
      </c>
      <c r="BJ50" s="7" t="s">
        <v>675</v>
      </c>
      <c r="BK50" s="7" t="s">
        <v>595</v>
      </c>
      <c r="BL50" s="7" t="s">
        <v>595</v>
      </c>
      <c r="BM50" s="7">
        <v>2</v>
      </c>
      <c r="BN50" s="7">
        <v>6.08</v>
      </c>
      <c r="BO50" s="7">
        <v>3051.27</v>
      </c>
      <c r="BP50" s="7">
        <v>4225.1400000000003</v>
      </c>
      <c r="BQ50" s="7">
        <v>5693.34</v>
      </c>
      <c r="BR50" s="7">
        <v>6806.71</v>
      </c>
      <c r="BS50" s="7">
        <v>5260.98</v>
      </c>
      <c r="BT50" s="7">
        <v>2486.21</v>
      </c>
      <c r="BU50" s="7">
        <v>1765.76</v>
      </c>
      <c r="BV50" s="7">
        <v>1547.58</v>
      </c>
      <c r="BW50" s="7">
        <v>1789.26</v>
      </c>
      <c r="BX50" s="7">
        <v>1481.29</v>
      </c>
      <c r="BY50" s="7">
        <v>1605.96</v>
      </c>
      <c r="BZ50" s="7">
        <v>1391</v>
      </c>
      <c r="CA50" s="7">
        <v>2561.96</v>
      </c>
      <c r="CB50" s="30"/>
      <c r="CC50" s="30">
        <v>11.583745871044538</v>
      </c>
      <c r="CD50" s="30">
        <v>11.944583613924959</v>
      </c>
      <c r="CE50" s="30">
        <v>15.500680263990219</v>
      </c>
      <c r="CF50" s="30">
        <v>19.934676953546649</v>
      </c>
      <c r="CG50" s="30">
        <v>23.8327530343491</v>
      </c>
      <c r="CH50" s="30">
        <v>27.648262039373797</v>
      </c>
      <c r="CI50" s="30">
        <v>28.889470273953691</v>
      </c>
      <c r="CJ50" s="30">
        <v>29.43733764629836</v>
      </c>
      <c r="CK50" s="30">
        <v>27.426007230803002</v>
      </c>
      <c r="CL50" s="30">
        <v>23.178327455326691</v>
      </c>
      <c r="CM50" s="30">
        <v>17.417710131820215</v>
      </c>
      <c r="CN50" s="30">
        <v>13.028287083326266</v>
      </c>
      <c r="CO50" s="31"/>
      <c r="CP50" s="31" t="s">
        <v>596</v>
      </c>
      <c r="CR50" s="33">
        <v>21965628.848964669</v>
      </c>
      <c r="CS50" s="33">
        <v>25904296.390864134</v>
      </c>
      <c r="CT50" s="33">
        <v>106791353.26092432</v>
      </c>
      <c r="CU50" s="33">
        <v>367091241.23539424</v>
      </c>
      <c r="CV50" s="33">
        <v>667754423.87539899</v>
      </c>
      <c r="CW50" s="33">
        <v>771308653.35698831</v>
      </c>
      <c r="CX50" s="33">
        <v>735713523.36172974</v>
      </c>
      <c r="CY50" s="33">
        <v>710012840.51622522</v>
      </c>
      <c r="CZ50" s="33">
        <v>774075988.18968356</v>
      </c>
      <c r="DA50" s="33">
        <v>623478674.44265032</v>
      </c>
      <c r="DB50" s="33">
        <v>195798895.74460039</v>
      </c>
      <c r="DC50" s="33">
        <v>41523554.716313727</v>
      </c>
      <c r="DD50" s="33" t="s">
        <v>655</v>
      </c>
      <c r="DE50" s="33" t="s">
        <v>655</v>
      </c>
      <c r="DF50" s="33" t="s">
        <v>655</v>
      </c>
      <c r="DG50" s="33" t="s">
        <v>655</v>
      </c>
      <c r="DH50" s="33" t="s">
        <v>655</v>
      </c>
      <c r="DI50" s="33" t="s">
        <v>655</v>
      </c>
      <c r="DJ50" s="33" t="s">
        <v>655</v>
      </c>
      <c r="DK50" s="33" t="s">
        <v>655</v>
      </c>
      <c r="DL50" s="33" t="s">
        <v>655</v>
      </c>
      <c r="DM50" s="33" t="s">
        <v>655</v>
      </c>
      <c r="DN50" s="33" t="s">
        <v>655</v>
      </c>
      <c r="DO50" s="33" t="s">
        <v>655</v>
      </c>
      <c r="DP50" s="33">
        <v>420118256.16164476</v>
      </c>
      <c r="DQ50" s="33" t="s">
        <v>655</v>
      </c>
      <c r="DR50" s="34">
        <v>55.920699643034794</v>
      </c>
      <c r="DS50" s="34">
        <v>47.418131525337976</v>
      </c>
      <c r="DT50" s="34">
        <v>11.502179678649965</v>
      </c>
      <c r="DU50" s="34">
        <v>3.3461254188455962</v>
      </c>
      <c r="DV50" s="34">
        <v>1.839498608192728</v>
      </c>
      <c r="DW50" s="34">
        <v>1.59253150860842</v>
      </c>
      <c r="DX50" s="34">
        <v>1.6695810180580251</v>
      </c>
      <c r="DY50" s="34">
        <v>1.7300156606185539</v>
      </c>
      <c r="DZ50" s="34">
        <v>1.5868381813599626</v>
      </c>
      <c r="EA50" s="34">
        <v>1.9701288651634863</v>
      </c>
      <c r="EB50" s="34">
        <v>6.273443620108913</v>
      </c>
      <c r="EC50" s="34">
        <v>29.581603543464141</v>
      </c>
      <c r="ED50" s="35">
        <v>2.9237799484265201</v>
      </c>
      <c r="EE50" s="34" t="s">
        <v>655</v>
      </c>
      <c r="EF50" s="34" t="s">
        <v>655</v>
      </c>
      <c r="EG50" s="34" t="s">
        <v>655</v>
      </c>
      <c r="EH50" s="34" t="s">
        <v>655</v>
      </c>
      <c r="EI50" s="34" t="s">
        <v>655</v>
      </c>
      <c r="EJ50" s="34" t="s">
        <v>655</v>
      </c>
      <c r="EK50" s="34" t="s">
        <v>655</v>
      </c>
      <c r="EL50" s="34" t="s">
        <v>655</v>
      </c>
      <c r="EM50" s="34" t="s">
        <v>655</v>
      </c>
      <c r="EN50" s="34" t="s">
        <v>655</v>
      </c>
      <c r="EO50" s="34" t="s">
        <v>655</v>
      </c>
      <c r="EP50" s="34" t="s">
        <v>655</v>
      </c>
      <c r="EQ50" s="35" t="s">
        <v>655</v>
      </c>
      <c r="ER50" s="33">
        <v>1.7882465820052648E-3</v>
      </c>
      <c r="ES50" s="33">
        <v>2.1088979422684505E-3</v>
      </c>
      <c r="ET50" s="33">
        <v>8.6940043360318308E-3</v>
      </c>
      <c r="EU50" s="33">
        <v>2.9885311362447292E-2</v>
      </c>
      <c r="EV50" s="33">
        <v>5.4362639664211586E-2</v>
      </c>
      <c r="EW50" s="33">
        <v>6.2793106107760233E-2</v>
      </c>
      <c r="EX50" s="33">
        <v>5.9895266488064841E-2</v>
      </c>
      <c r="EY50" s="33">
        <v>5.7802944953831085E-2</v>
      </c>
      <c r="EZ50" s="33">
        <v>6.3018397953027161E-2</v>
      </c>
      <c r="FA50" s="33">
        <v>5.0758101040107216E-2</v>
      </c>
      <c r="FB50" s="33">
        <v>1.5940208608787004E-2</v>
      </c>
      <c r="FC50" s="33">
        <v>3.380479352752814E-3</v>
      </c>
      <c r="FD50" s="36">
        <v>3.4202300365941227E-2</v>
      </c>
      <c r="FE50" s="33" t="s">
        <v>655</v>
      </c>
      <c r="FF50" s="33" t="s">
        <v>655</v>
      </c>
      <c r="FG50" s="33" t="s">
        <v>655</v>
      </c>
      <c r="FH50" s="33" t="s">
        <v>655</v>
      </c>
      <c r="FI50" s="33" t="s">
        <v>655</v>
      </c>
      <c r="FJ50" s="33" t="s">
        <v>655</v>
      </c>
      <c r="FK50" s="33" t="s">
        <v>655</v>
      </c>
      <c r="FL50" s="33" t="s">
        <v>655</v>
      </c>
      <c r="FM50" s="33" t="s">
        <v>655</v>
      </c>
      <c r="FN50" s="33" t="s">
        <v>655</v>
      </c>
      <c r="FO50" s="33" t="s">
        <v>655</v>
      </c>
      <c r="FP50" s="33" t="s">
        <v>655</v>
      </c>
      <c r="FQ50" s="36" t="s">
        <v>655</v>
      </c>
      <c r="FR50" s="36" t="e">
        <v>#VALUE!</v>
      </c>
    </row>
    <row r="51" spans="1:174" ht="13">
      <c r="A51" s="16">
        <v>57</v>
      </c>
      <c r="B51" s="16">
        <v>104</v>
      </c>
      <c r="C51" s="16" t="s">
        <v>597</v>
      </c>
      <c r="D51" s="17">
        <v>14</v>
      </c>
      <c r="E51" s="17" t="s">
        <v>487</v>
      </c>
      <c r="G51" s="16" t="s">
        <v>488</v>
      </c>
      <c r="H51" s="18" t="s">
        <v>762</v>
      </c>
      <c r="J51" s="19">
        <v>121</v>
      </c>
      <c r="K51" s="20">
        <v>372680</v>
      </c>
      <c r="L51" s="19">
        <v>1</v>
      </c>
      <c r="M51" s="20">
        <v>25400</v>
      </c>
      <c r="N51" s="20">
        <v>3519037</v>
      </c>
      <c r="O51" s="20"/>
      <c r="P51" s="20"/>
      <c r="Q51" s="20">
        <v>1185777</v>
      </c>
      <c r="R51" s="19">
        <v>210</v>
      </c>
      <c r="S51" s="20">
        <v>29083</v>
      </c>
      <c r="T51" s="20"/>
      <c r="U51" s="20"/>
      <c r="V51" s="20">
        <v>9800</v>
      </c>
      <c r="W51" s="21">
        <v>62.04</v>
      </c>
      <c r="X51" s="16" t="s">
        <v>499</v>
      </c>
      <c r="Y51" s="23">
        <v>114</v>
      </c>
      <c r="Z51" s="23" t="s">
        <v>637</v>
      </c>
      <c r="AA51" s="23" t="s">
        <v>637</v>
      </c>
      <c r="AB51" s="22">
        <v>67.817999999999998</v>
      </c>
      <c r="AC51" s="24" t="s">
        <v>637</v>
      </c>
      <c r="AD51" s="24" t="s">
        <v>637</v>
      </c>
      <c r="AE51" s="16" t="s">
        <v>638</v>
      </c>
      <c r="AF51" s="21" t="s">
        <v>637</v>
      </c>
      <c r="AG51" s="16" t="s">
        <v>637</v>
      </c>
      <c r="AH51" s="16" t="s">
        <v>637</v>
      </c>
      <c r="AI51" s="16" t="s">
        <v>637</v>
      </c>
      <c r="AJ51" s="16" t="s">
        <v>637</v>
      </c>
      <c r="AK51" s="16" t="s">
        <v>637</v>
      </c>
      <c r="AL51" s="26" t="s">
        <v>637</v>
      </c>
      <c r="AM51" s="26" t="s">
        <v>637</v>
      </c>
      <c r="AN51" s="16" t="s">
        <v>637</v>
      </c>
      <c r="AO51" s="54" t="s">
        <v>637</v>
      </c>
      <c r="AP51" s="16">
        <v>0.28581465179742394</v>
      </c>
      <c r="AQ51" s="16" t="s">
        <v>637</v>
      </c>
      <c r="AR51" s="16" t="s">
        <v>637</v>
      </c>
      <c r="AS51" s="16" t="s">
        <v>637</v>
      </c>
      <c r="AT51" s="16" t="s">
        <v>637</v>
      </c>
      <c r="AU51" s="16" t="s">
        <v>637</v>
      </c>
      <c r="AV51" s="16">
        <v>32.582870304906329</v>
      </c>
      <c r="AW51" s="28" t="s">
        <v>637</v>
      </c>
      <c r="AX51" s="16" t="s">
        <v>639</v>
      </c>
      <c r="AY51" s="16" t="s">
        <v>640</v>
      </c>
      <c r="AZ51" s="16">
        <v>20214.412737163886</v>
      </c>
      <c r="BA51" s="16" t="s">
        <v>637</v>
      </c>
      <c r="BB51" s="27" t="s">
        <v>637</v>
      </c>
      <c r="BC51"/>
      <c r="BE51" s="7" t="s">
        <v>641</v>
      </c>
      <c r="BF51" s="7" t="s">
        <v>487</v>
      </c>
      <c r="BG51" s="7" t="s">
        <v>642</v>
      </c>
      <c r="BH51" s="7" t="s">
        <v>487</v>
      </c>
      <c r="BI51" s="7" t="s">
        <v>643</v>
      </c>
      <c r="BJ51" s="7" t="s">
        <v>675</v>
      </c>
      <c r="BK51" s="7" t="s">
        <v>676</v>
      </c>
      <c r="BL51" s="7" t="s">
        <v>676</v>
      </c>
      <c r="BM51" s="7">
        <v>2</v>
      </c>
      <c r="BN51" s="7">
        <v>9.15</v>
      </c>
      <c r="BO51" s="7">
        <v>12147.92</v>
      </c>
      <c r="BP51" s="7">
        <v>14718.61</v>
      </c>
      <c r="BQ51" s="7">
        <v>16264.13</v>
      </c>
      <c r="BR51" s="7">
        <v>18755.14</v>
      </c>
      <c r="BS51" s="7">
        <v>17710.62</v>
      </c>
      <c r="BT51" s="7">
        <v>11745.49</v>
      </c>
      <c r="BU51" s="7">
        <v>9755.01</v>
      </c>
      <c r="BV51" s="7">
        <v>8924.7800000000007</v>
      </c>
      <c r="BW51" s="7">
        <v>9449.82</v>
      </c>
      <c r="BX51" s="7">
        <v>8300.59</v>
      </c>
      <c r="BY51" s="7">
        <v>9539.9</v>
      </c>
      <c r="BZ51" s="7">
        <v>8998.81</v>
      </c>
      <c r="CA51" s="7">
        <v>11612.14</v>
      </c>
      <c r="CB51" s="30"/>
      <c r="CC51" s="30">
        <v>11.272667116138678</v>
      </c>
      <c r="CD51" s="30">
        <v>11.818797485651801</v>
      </c>
      <c r="CE51" s="30">
        <v>15.414548670751058</v>
      </c>
      <c r="CF51" s="30">
        <v>19.310358654489342</v>
      </c>
      <c r="CG51" s="30">
        <v>23.641659334857479</v>
      </c>
      <c r="CH51" s="30">
        <v>27.062083146600095</v>
      </c>
      <c r="CI51" s="30">
        <v>28.358324401572617</v>
      </c>
      <c r="CJ51" s="30">
        <v>28.894958847736284</v>
      </c>
      <c r="CK51" s="30">
        <v>27.106259475850781</v>
      </c>
      <c r="CL51" s="30">
        <v>23.203734752140122</v>
      </c>
      <c r="CM51" s="30">
        <v>17.536540987195288</v>
      </c>
      <c r="CN51" s="30">
        <v>13.228860091684423</v>
      </c>
      <c r="CO51" s="31"/>
      <c r="CP51" s="31" t="s">
        <v>644</v>
      </c>
      <c r="CR51" s="33">
        <v>16597577.380977727</v>
      </c>
      <c r="CS51" s="33">
        <v>21380046.7384893</v>
      </c>
      <c r="CT51" s="33">
        <v>90572578.427036643</v>
      </c>
      <c r="CU51" s="33">
        <v>279368857.3648324</v>
      </c>
      <c r="CV51" s="33">
        <v>572673048.60297084</v>
      </c>
      <c r="CW51" s="33">
        <v>678194366.86435473</v>
      </c>
      <c r="CX51" s="33">
        <v>659720368.20655894</v>
      </c>
      <c r="CY51" s="33">
        <v>642668283.86374211</v>
      </c>
      <c r="CZ51" s="33">
        <v>678118717.56171942</v>
      </c>
      <c r="DA51" s="33">
        <v>546381413.24467981</v>
      </c>
      <c r="DB51" s="33">
        <v>176997550.07580349</v>
      </c>
      <c r="DC51" s="33">
        <v>39441845.561207533</v>
      </c>
      <c r="DD51" s="33" t="s">
        <v>655</v>
      </c>
      <c r="DE51" s="33" t="s">
        <v>655</v>
      </c>
      <c r="DF51" s="33" t="s">
        <v>655</v>
      </c>
      <c r="DG51" s="33" t="s">
        <v>655</v>
      </c>
      <c r="DH51" s="33" t="s">
        <v>655</v>
      </c>
      <c r="DI51" s="33" t="s">
        <v>655</v>
      </c>
      <c r="DJ51" s="33" t="s">
        <v>655</v>
      </c>
      <c r="DK51" s="33" t="s">
        <v>655</v>
      </c>
      <c r="DL51" s="33" t="s">
        <v>655</v>
      </c>
      <c r="DM51" s="33" t="s">
        <v>655</v>
      </c>
      <c r="DN51" s="33" t="s">
        <v>655</v>
      </c>
      <c r="DO51" s="33" t="s">
        <v>655</v>
      </c>
      <c r="DP51" s="33">
        <v>366842887.82436442</v>
      </c>
      <c r="DQ51" s="33" t="s">
        <v>655</v>
      </c>
      <c r="DR51" s="34">
        <v>93.557830621293917</v>
      </c>
      <c r="DS51" s="34">
        <v>72.630025197178568</v>
      </c>
      <c r="DT51" s="34">
        <v>17.144629868125737</v>
      </c>
      <c r="DU51" s="34">
        <v>5.5583623313655988</v>
      </c>
      <c r="DV51" s="34">
        <v>2.7115530181164487</v>
      </c>
      <c r="DW51" s="34">
        <v>2.2896582590517367</v>
      </c>
      <c r="DX51" s="34">
        <v>2.3537750358605574</v>
      </c>
      <c r="DY51" s="34">
        <v>2.4162283596720382</v>
      </c>
      <c r="DZ51" s="34">
        <v>2.2899136878521587</v>
      </c>
      <c r="EA51" s="34">
        <v>2.8420317669882844</v>
      </c>
      <c r="EB51" s="34">
        <v>8.7731911129182016</v>
      </c>
      <c r="EC51" s="34">
        <v>39.370199625257911</v>
      </c>
      <c r="ED51" s="35">
        <v>4.2329656233564288</v>
      </c>
      <c r="EE51" s="34" t="s">
        <v>655</v>
      </c>
      <c r="EF51" s="34" t="s">
        <v>655</v>
      </c>
      <c r="EG51" s="34" t="s">
        <v>655</v>
      </c>
      <c r="EH51" s="34" t="s">
        <v>655</v>
      </c>
      <c r="EI51" s="34" t="s">
        <v>655</v>
      </c>
      <c r="EJ51" s="34" t="s">
        <v>655</v>
      </c>
      <c r="EK51" s="34" t="s">
        <v>655</v>
      </c>
      <c r="EL51" s="34" t="s">
        <v>655</v>
      </c>
      <c r="EM51" s="34" t="s">
        <v>655</v>
      </c>
      <c r="EN51" s="34" t="s">
        <v>655</v>
      </c>
      <c r="EO51" s="34" t="s">
        <v>655</v>
      </c>
      <c r="EP51" s="34" t="s">
        <v>655</v>
      </c>
      <c r="EQ51" s="35" t="s">
        <v>655</v>
      </c>
      <c r="ER51" s="33">
        <v>1.0688576181803839E-3</v>
      </c>
      <c r="ES51" s="33">
        <v>1.3768410478795299E-3</v>
      </c>
      <c r="ET51" s="33">
        <v>5.8327301766901351E-3</v>
      </c>
      <c r="EU51" s="33">
        <v>1.7990910638499457E-2</v>
      </c>
      <c r="EV51" s="33">
        <v>3.6879234642243477E-2</v>
      </c>
      <c r="EW51" s="33">
        <v>4.3674639918279794E-2</v>
      </c>
      <c r="EX51" s="33">
        <v>4.2484943750556552E-2</v>
      </c>
      <c r="EY51" s="33">
        <v>4.1386816606015377E-2</v>
      </c>
      <c r="EZ51" s="33">
        <v>4.3669768223358552E-2</v>
      </c>
      <c r="FA51" s="33">
        <v>3.5186095089278509E-2</v>
      </c>
      <c r="FB51" s="33">
        <v>1.1398361065308799E-2</v>
      </c>
      <c r="FC51" s="33">
        <v>2.5399922010008072E-3</v>
      </c>
      <c r="FD51" s="36">
        <v>2.3624099248107617E-2</v>
      </c>
      <c r="FE51" s="33" t="s">
        <v>655</v>
      </c>
      <c r="FF51" s="33" t="s">
        <v>655</v>
      </c>
      <c r="FG51" s="33" t="s">
        <v>655</v>
      </c>
      <c r="FH51" s="33" t="s">
        <v>655</v>
      </c>
      <c r="FI51" s="33" t="s">
        <v>655</v>
      </c>
      <c r="FJ51" s="33" t="s">
        <v>655</v>
      </c>
      <c r="FK51" s="33" t="s">
        <v>655</v>
      </c>
      <c r="FL51" s="33" t="s">
        <v>655</v>
      </c>
      <c r="FM51" s="33" t="s">
        <v>655</v>
      </c>
      <c r="FN51" s="33" t="s">
        <v>655</v>
      </c>
      <c r="FO51" s="33" t="s">
        <v>655</v>
      </c>
      <c r="FP51" s="33" t="s">
        <v>655</v>
      </c>
      <c r="FQ51" s="36" t="s">
        <v>655</v>
      </c>
      <c r="FR51" s="36" t="e">
        <v>#VALUE!</v>
      </c>
    </row>
    <row r="52" spans="1:174" ht="13">
      <c r="A52" s="16">
        <v>58</v>
      </c>
      <c r="B52" s="16">
        <v>108</v>
      </c>
      <c r="C52" s="16" t="s">
        <v>597</v>
      </c>
      <c r="D52" s="17">
        <v>18</v>
      </c>
      <c r="E52" s="17" t="s">
        <v>709</v>
      </c>
      <c r="G52" s="16" t="s">
        <v>834</v>
      </c>
      <c r="H52" s="18" t="s">
        <v>762</v>
      </c>
      <c r="J52" s="19">
        <v>176</v>
      </c>
      <c r="K52" s="20">
        <v>681120</v>
      </c>
      <c r="L52" s="19">
        <v>2</v>
      </c>
      <c r="M52" s="20">
        <v>8560</v>
      </c>
      <c r="N52" s="20">
        <v>519374</v>
      </c>
      <c r="O52" s="20"/>
      <c r="P52" s="20"/>
      <c r="Q52" s="20">
        <v>360943</v>
      </c>
      <c r="R52" s="19">
        <v>49</v>
      </c>
      <c r="S52" s="20">
        <v>2951</v>
      </c>
      <c r="T52" s="20"/>
      <c r="U52" s="20"/>
      <c r="V52" s="20">
        <v>2051</v>
      </c>
      <c r="W52" s="21">
        <v>185</v>
      </c>
      <c r="X52" s="22">
        <v>1891</v>
      </c>
      <c r="Y52" s="23">
        <v>114</v>
      </c>
      <c r="Z52" s="23" t="s">
        <v>835</v>
      </c>
      <c r="AA52" s="23" t="s">
        <v>637</v>
      </c>
      <c r="AB52" s="22">
        <v>67.817999999999998</v>
      </c>
      <c r="AC52" s="24" t="s">
        <v>835</v>
      </c>
      <c r="AD52" s="24" t="s">
        <v>835</v>
      </c>
      <c r="AE52" s="25" t="s">
        <v>836</v>
      </c>
      <c r="AF52" s="21" t="s">
        <v>837</v>
      </c>
      <c r="AG52" s="16" t="s">
        <v>838</v>
      </c>
      <c r="AH52" s="16" t="s">
        <v>599</v>
      </c>
      <c r="AI52" s="16" t="s">
        <v>637</v>
      </c>
      <c r="AJ52" s="16" t="s">
        <v>637</v>
      </c>
      <c r="AK52" s="16" t="s">
        <v>637</v>
      </c>
      <c r="AL52" s="26" t="s">
        <v>637</v>
      </c>
      <c r="AM52" s="26" t="s">
        <v>637</v>
      </c>
      <c r="AN52" s="16" t="s">
        <v>637</v>
      </c>
      <c r="AO52" s="54" t="s">
        <v>600</v>
      </c>
      <c r="AP52" s="16">
        <v>0.28581465179742394</v>
      </c>
      <c r="AQ52" s="16" t="s">
        <v>601</v>
      </c>
      <c r="AR52" s="16" t="s">
        <v>601</v>
      </c>
      <c r="AS52" s="16" t="s">
        <v>601</v>
      </c>
      <c r="AT52" s="16" t="s">
        <v>601</v>
      </c>
      <c r="AU52" s="16" t="s">
        <v>601</v>
      </c>
      <c r="AV52" s="16">
        <v>32.582870304906329</v>
      </c>
      <c r="AW52" s="28" t="s">
        <v>637</v>
      </c>
      <c r="AX52" s="16" t="s">
        <v>492</v>
      </c>
      <c r="AY52" s="16" t="s">
        <v>493</v>
      </c>
      <c r="AZ52" s="16">
        <v>60278.310064076708</v>
      </c>
      <c r="BA52" s="16" t="s">
        <v>637</v>
      </c>
      <c r="BB52" s="27" t="s">
        <v>470</v>
      </c>
      <c r="BC52"/>
      <c r="BE52" s="7" t="s">
        <v>471</v>
      </c>
      <c r="BF52" s="7" t="s">
        <v>709</v>
      </c>
      <c r="BG52" s="7" t="s">
        <v>472</v>
      </c>
      <c r="BH52" s="7" t="s">
        <v>709</v>
      </c>
      <c r="BI52" s="7" t="s">
        <v>473</v>
      </c>
      <c r="BJ52" s="7" t="s">
        <v>675</v>
      </c>
      <c r="BK52" s="7" t="s">
        <v>595</v>
      </c>
      <c r="BL52" s="7" t="s">
        <v>595</v>
      </c>
      <c r="BM52" s="7">
        <v>2</v>
      </c>
      <c r="BN52" s="7">
        <v>13.39</v>
      </c>
      <c r="BO52" s="7">
        <v>2305.87</v>
      </c>
      <c r="BP52" s="7">
        <v>2870.96</v>
      </c>
      <c r="BQ52" s="7">
        <v>4261</v>
      </c>
      <c r="BR52" s="7">
        <v>4731.47</v>
      </c>
      <c r="BS52" s="7">
        <v>3712.17</v>
      </c>
      <c r="BT52" s="7">
        <v>1338.82</v>
      </c>
      <c r="BU52" s="7">
        <v>1245.4100000000001</v>
      </c>
      <c r="BV52" s="7">
        <v>1446.79</v>
      </c>
      <c r="BW52" s="7">
        <v>1991.74</v>
      </c>
      <c r="BX52" s="7">
        <v>2060.33</v>
      </c>
      <c r="BY52" s="7">
        <v>1495.06</v>
      </c>
      <c r="BZ52" s="7">
        <v>828.91</v>
      </c>
      <c r="CA52" s="7">
        <v>1687.83</v>
      </c>
      <c r="CB52" s="30"/>
      <c r="CC52" s="30">
        <v>14.714520424958867</v>
      </c>
      <c r="CD52" s="30">
        <v>15.261087272140625</v>
      </c>
      <c r="CE52" s="30">
        <v>18.601019593707523</v>
      </c>
      <c r="CF52" s="30">
        <v>21.889984877009226</v>
      </c>
      <c r="CG52" s="30">
        <v>26.043843702042427</v>
      </c>
      <c r="CH52" s="30">
        <v>29.665561271357131</v>
      </c>
      <c r="CI52" s="30">
        <v>30.279662947525949</v>
      </c>
      <c r="CJ52" s="30">
        <v>30.465306223286689</v>
      </c>
      <c r="CK52" s="30">
        <v>29.264003178754223</v>
      </c>
      <c r="CL52" s="30">
        <v>25.431415213985296</v>
      </c>
      <c r="CM52" s="30">
        <v>20.121069675396608</v>
      </c>
      <c r="CN52" s="30">
        <v>16.237504777922155</v>
      </c>
      <c r="CO52" s="31"/>
      <c r="CP52" s="31" t="s">
        <v>474</v>
      </c>
      <c r="CR52" s="33">
        <v>210202867.33668593</v>
      </c>
      <c r="CS52" s="33">
        <v>255964085.77316177</v>
      </c>
      <c r="CT52" s="33">
        <v>701994203.72843969</v>
      </c>
      <c r="CU52" s="33">
        <v>1367014449.3921807</v>
      </c>
      <c r="CV52" s="33">
        <v>1994910970.8384435</v>
      </c>
      <c r="CW52" s="33">
        <v>1817995813.2709785</v>
      </c>
      <c r="CX52" s="33">
        <v>1721111168.5249503</v>
      </c>
      <c r="CY52" s="33">
        <v>1689086310.1877351</v>
      </c>
      <c r="CZ52" s="33">
        <v>1872786240.7688518</v>
      </c>
      <c r="DA52" s="33">
        <v>1949174739.9756432</v>
      </c>
      <c r="DB52" s="33">
        <v>994532710.35763264</v>
      </c>
      <c r="DC52" s="33">
        <v>355881807.41896856</v>
      </c>
      <c r="DD52" s="33" t="s">
        <v>655</v>
      </c>
      <c r="DE52" s="33" t="s">
        <v>655</v>
      </c>
      <c r="DF52" s="33" t="s">
        <v>655</v>
      </c>
      <c r="DG52" s="33" t="s">
        <v>655</v>
      </c>
      <c r="DH52" s="33" t="s">
        <v>655</v>
      </c>
      <c r="DI52" s="33" t="s">
        <v>655</v>
      </c>
      <c r="DJ52" s="33" t="s">
        <v>655</v>
      </c>
      <c r="DK52" s="33" t="s">
        <v>655</v>
      </c>
      <c r="DL52" s="33" t="s">
        <v>655</v>
      </c>
      <c r="DM52" s="33" t="s">
        <v>655</v>
      </c>
      <c r="DN52" s="33" t="s">
        <v>655</v>
      </c>
      <c r="DO52" s="33" t="s">
        <v>655</v>
      </c>
      <c r="DP52" s="33">
        <v>1244221280.631139</v>
      </c>
      <c r="DQ52" s="33" t="s">
        <v>655</v>
      </c>
      <c r="DR52" s="34">
        <v>13.501243041819793</v>
      </c>
      <c r="DS52" s="34">
        <v>11.087492963817851</v>
      </c>
      <c r="DT52" s="34">
        <v>4.0427684230536123</v>
      </c>
      <c r="DU52" s="34">
        <v>2.0760570608905176</v>
      </c>
      <c r="DV52" s="34">
        <v>1.4226198770199823</v>
      </c>
      <c r="DW52" s="34">
        <v>1.5610597006237366</v>
      </c>
      <c r="DX52" s="34">
        <v>1.648934741636858</v>
      </c>
      <c r="DY52" s="34">
        <v>1.6801983314189359</v>
      </c>
      <c r="DZ52" s="34">
        <v>1.5153891769489349</v>
      </c>
      <c r="EA52" s="34">
        <v>1.4560008098788841</v>
      </c>
      <c r="EB52" s="34">
        <v>2.8536014657370687</v>
      </c>
      <c r="EC52" s="34">
        <v>7.9745576785241825</v>
      </c>
      <c r="ED52" s="35">
        <v>2.2809447516927266</v>
      </c>
      <c r="EE52" s="34" t="s">
        <v>655</v>
      </c>
      <c r="EF52" s="34" t="s">
        <v>655</v>
      </c>
      <c r="EG52" s="34" t="s">
        <v>655</v>
      </c>
      <c r="EH52" s="34" t="s">
        <v>655</v>
      </c>
      <c r="EI52" s="34" t="s">
        <v>655</v>
      </c>
      <c r="EJ52" s="34" t="s">
        <v>655</v>
      </c>
      <c r="EK52" s="34" t="s">
        <v>655</v>
      </c>
      <c r="EL52" s="34" t="s">
        <v>655</v>
      </c>
      <c r="EM52" s="34" t="s">
        <v>655</v>
      </c>
      <c r="EN52" s="34" t="s">
        <v>655</v>
      </c>
      <c r="EO52" s="34" t="s">
        <v>655</v>
      </c>
      <c r="EP52" s="34" t="s">
        <v>655</v>
      </c>
      <c r="EQ52" s="35" t="s">
        <v>655</v>
      </c>
      <c r="ER52" s="33">
        <v>1.4813450834156866E-2</v>
      </c>
      <c r="ES52" s="33">
        <v>1.8038342901561789E-2</v>
      </c>
      <c r="ET52" s="33">
        <v>4.947105029798729E-2</v>
      </c>
      <c r="EU52" s="33">
        <v>9.6336465778166375E-2</v>
      </c>
      <c r="EV52" s="33">
        <v>0.14058569209573246</v>
      </c>
      <c r="EW52" s="33">
        <v>0.12811809818682018</v>
      </c>
      <c r="EX52" s="33">
        <v>0.12129042766208248</v>
      </c>
      <c r="EY52" s="33">
        <v>0.11903356660942462</v>
      </c>
      <c r="EZ52" s="33">
        <v>0.13197929815143422</v>
      </c>
      <c r="FA52" s="33">
        <v>0.13736256095670493</v>
      </c>
      <c r="FB52" s="33">
        <v>7.0086871765865588E-2</v>
      </c>
      <c r="FC52" s="33">
        <v>2.507976091747488E-2</v>
      </c>
      <c r="FD52" s="36">
        <v>8.7682965513117633E-2</v>
      </c>
      <c r="FE52" s="33" t="s">
        <v>655</v>
      </c>
      <c r="FF52" s="33" t="s">
        <v>655</v>
      </c>
      <c r="FG52" s="33" t="s">
        <v>655</v>
      </c>
      <c r="FH52" s="33" t="s">
        <v>655</v>
      </c>
      <c r="FI52" s="33" t="s">
        <v>655</v>
      </c>
      <c r="FJ52" s="33" t="s">
        <v>655</v>
      </c>
      <c r="FK52" s="33" t="s">
        <v>655</v>
      </c>
      <c r="FL52" s="33" t="s">
        <v>655</v>
      </c>
      <c r="FM52" s="33" t="s">
        <v>655</v>
      </c>
      <c r="FN52" s="33" t="s">
        <v>655</v>
      </c>
      <c r="FO52" s="33" t="s">
        <v>655</v>
      </c>
      <c r="FP52" s="33" t="s">
        <v>655</v>
      </c>
      <c r="FQ52" s="36" t="s">
        <v>655</v>
      </c>
      <c r="FR52" s="36" t="e">
        <v>#VALUE!</v>
      </c>
    </row>
    <row r="53" spans="1:174" ht="13">
      <c r="A53" s="16">
        <v>59</v>
      </c>
      <c r="B53" s="16">
        <v>106</v>
      </c>
      <c r="C53" s="16" t="s">
        <v>597</v>
      </c>
      <c r="D53" s="17">
        <v>16</v>
      </c>
      <c r="E53" s="17" t="s">
        <v>475</v>
      </c>
      <c r="F53" s="37"/>
      <c r="G53" s="16" t="s">
        <v>834</v>
      </c>
      <c r="H53" s="18" t="s">
        <v>762</v>
      </c>
      <c r="J53" s="19">
        <v>188</v>
      </c>
      <c r="K53" s="20">
        <v>682440</v>
      </c>
      <c r="L53" s="19">
        <v>1</v>
      </c>
      <c r="M53" s="20">
        <v>4150</v>
      </c>
      <c r="N53" s="20"/>
      <c r="O53" s="20">
        <v>270000</v>
      </c>
      <c r="P53" s="19" t="s">
        <v>478</v>
      </c>
      <c r="R53" s="19">
        <v>22</v>
      </c>
      <c r="S53" s="20"/>
      <c r="T53" s="20">
        <v>1436</v>
      </c>
      <c r="U53" s="19" t="s">
        <v>478</v>
      </c>
      <c r="W53" s="24">
        <v>271</v>
      </c>
      <c r="X53" s="22">
        <v>1891</v>
      </c>
      <c r="Y53" s="23">
        <v>114</v>
      </c>
      <c r="Z53" s="23" t="s">
        <v>637</v>
      </c>
      <c r="AA53" s="23" t="s">
        <v>637</v>
      </c>
      <c r="AB53" s="22">
        <v>67.817999999999998</v>
      </c>
      <c r="AC53" s="24" t="s">
        <v>637</v>
      </c>
      <c r="AD53" s="24" t="s">
        <v>637</v>
      </c>
      <c r="AE53" s="25" t="s">
        <v>535</v>
      </c>
      <c r="AF53" s="21" t="s">
        <v>637</v>
      </c>
      <c r="AG53" s="16" t="s">
        <v>637</v>
      </c>
      <c r="AH53" s="16" t="s">
        <v>637</v>
      </c>
      <c r="AI53" s="16" t="s">
        <v>637</v>
      </c>
      <c r="AJ53" s="16" t="s">
        <v>637</v>
      </c>
      <c r="AK53" s="16" t="s">
        <v>637</v>
      </c>
      <c r="AL53" s="26" t="s">
        <v>637</v>
      </c>
      <c r="AM53" s="26" t="s">
        <v>637</v>
      </c>
      <c r="AN53" s="16" t="s">
        <v>637</v>
      </c>
      <c r="AO53" s="54" t="s">
        <v>599</v>
      </c>
      <c r="AP53" s="16">
        <v>0.28581465179742394</v>
      </c>
      <c r="AQ53" s="16" t="s">
        <v>637</v>
      </c>
      <c r="AR53" s="16" t="s">
        <v>589</v>
      </c>
      <c r="AS53" s="16" t="s">
        <v>589</v>
      </c>
      <c r="AT53" s="16" t="s">
        <v>589</v>
      </c>
      <c r="AU53" s="16" t="s">
        <v>589</v>
      </c>
      <c r="AV53" s="16">
        <v>32.582870304906329</v>
      </c>
      <c r="AW53" s="28" t="s">
        <v>589</v>
      </c>
      <c r="AX53" s="16" t="s">
        <v>479</v>
      </c>
      <c r="AY53" s="16" t="s">
        <v>480</v>
      </c>
      <c r="AZ53" s="16">
        <v>88299.578526296144</v>
      </c>
      <c r="BA53" s="16" t="s">
        <v>637</v>
      </c>
      <c r="BB53" s="27" t="s">
        <v>637</v>
      </c>
      <c r="BC53"/>
      <c r="BE53" s="7" t="s">
        <v>481</v>
      </c>
      <c r="BF53" s="7" t="s">
        <v>475</v>
      </c>
      <c r="BG53" s="7" t="s">
        <v>482</v>
      </c>
      <c r="BH53" s="7" t="s">
        <v>475</v>
      </c>
      <c r="BI53" s="7" t="s">
        <v>483</v>
      </c>
      <c r="BJ53" s="7" t="s">
        <v>675</v>
      </c>
      <c r="BK53" s="7" t="s">
        <v>595</v>
      </c>
      <c r="BL53" s="7" t="s">
        <v>595</v>
      </c>
      <c r="BM53" s="7">
        <v>2</v>
      </c>
      <c r="BN53" s="7">
        <v>14.64</v>
      </c>
      <c r="BO53" s="7">
        <v>28.28</v>
      </c>
      <c r="BP53" s="7">
        <v>37.04</v>
      </c>
      <c r="BQ53" s="7">
        <v>36.06</v>
      </c>
      <c r="BR53" s="7">
        <v>35.03</v>
      </c>
      <c r="BS53" s="7">
        <v>22.19</v>
      </c>
      <c r="BT53" s="7">
        <v>24.48</v>
      </c>
      <c r="BU53" s="7">
        <v>42.44</v>
      </c>
      <c r="BV53" s="7">
        <v>23.15</v>
      </c>
      <c r="BW53" s="7">
        <v>40.31</v>
      </c>
      <c r="BX53" s="7">
        <v>34.36</v>
      </c>
      <c r="BY53" s="7">
        <v>13.84</v>
      </c>
      <c r="BZ53" s="7">
        <v>11.74</v>
      </c>
      <c r="CA53" s="7">
        <v>18.690000000000001</v>
      </c>
      <c r="CB53" s="30"/>
      <c r="CC53" s="30">
        <v>11.894824625950397</v>
      </c>
      <c r="CD53" s="30">
        <v>12.070369742198114</v>
      </c>
      <c r="CE53" s="30">
        <v>15.586811857229378</v>
      </c>
      <c r="CF53" s="30">
        <v>20.558995252603957</v>
      </c>
      <c r="CG53" s="30">
        <v>24.02384673384072</v>
      </c>
      <c r="CH53" s="30">
        <v>28.2344409321475</v>
      </c>
      <c r="CI53" s="30">
        <v>29.420616146334769</v>
      </c>
      <c r="CJ53" s="30">
        <v>29.979716444860436</v>
      </c>
      <c r="CK53" s="30">
        <v>27.745754985755223</v>
      </c>
      <c r="CL53" s="30">
        <v>23.152920158513261</v>
      </c>
      <c r="CM53" s="30">
        <v>17.298879276445145</v>
      </c>
      <c r="CN53" s="30">
        <v>12.827714074968108</v>
      </c>
      <c r="CO53" s="31" t="s">
        <v>485</v>
      </c>
      <c r="CP53" s="31" t="s">
        <v>486</v>
      </c>
      <c r="CR53" s="33">
        <v>96673215.132054061</v>
      </c>
      <c r="CS53" s="33">
        <v>104629268.54073675</v>
      </c>
      <c r="CT53" s="33">
        <v>419858717.27293819</v>
      </c>
      <c r="CU53" s="33">
        <v>1590069633.0646329</v>
      </c>
      <c r="CV53" s="33">
        <v>2594032508.5848002</v>
      </c>
      <c r="CW53" s="33">
        <v>2895675090.63381</v>
      </c>
      <c r="CX53" s="33">
        <v>2713353175.2754831</v>
      </c>
      <c r="CY53" s="33">
        <v>2593206888.3207664</v>
      </c>
      <c r="CZ53" s="33">
        <v>2938013534.6913939</v>
      </c>
      <c r="DA53" s="33">
        <v>2372811626.7247739</v>
      </c>
      <c r="DB53" s="33">
        <v>722093817.49534607</v>
      </c>
      <c r="DC53" s="33">
        <v>145623699.79917493</v>
      </c>
      <c r="DD53" s="33" t="s">
        <v>655</v>
      </c>
      <c r="DE53" s="33" t="s">
        <v>655</v>
      </c>
      <c r="DF53" s="33" t="s">
        <v>655</v>
      </c>
      <c r="DG53" s="33" t="s">
        <v>655</v>
      </c>
      <c r="DH53" s="33" t="s">
        <v>655</v>
      </c>
      <c r="DI53" s="33" t="s">
        <v>655</v>
      </c>
      <c r="DJ53" s="33" t="s">
        <v>655</v>
      </c>
      <c r="DK53" s="33" t="s">
        <v>655</v>
      </c>
      <c r="DL53" s="33" t="s">
        <v>655</v>
      </c>
      <c r="DM53" s="33" t="s">
        <v>655</v>
      </c>
      <c r="DN53" s="33" t="s">
        <v>655</v>
      </c>
      <c r="DO53" s="33" t="s">
        <v>655</v>
      </c>
      <c r="DP53" s="33">
        <v>1598836764.6279926</v>
      </c>
      <c r="DQ53" s="33" t="s">
        <v>655</v>
      </c>
      <c r="DR53" s="34">
        <v>29.413524688465412</v>
      </c>
      <c r="DS53" s="34">
        <v>27.176907949928953</v>
      </c>
      <c r="DT53" s="34">
        <v>6.7725162846899325</v>
      </c>
      <c r="DU53" s="34">
        <v>1.7882864629768183</v>
      </c>
      <c r="DV53" s="34">
        <v>1.0961697629422922</v>
      </c>
      <c r="DW53" s="34">
        <v>0.98198171790662125</v>
      </c>
      <c r="DX53" s="34">
        <v>1.04796530945932</v>
      </c>
      <c r="DY53" s="34">
        <v>1.0965187593810963</v>
      </c>
      <c r="DZ53" s="34">
        <v>0.9678308035087656</v>
      </c>
      <c r="EA53" s="34">
        <v>1.1983673579368472</v>
      </c>
      <c r="EB53" s="34">
        <v>3.9378539617787638</v>
      </c>
      <c r="EC53" s="34">
        <v>19.526354596960392</v>
      </c>
      <c r="ED53" s="35">
        <v>1.7784804946373671</v>
      </c>
      <c r="EE53" s="34" t="s">
        <v>655</v>
      </c>
      <c r="EF53" s="34" t="s">
        <v>655</v>
      </c>
      <c r="EG53" s="34" t="s">
        <v>655</v>
      </c>
      <c r="EH53" s="34" t="s">
        <v>655</v>
      </c>
      <c r="EI53" s="34" t="s">
        <v>655</v>
      </c>
      <c r="EJ53" s="34" t="s">
        <v>655</v>
      </c>
      <c r="EK53" s="34" t="s">
        <v>655</v>
      </c>
      <c r="EL53" s="34" t="s">
        <v>655</v>
      </c>
      <c r="EM53" s="34" t="s">
        <v>655</v>
      </c>
      <c r="EN53" s="34" t="s">
        <v>655</v>
      </c>
      <c r="EO53" s="34" t="s">
        <v>655</v>
      </c>
      <c r="EP53" s="34" t="s">
        <v>655</v>
      </c>
      <c r="EQ53" s="35" t="s">
        <v>655</v>
      </c>
      <c r="ER53" s="33">
        <v>3.3997965581872357E-3</v>
      </c>
      <c r="ES53" s="33">
        <v>3.6795944624841482E-3</v>
      </c>
      <c r="ET53" s="33">
        <v>1.4765560656688523E-2</v>
      </c>
      <c r="EU53" s="33">
        <v>5.5919452543155723E-2</v>
      </c>
      <c r="EV53" s="33">
        <v>9.1226745510279594E-2</v>
      </c>
      <c r="EW53" s="33">
        <v>0.10183488977083911</v>
      </c>
      <c r="EX53" s="33">
        <v>9.5423005988235735E-2</v>
      </c>
      <c r="EY53" s="33">
        <v>9.1197710157227593E-2</v>
      </c>
      <c r="EZ53" s="33">
        <v>0.10332384507442917</v>
      </c>
      <c r="FA53" s="33">
        <v>8.3446865719176158E-2</v>
      </c>
      <c r="FB53" s="33">
        <v>2.5394542553027821E-2</v>
      </c>
      <c r="FC53" s="33">
        <v>5.1212836222674502E-3</v>
      </c>
      <c r="FD53" s="36">
        <v>5.6227774384666522E-2</v>
      </c>
      <c r="FE53" s="33" t="s">
        <v>655</v>
      </c>
      <c r="FF53" s="33" t="s">
        <v>655</v>
      </c>
      <c r="FG53" s="33" t="s">
        <v>655</v>
      </c>
      <c r="FH53" s="33" t="s">
        <v>655</v>
      </c>
      <c r="FI53" s="33" t="s">
        <v>655</v>
      </c>
      <c r="FJ53" s="33" t="s">
        <v>655</v>
      </c>
      <c r="FK53" s="33" t="s">
        <v>655</v>
      </c>
      <c r="FL53" s="33" t="s">
        <v>655</v>
      </c>
      <c r="FM53" s="33" t="s">
        <v>655</v>
      </c>
      <c r="FN53" s="33" t="s">
        <v>655</v>
      </c>
      <c r="FO53" s="33" t="s">
        <v>655</v>
      </c>
      <c r="FP53" s="33" t="s">
        <v>655</v>
      </c>
      <c r="FQ53" s="36" t="s">
        <v>655</v>
      </c>
      <c r="FR53" s="36" t="e">
        <v>#VALUE!</v>
      </c>
    </row>
    <row r="54" spans="1:174" ht="13">
      <c r="A54" s="16">
        <v>60</v>
      </c>
      <c r="B54" s="16">
        <v>17</v>
      </c>
      <c r="C54" s="16" t="s">
        <v>991</v>
      </c>
      <c r="D54" s="16">
        <v>15</v>
      </c>
      <c r="E54" s="16" t="s">
        <v>610</v>
      </c>
      <c r="F54" s="16">
        <v>1142</v>
      </c>
      <c r="G54" s="16" t="s">
        <v>742</v>
      </c>
      <c r="H54" s="18" t="s">
        <v>854</v>
      </c>
      <c r="J54" s="19">
        <v>14</v>
      </c>
      <c r="K54" s="20">
        <v>29820</v>
      </c>
      <c r="L54" s="19">
        <v>1</v>
      </c>
      <c r="M54" s="20">
        <v>159000</v>
      </c>
      <c r="N54" s="19" t="s">
        <v>478</v>
      </c>
      <c r="P54" s="19" t="s">
        <v>478</v>
      </c>
      <c r="R54" s="20">
        <v>11357</v>
      </c>
      <c r="S54" s="19" t="s">
        <v>478</v>
      </c>
      <c r="U54" s="19" t="s">
        <v>478</v>
      </c>
      <c r="W54" s="21">
        <v>27</v>
      </c>
      <c r="X54" s="16">
        <v>1895</v>
      </c>
      <c r="Y54" s="28">
        <v>116.33096182859033</v>
      </c>
      <c r="Z54" s="28" t="s">
        <v>637</v>
      </c>
      <c r="AA54" s="28" t="s">
        <v>637</v>
      </c>
      <c r="AB54" s="16">
        <v>35.163101284732591</v>
      </c>
      <c r="AC54" s="21" t="s">
        <v>637</v>
      </c>
      <c r="AD54" s="21" t="s">
        <v>637</v>
      </c>
      <c r="AE54" s="16" t="s">
        <v>648</v>
      </c>
      <c r="AF54" s="21" t="s">
        <v>637</v>
      </c>
      <c r="AG54" s="16" t="s">
        <v>655</v>
      </c>
      <c r="AH54" s="16" t="s">
        <v>655</v>
      </c>
      <c r="AI54" s="16" t="s">
        <v>655</v>
      </c>
      <c r="AJ54" s="16" t="s">
        <v>655</v>
      </c>
      <c r="AK54" s="16" t="s">
        <v>655</v>
      </c>
      <c r="AL54" s="16" t="s">
        <v>655</v>
      </c>
      <c r="AM54" s="16" t="s">
        <v>655</v>
      </c>
      <c r="AN54" s="16" t="s">
        <v>655</v>
      </c>
      <c r="AO54" s="54" t="s">
        <v>637</v>
      </c>
      <c r="AP54" s="16">
        <v>0.21174488728428251</v>
      </c>
      <c r="AS54" s="28"/>
      <c r="AT54" s="28"/>
      <c r="AU54" s="28"/>
      <c r="AV54" s="16">
        <v>24.63248640006703</v>
      </c>
      <c r="AW54" s="28">
        <v>0</v>
      </c>
      <c r="AX54" s="16" t="s">
        <v>943</v>
      </c>
      <c r="AY54" s="16" t="s">
        <v>702</v>
      </c>
      <c r="AZ54" s="16">
        <v>6650.7713280180978</v>
      </c>
      <c r="BA54" s="16" t="s">
        <v>637</v>
      </c>
      <c r="BB54" s="27" t="s">
        <v>637</v>
      </c>
      <c r="BC54"/>
      <c r="BE54" s="7" t="s">
        <v>649</v>
      </c>
      <c r="BF54" s="7" t="s">
        <v>610</v>
      </c>
      <c r="BG54" s="7" t="s">
        <v>650</v>
      </c>
      <c r="BH54" s="7" t="s">
        <v>610</v>
      </c>
      <c r="BI54" s="7" t="s">
        <v>651</v>
      </c>
      <c r="BJ54" s="7" t="s">
        <v>625</v>
      </c>
      <c r="BK54" s="7" t="s">
        <v>676</v>
      </c>
      <c r="BL54" s="7" t="s">
        <v>595</v>
      </c>
      <c r="BM54" s="7">
        <v>2</v>
      </c>
      <c r="BN54" s="7">
        <v>0.94</v>
      </c>
      <c r="BO54" s="7">
        <v>269.92</v>
      </c>
      <c r="BP54" s="7">
        <v>623.03</v>
      </c>
      <c r="BQ54" s="7">
        <v>566.48</v>
      </c>
      <c r="BR54" s="7">
        <v>446.42</v>
      </c>
      <c r="BS54" s="7">
        <v>283.02999999999997</v>
      </c>
      <c r="BT54" s="7">
        <v>148.66</v>
      </c>
      <c r="BU54" s="7">
        <v>88.57</v>
      </c>
      <c r="BV54" s="7">
        <v>32.4</v>
      </c>
      <c r="BW54" s="7">
        <v>15.72</v>
      </c>
      <c r="BX54" s="7">
        <v>16.61</v>
      </c>
      <c r="BY54" s="7">
        <v>37.590000000000003</v>
      </c>
      <c r="BZ54" s="7">
        <v>352.74</v>
      </c>
      <c r="CA54" s="7">
        <v>627.76</v>
      </c>
      <c r="CC54" s="30">
        <v>9.4478374008390205</v>
      </c>
      <c r="CD54" s="30">
        <v>9.3362199616688795</v>
      </c>
      <c r="CE54" s="30">
        <v>9.9155615300659896</v>
      </c>
      <c r="CF54" s="30">
        <v>10.333374151911178</v>
      </c>
      <c r="CG54" s="30">
        <v>11.028687898089261</v>
      </c>
      <c r="CH54" s="30">
        <v>11.662703540114746</v>
      </c>
      <c r="CI54" s="30">
        <v>12.118879027276385</v>
      </c>
      <c r="CJ54" s="30">
        <v>12.152074857607987</v>
      </c>
      <c r="CK54" s="30">
        <v>12.231520389016747</v>
      </c>
      <c r="CL54" s="30">
        <v>12.233968462549541</v>
      </c>
      <c r="CM54" s="30">
        <v>11.726589869023309</v>
      </c>
      <c r="CN54" s="30">
        <v>10.183042603580361</v>
      </c>
      <c r="CO54" s="31"/>
      <c r="CP54" s="31" t="s">
        <v>652</v>
      </c>
      <c r="CR54" s="33">
        <v>190365.61519300958</v>
      </c>
      <c r="CS54" s="33">
        <v>179466.0069277726</v>
      </c>
      <c r="CT54" s="33">
        <v>242730.58502935179</v>
      </c>
      <c r="CU54" s="33">
        <v>299908.20208561863</v>
      </c>
      <c r="CV54" s="33">
        <v>421525.61149492598</v>
      </c>
      <c r="CW54" s="33">
        <v>567722.50494421134</v>
      </c>
      <c r="CX54" s="33">
        <v>698130.65573570412</v>
      </c>
      <c r="CY54" s="33">
        <v>708542.09858038614</v>
      </c>
      <c r="CZ54" s="33">
        <v>733995.45895469515</v>
      </c>
      <c r="DA54" s="33">
        <v>734791.93809041381</v>
      </c>
      <c r="DB54" s="33">
        <v>584622.79053336929</v>
      </c>
      <c r="DC54" s="33">
        <v>278097.52209853486</v>
      </c>
      <c r="DD54" s="33" t="e">
        <v>#VALUE!</v>
      </c>
      <c r="DE54" s="33" t="e">
        <v>#VALUE!</v>
      </c>
      <c r="DF54" s="33" t="e">
        <v>#VALUE!</v>
      </c>
      <c r="DG54" s="33" t="e">
        <v>#VALUE!</v>
      </c>
      <c r="DH54" s="33" t="e">
        <v>#VALUE!</v>
      </c>
      <c r="DI54" s="33" t="e">
        <v>#VALUE!</v>
      </c>
      <c r="DJ54" s="33" t="e">
        <v>#VALUE!</v>
      </c>
      <c r="DK54" s="33" t="e">
        <v>#VALUE!</v>
      </c>
      <c r="DL54" s="33" t="e">
        <v>#VALUE!</v>
      </c>
      <c r="DM54" s="33" t="e">
        <v>#VALUE!</v>
      </c>
      <c r="DN54" s="33" t="e">
        <v>#VALUE!</v>
      </c>
      <c r="DO54" s="33" t="e">
        <v>#VALUE!</v>
      </c>
      <c r="DP54" s="33">
        <v>469991.58247233275</v>
      </c>
      <c r="DQ54" s="33" t="e">
        <v>#VALUE!</v>
      </c>
      <c r="DR54" s="34">
        <v>652.69140056634865</v>
      </c>
      <c r="DS54" s="34">
        <v>692.33166841453897</v>
      </c>
      <c r="DT54" s="34">
        <v>511.88440049685238</v>
      </c>
      <c r="DU54" s="34">
        <v>414.29343757837194</v>
      </c>
      <c r="DV54" s="34">
        <v>294.76263508485687</v>
      </c>
      <c r="DW54" s="34">
        <v>218.85692203131833</v>
      </c>
      <c r="DX54" s="34">
        <v>177.97528153102351</v>
      </c>
      <c r="DY54" s="34">
        <v>175.36008128372836</v>
      </c>
      <c r="DZ54" s="34">
        <v>169.27897643528766</v>
      </c>
      <c r="EA54" s="34">
        <v>169.09548616292989</v>
      </c>
      <c r="EB54" s="34">
        <v>212.53020240049645</v>
      </c>
      <c r="EC54" s="34">
        <v>446.78571409915702</v>
      </c>
      <c r="ED54" s="35">
        <v>264.36643683360921</v>
      </c>
      <c r="EE54" s="34" t="e">
        <v>#VALUE!</v>
      </c>
      <c r="EF54" s="34" t="e">
        <v>#VALUE!</v>
      </c>
      <c r="EG54" s="34" t="e">
        <v>#VALUE!</v>
      </c>
      <c r="EH54" s="34" t="e">
        <v>#VALUE!</v>
      </c>
      <c r="EI54" s="34" t="e">
        <v>#VALUE!</v>
      </c>
      <c r="EJ54" s="34" t="e">
        <v>#VALUE!</v>
      </c>
      <c r="EK54" s="34" t="e">
        <v>#VALUE!</v>
      </c>
      <c r="EL54" s="34" t="e">
        <v>#VALUE!</v>
      </c>
      <c r="EM54" s="34" t="e">
        <v>#VALUE!</v>
      </c>
      <c r="EN54" s="34" t="e">
        <v>#VALUE!</v>
      </c>
      <c r="EO54" s="34" t="e">
        <v>#VALUE!</v>
      </c>
      <c r="EP54" s="34" t="e">
        <v>#VALUE!</v>
      </c>
      <c r="EQ54" s="35" t="e">
        <v>#VALUE!</v>
      </c>
      <c r="ER54" s="33">
        <v>1.5321176273079242E-4</v>
      </c>
      <c r="ES54" s="33">
        <v>1.4443944219539042E-4</v>
      </c>
      <c r="ET54" s="33">
        <v>1.9535660766949842E-4</v>
      </c>
      <c r="EU54" s="33">
        <v>2.4137481053168502E-4</v>
      </c>
      <c r="EV54" s="33">
        <v>3.3925602534802893E-4</v>
      </c>
      <c r="EW54" s="33">
        <v>4.5691952108186024E-4</v>
      </c>
      <c r="EX54" s="33">
        <v>5.618757792641482E-4</v>
      </c>
      <c r="EY54" s="33">
        <v>5.7025521012505926E-4</v>
      </c>
      <c r="EZ54" s="33">
        <v>5.9074081203597196E-4</v>
      </c>
      <c r="FA54" s="33">
        <v>5.9138184152145981E-4</v>
      </c>
      <c r="FB54" s="33">
        <v>4.7052136059023682E-4</v>
      </c>
      <c r="FC54" s="33">
        <v>2.2382094333886105E-4</v>
      </c>
      <c r="FD54" s="36">
        <v>3.7826284303608271E-4</v>
      </c>
      <c r="FE54" s="33" t="e">
        <v>#VALUE!</v>
      </c>
      <c r="FF54" s="33" t="e">
        <v>#VALUE!</v>
      </c>
      <c r="FG54" s="33" t="e">
        <v>#VALUE!</v>
      </c>
      <c r="FH54" s="33" t="e">
        <v>#VALUE!</v>
      </c>
      <c r="FI54" s="33" t="e">
        <v>#VALUE!</v>
      </c>
      <c r="FJ54" s="33" t="e">
        <v>#VALUE!</v>
      </c>
      <c r="FK54" s="33" t="e">
        <v>#VALUE!</v>
      </c>
      <c r="FL54" s="33" t="e">
        <v>#VALUE!</v>
      </c>
      <c r="FM54" s="33" t="e">
        <v>#VALUE!</v>
      </c>
      <c r="FN54" s="33" t="e">
        <v>#VALUE!</v>
      </c>
      <c r="FO54" s="33" t="e">
        <v>#VALUE!</v>
      </c>
      <c r="FP54" s="33" t="e">
        <v>#VALUE!</v>
      </c>
      <c r="FQ54" s="36" t="e">
        <v>#VALUE!</v>
      </c>
      <c r="FR54" s="36" t="e">
        <v>#VALUE!</v>
      </c>
    </row>
    <row r="55" spans="1:174" ht="13">
      <c r="A55" s="16">
        <v>62</v>
      </c>
      <c r="B55" s="16">
        <v>92</v>
      </c>
      <c r="C55" s="38" t="s">
        <v>672</v>
      </c>
      <c r="D55" s="17">
        <v>2</v>
      </c>
      <c r="E55" s="17" t="s">
        <v>788</v>
      </c>
      <c r="F55" s="16">
        <v>304</v>
      </c>
      <c r="G55" s="16" t="s">
        <v>768</v>
      </c>
      <c r="H55" s="18" t="s">
        <v>823</v>
      </c>
      <c r="J55" s="20">
        <v>4680</v>
      </c>
      <c r="K55" s="20">
        <v>13712400</v>
      </c>
      <c r="L55" s="19">
        <v>34</v>
      </c>
      <c r="M55" s="20">
        <v>18000</v>
      </c>
      <c r="N55" s="19" t="s">
        <v>478</v>
      </c>
      <c r="P55" s="19" t="s">
        <v>478</v>
      </c>
      <c r="R55" s="19">
        <v>4</v>
      </c>
      <c r="S55" s="19" t="s">
        <v>478</v>
      </c>
      <c r="U55" s="19" t="s">
        <v>688</v>
      </c>
      <c r="W55" s="21">
        <v>3320.1421619700059</v>
      </c>
      <c r="X55" s="16" t="s">
        <v>1064</v>
      </c>
      <c r="Y55" s="28">
        <v>17.542302095859633</v>
      </c>
      <c r="Z55" s="28">
        <v>5.1503257766803889</v>
      </c>
      <c r="AA55" s="28">
        <v>12.391976319179243</v>
      </c>
      <c r="AB55" s="16" t="s">
        <v>637</v>
      </c>
      <c r="AC55" s="21">
        <v>82</v>
      </c>
      <c r="AD55" s="21">
        <v>62</v>
      </c>
      <c r="AE55" s="16" t="s">
        <v>1005</v>
      </c>
      <c r="AF55" s="21" t="s">
        <v>637</v>
      </c>
      <c r="AG55" s="16" t="s">
        <v>637</v>
      </c>
      <c r="AH55" s="16" t="s">
        <v>900</v>
      </c>
      <c r="AI55" s="16" t="s">
        <v>900</v>
      </c>
      <c r="AJ55" s="16" t="s">
        <v>900</v>
      </c>
      <c r="AK55" s="16" t="s">
        <v>900</v>
      </c>
      <c r="AL55" s="26" t="s">
        <v>900</v>
      </c>
      <c r="AM55" s="26" t="s">
        <v>900</v>
      </c>
      <c r="AN55" s="16" t="s">
        <v>900</v>
      </c>
      <c r="AO55" s="54" t="s">
        <v>637</v>
      </c>
      <c r="AP55" s="16" t="s">
        <v>637</v>
      </c>
      <c r="AQ55" s="16">
        <v>1.4673689911893486</v>
      </c>
      <c r="AR55" s="16">
        <v>0.73963697119313787</v>
      </c>
      <c r="AS55" s="28" t="s">
        <v>637</v>
      </c>
      <c r="AT55" s="28" t="s">
        <v>637</v>
      </c>
      <c r="AU55" s="28" t="s">
        <v>637</v>
      </c>
      <c r="AV55" s="16">
        <v>10.97213936793989</v>
      </c>
      <c r="AW55" s="28" t="s">
        <v>637</v>
      </c>
      <c r="AX55" t="s">
        <v>902</v>
      </c>
      <c r="AY55" t="s">
        <v>689</v>
      </c>
      <c r="AZ55" s="16">
        <v>364290.62522508163</v>
      </c>
      <c r="BA55" s="16" t="s">
        <v>637</v>
      </c>
      <c r="BB55" s="27" t="s">
        <v>637</v>
      </c>
      <c r="BC55"/>
      <c r="BE55" s="7" t="s">
        <v>690</v>
      </c>
      <c r="BF55" s="7" t="s">
        <v>788</v>
      </c>
      <c r="BG55" s="7" t="s">
        <v>787</v>
      </c>
      <c r="BH55" s="7" t="s">
        <v>788</v>
      </c>
      <c r="BI55" s="7" t="s">
        <v>691</v>
      </c>
      <c r="BJ55" s="7" t="s">
        <v>675</v>
      </c>
      <c r="BK55" s="7" t="s">
        <v>595</v>
      </c>
      <c r="BL55" s="7" t="s">
        <v>595</v>
      </c>
      <c r="BM55" s="7">
        <v>2</v>
      </c>
      <c r="BN55" s="7">
        <v>53.06</v>
      </c>
      <c r="CC55" s="30">
        <v>7.7740885778527176</v>
      </c>
      <c r="CD55" s="30">
        <v>7.9641604999177353</v>
      </c>
      <c r="CE55" s="30">
        <v>11.573880191016878</v>
      </c>
      <c r="CF55" s="30">
        <v>16.142735891358601</v>
      </c>
      <c r="CG55" s="30">
        <v>20.716893951053958</v>
      </c>
      <c r="CH55" s="30">
        <v>26.133666866576345</v>
      </c>
      <c r="CI55" s="30">
        <v>27.303803462629805</v>
      </c>
      <c r="CJ55" s="30">
        <v>27.760118626063218</v>
      </c>
      <c r="CK55" s="30">
        <v>25.27607538395683</v>
      </c>
      <c r="CL55" s="30">
        <v>20.633892081736942</v>
      </c>
      <c r="CM55" s="30">
        <v>14.96977120822673</v>
      </c>
      <c r="CN55" s="30">
        <v>10.565339467794022</v>
      </c>
      <c r="CO55" s="31"/>
      <c r="CP55" s="31" t="s">
        <v>652</v>
      </c>
      <c r="CR55" s="33">
        <v>22915489.43082311</v>
      </c>
      <c r="CS55" s="33">
        <v>25556721.241847839</v>
      </c>
      <c r="CT55" s="33">
        <v>165152706.69826251</v>
      </c>
      <c r="CU55" s="33">
        <v>1000390164.6919416</v>
      </c>
      <c r="CV55" s="33">
        <v>3242781739.8557367</v>
      </c>
      <c r="CW55" s="33">
        <v>5796967007.2844324</v>
      </c>
      <c r="CX55" s="33">
        <v>5854487137.7019291</v>
      </c>
      <c r="CY55" s="33">
        <v>5812008118.6491041</v>
      </c>
      <c r="CZ55" s="33">
        <v>5606990406.9966803</v>
      </c>
      <c r="DA55" s="33">
        <v>3192112416.1668596</v>
      </c>
      <c r="DB55" s="33">
        <v>668777925.24584079</v>
      </c>
      <c r="DC55" s="33">
        <v>101990240.19248076</v>
      </c>
      <c r="DD55" s="33" t="s">
        <v>655</v>
      </c>
      <c r="DE55" s="33" t="s">
        <v>655</v>
      </c>
      <c r="DF55" s="33" t="s">
        <v>655</v>
      </c>
      <c r="DG55" s="33" t="s">
        <v>655</v>
      </c>
      <c r="DH55" s="33" t="s">
        <v>655</v>
      </c>
      <c r="DI55" s="33" t="s">
        <v>655</v>
      </c>
      <c r="DJ55" s="33" t="s">
        <v>655</v>
      </c>
      <c r="DK55" s="33" t="s">
        <v>655</v>
      </c>
      <c r="DL55" s="33" t="s">
        <v>655</v>
      </c>
      <c r="DM55" s="33" t="s">
        <v>655</v>
      </c>
      <c r="DN55" s="33" t="s">
        <v>655</v>
      </c>
      <c r="DO55" s="33" t="s">
        <v>655</v>
      </c>
      <c r="DP55" s="33">
        <v>2624177506.1796618</v>
      </c>
      <c r="DQ55" s="33" t="s">
        <v>655</v>
      </c>
      <c r="DR55" s="34">
        <v>2493.2917174855975</v>
      </c>
      <c r="DS55" s="34">
        <v>2235.6154163643</v>
      </c>
      <c r="DT55" s="34">
        <v>345.95254986881235</v>
      </c>
      <c r="DU55" s="34">
        <v>57.112716634508352</v>
      </c>
      <c r="DV55" s="34">
        <v>17.619132147494387</v>
      </c>
      <c r="DW55" s="34">
        <v>9.8560160732680586</v>
      </c>
      <c r="DX55" s="34">
        <v>9.7591810616612413</v>
      </c>
      <c r="DY55" s="34">
        <v>9.8305093237343932</v>
      </c>
      <c r="DZ55" s="34">
        <v>10.189958578973869</v>
      </c>
      <c r="EA55" s="34">
        <v>17.89880572834231</v>
      </c>
      <c r="EB55" s="34">
        <v>85.431946604692939</v>
      </c>
      <c r="EC55" s="34">
        <v>560.20066128064946</v>
      </c>
      <c r="ED55" s="35">
        <v>21.772536295831014</v>
      </c>
      <c r="EE55" s="34" t="s">
        <v>655</v>
      </c>
      <c r="EF55" s="34" t="s">
        <v>655</v>
      </c>
      <c r="EG55" s="34" t="s">
        <v>655</v>
      </c>
      <c r="EH55" s="34" t="s">
        <v>655</v>
      </c>
      <c r="EI55" s="34" t="s">
        <v>655</v>
      </c>
      <c r="EJ55" s="34" t="s">
        <v>655</v>
      </c>
      <c r="EK55" s="34" t="s">
        <v>655</v>
      </c>
      <c r="EL55" s="34" t="s">
        <v>655</v>
      </c>
      <c r="EM55" s="34" t="s">
        <v>655</v>
      </c>
      <c r="EN55" s="34" t="s">
        <v>655</v>
      </c>
      <c r="EO55" s="34" t="s">
        <v>655</v>
      </c>
      <c r="EP55" s="34" t="s">
        <v>655</v>
      </c>
      <c r="EQ55" s="35" t="s">
        <v>655</v>
      </c>
      <c r="ER55" s="33">
        <v>1.3636591242635612E-3</v>
      </c>
      <c r="ES55" s="33">
        <v>1.5208340285688745E-3</v>
      </c>
      <c r="ET55" s="33">
        <v>9.8279373899377367E-3</v>
      </c>
      <c r="EU55" s="33">
        <v>5.9531400366720943E-2</v>
      </c>
      <c r="EV55" s="33">
        <v>0.19297204717790331</v>
      </c>
      <c r="EW55" s="33">
        <v>0.34496696989178383</v>
      </c>
      <c r="EX55" s="33">
        <v>0.34838988830290646</v>
      </c>
      <c r="EY55" s="33">
        <v>0.34586203908999658</v>
      </c>
      <c r="EZ55" s="33">
        <v>0.33366180771486326</v>
      </c>
      <c r="FA55" s="33">
        <v>0.18995680782300384</v>
      </c>
      <c r="FB55" s="33">
        <v>3.9797758743954817E-2</v>
      </c>
      <c r="FC55" s="33">
        <v>6.0692538138520102E-3</v>
      </c>
      <c r="FD55" s="36">
        <v>0.15616003362231295</v>
      </c>
      <c r="FE55" s="33" t="s">
        <v>655</v>
      </c>
      <c r="FF55" s="33" t="s">
        <v>655</v>
      </c>
      <c r="FG55" s="33" t="s">
        <v>655</v>
      </c>
      <c r="FH55" s="33" t="s">
        <v>655</v>
      </c>
      <c r="FI55" s="33" t="s">
        <v>655</v>
      </c>
      <c r="FJ55" s="33" t="s">
        <v>655</v>
      </c>
      <c r="FK55" s="33" t="s">
        <v>655</v>
      </c>
      <c r="FL55" s="33" t="s">
        <v>655</v>
      </c>
      <c r="FM55" s="33" t="s">
        <v>655</v>
      </c>
      <c r="FN55" s="33" t="s">
        <v>655</v>
      </c>
      <c r="FO55" s="33" t="s">
        <v>655</v>
      </c>
      <c r="FP55" s="33" t="s">
        <v>655</v>
      </c>
      <c r="FQ55" s="36" t="s">
        <v>655</v>
      </c>
      <c r="FR55" s="36" t="e">
        <v>#VALUE!</v>
      </c>
    </row>
    <row r="56" spans="1:174" ht="13">
      <c r="A56" s="16">
        <v>63</v>
      </c>
      <c r="B56" s="16">
        <v>144</v>
      </c>
      <c r="C56" s="38" t="s">
        <v>922</v>
      </c>
      <c r="D56" s="17">
        <v>25</v>
      </c>
      <c r="E56" s="17" t="s">
        <v>984</v>
      </c>
      <c r="G56" s="16" t="s">
        <v>985</v>
      </c>
      <c r="H56" s="18" t="s">
        <v>762</v>
      </c>
      <c r="W56" s="21">
        <v>8049.68</v>
      </c>
      <c r="Y56" s="28">
        <v>31.432305627449669</v>
      </c>
      <c r="Z56" s="28">
        <v>5.0489374846583344</v>
      </c>
      <c r="AA56" s="28">
        <v>26.383368142791333</v>
      </c>
      <c r="AB56" s="16" t="s">
        <v>637</v>
      </c>
      <c r="AC56" s="21">
        <v>105.32456803499886</v>
      </c>
      <c r="AD56" s="21">
        <v>65</v>
      </c>
      <c r="AE56" s="21" t="s">
        <v>1059</v>
      </c>
      <c r="AF56" s="21" t="s">
        <v>637</v>
      </c>
      <c r="AG56" s="16" t="s">
        <v>637</v>
      </c>
      <c r="AH56" s="28" t="s">
        <v>637</v>
      </c>
      <c r="AI56" s="28" t="s">
        <v>637</v>
      </c>
      <c r="AJ56" s="28" t="s">
        <v>637</v>
      </c>
      <c r="AK56" s="28" t="s">
        <v>637</v>
      </c>
      <c r="AL56" s="26" t="s">
        <v>637</v>
      </c>
      <c r="AM56" s="26" t="s">
        <v>637</v>
      </c>
      <c r="AN56" s="26" t="s">
        <v>637</v>
      </c>
      <c r="AO56" s="54" t="s">
        <v>637</v>
      </c>
      <c r="AP56" s="16" t="s">
        <v>637</v>
      </c>
      <c r="AQ56" s="16">
        <v>4.8330756346627615</v>
      </c>
      <c r="AR56" s="16">
        <v>0.74431572834920723</v>
      </c>
      <c r="AS56" s="28" t="s">
        <v>637</v>
      </c>
      <c r="AT56" s="28" t="s">
        <v>637</v>
      </c>
      <c r="AU56" s="28" t="s">
        <v>637</v>
      </c>
      <c r="AV56" s="16">
        <v>44.039452613544682</v>
      </c>
      <c r="AW56" s="28" t="s">
        <v>637</v>
      </c>
      <c r="AX56" s="44" t="s">
        <v>646</v>
      </c>
      <c r="AY56" s="16" t="s">
        <v>552</v>
      </c>
      <c r="AZ56" s="16">
        <v>3545035.0091419839</v>
      </c>
      <c r="BA56" s="16" t="s">
        <v>637</v>
      </c>
      <c r="BB56" s="27" t="s">
        <v>637</v>
      </c>
      <c r="BC56"/>
      <c r="BE56" s="7" t="s">
        <v>986</v>
      </c>
      <c r="BF56" s="7" t="s">
        <v>984</v>
      </c>
      <c r="BG56" s="7" t="s">
        <v>987</v>
      </c>
      <c r="BH56" s="7" t="s">
        <v>984</v>
      </c>
      <c r="BI56" s="7" t="s">
        <v>988</v>
      </c>
      <c r="BJ56" s="7" t="s">
        <v>625</v>
      </c>
      <c r="BK56" s="7" t="s">
        <v>595</v>
      </c>
      <c r="BL56" s="7" t="s">
        <v>595</v>
      </c>
      <c r="BM56" s="7">
        <v>1</v>
      </c>
      <c r="BN56" s="7">
        <v>39.869999999999997</v>
      </c>
      <c r="BO56" s="7">
        <v>292630.46999999997</v>
      </c>
      <c r="BP56" s="7">
        <v>327187.95</v>
      </c>
      <c r="BQ56" s="7">
        <v>345925.24</v>
      </c>
      <c r="BR56" s="7">
        <v>418397.25</v>
      </c>
      <c r="BS56" s="7">
        <v>464668.89</v>
      </c>
      <c r="BT56" s="7">
        <v>426999.42</v>
      </c>
      <c r="BU56" s="7">
        <v>342804.34</v>
      </c>
      <c r="BV56" s="7">
        <v>234764.61</v>
      </c>
      <c r="BW56" s="7">
        <v>161623.59</v>
      </c>
      <c r="BX56" s="7">
        <v>134963.35</v>
      </c>
      <c r="BY56" s="7">
        <v>162988.06</v>
      </c>
      <c r="BZ56" s="7">
        <v>196265.93</v>
      </c>
      <c r="CA56" s="7">
        <v>294977.05</v>
      </c>
      <c r="CC56" s="30">
        <v>11.54823888323924</v>
      </c>
      <c r="CD56" s="30">
        <v>12.612802700637008</v>
      </c>
      <c r="CE56" s="30">
        <v>16.921217219551814</v>
      </c>
      <c r="CF56" s="30">
        <v>25.137122453650424</v>
      </c>
      <c r="CG56" s="30">
        <v>34.770378742762539</v>
      </c>
      <c r="CH56" s="30">
        <v>39.015250917797232</v>
      </c>
      <c r="CI56" s="30">
        <v>29.920151943160569</v>
      </c>
      <c r="CJ56" s="30">
        <v>30.482636706236981</v>
      </c>
      <c r="CK56" s="30">
        <v>28.389432497407466</v>
      </c>
      <c r="CL56" s="30">
        <v>24.114513281606367</v>
      </c>
      <c r="CM56" s="30">
        <v>19.218370821275343</v>
      </c>
      <c r="CN56" s="30">
        <v>13.650293622141993</v>
      </c>
      <c r="CO56" s="31"/>
      <c r="CP56" s="31" t="s">
        <v>644</v>
      </c>
      <c r="CR56" s="33">
        <v>719416957.98590291</v>
      </c>
      <c r="CS56" s="33">
        <v>1158548532.5426159</v>
      </c>
      <c r="CT56" s="33">
        <v>5631138902.9453268</v>
      </c>
      <c r="CU56" s="33">
        <v>24532161163.279797</v>
      </c>
      <c r="CV56" s="33">
        <v>10447449289.164259</v>
      </c>
      <c r="CW56" s="33">
        <v>2964018145.2093844</v>
      </c>
      <c r="CX56" s="33">
        <v>22740110281.432755</v>
      </c>
      <c r="CY56" s="33">
        <v>21544235188.972786</v>
      </c>
      <c r="CZ56" s="33">
        <v>25105371031.68515</v>
      </c>
      <c r="DA56" s="33">
        <v>22808861996.849007</v>
      </c>
      <c r="DB56" s="33">
        <v>10420065876.408119</v>
      </c>
      <c r="DC56" s="33">
        <v>1783931689.7390189</v>
      </c>
      <c r="DD56" s="33" t="s">
        <v>655</v>
      </c>
      <c r="DE56" s="33" t="s">
        <v>655</v>
      </c>
      <c r="DF56" s="33" t="s">
        <v>655</v>
      </c>
      <c r="DG56" s="33" t="s">
        <v>655</v>
      </c>
      <c r="DH56" s="33" t="s">
        <v>655</v>
      </c>
      <c r="DI56" s="33" t="s">
        <v>655</v>
      </c>
      <c r="DJ56" s="33" t="s">
        <v>655</v>
      </c>
      <c r="DK56" s="33" t="s">
        <v>655</v>
      </c>
      <c r="DL56" s="33" t="s">
        <v>655</v>
      </c>
      <c r="DM56" s="33" t="s">
        <v>655</v>
      </c>
      <c r="DN56" s="33" t="s">
        <v>655</v>
      </c>
      <c r="DO56" s="33" t="s">
        <v>655</v>
      </c>
      <c r="DP56" s="33">
        <v>12487942421.351175</v>
      </c>
      <c r="DQ56" s="33" t="s">
        <v>655</v>
      </c>
      <c r="DR56" s="34">
        <v>0</v>
      </c>
      <c r="DS56" s="34">
        <v>0</v>
      </c>
      <c r="DT56" s="34">
        <v>0</v>
      </c>
      <c r="DU56" s="34">
        <v>0</v>
      </c>
      <c r="DV56" s="34">
        <v>0</v>
      </c>
      <c r="DW56" s="34">
        <v>0</v>
      </c>
      <c r="DX56" s="34">
        <v>0</v>
      </c>
      <c r="DY56" s="34">
        <v>0</v>
      </c>
      <c r="DZ56" s="34">
        <v>0</v>
      </c>
      <c r="EA56" s="34">
        <v>0</v>
      </c>
      <c r="EB56" s="34">
        <v>0</v>
      </c>
      <c r="EC56" s="34">
        <v>0</v>
      </c>
      <c r="ED56" s="35">
        <v>0</v>
      </c>
      <c r="EE56" s="34" t="s">
        <v>655</v>
      </c>
      <c r="EF56" s="34" t="s">
        <v>655</v>
      </c>
      <c r="EG56" s="34" t="s">
        <v>655</v>
      </c>
      <c r="EH56" s="34" t="s">
        <v>655</v>
      </c>
      <c r="EI56" s="34" t="s">
        <v>655</v>
      </c>
      <c r="EJ56" s="34" t="s">
        <v>655</v>
      </c>
      <c r="EK56" s="34" t="s">
        <v>655</v>
      </c>
      <c r="EL56" s="34" t="s">
        <v>655</v>
      </c>
      <c r="EM56" s="34" t="s">
        <v>655</v>
      </c>
      <c r="EN56" s="34" t="s">
        <v>655</v>
      </c>
      <c r="EO56" s="34" t="s">
        <v>655</v>
      </c>
      <c r="EP56" s="34" t="s">
        <v>655</v>
      </c>
      <c r="EQ56" s="35" t="s">
        <v>655</v>
      </c>
      <c r="ER56" s="33" t="e">
        <v>#DIV/0!</v>
      </c>
      <c r="ES56" s="33" t="e">
        <v>#DIV/0!</v>
      </c>
      <c r="ET56" s="33" t="e">
        <v>#DIV/0!</v>
      </c>
      <c r="EU56" s="33" t="e">
        <v>#DIV/0!</v>
      </c>
      <c r="EV56" s="33" t="e">
        <v>#DIV/0!</v>
      </c>
      <c r="EW56" s="33" t="e">
        <v>#DIV/0!</v>
      </c>
      <c r="EX56" s="33" t="e">
        <v>#DIV/0!</v>
      </c>
      <c r="EY56" s="33" t="e">
        <v>#DIV/0!</v>
      </c>
      <c r="EZ56" s="33" t="e">
        <v>#DIV/0!</v>
      </c>
      <c r="FA56" s="33" t="e">
        <v>#DIV/0!</v>
      </c>
      <c r="FB56" s="33" t="e">
        <v>#DIV/0!</v>
      </c>
      <c r="FC56" s="33" t="e">
        <v>#DIV/0!</v>
      </c>
      <c r="FD56" s="36" t="e">
        <v>#DIV/0!</v>
      </c>
      <c r="FE56" s="33" t="s">
        <v>655</v>
      </c>
      <c r="FF56" s="33" t="s">
        <v>655</v>
      </c>
      <c r="FG56" s="33" t="s">
        <v>655</v>
      </c>
      <c r="FH56" s="33" t="s">
        <v>655</v>
      </c>
      <c r="FI56" s="33" t="s">
        <v>655</v>
      </c>
      <c r="FJ56" s="33" t="s">
        <v>655</v>
      </c>
      <c r="FK56" s="33" t="s">
        <v>655</v>
      </c>
      <c r="FL56" s="33" t="s">
        <v>655</v>
      </c>
      <c r="FM56" s="33" t="s">
        <v>655</v>
      </c>
      <c r="FN56" s="33" t="s">
        <v>655</v>
      </c>
      <c r="FO56" s="33" t="s">
        <v>655</v>
      </c>
      <c r="FP56" s="33" t="s">
        <v>655</v>
      </c>
      <c r="FQ56" s="36" t="s">
        <v>655</v>
      </c>
      <c r="FR56" s="36" t="e">
        <v>#DIV/0!</v>
      </c>
    </row>
    <row r="57" spans="1:174" ht="13">
      <c r="A57" s="16">
        <v>67</v>
      </c>
      <c r="B57" s="16">
        <v>68</v>
      </c>
      <c r="C57" s="38" t="s">
        <v>672</v>
      </c>
      <c r="D57" s="17">
        <v>4</v>
      </c>
      <c r="E57" s="17" t="s">
        <v>872</v>
      </c>
      <c r="F57" s="17">
        <v>312</v>
      </c>
      <c r="G57" s="16" t="s">
        <v>873</v>
      </c>
      <c r="H57" s="18" t="s">
        <v>823</v>
      </c>
      <c r="J57" s="20">
        <v>3259</v>
      </c>
      <c r="K57" s="20">
        <v>63452730</v>
      </c>
      <c r="L57" s="19">
        <v>56</v>
      </c>
      <c r="M57" s="20">
        <v>575000</v>
      </c>
      <c r="N57" s="20"/>
      <c r="O57" s="20">
        <v>50000000</v>
      </c>
      <c r="P57" s="19" t="s">
        <v>478</v>
      </c>
      <c r="R57" s="19">
        <v>176</v>
      </c>
      <c r="S57" s="20"/>
      <c r="T57" s="20">
        <v>15342</v>
      </c>
      <c r="U57" s="19" t="s">
        <v>478</v>
      </c>
      <c r="W57" s="21">
        <v>13266.837538</v>
      </c>
      <c r="X57" s="16" t="s">
        <v>747</v>
      </c>
      <c r="Y57" s="28">
        <v>17.542302095859633</v>
      </c>
      <c r="Z57" s="28">
        <v>5.1503257766803889</v>
      </c>
      <c r="AA57" s="28">
        <v>12.391976319179243</v>
      </c>
      <c r="AB57" s="16" t="s">
        <v>637</v>
      </c>
      <c r="AC57" s="21">
        <v>82</v>
      </c>
      <c r="AD57" s="21">
        <v>62</v>
      </c>
      <c r="AE57" s="16" t="s">
        <v>1006</v>
      </c>
      <c r="AF57" s="21" t="s">
        <v>637</v>
      </c>
      <c r="AG57" s="21" t="s">
        <v>637</v>
      </c>
      <c r="AH57" s="21" t="s">
        <v>637</v>
      </c>
      <c r="AI57" s="21" t="s">
        <v>637</v>
      </c>
      <c r="AJ57" s="21" t="s">
        <v>637</v>
      </c>
      <c r="AK57" s="21" t="s">
        <v>637</v>
      </c>
      <c r="AL57" s="21" t="s">
        <v>637</v>
      </c>
      <c r="AM57" s="21" t="s">
        <v>637</v>
      </c>
      <c r="AN57" s="21" t="s">
        <v>637</v>
      </c>
      <c r="AO57" s="54" t="s">
        <v>637</v>
      </c>
      <c r="AP57" s="16" t="s">
        <v>637</v>
      </c>
      <c r="AQ57" s="16">
        <v>1.4673689911893486</v>
      </c>
      <c r="AR57" s="16">
        <v>0.73963697119313787</v>
      </c>
      <c r="AS57" s="28" t="s">
        <v>637</v>
      </c>
      <c r="AT57" s="16" t="s">
        <v>637</v>
      </c>
      <c r="AU57" s="16" t="s">
        <v>637</v>
      </c>
      <c r="AV57" s="16">
        <v>16.722992171038825</v>
      </c>
      <c r="AW57" s="16" t="s">
        <v>637</v>
      </c>
      <c r="AX57" s="16" t="s">
        <v>897</v>
      </c>
      <c r="AY57" s="16" t="s">
        <v>949</v>
      </c>
      <c r="AZ57" s="16">
        <v>2218612.20282418</v>
      </c>
      <c r="BA57" s="16" t="s">
        <v>637</v>
      </c>
      <c r="BB57" s="27" t="s">
        <v>637</v>
      </c>
      <c r="BC57"/>
      <c r="BE57" s="7" t="s">
        <v>950</v>
      </c>
      <c r="BF57" s="7" t="s">
        <v>872</v>
      </c>
      <c r="BG57" s="7" t="s">
        <v>951</v>
      </c>
      <c r="BH57" s="7" t="s">
        <v>872</v>
      </c>
      <c r="BI57" s="7" t="s">
        <v>830</v>
      </c>
      <c r="BJ57" s="7" t="s">
        <v>675</v>
      </c>
      <c r="BK57" s="7" t="s">
        <v>595</v>
      </c>
      <c r="BL57" s="7" t="s">
        <v>595</v>
      </c>
      <c r="BM57" s="7">
        <v>2</v>
      </c>
      <c r="BN57" s="7">
        <v>215.98</v>
      </c>
      <c r="BO57" s="7">
        <v>6315.39</v>
      </c>
      <c r="BP57" s="7">
        <v>7579.97</v>
      </c>
      <c r="BQ57" s="7">
        <v>7733.17</v>
      </c>
      <c r="BR57" s="7">
        <v>11867.68</v>
      </c>
      <c r="BS57" s="7">
        <v>12064.62</v>
      </c>
      <c r="BT57" s="7">
        <v>7558.82</v>
      </c>
      <c r="BU57" s="7">
        <v>4899.6000000000004</v>
      </c>
      <c r="BV57" s="7">
        <v>2813.26</v>
      </c>
      <c r="BW57" s="7">
        <v>2577.8200000000002</v>
      </c>
      <c r="BX57" s="7">
        <v>2620.66</v>
      </c>
      <c r="BY57" s="7">
        <v>3430.17</v>
      </c>
      <c r="BZ57" s="7">
        <v>5450.75</v>
      </c>
      <c r="CA57" s="7">
        <v>7084.52</v>
      </c>
      <c r="CC57" s="30">
        <v>3.8191070378053373</v>
      </c>
      <c r="CD57" s="30">
        <v>2.8135659441461796</v>
      </c>
      <c r="CE57" s="30">
        <v>4.0734327967543464</v>
      </c>
      <c r="CF57" s="30">
        <v>8.3429990360840218</v>
      </c>
      <c r="CG57" s="30">
        <v>13.2282645131798</v>
      </c>
      <c r="CH57" s="30">
        <v>18.01866701930712</v>
      </c>
      <c r="CI57" s="30">
        <v>22.077887537993814</v>
      </c>
      <c r="CJ57" s="30">
        <v>24.09391789345888</v>
      </c>
      <c r="CK57" s="30">
        <v>23.034049451193667</v>
      </c>
      <c r="CL57" s="30">
        <v>18.973770306006685</v>
      </c>
      <c r="CM57" s="30">
        <v>12.59326675694043</v>
      </c>
      <c r="CN57" s="30">
        <v>7.2831152629011209</v>
      </c>
      <c r="CO57" s="31"/>
      <c r="CP57" s="31" t="s">
        <v>652</v>
      </c>
      <c r="CR57" s="33">
        <v>7398675.8868244346</v>
      </c>
      <c r="CS57" s="33">
        <v>3621376.2849072749</v>
      </c>
      <c r="CT57" s="33">
        <v>8821533.948702924</v>
      </c>
      <c r="CU57" s="33">
        <v>126513972.08638336</v>
      </c>
      <c r="CV57" s="33">
        <v>1361983746.4845657</v>
      </c>
      <c r="CW57" s="33">
        <v>6985856584.7565861</v>
      </c>
      <c r="CX57" s="33">
        <v>16288264554.738291</v>
      </c>
      <c r="CY57" s="33">
        <v>20638805187.307941</v>
      </c>
      <c r="CZ57" s="33">
        <v>18502785578.155399</v>
      </c>
      <c r="DA57" s="33">
        <v>8913324592.5534019</v>
      </c>
      <c r="DB57" s="33">
        <v>1041376408.4733714</v>
      </c>
      <c r="DC57" s="33">
        <v>68736123.200487584</v>
      </c>
      <c r="DD57" s="33" t="s">
        <v>655</v>
      </c>
      <c r="DE57" s="33" t="s">
        <v>655</v>
      </c>
      <c r="DF57" s="33" t="s">
        <v>655</v>
      </c>
      <c r="DG57" s="33" t="s">
        <v>655</v>
      </c>
      <c r="DH57" s="33" t="s">
        <v>655</v>
      </c>
      <c r="DI57" s="33" t="s">
        <v>655</v>
      </c>
      <c r="DJ57" s="33" t="s">
        <v>655</v>
      </c>
      <c r="DK57" s="33" t="s">
        <v>655</v>
      </c>
      <c r="DL57" s="33" t="s">
        <v>655</v>
      </c>
      <c r="DM57" s="33" t="s">
        <v>655</v>
      </c>
      <c r="DN57" s="33" t="s">
        <v>655</v>
      </c>
      <c r="DO57" s="33" t="s">
        <v>655</v>
      </c>
      <c r="DP57" s="33">
        <v>6162290694.4897385</v>
      </c>
      <c r="DQ57" s="33" t="s">
        <v>655</v>
      </c>
      <c r="DR57" s="34">
        <v>35734.28259924447</v>
      </c>
      <c r="DS57" s="34">
        <v>73007.153689572908</v>
      </c>
      <c r="DT57" s="34">
        <v>29970.567084749939</v>
      </c>
      <c r="DU57" s="34">
        <v>2089.7800506925651</v>
      </c>
      <c r="DV57" s="34">
        <v>194.1185977310017</v>
      </c>
      <c r="DW57" s="34">
        <v>37.845949425429296</v>
      </c>
      <c r="DX57" s="34">
        <v>16.231709284405589</v>
      </c>
      <c r="DY57" s="34">
        <v>12.810158950605691</v>
      </c>
      <c r="DZ57" s="34">
        <v>14.289003884481998</v>
      </c>
      <c r="EA57" s="34">
        <v>29.661926058530444</v>
      </c>
      <c r="EB57" s="34">
        <v>253.88166358366331</v>
      </c>
      <c r="EC57" s="34">
        <v>3846.3963734010031</v>
      </c>
      <c r="ED57" s="35">
        <v>42.903911565939559</v>
      </c>
      <c r="EE57" s="34" t="s">
        <v>655</v>
      </c>
      <c r="EF57" s="34" t="s">
        <v>655</v>
      </c>
      <c r="EG57" s="34" t="s">
        <v>655</v>
      </c>
      <c r="EH57" s="34" t="s">
        <v>655</v>
      </c>
      <c r="EI57" s="34" t="s">
        <v>655</v>
      </c>
      <c r="EJ57" s="34" t="s">
        <v>655</v>
      </c>
      <c r="EK57" s="34" t="s">
        <v>655</v>
      </c>
      <c r="EL57" s="34" t="s">
        <v>655</v>
      </c>
      <c r="EM57" s="34" t="s">
        <v>655</v>
      </c>
      <c r="EN57" s="34" t="s">
        <v>655</v>
      </c>
      <c r="EO57" s="34" t="s">
        <v>655</v>
      </c>
      <c r="EP57" s="34" t="s">
        <v>655</v>
      </c>
      <c r="EQ57" s="35" t="s">
        <v>655</v>
      </c>
      <c r="ER57" s="33">
        <v>1.5671225480593255E-4</v>
      </c>
      <c r="ES57" s="33">
        <v>7.6704812021726691E-5</v>
      </c>
      <c r="ET57" s="33">
        <v>1.8684998465876457E-4</v>
      </c>
      <c r="EU57" s="33">
        <v>2.6797078468349471E-3</v>
      </c>
      <c r="EV57" s="33">
        <v>2.8848343566545621E-2</v>
      </c>
      <c r="EW57" s="33">
        <v>0.14796827890482966</v>
      </c>
      <c r="EX57" s="33">
        <v>0.34500371475850239</v>
      </c>
      <c r="EY57" s="33">
        <v>0.4371530456095723</v>
      </c>
      <c r="EZ57" s="33">
        <v>0.39190975419088919</v>
      </c>
      <c r="FA57" s="33">
        <v>0.18879421346239589</v>
      </c>
      <c r="FB57" s="33">
        <v>2.2057520503660145E-2</v>
      </c>
      <c r="FC57" s="33">
        <v>1.4559081946742922E-3</v>
      </c>
      <c r="FD57" s="36">
        <v>0.13052422950744924</v>
      </c>
      <c r="FE57" s="33" t="s">
        <v>655</v>
      </c>
      <c r="FF57" s="33" t="s">
        <v>655</v>
      </c>
      <c r="FG57" s="33" t="s">
        <v>655</v>
      </c>
      <c r="FH57" s="33" t="s">
        <v>655</v>
      </c>
      <c r="FI57" s="33" t="s">
        <v>655</v>
      </c>
      <c r="FJ57" s="33" t="s">
        <v>655</v>
      </c>
      <c r="FK57" s="33" t="s">
        <v>655</v>
      </c>
      <c r="FL57" s="33" t="s">
        <v>655</v>
      </c>
      <c r="FM57" s="33" t="s">
        <v>655</v>
      </c>
      <c r="FN57" s="33" t="s">
        <v>655</v>
      </c>
      <c r="FO57" s="33" t="s">
        <v>655</v>
      </c>
      <c r="FP57" s="33" t="s">
        <v>655</v>
      </c>
      <c r="FQ57" s="36" t="s">
        <v>655</v>
      </c>
      <c r="FR57" s="36" t="e">
        <v>#VALUE!</v>
      </c>
    </row>
    <row r="58" spans="1:174" ht="13">
      <c r="A58" s="16">
        <v>71</v>
      </c>
      <c r="B58" s="16">
        <v>95</v>
      </c>
      <c r="C58" s="38" t="s">
        <v>717</v>
      </c>
      <c r="D58" s="17">
        <v>5</v>
      </c>
      <c r="E58" s="17" t="s">
        <v>1026</v>
      </c>
      <c r="G58" s="16" t="s">
        <v>820</v>
      </c>
      <c r="H58" s="18" t="s">
        <v>823</v>
      </c>
      <c r="J58" s="19">
        <v>274</v>
      </c>
      <c r="K58" s="20">
        <v>361680</v>
      </c>
      <c r="L58" s="19">
        <v>2</v>
      </c>
      <c r="M58" s="20">
        <v>44900</v>
      </c>
      <c r="N58" s="19" t="s">
        <v>478</v>
      </c>
      <c r="P58" s="19" t="s">
        <v>478</v>
      </c>
      <c r="R58" s="19">
        <v>164</v>
      </c>
      <c r="S58" s="19" t="s">
        <v>478</v>
      </c>
      <c r="U58" s="19" t="s">
        <v>478</v>
      </c>
      <c r="W58" s="21">
        <v>665.91022062000002</v>
      </c>
      <c r="X58" s="16" t="s">
        <v>1064</v>
      </c>
      <c r="Y58" s="28">
        <v>17.542302095859633</v>
      </c>
      <c r="Z58" s="28">
        <v>5.1503257766803889</v>
      </c>
      <c r="AA58" s="28">
        <v>12.391976319179243</v>
      </c>
      <c r="AB58" s="16" t="s">
        <v>637</v>
      </c>
      <c r="AC58" s="21">
        <v>82</v>
      </c>
      <c r="AD58" s="21">
        <v>62</v>
      </c>
      <c r="AE58" s="16" t="s">
        <v>821</v>
      </c>
      <c r="AF58" s="21" t="s">
        <v>637</v>
      </c>
      <c r="AG58" s="16" t="s">
        <v>637</v>
      </c>
      <c r="AH58" s="16" t="s">
        <v>900</v>
      </c>
      <c r="AI58" s="16" t="s">
        <v>900</v>
      </c>
      <c r="AJ58" s="16" t="s">
        <v>900</v>
      </c>
      <c r="AK58" s="16" t="s">
        <v>900</v>
      </c>
      <c r="AL58" s="26" t="s">
        <v>900</v>
      </c>
      <c r="AM58" s="26" t="s">
        <v>900</v>
      </c>
      <c r="AN58" s="16" t="s">
        <v>900</v>
      </c>
      <c r="AO58" s="54" t="s">
        <v>637</v>
      </c>
      <c r="AP58" s="16" t="s">
        <v>637</v>
      </c>
      <c r="AQ58" s="16">
        <v>1.4673689911893486</v>
      </c>
      <c r="AR58" s="16">
        <v>0.73963697119313787</v>
      </c>
      <c r="AS58" s="28" t="s">
        <v>637</v>
      </c>
      <c r="AT58" s="28" t="s">
        <v>637</v>
      </c>
      <c r="AU58" s="28" t="s">
        <v>637</v>
      </c>
      <c r="AV58" s="16">
        <v>10.97213936793989</v>
      </c>
      <c r="AW58" s="28" t="s">
        <v>637</v>
      </c>
      <c r="AX58" s="16" t="s">
        <v>716</v>
      </c>
      <c r="AY58" t="s">
        <v>822</v>
      </c>
      <c r="AZ58" s="16">
        <v>73064.597471782399</v>
      </c>
      <c r="BA58" s="16" t="s">
        <v>637</v>
      </c>
      <c r="BB58" s="27" t="s">
        <v>637</v>
      </c>
      <c r="BC58"/>
      <c r="BE58" s="7" t="s">
        <v>781</v>
      </c>
      <c r="BF58" s="7" t="s">
        <v>782</v>
      </c>
      <c r="BG58" s="7" t="s">
        <v>783</v>
      </c>
      <c r="BH58" s="7" t="s">
        <v>782</v>
      </c>
      <c r="BI58" s="7" t="s">
        <v>784</v>
      </c>
      <c r="BJ58" s="7" t="s">
        <v>675</v>
      </c>
      <c r="BK58" s="7" t="s">
        <v>595</v>
      </c>
      <c r="BL58" s="7" t="s">
        <v>595</v>
      </c>
      <c r="BM58" s="7">
        <v>2</v>
      </c>
      <c r="BN58" s="7">
        <v>7.04</v>
      </c>
      <c r="BO58" s="7">
        <v>18.59</v>
      </c>
      <c r="BP58" s="7">
        <v>31.13</v>
      </c>
      <c r="BQ58" s="7">
        <v>23.18</v>
      </c>
      <c r="BR58" s="7">
        <v>28.85</v>
      </c>
      <c r="BS58" s="7">
        <v>24.83</v>
      </c>
      <c r="BT58" s="7">
        <v>17.690000000000001</v>
      </c>
      <c r="BU58" s="7">
        <v>9.6199999999999992</v>
      </c>
      <c r="BV58" s="7">
        <v>7.43</v>
      </c>
      <c r="BW58" s="7">
        <v>32.69</v>
      </c>
      <c r="BX58" s="7">
        <v>11.8</v>
      </c>
      <c r="BY58" s="7">
        <v>8.4</v>
      </c>
      <c r="BZ58" s="7">
        <v>8.31</v>
      </c>
      <c r="CA58" s="7">
        <v>19.11</v>
      </c>
      <c r="CC58" s="30">
        <v>10.133838181478025</v>
      </c>
      <c r="CD58" s="30">
        <v>10.039714680165435</v>
      </c>
      <c r="CE58" s="30">
        <v>13.392903326079976</v>
      </c>
      <c r="CF58" s="30">
        <v>17.41644470179509</v>
      </c>
      <c r="CG58" s="30">
        <v>22.064565305675711</v>
      </c>
      <c r="CH58" s="30">
        <v>26.714756587479897</v>
      </c>
      <c r="CI58" s="30">
        <v>27.874983208157577</v>
      </c>
      <c r="CJ58" s="30">
        <v>28.485576246827783</v>
      </c>
      <c r="CK58" s="30">
        <v>26.148486521933648</v>
      </c>
      <c r="CL58" s="30">
        <v>22.946570483202937</v>
      </c>
      <c r="CM58" s="30">
        <v>17.196303652896983</v>
      </c>
      <c r="CN58" s="30">
        <v>12.607824204265473</v>
      </c>
      <c r="CO58" s="31"/>
      <c r="CP58" s="31" t="s">
        <v>652</v>
      </c>
      <c r="CR58" s="33">
        <v>16489583.620667595</v>
      </c>
      <c r="CS58" s="33">
        <v>15720583.917871341</v>
      </c>
      <c r="CT58" s="33">
        <v>73145009.679700613</v>
      </c>
      <c r="CU58" s="33">
        <v>296507383.66031009</v>
      </c>
      <c r="CV58" s="33">
        <v>815957580.42355978</v>
      </c>
      <c r="CW58" s="33">
        <v>1174408207.0187399</v>
      </c>
      <c r="CX58" s="33">
        <v>1162416339.6141579</v>
      </c>
      <c r="CY58" s="33">
        <v>1137554488.1973567</v>
      </c>
      <c r="CZ58" s="33">
        <v>1163123078.193943</v>
      </c>
      <c r="DA58" s="33">
        <v>918999649.03083193</v>
      </c>
      <c r="DB58" s="33">
        <v>278120138.20984054</v>
      </c>
      <c r="DC58" s="33">
        <v>52600164.185545698</v>
      </c>
      <c r="DD58" s="33" t="s">
        <v>655</v>
      </c>
      <c r="DE58" s="33" t="s">
        <v>655</v>
      </c>
      <c r="DF58" s="33" t="s">
        <v>655</v>
      </c>
      <c r="DG58" s="33" t="s">
        <v>655</v>
      </c>
      <c r="DH58" s="33" t="s">
        <v>655</v>
      </c>
      <c r="DI58" s="33" t="s">
        <v>655</v>
      </c>
      <c r="DJ58" s="33" t="s">
        <v>655</v>
      </c>
      <c r="DK58" s="33" t="s">
        <v>655</v>
      </c>
      <c r="DL58" s="33" t="s">
        <v>655</v>
      </c>
      <c r="DM58" s="33" t="s">
        <v>655</v>
      </c>
      <c r="DN58" s="33" t="s">
        <v>655</v>
      </c>
      <c r="DO58" s="33" t="s">
        <v>655</v>
      </c>
      <c r="DP58" s="33">
        <v>592086850.47937715</v>
      </c>
      <c r="DQ58" s="33" t="s">
        <v>655</v>
      </c>
      <c r="DR58" s="34">
        <v>91.391028097954347</v>
      </c>
      <c r="DS58" s="34">
        <v>95.861579180072638</v>
      </c>
      <c r="DT58" s="34">
        <v>20.602909297559727</v>
      </c>
      <c r="DU58" s="34">
        <v>5.0825041231569301</v>
      </c>
      <c r="DV58" s="34">
        <v>1.8469097366773934</v>
      </c>
      <c r="DW58" s="34">
        <v>1.2831994795281201</v>
      </c>
      <c r="DX58" s="34">
        <v>1.296437385334948</v>
      </c>
      <c r="DY58" s="34">
        <v>1.3247717060024886</v>
      </c>
      <c r="DZ58" s="34">
        <v>1.2956496421169952</v>
      </c>
      <c r="EA58" s="34">
        <v>1.6398265239701315</v>
      </c>
      <c r="EB58" s="34">
        <v>5.4185216852688836</v>
      </c>
      <c r="EC58" s="34">
        <v>28.650100685695524</v>
      </c>
      <c r="ED58" s="35">
        <v>2.5452347046381334</v>
      </c>
      <c r="EE58" s="34" t="s">
        <v>655</v>
      </c>
      <c r="EF58" s="34" t="s">
        <v>655</v>
      </c>
      <c r="EG58" s="34" t="s">
        <v>655</v>
      </c>
      <c r="EH58" s="34" t="s">
        <v>655</v>
      </c>
      <c r="EI58" s="34" t="s">
        <v>655</v>
      </c>
      <c r="EJ58" s="34" t="s">
        <v>655</v>
      </c>
      <c r="EK58" s="34" t="s">
        <v>655</v>
      </c>
      <c r="EL58" s="34" t="s">
        <v>655</v>
      </c>
      <c r="EM58" s="34" t="s">
        <v>655</v>
      </c>
      <c r="EN58" s="34" t="s">
        <v>655</v>
      </c>
      <c r="EO58" s="34" t="s">
        <v>655</v>
      </c>
      <c r="EP58" s="34" t="s">
        <v>655</v>
      </c>
      <c r="EQ58" s="35" t="s">
        <v>655</v>
      </c>
      <c r="ER58" s="33">
        <v>2.1883986225172659E-3</v>
      </c>
      <c r="ES58" s="33">
        <v>2.086341594939793E-3</v>
      </c>
      <c r="ET58" s="33">
        <v>9.7073669117054562E-3</v>
      </c>
      <c r="EU58" s="33">
        <v>3.9350681308601206E-2</v>
      </c>
      <c r="EV58" s="33">
        <v>0.10828899541122228</v>
      </c>
      <c r="EW58" s="33">
        <v>0.15586041234488918</v>
      </c>
      <c r="EX58" s="33">
        <v>0.1542689236382426</v>
      </c>
      <c r="EY58" s="33">
        <v>0.15096940785631807</v>
      </c>
      <c r="EZ58" s="33">
        <v>0.15436271774305813</v>
      </c>
      <c r="FA58" s="33">
        <v>0.12196412064111904</v>
      </c>
      <c r="FB58" s="33">
        <v>3.6910436391485141E-2</v>
      </c>
      <c r="FC58" s="33">
        <v>6.9807782595282947E-3</v>
      </c>
      <c r="FD58" s="36">
        <v>7.8578215060302201E-2</v>
      </c>
      <c r="FE58" s="33" t="s">
        <v>655</v>
      </c>
      <c r="FF58" s="33" t="s">
        <v>655</v>
      </c>
      <c r="FG58" s="33" t="s">
        <v>655</v>
      </c>
      <c r="FH58" s="33" t="s">
        <v>655</v>
      </c>
      <c r="FI58" s="33" t="s">
        <v>655</v>
      </c>
      <c r="FJ58" s="33" t="s">
        <v>655</v>
      </c>
      <c r="FK58" s="33" t="s">
        <v>655</v>
      </c>
      <c r="FL58" s="33" t="s">
        <v>655</v>
      </c>
      <c r="FM58" s="33" t="s">
        <v>655</v>
      </c>
      <c r="FN58" s="33" t="s">
        <v>655</v>
      </c>
      <c r="FO58" s="33" t="s">
        <v>655</v>
      </c>
      <c r="FP58" s="33" t="s">
        <v>655</v>
      </c>
      <c r="FQ58" s="36" t="s">
        <v>655</v>
      </c>
      <c r="FR58" s="36" t="e">
        <v>#VALUE!</v>
      </c>
    </row>
    <row r="59" spans="1:174" ht="13">
      <c r="BC59"/>
    </row>
    <row r="60" spans="1:174" ht="13">
      <c r="A60" s="16" t="s">
        <v>326</v>
      </c>
      <c r="C60" s="38"/>
      <c r="G60" s="17"/>
      <c r="H60" s="18"/>
      <c r="AH60" s="16"/>
      <c r="AI60" s="16"/>
      <c r="AJ60" s="16"/>
      <c r="AS60" s="28"/>
      <c r="AT60" s="28"/>
      <c r="AU60" s="28"/>
      <c r="AY60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5"/>
      <c r="EE60" s="34"/>
      <c r="EF60" s="34"/>
      <c r="EG60" s="34"/>
      <c r="EH60" s="34"/>
      <c r="EI60" s="34"/>
      <c r="EJ60" s="34"/>
      <c r="EK60" s="34"/>
      <c r="EL60" s="34"/>
      <c r="EM60" s="34"/>
      <c r="EN60" s="34"/>
      <c r="EO60" s="34"/>
      <c r="EP60" s="34"/>
      <c r="EQ60" s="35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6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6"/>
      <c r="FR60" s="36"/>
    </row>
    <row r="61" spans="1:174" ht="13">
      <c r="A61" s="16">
        <v>14</v>
      </c>
      <c r="B61" t="s">
        <v>1012</v>
      </c>
      <c r="C61" s="38" t="s">
        <v>922</v>
      </c>
      <c r="D61" s="17"/>
      <c r="E61" s="17" t="s">
        <v>990</v>
      </c>
      <c r="F61"/>
      <c r="G61"/>
      <c r="H61" s="18" t="s">
        <v>762</v>
      </c>
      <c r="I61"/>
      <c r="J61">
        <v>1899</v>
      </c>
      <c r="K61" s="40">
        <v>1195020</v>
      </c>
      <c r="L61" s="48">
        <v>40667</v>
      </c>
      <c r="M61" s="40">
        <v>3240200</v>
      </c>
      <c r="N61">
        <v>0</v>
      </c>
      <c r="O61" s="40">
        <v>16020000</v>
      </c>
      <c r="P61">
        <v>0</v>
      </c>
      <c r="Q61">
        <v>0</v>
      </c>
      <c r="R61">
        <v>2533</v>
      </c>
      <c r="S61">
        <v>0</v>
      </c>
      <c r="T61" s="40">
        <v>15439</v>
      </c>
      <c r="U61"/>
      <c r="V61"/>
      <c r="W61" s="18">
        <v>777</v>
      </c>
      <c r="X61">
        <v>1891</v>
      </c>
      <c r="Y61" s="23">
        <v>57.529260627837765</v>
      </c>
      <c r="Z61" s="23">
        <v>30.182318861834329</v>
      </c>
      <c r="AA61" s="23">
        <v>25.385463091177289</v>
      </c>
      <c r="AB61" s="22" t="s">
        <v>637</v>
      </c>
      <c r="AC61" s="24">
        <v>91</v>
      </c>
      <c r="AD61" s="24">
        <v>71</v>
      </c>
      <c r="AE61" s="16" t="s">
        <v>828</v>
      </c>
      <c r="AF61" s="18">
        <v>67.525177218679701</v>
      </c>
      <c r="AG61" s="16">
        <v>2007</v>
      </c>
      <c r="AH61">
        <v>0.74768430914935669</v>
      </c>
      <c r="AI61">
        <v>0.1375697168696127</v>
      </c>
      <c r="AJ61">
        <v>0.61011459227974396</v>
      </c>
      <c r="AK61" s="28" t="s">
        <v>637</v>
      </c>
      <c r="AL61" s="47">
        <v>85.416666666666671</v>
      </c>
      <c r="AM61" s="47">
        <v>45.491228070175438</v>
      </c>
      <c r="AN61" s="16" t="s">
        <v>1044</v>
      </c>
      <c r="AO61" s="54">
        <v>8.6904989985430774</v>
      </c>
      <c r="AP61" s="16" t="s">
        <v>637</v>
      </c>
      <c r="AQ61">
        <v>3.1277101145534223</v>
      </c>
      <c r="AR61">
        <v>0.69772087705488195</v>
      </c>
      <c r="AS61" s="28" t="s">
        <v>637</v>
      </c>
      <c r="AT61" s="28">
        <v>2.145658196969332</v>
      </c>
      <c r="AU61" s="28">
        <v>0.18665406223654027</v>
      </c>
      <c r="AV61" s="16">
        <v>109.37986978950173</v>
      </c>
      <c r="AW61" s="28">
        <v>0.40905795773483938</v>
      </c>
      <c r="AX61" s="44" t="s">
        <v>646</v>
      </c>
      <c r="AY61" s="16" t="s">
        <v>552</v>
      </c>
      <c r="AZ61" s="16">
        <v>849881.58826442843</v>
      </c>
      <c r="BA61" s="16">
        <v>276.21711088756223</v>
      </c>
      <c r="BB61" s="27">
        <v>3.2500658291896217E-2</v>
      </c>
      <c r="BC61"/>
      <c r="BD61"/>
      <c r="BE61" s="7" t="s">
        <v>1027</v>
      </c>
      <c r="BF61" s="7" t="s">
        <v>1028</v>
      </c>
      <c r="BG61" s="7" t="s">
        <v>1029</v>
      </c>
      <c r="BH61" s="7" t="s">
        <v>1030</v>
      </c>
      <c r="BI61" t="s">
        <v>1031</v>
      </c>
      <c r="BJ61" t="s">
        <v>625</v>
      </c>
      <c r="BK61" s="7" t="s">
        <v>595</v>
      </c>
      <c r="BL61" s="7" t="s">
        <v>595</v>
      </c>
      <c r="BM61">
        <v>1</v>
      </c>
      <c r="BN61" t="s">
        <v>1032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 s="42"/>
      <c r="CC61" s="30">
        <v>19.635103674063263</v>
      </c>
      <c r="CD61" s="30">
        <v>18.012608695652197</v>
      </c>
      <c r="CE61" s="30">
        <v>20.940719063545114</v>
      </c>
      <c r="CF61" s="30">
        <v>25.860324744087503</v>
      </c>
      <c r="CG61" s="30">
        <v>29.10569053708435</v>
      </c>
      <c r="CH61" s="30">
        <v>31.093730758466375</v>
      </c>
      <c r="CI61" s="30">
        <v>31.443234610917575</v>
      </c>
      <c r="CJ61" s="30">
        <v>31.647417027416928</v>
      </c>
      <c r="CK61" s="30">
        <v>30.968656286043796</v>
      </c>
      <c r="CL61" s="30">
        <v>27.977736233854532</v>
      </c>
      <c r="CM61" s="30">
        <v>23.825596297614791</v>
      </c>
      <c r="CN61" s="30">
        <v>19.909210115516657</v>
      </c>
      <c r="CO61" s="31"/>
      <c r="CP61" s="31" t="s">
        <v>644</v>
      </c>
      <c r="CQ61" s="43"/>
      <c r="CR61" s="33">
        <v>2015036525.2893693</v>
      </c>
      <c r="CS61" s="33">
        <v>1353460645.3555682</v>
      </c>
      <c r="CT61" s="33">
        <v>2620956973.9155416</v>
      </c>
      <c r="CU61" s="33">
        <v>4458355138.4607191</v>
      </c>
      <c r="CV61" s="33">
        <v>4253549457.0186324</v>
      </c>
      <c r="CW61" s="33">
        <v>3535601065.1312037</v>
      </c>
      <c r="CX61" s="33">
        <v>3380852116.4861031</v>
      </c>
      <c r="CY61" s="33">
        <v>3288019852.0536232</v>
      </c>
      <c r="CZ61" s="33">
        <v>3589487015.0792341</v>
      </c>
      <c r="DA61" s="33">
        <v>4481345195.2866831</v>
      </c>
      <c r="DB61" s="33">
        <v>3908330134.9727087</v>
      </c>
      <c r="DC61" s="33">
        <v>2138432903.1186142</v>
      </c>
      <c r="DD61" s="33">
        <v>4252509.8182394849</v>
      </c>
      <c r="DE61" s="33">
        <v>2856327.7194932089</v>
      </c>
      <c r="DF61" s="33">
        <v>5531237.3373274328</v>
      </c>
      <c r="DG61" s="33">
        <v>9408861.209987266</v>
      </c>
      <c r="DH61" s="33">
        <v>8976641.6644687895</v>
      </c>
      <c r="DI61" s="33">
        <v>7461491.6673479667</v>
      </c>
      <c r="DJ61" s="33">
        <v>7134911.2727910839</v>
      </c>
      <c r="DK61" s="33">
        <v>6938999.1337335389</v>
      </c>
      <c r="DL61" s="33">
        <v>7575211.9539746577</v>
      </c>
      <c r="DM61" s="33">
        <v>9457379.1604796294</v>
      </c>
      <c r="DN61" s="33">
        <v>8248094.7929745121</v>
      </c>
      <c r="DO61" s="33">
        <v>4512924.1093296679</v>
      </c>
      <c r="DP61" s="33">
        <v>3251952251.8473334</v>
      </c>
      <c r="DQ61" s="33">
        <v>6862882.4866789365</v>
      </c>
      <c r="DR61" s="34">
        <v>2.4710470195000336</v>
      </c>
      <c r="DS61" s="34">
        <v>3.6789026833446634</v>
      </c>
      <c r="DT61" s="34">
        <v>1.8997831897107871</v>
      </c>
      <c r="DU61" s="34">
        <v>1.1168356591976485</v>
      </c>
      <c r="DV61" s="34">
        <v>1.1706105807195717</v>
      </c>
      <c r="DW61" s="34">
        <v>1.4083178244022909</v>
      </c>
      <c r="DX61" s="34">
        <v>1.4727795917838593</v>
      </c>
      <c r="DY61" s="34">
        <v>1.51436129465279</v>
      </c>
      <c r="DZ61" s="34">
        <v>1.3871759332412821</v>
      </c>
      <c r="EA61" s="34">
        <v>1.1111061038629639</v>
      </c>
      <c r="EB61" s="34">
        <v>1.2740095713625712</v>
      </c>
      <c r="EC61" s="34">
        <v>2.3284574385001462</v>
      </c>
      <c r="ED61" s="35">
        <v>1.5311571678739879</v>
      </c>
      <c r="EE61" s="34">
        <v>1170.8967675144324</v>
      </c>
      <c r="EF61" s="34">
        <v>1743.2348417230833</v>
      </c>
      <c r="EG61" s="34">
        <v>900.20545066790771</v>
      </c>
      <c r="EH61" s="34">
        <v>529.20857145970581</v>
      </c>
      <c r="EI61" s="34">
        <v>554.68962515333476</v>
      </c>
      <c r="EJ61" s="34">
        <v>667.32635000981941</v>
      </c>
      <c r="EK61" s="34">
        <v>697.87132728452036</v>
      </c>
      <c r="EL61" s="34">
        <v>717.57466805171759</v>
      </c>
      <c r="EM61" s="34">
        <v>657.30834071083962</v>
      </c>
      <c r="EN61" s="34">
        <v>526.49364221403152</v>
      </c>
      <c r="EO61" s="34">
        <v>603.68486601792949</v>
      </c>
      <c r="EP61" s="34">
        <v>1103.3312059704895</v>
      </c>
      <c r="EQ61" s="35">
        <v>725.53333233737794</v>
      </c>
      <c r="ER61" s="33">
        <v>1645.7396269306178</v>
      </c>
      <c r="ES61" s="33">
        <v>1105.4111375141817</v>
      </c>
      <c r="ET61" s="33">
        <v>2140.6126878189152</v>
      </c>
      <c r="EU61" s="33">
        <v>3641.2698381439382</v>
      </c>
      <c r="EV61" s="33">
        <v>3473.9990112682976</v>
      </c>
      <c r="EW61" s="33">
        <v>2887.629432458516</v>
      </c>
      <c r="EX61" s="33">
        <v>2761.2414122837849</v>
      </c>
      <c r="EY61" s="33">
        <v>2685.4225701353553</v>
      </c>
      <c r="EZ61" s="33">
        <v>2931.6396734895256</v>
      </c>
      <c r="FA61" s="33">
        <v>3660.0464940849238</v>
      </c>
      <c r="FB61" s="33">
        <v>3192.0482321420923</v>
      </c>
      <c r="FC61" s="33">
        <v>1746.5210799040958</v>
      </c>
      <c r="FD61" s="36">
        <v>2655.965099681187</v>
      </c>
      <c r="FE61" s="33">
        <v>3.4731499076837906</v>
      </c>
      <c r="FF61" s="33">
        <v>2.332846902015973</v>
      </c>
      <c r="FG61" s="33">
        <v>4.5175243017943414</v>
      </c>
      <c r="FH61" s="33">
        <v>7.6844938259085618</v>
      </c>
      <c r="FI61" s="33">
        <v>7.3314874041060856</v>
      </c>
      <c r="FJ61" s="33">
        <v>6.0940198149528495</v>
      </c>
      <c r="FK61" s="33">
        <v>5.8272919963969478</v>
      </c>
      <c r="FL61" s="33">
        <v>5.6672847872981231</v>
      </c>
      <c r="FM61" s="33">
        <v>6.186898519501681</v>
      </c>
      <c r="FN61" s="33">
        <v>7.724119863819352</v>
      </c>
      <c r="FO61" s="33">
        <v>6.736461735118632</v>
      </c>
      <c r="FP61" s="33">
        <v>3.685837922460403</v>
      </c>
      <c r="FQ61" s="36">
        <v>5.6051180817547293</v>
      </c>
      <c r="FR61" s="36">
        <v>2650.3599815994321</v>
      </c>
    </row>
    <row r="62" spans="1:174" ht="13">
      <c r="A62" s="16">
        <v>33</v>
      </c>
      <c r="B62" s="16">
        <v>150</v>
      </c>
      <c r="C62" s="38" t="s">
        <v>922</v>
      </c>
      <c r="D62" s="17">
        <v>31</v>
      </c>
      <c r="E62" s="17" t="s">
        <v>936</v>
      </c>
      <c r="F62" s="17">
        <v>285</v>
      </c>
      <c r="G62" s="16" t="s">
        <v>667</v>
      </c>
      <c r="H62" s="18" t="s">
        <v>762</v>
      </c>
      <c r="J62" s="20">
        <v>1115</v>
      </c>
      <c r="K62" s="20">
        <v>1572150</v>
      </c>
      <c r="L62" s="19">
        <v>38</v>
      </c>
      <c r="M62" s="20">
        <v>1140000</v>
      </c>
      <c r="N62" s="20"/>
      <c r="O62" s="20">
        <v>44970000</v>
      </c>
      <c r="P62" s="19" t="s">
        <v>478</v>
      </c>
      <c r="R62" s="20">
        <v>1022</v>
      </c>
      <c r="S62" s="20"/>
      <c r="T62" s="20">
        <v>40332</v>
      </c>
      <c r="U62" s="19" t="s">
        <v>478</v>
      </c>
      <c r="W62" s="21">
        <v>16679</v>
      </c>
      <c r="X62" s="22" t="s">
        <v>813</v>
      </c>
      <c r="Y62" s="23">
        <v>57.529260627837765</v>
      </c>
      <c r="Z62" s="23">
        <v>30.182318861834329</v>
      </c>
      <c r="AA62" s="23">
        <v>25.385463091177289</v>
      </c>
      <c r="AB62" s="22" t="s">
        <v>637</v>
      </c>
      <c r="AC62" s="24">
        <v>91</v>
      </c>
      <c r="AD62" s="24">
        <v>71</v>
      </c>
      <c r="AE62" s="25" t="s">
        <v>931</v>
      </c>
      <c r="AF62" s="21">
        <v>2229.0085051199999</v>
      </c>
      <c r="AG62" s="16">
        <v>2011</v>
      </c>
      <c r="AH62" s="23">
        <v>5.2017657892768208</v>
      </c>
      <c r="AI62" s="23">
        <v>0.97296444861293463</v>
      </c>
      <c r="AJ62" s="23">
        <v>4.2288013406638862</v>
      </c>
      <c r="AK62" s="28" t="s">
        <v>637</v>
      </c>
      <c r="AL62" s="26">
        <v>94.076255293405922</v>
      </c>
      <c r="AM62" s="26">
        <v>45.004665182958014</v>
      </c>
      <c r="AN62" s="16" t="s">
        <v>932</v>
      </c>
      <c r="AO62" s="54">
        <v>13.364161551172133</v>
      </c>
      <c r="AP62" s="16" t="s">
        <v>637</v>
      </c>
      <c r="AQ62" s="16">
        <v>2.7424892346742467</v>
      </c>
      <c r="AR62" s="16">
        <v>1.0480480556079452</v>
      </c>
      <c r="AS62" s="28" t="s">
        <v>637</v>
      </c>
      <c r="AT62" s="28">
        <v>3.119669681951565</v>
      </c>
      <c r="AU62" s="28">
        <v>0.17903427521275353</v>
      </c>
      <c r="AV62" s="16">
        <v>109.37986978950173</v>
      </c>
      <c r="AW62" s="28">
        <v>3.7924280749989734</v>
      </c>
      <c r="AX62" s="44" t="s">
        <v>646</v>
      </c>
      <c r="AY62" s="16" t="s">
        <v>552</v>
      </c>
      <c r="AZ62" s="16">
        <v>18243468.482190993</v>
      </c>
      <c r="BA62" s="16">
        <v>84533.544342285808</v>
      </c>
      <c r="BB62" s="27">
        <v>0.46336333699266796</v>
      </c>
      <c r="BE62" s="7" t="s">
        <v>933</v>
      </c>
      <c r="BF62" s="7" t="s">
        <v>936</v>
      </c>
      <c r="BG62" s="7" t="s">
        <v>934</v>
      </c>
      <c r="BH62" s="7" t="s">
        <v>936</v>
      </c>
      <c r="BI62" s="7" t="s">
        <v>935</v>
      </c>
      <c r="BJ62" s="7" t="s">
        <v>625</v>
      </c>
      <c r="BK62" s="7" t="s">
        <v>676</v>
      </c>
      <c r="BL62" s="7" t="s">
        <v>595</v>
      </c>
      <c r="BM62" s="7">
        <v>1</v>
      </c>
      <c r="BN62" s="7">
        <v>7.82</v>
      </c>
      <c r="BO62" s="7">
        <v>4057.03</v>
      </c>
      <c r="BP62" s="7">
        <v>3904.37</v>
      </c>
      <c r="BQ62" s="7">
        <v>4684.8100000000004</v>
      </c>
      <c r="BR62" s="7">
        <v>3711.67</v>
      </c>
      <c r="BS62" s="7">
        <v>4597.3500000000004</v>
      </c>
      <c r="BT62" s="7">
        <v>6534.56</v>
      </c>
      <c r="BU62" s="7">
        <v>7117.49</v>
      </c>
      <c r="BV62" s="7">
        <v>2832.13</v>
      </c>
      <c r="BW62" s="7">
        <v>1398.64</v>
      </c>
      <c r="BX62" s="7">
        <v>3635.74</v>
      </c>
      <c r="BY62" s="7">
        <v>3696.1</v>
      </c>
      <c r="BZ62" s="7">
        <v>3308.09</v>
      </c>
      <c r="CA62" s="7">
        <v>3263.43</v>
      </c>
      <c r="CC62" s="30">
        <v>13.380775532495891</v>
      </c>
      <c r="CD62" s="30">
        <v>15.053067301965458</v>
      </c>
      <c r="CE62" s="30">
        <v>19.328517213336951</v>
      </c>
      <c r="CF62" s="30">
        <v>22.931896844248403</v>
      </c>
      <c r="CG62" s="30">
        <v>28.162617338487046</v>
      </c>
      <c r="CH62" s="30">
        <v>30.346521145975391</v>
      </c>
      <c r="CI62" s="30">
        <v>30.444847682119288</v>
      </c>
      <c r="CJ62" s="30">
        <v>31.393242156074031</v>
      </c>
      <c r="CK62" s="30">
        <v>29.533899233296729</v>
      </c>
      <c r="CL62" s="30">
        <v>26.154726775956291</v>
      </c>
      <c r="CM62" s="30">
        <v>20.855731969860106</v>
      </c>
      <c r="CN62" s="30">
        <v>15.407487476931198</v>
      </c>
      <c r="CO62" s="31"/>
      <c r="CP62" s="31" t="s">
        <v>644</v>
      </c>
      <c r="CR62" s="33">
        <v>6052751745.0811653</v>
      </c>
      <c r="CS62" s="33">
        <v>11493987994.784929</v>
      </c>
      <c r="CT62" s="33">
        <v>40446795001.788162</v>
      </c>
      <c r="CU62" s="33">
        <v>76288345409.078186</v>
      </c>
      <c r="CV62" s="33">
        <v>95821486312.685455</v>
      </c>
      <c r="CW62" s="33">
        <v>82663162895.657837</v>
      </c>
      <c r="CX62" s="33">
        <v>81839294054.511719</v>
      </c>
      <c r="CY62" s="33">
        <v>73204249997.005646</v>
      </c>
      <c r="CZ62" s="33">
        <v>88805843153.48436</v>
      </c>
      <c r="DA62" s="33">
        <v>96741727717.792953</v>
      </c>
      <c r="DB62" s="33">
        <v>55505476112.89872</v>
      </c>
      <c r="DC62" s="33">
        <v>13026254919.90761</v>
      </c>
      <c r="DD62" s="33">
        <v>137159838.19553596</v>
      </c>
      <c r="DE62" s="33">
        <v>260462282.27802417</v>
      </c>
      <c r="DF62" s="33">
        <v>916554336.21272457</v>
      </c>
      <c r="DG62" s="33">
        <v>1728750418.5212555</v>
      </c>
      <c r="DH62" s="33">
        <v>2171385860.8168402</v>
      </c>
      <c r="DI62" s="33">
        <v>1873208504.9933963</v>
      </c>
      <c r="DJ62" s="33">
        <v>1854539026.7618172</v>
      </c>
      <c r="DK62" s="33">
        <v>1658862531.9012179</v>
      </c>
      <c r="DL62" s="33">
        <v>2012406189.9034188</v>
      </c>
      <c r="DM62" s="33">
        <v>2192239212.7369738</v>
      </c>
      <c r="DN62" s="33">
        <v>1257795205.0979559</v>
      </c>
      <c r="DO62" s="33">
        <v>295184585.84730434</v>
      </c>
      <c r="DP62" s="33">
        <v>60157447942.889732</v>
      </c>
      <c r="DQ62" s="33">
        <v>1363212332.7722054</v>
      </c>
      <c r="DR62" s="34">
        <v>1.0822556873117151</v>
      </c>
      <c r="DS62" s="34">
        <v>0.56991750843764233</v>
      </c>
      <c r="DT62" s="34">
        <v>0.16195659012563035</v>
      </c>
      <c r="DU62" s="34">
        <v>8.586665453122394E-2</v>
      </c>
      <c r="DV62" s="34">
        <v>6.8362798909463229E-2</v>
      </c>
      <c r="DW62" s="34">
        <v>7.92447901886911E-2</v>
      </c>
      <c r="DX62" s="34">
        <v>8.0042540391865355E-2</v>
      </c>
      <c r="DY62" s="34">
        <v>8.9484217108541472E-2</v>
      </c>
      <c r="DZ62" s="34">
        <v>7.3763445820546572E-2</v>
      </c>
      <c r="EA62" s="34">
        <v>6.7712507875701239E-2</v>
      </c>
      <c r="EB62" s="34">
        <v>0.11801763463258941</v>
      </c>
      <c r="EC62" s="34">
        <v>0.50287861248507337</v>
      </c>
      <c r="ED62" s="35">
        <v>0.10889133804709956</v>
      </c>
      <c r="EE62" s="34">
        <v>47.759060423076512</v>
      </c>
      <c r="EF62" s="34">
        <v>25.149994627658579</v>
      </c>
      <c r="EG62" s="34">
        <v>7.1470121750421303</v>
      </c>
      <c r="EH62" s="34">
        <v>3.789225402243602</v>
      </c>
      <c r="EI62" s="34">
        <v>3.0167945357882</v>
      </c>
      <c r="EJ62" s="34">
        <v>3.4970079318655953</v>
      </c>
      <c r="EK62" s="34">
        <v>3.5322119974136905</v>
      </c>
      <c r="EL62" s="34">
        <v>3.948865487058983</v>
      </c>
      <c r="EM62" s="34">
        <v>3.2551206773590691</v>
      </c>
      <c r="EN62" s="34">
        <v>2.9880977230681203</v>
      </c>
      <c r="EO62" s="34">
        <v>5.2080219207783056</v>
      </c>
      <c r="EP62" s="34">
        <v>22.191622849129949</v>
      </c>
      <c r="EQ62" s="35">
        <v>4.805285898990336</v>
      </c>
      <c r="ER62" s="33">
        <v>3.511185059640634</v>
      </c>
      <c r="ES62" s="33">
        <v>6.6676316199114938</v>
      </c>
      <c r="ET62" s="33">
        <v>23.463077340985787</v>
      </c>
      <c r="EU62" s="33">
        <v>44.25466463955685</v>
      </c>
      <c r="EV62" s="33">
        <v>55.585787308570517</v>
      </c>
      <c r="EW62" s="33">
        <v>47.952679172369017</v>
      </c>
      <c r="EX62" s="33">
        <v>47.474755066447024</v>
      </c>
      <c r="EY62" s="33">
        <v>42.465589159602551</v>
      </c>
      <c r="EZ62" s="33">
        <v>51.51603152115112</v>
      </c>
      <c r="FA62" s="33">
        <v>56.119616880467625</v>
      </c>
      <c r="FB62" s="33">
        <v>32.198577880586221</v>
      </c>
      <c r="FC62" s="33">
        <v>7.5564955551033552</v>
      </c>
      <c r="FD62" s="36">
        <v>34.897174267032689</v>
      </c>
      <c r="FE62" s="33">
        <v>7.9566054405959222E-2</v>
      </c>
      <c r="FF62" s="33">
        <v>0.15109347163919348</v>
      </c>
      <c r="FG62" s="33">
        <v>0.5316907131164359</v>
      </c>
      <c r="FH62" s="33">
        <v>1.0028434829318991</v>
      </c>
      <c r="FI62" s="33">
        <v>1.2596151162834071</v>
      </c>
      <c r="FJ62" s="33">
        <v>1.0866432315962073</v>
      </c>
      <c r="FK62" s="33">
        <v>1.0758131173277214</v>
      </c>
      <c r="FL62" s="33">
        <v>0.96230170727596642</v>
      </c>
      <c r="FM62" s="33">
        <v>1.1673914354176878</v>
      </c>
      <c r="FN62" s="33">
        <v>1.2717120898235665</v>
      </c>
      <c r="FO62" s="33">
        <v>0.72964362627569634</v>
      </c>
      <c r="FP62" s="33">
        <v>0.17123578684778271</v>
      </c>
      <c r="FQ62" s="36">
        <v>0.79079581941179355</v>
      </c>
      <c r="FR62" s="36">
        <v>34.106378447620898</v>
      </c>
    </row>
    <row r="63" spans="1:174" ht="13">
      <c r="A63" s="16">
        <v>36</v>
      </c>
      <c r="B63" s="16">
        <v>151</v>
      </c>
      <c r="C63" s="38" t="s">
        <v>922</v>
      </c>
      <c r="D63" s="17">
        <v>32</v>
      </c>
      <c r="E63" s="17" t="s">
        <v>611</v>
      </c>
      <c r="F63" s="16">
        <v>248</v>
      </c>
      <c r="G63" s="16" t="s">
        <v>667</v>
      </c>
      <c r="H63" s="18" t="s">
        <v>762</v>
      </c>
      <c r="J63" s="19">
        <v>587</v>
      </c>
      <c r="K63" s="20">
        <v>346330</v>
      </c>
      <c r="L63" s="19">
        <v>8</v>
      </c>
      <c r="M63" s="20">
        <v>131000</v>
      </c>
      <c r="N63" s="19" t="s">
        <v>478</v>
      </c>
      <c r="P63" s="19" t="s">
        <v>478</v>
      </c>
      <c r="R63" s="19">
        <v>223</v>
      </c>
      <c r="S63" s="19" t="s">
        <v>478</v>
      </c>
      <c r="U63" s="19" t="s">
        <v>478</v>
      </c>
      <c r="W63" s="21">
        <v>2590</v>
      </c>
      <c r="X63" s="22">
        <v>1891</v>
      </c>
      <c r="Y63" s="23">
        <v>57.529260627837765</v>
      </c>
      <c r="Z63" s="23">
        <v>30.182318861834329</v>
      </c>
      <c r="AA63" s="23">
        <v>25.385463091177289</v>
      </c>
      <c r="AB63" s="22" t="s">
        <v>973</v>
      </c>
      <c r="AC63" s="24">
        <v>91</v>
      </c>
      <c r="AD63" s="24">
        <v>71</v>
      </c>
      <c r="AE63" s="16" t="s">
        <v>721</v>
      </c>
      <c r="AF63" s="21">
        <v>2158</v>
      </c>
      <c r="AG63" s="21" t="s">
        <v>722</v>
      </c>
      <c r="AH63" s="23">
        <v>4.1998965759786326</v>
      </c>
      <c r="AI63" s="23">
        <v>0.80216068421083742</v>
      </c>
      <c r="AJ63" s="23">
        <v>3.3977358917677947</v>
      </c>
      <c r="AK63" s="28" t="s">
        <v>637</v>
      </c>
      <c r="AL63" s="46">
        <v>97.66100583090379</v>
      </c>
      <c r="AM63" s="46">
        <v>47.199912639898791</v>
      </c>
      <c r="AN63" s="16" t="s">
        <v>932</v>
      </c>
      <c r="AO63" s="54">
        <v>83.320463320463318</v>
      </c>
      <c r="AP63" s="16" t="s">
        <v>637</v>
      </c>
      <c r="AQ63" s="16">
        <v>2.7424892346742467</v>
      </c>
      <c r="AR63" s="16">
        <v>1.0480480556079452</v>
      </c>
      <c r="AS63" s="28" t="s">
        <v>637</v>
      </c>
      <c r="AT63" s="28">
        <v>3.6062753807882824</v>
      </c>
      <c r="AU63" s="28">
        <v>0.2153304293167019</v>
      </c>
      <c r="AV63" s="16">
        <v>109.37986978950173</v>
      </c>
      <c r="AW63" s="28">
        <v>3.6244482551849533</v>
      </c>
      <c r="AX63" s="44" t="s">
        <v>646</v>
      </c>
      <c r="AY63" s="16" t="s">
        <v>552</v>
      </c>
      <c r="AZ63" s="16">
        <v>2832938.6275480948</v>
      </c>
      <c r="BA63" s="16">
        <v>78215.593346891284</v>
      </c>
      <c r="BB63" s="27">
        <v>2.7609349735397122</v>
      </c>
      <c r="BE63" s="7" t="s">
        <v>723</v>
      </c>
      <c r="BF63" s="7" t="s">
        <v>611</v>
      </c>
      <c r="BG63" s="7" t="s">
        <v>619</v>
      </c>
      <c r="BH63" s="7" t="s">
        <v>611</v>
      </c>
      <c r="BI63" s="7" t="s">
        <v>935</v>
      </c>
      <c r="BJ63" s="7" t="s">
        <v>625</v>
      </c>
      <c r="BK63" s="7" t="s">
        <v>595</v>
      </c>
      <c r="BL63" s="7" t="s">
        <v>595</v>
      </c>
      <c r="BM63" s="7">
        <v>1</v>
      </c>
      <c r="BN63" s="7">
        <v>3.93</v>
      </c>
      <c r="BO63" s="7">
        <v>2693.72</v>
      </c>
      <c r="BP63" s="7">
        <v>2312.61</v>
      </c>
      <c r="BQ63" s="7">
        <v>2727.25</v>
      </c>
      <c r="BR63" s="7">
        <v>2291.2399999999998</v>
      </c>
      <c r="BS63" s="7">
        <v>3013.32</v>
      </c>
      <c r="BT63" s="7">
        <v>4213.8</v>
      </c>
      <c r="BU63" s="7">
        <v>4330.41</v>
      </c>
      <c r="BV63" s="7">
        <v>2502.13</v>
      </c>
      <c r="BW63" s="7">
        <v>1399.2</v>
      </c>
      <c r="BX63" s="7">
        <v>2656.13</v>
      </c>
      <c r="BY63" s="7">
        <v>2533.83</v>
      </c>
      <c r="BZ63" s="7">
        <v>2215.79</v>
      </c>
      <c r="CA63" s="7">
        <v>2128.89</v>
      </c>
      <c r="CC63" s="30">
        <v>14.266056074766357</v>
      </c>
      <c r="CD63" s="30">
        <v>15.428669097538735</v>
      </c>
      <c r="CE63" s="30">
        <v>19.605991248737773</v>
      </c>
      <c r="CF63" s="30">
        <v>22.475371207230481</v>
      </c>
      <c r="CG63" s="30">
        <v>26.994272863568241</v>
      </c>
      <c r="CH63" s="30">
        <v>30.007408318976076</v>
      </c>
      <c r="CI63" s="30">
        <v>30.56340991535674</v>
      </c>
      <c r="CJ63" s="30">
        <v>30.8914708886619</v>
      </c>
      <c r="CK63" s="30">
        <v>29.31974144896316</v>
      </c>
      <c r="CL63" s="30">
        <v>25.675152905198804</v>
      </c>
      <c r="CM63" s="30">
        <v>20.564688995215292</v>
      </c>
      <c r="CN63" s="30">
        <v>14.400099601593627</v>
      </c>
      <c r="CO63" s="31"/>
      <c r="CP63" s="31" t="s">
        <v>644</v>
      </c>
      <c r="CR63" s="33">
        <v>1333716816.1746216</v>
      </c>
      <c r="CS63" s="33">
        <v>2037725181.9638634</v>
      </c>
      <c r="CT63" s="33">
        <v>6687225605.2460947</v>
      </c>
      <c r="CU63" s="33">
        <v>11169485776.633755</v>
      </c>
      <c r="CV63" s="33">
        <v>15184407357.660069</v>
      </c>
      <c r="CW63" s="33">
        <v>13258011213.890696</v>
      </c>
      <c r="CX63" s="33">
        <v>12551010850.896168</v>
      </c>
      <c r="CY63" s="33">
        <v>12098922226.381836</v>
      </c>
      <c r="CZ63" s="33">
        <v>14006920875.909647</v>
      </c>
      <c r="DA63" s="33">
        <v>14789851915.917707</v>
      </c>
      <c r="DB63" s="33">
        <v>8158588251.9646492</v>
      </c>
      <c r="DC63" s="33">
        <v>1403413117.6590152</v>
      </c>
      <c r="DD63" s="33">
        <v>154395911.28766489</v>
      </c>
      <c r="DE63" s="33">
        <v>235894481.20292822</v>
      </c>
      <c r="DF63" s="33">
        <v>774137567.12579107</v>
      </c>
      <c r="DG63" s="33">
        <v>1293020312.995882</v>
      </c>
      <c r="DH63" s="33">
        <v>1757802243.2627852</v>
      </c>
      <c r="DI63" s="33">
        <v>1534795616.5851669</v>
      </c>
      <c r="DJ63" s="33">
        <v>1452950682.1872203</v>
      </c>
      <c r="DK63" s="33">
        <v>1400615258.1165547</v>
      </c>
      <c r="DL63" s="33">
        <v>1621492123.9226093</v>
      </c>
      <c r="DM63" s="33">
        <v>1712127069.7607796</v>
      </c>
      <c r="DN63" s="33">
        <v>944467860.57318068</v>
      </c>
      <c r="DO63" s="33">
        <v>162464208.7332404</v>
      </c>
      <c r="DP63" s="33">
        <v>9389939932.5248432</v>
      </c>
      <c r="DQ63" s="33">
        <v>1087013611.3128171</v>
      </c>
      <c r="DR63" s="34">
        <v>1.0819700622847446</v>
      </c>
      <c r="DS63" s="34">
        <v>0.70816304349536041</v>
      </c>
      <c r="DT63" s="34">
        <v>0.2157907855740066</v>
      </c>
      <c r="DU63" s="34">
        <v>0.12919499568059511</v>
      </c>
      <c r="DV63" s="34">
        <v>9.5034441099783609E-2</v>
      </c>
      <c r="DW63" s="34">
        <v>0.10884299638808283</v>
      </c>
      <c r="DX63" s="34">
        <v>0.11497413904025351</v>
      </c>
      <c r="DY63" s="34">
        <v>0.11927026553820622</v>
      </c>
      <c r="DZ63" s="34">
        <v>0.10302347528417459</v>
      </c>
      <c r="EA63" s="34">
        <v>9.7569717051296537E-2</v>
      </c>
      <c r="EB63" s="34">
        <v>0.17687394216997915</v>
      </c>
      <c r="EC63" s="34">
        <v>1.028237265641178</v>
      </c>
      <c r="ED63" s="35">
        <v>0.15367954183266536</v>
      </c>
      <c r="EE63" s="34">
        <v>9.3463722881757114</v>
      </c>
      <c r="EF63" s="34">
        <v>6.1173184692917424</v>
      </c>
      <c r="EG63" s="34">
        <v>1.8640636082607061</v>
      </c>
      <c r="EH63" s="34">
        <v>1.1160239728355006</v>
      </c>
      <c r="EI63" s="34">
        <v>0.82093516048092618</v>
      </c>
      <c r="EJ63" s="34">
        <v>0.94021747982141912</v>
      </c>
      <c r="EK63" s="34">
        <v>0.99318007442232181</v>
      </c>
      <c r="EL63" s="34">
        <v>1.0302912654308536</v>
      </c>
      <c r="EM63" s="34">
        <v>0.88994676284689755</v>
      </c>
      <c r="EN63" s="34">
        <v>0.84283561200179502</v>
      </c>
      <c r="EO63" s="34">
        <v>1.5278885888090574</v>
      </c>
      <c r="EP63" s="34">
        <v>8.8822127526936239</v>
      </c>
      <c r="EQ63" s="35">
        <v>1.3275286083344111</v>
      </c>
      <c r="ER63" s="33">
        <v>0.73939199233542385</v>
      </c>
      <c r="ES63" s="33">
        <v>1.1296833509573578</v>
      </c>
      <c r="ET63" s="33">
        <v>3.70729453471328</v>
      </c>
      <c r="EU63" s="33">
        <v>6.1921903072609386</v>
      </c>
      <c r="EV63" s="33">
        <v>8.4180007873147957</v>
      </c>
      <c r="EW63" s="33">
        <v>7.3500365347125971</v>
      </c>
      <c r="EX63" s="33">
        <v>6.9580864590767897</v>
      </c>
      <c r="EY63" s="33">
        <v>6.7074555119836932</v>
      </c>
      <c r="EZ63" s="33">
        <v>7.7652204780834824</v>
      </c>
      <c r="FA63" s="33">
        <v>8.1992653476632107</v>
      </c>
      <c r="FB63" s="33">
        <v>4.5229952483966525</v>
      </c>
      <c r="FC63" s="33">
        <v>0.77803054482872092</v>
      </c>
      <c r="FD63" s="36">
        <v>5.2056375914439119</v>
      </c>
      <c r="FE63" s="33">
        <v>8.5594707265416389E-2</v>
      </c>
      <c r="FF63" s="33">
        <v>0.13077625499079554</v>
      </c>
      <c r="FG63" s="33">
        <v>0.42916990410346167</v>
      </c>
      <c r="FH63" s="33">
        <v>0.71683047987529047</v>
      </c>
      <c r="FI63" s="33">
        <v>0.97449839952200146</v>
      </c>
      <c r="FJ63" s="33">
        <v>0.85086697191797434</v>
      </c>
      <c r="FK63" s="33">
        <v>0.80549340507592837</v>
      </c>
      <c r="FL63" s="33">
        <v>0.77647945473501723</v>
      </c>
      <c r="FM63" s="33">
        <v>0.89893017582404355</v>
      </c>
      <c r="FN63" s="33">
        <v>0.94917678917237813</v>
      </c>
      <c r="FO63" s="33">
        <v>0.52359838659674496</v>
      </c>
      <c r="FP63" s="33">
        <v>9.0067646686057101E-2</v>
      </c>
      <c r="FQ63" s="36">
        <v>0.60262354798042583</v>
      </c>
      <c r="FR63" s="36">
        <v>4.6030140434634861</v>
      </c>
    </row>
    <row r="64" spans="1:174" ht="13">
      <c r="A64" s="16">
        <v>43</v>
      </c>
      <c r="B64" s="16">
        <v>148</v>
      </c>
      <c r="C64" s="38" t="s">
        <v>922</v>
      </c>
      <c r="D64" s="17">
        <v>29</v>
      </c>
      <c r="E64" s="17" t="s">
        <v>1018</v>
      </c>
      <c r="F64" s="16">
        <v>286</v>
      </c>
      <c r="G64" s="16" t="s">
        <v>667</v>
      </c>
      <c r="H64" s="18" t="s">
        <v>762</v>
      </c>
      <c r="J64" s="20">
        <v>1456</v>
      </c>
      <c r="K64" s="20">
        <v>2242240</v>
      </c>
      <c r="L64" s="19">
        <v>15</v>
      </c>
      <c r="M64" s="20">
        <v>1030000</v>
      </c>
      <c r="N64" s="20"/>
      <c r="O64" s="20">
        <v>70010000</v>
      </c>
      <c r="P64" s="19" t="s">
        <v>478</v>
      </c>
      <c r="R64" s="19">
        <v>707</v>
      </c>
      <c r="S64" s="20"/>
      <c r="T64" s="20">
        <v>48084</v>
      </c>
      <c r="U64" s="19" t="s">
        <v>478</v>
      </c>
      <c r="W64" s="21">
        <v>12950</v>
      </c>
      <c r="X64" s="22">
        <v>1891</v>
      </c>
      <c r="Y64" s="23">
        <v>57.529260627837765</v>
      </c>
      <c r="Z64" s="23">
        <v>30.182318861834329</v>
      </c>
      <c r="AA64" s="23">
        <v>25.385463091177289</v>
      </c>
      <c r="AB64" s="16" t="s">
        <v>637</v>
      </c>
      <c r="AC64" s="24">
        <v>91</v>
      </c>
      <c r="AD64" s="24">
        <v>71</v>
      </c>
      <c r="AE64" s="16" t="s">
        <v>828</v>
      </c>
      <c r="AF64" s="21">
        <v>10794.544</v>
      </c>
      <c r="AG64" s="16">
        <v>1995</v>
      </c>
      <c r="AH64" s="23">
        <v>4.0711002600673325</v>
      </c>
      <c r="AI64" s="23">
        <v>1.161741332499586</v>
      </c>
      <c r="AJ64" s="23">
        <v>1.161741332499586</v>
      </c>
      <c r="AK64" s="28" t="s">
        <v>637</v>
      </c>
      <c r="AL64" s="46">
        <v>99.025274725274713</v>
      </c>
      <c r="AM64" s="46">
        <v>47.709967678286681</v>
      </c>
      <c r="AN64" s="16" t="s">
        <v>1019</v>
      </c>
      <c r="AO64" s="54">
        <v>83.35555212355213</v>
      </c>
      <c r="AP64" s="16" t="s">
        <v>637</v>
      </c>
      <c r="AQ64" s="16">
        <v>2.7424892346742467</v>
      </c>
      <c r="AR64" s="16">
        <v>1.0480480556079452</v>
      </c>
      <c r="AS64" s="28" t="s">
        <v>637</v>
      </c>
      <c r="AT64" s="28">
        <v>3.805494245265101</v>
      </c>
      <c r="AU64" s="28">
        <v>0.22449059375418071</v>
      </c>
      <c r="AV64" s="16">
        <v>109.37986978950173</v>
      </c>
      <c r="AW64" s="28">
        <v>4.6817999568353894</v>
      </c>
      <c r="AX64" s="44" t="s">
        <v>646</v>
      </c>
      <c r="AY64" s="16" t="s">
        <v>552</v>
      </c>
      <c r="AZ64" s="16">
        <v>14164693.137740474</v>
      </c>
      <c r="BA64" s="16">
        <v>505378.95633257716</v>
      </c>
      <c r="BB64" s="27">
        <v>3.567877901894275</v>
      </c>
      <c r="BE64" s="7" t="s">
        <v>1020</v>
      </c>
      <c r="BF64" s="7" t="s">
        <v>1018</v>
      </c>
      <c r="BG64" s="7" t="s">
        <v>1021</v>
      </c>
      <c r="BH64" s="7" t="s">
        <v>1018</v>
      </c>
      <c r="BI64" s="7" t="s">
        <v>938</v>
      </c>
      <c r="BJ64" s="7" t="s">
        <v>625</v>
      </c>
      <c r="BK64" s="7" t="s">
        <v>676</v>
      </c>
      <c r="BL64" s="7" t="s">
        <v>595</v>
      </c>
      <c r="BM64" s="7">
        <v>1</v>
      </c>
      <c r="BN64" s="7">
        <v>15.85</v>
      </c>
      <c r="BO64" s="7">
        <v>9923.91</v>
      </c>
      <c r="BP64" s="7">
        <v>11143.17</v>
      </c>
      <c r="BQ64" s="7">
        <v>11513.01</v>
      </c>
      <c r="BR64" s="7">
        <v>13514.71</v>
      </c>
      <c r="BS64" s="7">
        <v>12740.46</v>
      </c>
      <c r="BT64" s="7">
        <v>18337.02</v>
      </c>
      <c r="BU64" s="7">
        <v>14541.5</v>
      </c>
      <c r="BV64" s="7">
        <v>6260.51</v>
      </c>
      <c r="BW64" s="7">
        <v>4324.3</v>
      </c>
      <c r="BX64" s="7">
        <v>4404.59</v>
      </c>
      <c r="BY64" s="7">
        <v>5754.16</v>
      </c>
      <c r="BZ64" s="7">
        <v>7061.7</v>
      </c>
      <c r="CA64" s="7">
        <v>9491.85</v>
      </c>
      <c r="CC64" s="30">
        <v>12.846716854885782</v>
      </c>
      <c r="CD64" s="30">
        <v>13.769514139174049</v>
      </c>
      <c r="CE64" s="30">
        <v>18.656964446960906</v>
      </c>
      <c r="CF64" s="30">
        <v>21.682401867508581</v>
      </c>
      <c r="CG64" s="30">
        <v>25.828135173641613</v>
      </c>
      <c r="CH64" s="30">
        <v>29.221282613425707</v>
      </c>
      <c r="CI64" s="30">
        <v>29.663815300512546</v>
      </c>
      <c r="CJ64" s="30">
        <v>30.466083249901409</v>
      </c>
      <c r="CK64" s="30">
        <v>28.896089433076067</v>
      </c>
      <c r="CL64" s="30">
        <v>24.639824558885497</v>
      </c>
      <c r="CM64" s="30">
        <v>19.460145335818154</v>
      </c>
      <c r="CN64" s="30">
        <v>14.292616146342631</v>
      </c>
      <c r="CO64" s="31"/>
      <c r="CP64" s="31" t="s">
        <v>644</v>
      </c>
      <c r="CR64" s="33">
        <v>3762095504.7131619</v>
      </c>
      <c r="CS64" s="33">
        <v>5496003173.4273148</v>
      </c>
      <c r="CT64" s="33">
        <v>26725384402.579861</v>
      </c>
      <c r="CU64" s="33">
        <v>49677629720.608376</v>
      </c>
      <c r="CV64" s="33">
        <v>74374152322.811157</v>
      </c>
      <c r="CW64" s="33">
        <v>70505874127.080307</v>
      </c>
      <c r="CX64" s="33">
        <v>68256235648.220985</v>
      </c>
      <c r="CY64" s="33">
        <v>63402384909.237114</v>
      </c>
      <c r="CZ64" s="33">
        <v>71936238261.405426</v>
      </c>
      <c r="DA64" s="33">
        <v>69836098902.804947</v>
      </c>
      <c r="DB64" s="33">
        <v>32361399810.106102</v>
      </c>
      <c r="DC64" s="33">
        <v>6736519574.6313953</v>
      </c>
      <c r="DD64" s="33">
        <v>260956948.83626908</v>
      </c>
      <c r="DE64" s="33">
        <v>381229082.87023818</v>
      </c>
      <c r="DF64" s="33">
        <v>1853800564.455739</v>
      </c>
      <c r="DG64" s="33">
        <v>3445878144.52529</v>
      </c>
      <c r="DH64" s="33">
        <v>5158947144.784008</v>
      </c>
      <c r="DI64" s="33">
        <v>4890624856.3298349</v>
      </c>
      <c r="DJ64" s="33">
        <v>4734579165.1206875</v>
      </c>
      <c r="DK64" s="33">
        <v>4397892848.315321</v>
      </c>
      <c r="DL64" s="33">
        <v>4989841758.1205225</v>
      </c>
      <c r="DM64" s="33">
        <v>4844166041.3651285</v>
      </c>
      <c r="DN64" s="33">
        <v>2244741565.9533567</v>
      </c>
      <c r="DO64" s="33">
        <v>467277237.31873822</v>
      </c>
      <c r="DP64" s="33">
        <v>45255834696.468849</v>
      </c>
      <c r="DQ64" s="33">
        <v>3139161279.8329277</v>
      </c>
      <c r="DR64" s="34">
        <v>2.4833677547425768</v>
      </c>
      <c r="DS64" s="34">
        <v>1.6999019781934674</v>
      </c>
      <c r="DT64" s="34">
        <v>0.34958025396127879</v>
      </c>
      <c r="DU64" s="34">
        <v>0.18806587027623289</v>
      </c>
      <c r="DV64" s="34">
        <v>0.12561711797555769</v>
      </c>
      <c r="DW64" s="34">
        <v>0.13250905378220509</v>
      </c>
      <c r="DX64" s="34">
        <v>0.13687638320426732</v>
      </c>
      <c r="DY64" s="34">
        <v>0.14735512993779404</v>
      </c>
      <c r="DZ64" s="34">
        <v>0.12987427327957887</v>
      </c>
      <c r="EA64" s="34">
        <v>0.13377990485507232</v>
      </c>
      <c r="EB64" s="34">
        <v>0.28869785366172751</v>
      </c>
      <c r="EC64" s="34">
        <v>1.38686848055034</v>
      </c>
      <c r="ED64" s="35">
        <v>0.20644115238019553</v>
      </c>
      <c r="EE64" s="34">
        <v>35.801563086670249</v>
      </c>
      <c r="EF64" s="34">
        <v>24.506699741600517</v>
      </c>
      <c r="EG64" s="34">
        <v>5.0397366608902718</v>
      </c>
      <c r="EH64" s="34">
        <v>2.7112585746858229</v>
      </c>
      <c r="EI64" s="34">
        <v>1.8109638273988986</v>
      </c>
      <c r="EJ64" s="34">
        <v>1.9103216748621896</v>
      </c>
      <c r="EK64" s="34">
        <v>1.9732834410064228</v>
      </c>
      <c r="EL64" s="34">
        <v>2.1243506808597021</v>
      </c>
      <c r="EM64" s="34">
        <v>1.8723372642954677</v>
      </c>
      <c r="EN64" s="34">
        <v>1.9286429463581765</v>
      </c>
      <c r="EO64" s="34">
        <v>4.1620232851610126</v>
      </c>
      <c r="EP64" s="34">
        <v>19.993840744897799</v>
      </c>
      <c r="EQ64" s="35">
        <v>2.9761665087701075</v>
      </c>
      <c r="ER64" s="33">
        <v>0.60401847335554548</v>
      </c>
      <c r="ES64" s="33">
        <v>0.88240382048033805</v>
      </c>
      <c r="ET64" s="33">
        <v>4.2908602044958393</v>
      </c>
      <c r="EU64" s="33">
        <v>7.9759288476786674</v>
      </c>
      <c r="EV64" s="33">
        <v>11.941047718447631</v>
      </c>
      <c r="EW64" s="33">
        <v>11.319981217777272</v>
      </c>
      <c r="EX64" s="33">
        <v>10.958793364385416</v>
      </c>
      <c r="EY64" s="33">
        <v>10.179489513756494</v>
      </c>
      <c r="EZ64" s="33">
        <v>11.549631517636806</v>
      </c>
      <c r="FA64" s="33">
        <v>11.212446305930579</v>
      </c>
      <c r="FB64" s="33">
        <v>5.195743511683939</v>
      </c>
      <c r="FC64" s="33">
        <v>1.0815733582789098</v>
      </c>
      <c r="FD64" s="36">
        <v>7.2659931544922873</v>
      </c>
      <c r="FE64" s="33">
        <v>4.1897612022378003E-2</v>
      </c>
      <c r="FF64" s="33">
        <v>6.1207751995007553E-2</v>
      </c>
      <c r="FG64" s="33">
        <v>0.29763459897426947</v>
      </c>
      <c r="FH64" s="33">
        <v>0.55324859605979038</v>
      </c>
      <c r="FI64" s="33">
        <v>0.82828821719452106</v>
      </c>
      <c r="FJ64" s="33">
        <v>0.78520807240917145</v>
      </c>
      <c r="FK64" s="33">
        <v>0.76015435432578471</v>
      </c>
      <c r="FL64" s="33">
        <v>0.70609810965530706</v>
      </c>
      <c r="FM64" s="33">
        <v>0.80113771626738806</v>
      </c>
      <c r="FN64" s="33">
        <v>0.77774893628311259</v>
      </c>
      <c r="FO64" s="33">
        <v>0.36040163574961126</v>
      </c>
      <c r="FP64" s="33">
        <v>7.5023104321903886E-2</v>
      </c>
      <c r="FQ64" s="36">
        <v>0.50400405877152044</v>
      </c>
      <c r="FR64" s="36">
        <v>6.7619890957207671</v>
      </c>
    </row>
    <row r="65" spans="1:174" ht="13">
      <c r="A65" s="16">
        <v>10</v>
      </c>
      <c r="B65" s="16">
        <v>152</v>
      </c>
      <c r="C65" s="38" t="s">
        <v>922</v>
      </c>
      <c r="D65" s="17">
        <v>33</v>
      </c>
      <c r="E65" s="17" t="s">
        <v>666</v>
      </c>
      <c r="F65" s="16">
        <v>283</v>
      </c>
      <c r="G65" s="16" t="s">
        <v>667</v>
      </c>
      <c r="H65" s="18" t="s">
        <v>762</v>
      </c>
      <c r="J65" s="19">
        <v>524</v>
      </c>
      <c r="K65" s="20">
        <v>513520</v>
      </c>
      <c r="L65" s="19">
        <v>18</v>
      </c>
      <c r="M65" s="20">
        <v>419000</v>
      </c>
      <c r="N65" s="19" t="s">
        <v>478</v>
      </c>
      <c r="P65" s="19" t="s">
        <v>478</v>
      </c>
      <c r="R65" s="19">
        <v>800</v>
      </c>
      <c r="S65" s="19" t="s">
        <v>478</v>
      </c>
      <c r="U65" s="19" t="s">
        <v>478</v>
      </c>
      <c r="W65" s="21">
        <v>3885</v>
      </c>
      <c r="X65" s="22">
        <v>1891</v>
      </c>
      <c r="Y65" s="23">
        <v>57.529260627837765</v>
      </c>
      <c r="Z65" s="23">
        <v>30.182318861834329</v>
      </c>
      <c r="AA65" s="23">
        <v>25.385463091177289</v>
      </c>
      <c r="AB65" s="16" t="s">
        <v>637</v>
      </c>
      <c r="AC65" s="24">
        <v>91</v>
      </c>
      <c r="AD65" s="24">
        <v>71</v>
      </c>
      <c r="AE65" s="16" t="s">
        <v>828</v>
      </c>
      <c r="AF65" s="21">
        <v>482.14997923416087</v>
      </c>
      <c r="AG65" s="16">
        <v>2007</v>
      </c>
      <c r="AH65" s="23">
        <v>12.444485759502822</v>
      </c>
      <c r="AI65" s="23">
        <v>4.1024836597370964</v>
      </c>
      <c r="AJ65" s="23">
        <v>8.3420020997657272</v>
      </c>
      <c r="AK65" s="28" t="s">
        <v>637</v>
      </c>
      <c r="AL65" s="46">
        <v>93.203898539203067</v>
      </c>
      <c r="AM65" s="46">
        <v>51.180909606783544</v>
      </c>
      <c r="AN65" s="16" t="s">
        <v>1044</v>
      </c>
      <c r="AO65" s="54">
        <v>12.410552876040176</v>
      </c>
      <c r="AP65" s="16" t="s">
        <v>637</v>
      </c>
      <c r="AQ65" s="16">
        <v>2.7424892346742467</v>
      </c>
      <c r="AR65" s="16">
        <v>1.0480480556079452</v>
      </c>
      <c r="AS65" s="28" t="s">
        <v>637</v>
      </c>
      <c r="AT65" s="28">
        <v>3.0090309902507224</v>
      </c>
      <c r="AU65" s="28">
        <v>0.29472084451425712</v>
      </c>
      <c r="AV65" s="16">
        <v>109.37986978950173</v>
      </c>
      <c r="AW65" s="28">
        <v>14.803062372928784</v>
      </c>
      <c r="AX65" s="44" t="s">
        <v>1045</v>
      </c>
      <c r="AY65" s="16" t="s">
        <v>925</v>
      </c>
      <c r="AZ65" s="16">
        <v>4249407.9413221423</v>
      </c>
      <c r="BA65" s="16">
        <v>71372.962157096015</v>
      </c>
      <c r="BB65" s="27">
        <v>1.6795977967436408</v>
      </c>
      <c r="BE65" s="7" t="s">
        <v>926</v>
      </c>
      <c r="BF65" s="7" t="s">
        <v>666</v>
      </c>
      <c r="BG65" s="7" t="s">
        <v>927</v>
      </c>
      <c r="BH65" s="7" t="s">
        <v>666</v>
      </c>
      <c r="BI65" s="7" t="s">
        <v>928</v>
      </c>
      <c r="BJ65" s="7" t="s">
        <v>625</v>
      </c>
      <c r="BK65" s="7" t="s">
        <v>676</v>
      </c>
      <c r="BL65" s="7" t="s">
        <v>595</v>
      </c>
      <c r="BM65" s="7">
        <v>1</v>
      </c>
      <c r="BN65" s="7">
        <v>4.29</v>
      </c>
      <c r="BO65" s="7">
        <v>239.79</v>
      </c>
      <c r="BP65" s="7">
        <v>94.12</v>
      </c>
      <c r="BQ65" s="7">
        <v>176.35</v>
      </c>
      <c r="BR65" s="7">
        <v>110.21</v>
      </c>
      <c r="BS65" s="7">
        <v>188.18</v>
      </c>
      <c r="BT65" s="7">
        <v>363.01</v>
      </c>
      <c r="BU65" s="7">
        <v>389.19</v>
      </c>
      <c r="BV65" s="7">
        <v>269.23</v>
      </c>
      <c r="BW65" s="7">
        <v>98.82</v>
      </c>
      <c r="BX65" s="7">
        <v>642.61</v>
      </c>
      <c r="BY65" s="7">
        <v>311.3</v>
      </c>
      <c r="BZ65" s="7">
        <v>125.13</v>
      </c>
      <c r="CA65" s="7">
        <v>109.31</v>
      </c>
      <c r="CC65" s="30">
        <v>13.707171922685657</v>
      </c>
      <c r="CD65" s="30">
        <v>15.31518404907975</v>
      </c>
      <c r="CE65" s="30">
        <v>19.760786360473212</v>
      </c>
      <c r="CF65" s="30">
        <v>23.384364261168418</v>
      </c>
      <c r="CG65" s="30">
        <v>27.190835492227961</v>
      </c>
      <c r="CH65" s="30">
        <v>30.429805352798038</v>
      </c>
      <c r="CI65" s="30">
        <v>30.114403453689093</v>
      </c>
      <c r="CJ65" s="30">
        <v>30.982037351443108</v>
      </c>
      <c r="CK65" s="30">
        <v>29.186579781613229</v>
      </c>
      <c r="CL65" s="30">
        <v>25.002285909246059</v>
      </c>
      <c r="CM65" s="30">
        <v>20.344969996470162</v>
      </c>
      <c r="CN65" s="30">
        <v>15.865361552028244</v>
      </c>
      <c r="CO65" s="31"/>
      <c r="CP65" s="31" t="s">
        <v>644</v>
      </c>
      <c r="CR65" s="33">
        <v>1608409005.8860359</v>
      </c>
      <c r="CS65" s="33">
        <v>2937946337.4749804</v>
      </c>
      <c r="CT65" s="33">
        <v>10377515119.796848</v>
      </c>
      <c r="CU65" s="33">
        <v>18720933621.789089</v>
      </c>
      <c r="CV65" s="33">
        <v>22764183391.759266</v>
      </c>
      <c r="CW65" s="33">
        <v>19092225271.436077</v>
      </c>
      <c r="CX65" s="33">
        <v>19692582394.041214</v>
      </c>
      <c r="CY65" s="33">
        <v>17955300210.128178</v>
      </c>
      <c r="CZ65" s="33">
        <v>21200350246.079815</v>
      </c>
      <c r="DA65" s="33">
        <v>21453155537.883152</v>
      </c>
      <c r="DB65" s="33">
        <v>11721131272.935877</v>
      </c>
      <c r="DC65" s="33">
        <v>3546751340.6280303</v>
      </c>
      <c r="DD65" s="33">
        <v>85803506.168265209</v>
      </c>
      <c r="DE65" s="33">
        <v>156730095.24756929</v>
      </c>
      <c r="DF65" s="33">
        <v>553607434.01348853</v>
      </c>
      <c r="DG65" s="33">
        <v>998702281.33171737</v>
      </c>
      <c r="DH65" s="33">
        <v>1214396800.1437154</v>
      </c>
      <c r="DI65" s="33">
        <v>1018509510.2356371</v>
      </c>
      <c r="DJ65" s="33">
        <v>1050536653.7570291</v>
      </c>
      <c r="DK65" s="33">
        <v>957858173.32208347</v>
      </c>
      <c r="DL65" s="33">
        <v>1130971274.378566</v>
      </c>
      <c r="DM65" s="33">
        <v>1144457632.8453717</v>
      </c>
      <c r="DN65" s="33">
        <v>625285083.45573115</v>
      </c>
      <c r="DO65" s="33">
        <v>189207906.33426917</v>
      </c>
      <c r="DP65" s="33">
        <v>14255873645.81988</v>
      </c>
      <c r="DQ65" s="33">
        <v>760505529.26945353</v>
      </c>
      <c r="DR65" s="34">
        <v>1.3303001032924291</v>
      </c>
      <c r="DS65" s="34">
        <v>0.72828650386637228</v>
      </c>
      <c r="DT65" s="34">
        <v>0.20618294861212913</v>
      </c>
      <c r="DU65" s="34">
        <v>0.11429273293167026</v>
      </c>
      <c r="DV65" s="34">
        <v>9.3992682708804537E-2</v>
      </c>
      <c r="DW65" s="34">
        <v>0.11207005135581692</v>
      </c>
      <c r="DX65" s="34">
        <v>0.10865343223416495</v>
      </c>
      <c r="DY65" s="34">
        <v>0.11916629862082334</v>
      </c>
      <c r="DZ65" s="34">
        <v>0.1009260055532486</v>
      </c>
      <c r="EA65" s="34">
        <v>9.9736687355308939E-2</v>
      </c>
      <c r="EB65" s="34">
        <v>0.1825477948196999</v>
      </c>
      <c r="EC65" s="34">
        <v>0.60327507095205379</v>
      </c>
      <c r="ED65" s="35">
        <v>0.15009018176126032</v>
      </c>
      <c r="EE65" s="34">
        <v>24.93682090881773</v>
      </c>
      <c r="EF65" s="34">
        <v>13.65191964751167</v>
      </c>
      <c r="EG65" s="34">
        <v>3.8649529164641496</v>
      </c>
      <c r="EH65" s="34">
        <v>2.1424469600825713</v>
      </c>
      <c r="EI65" s="34">
        <v>1.7619172468285917</v>
      </c>
      <c r="EJ65" s="34">
        <v>2.1007822167233812</v>
      </c>
      <c r="EK65" s="34">
        <v>2.0367368040083011</v>
      </c>
      <c r="EL65" s="34">
        <v>2.233803214567545</v>
      </c>
      <c r="EM65" s="34">
        <v>1.8918841840986169</v>
      </c>
      <c r="EN65" s="34">
        <v>1.8695901056179667</v>
      </c>
      <c r="EO65" s="34">
        <v>3.4219058206881892</v>
      </c>
      <c r="EP65" s="34">
        <v>11.30854787265902</v>
      </c>
      <c r="EQ65" s="35">
        <v>2.8134794348202097</v>
      </c>
      <c r="ER65" s="33">
        <v>1.353078147964573</v>
      </c>
      <c r="ES65" s="33">
        <v>2.4715547939499758</v>
      </c>
      <c r="ET65" s="33">
        <v>8.7301108656960551</v>
      </c>
      <c r="EU65" s="33">
        <v>15.749032802252854</v>
      </c>
      <c r="EV65" s="33">
        <v>19.150426906916973</v>
      </c>
      <c r="EW65" s="33">
        <v>16.061382842460635</v>
      </c>
      <c r="EX65" s="33">
        <v>16.566434791684461</v>
      </c>
      <c r="EY65" s="33">
        <v>15.104941756456171</v>
      </c>
      <c r="EZ65" s="33">
        <v>17.834848314197071</v>
      </c>
      <c r="FA65" s="33">
        <v>18.047521405915099</v>
      </c>
      <c r="FB65" s="33">
        <v>9.8604313559516648</v>
      </c>
      <c r="FC65" s="33">
        <v>2.9837135440709401</v>
      </c>
      <c r="FD65" s="36">
        <v>11.992789793959707</v>
      </c>
      <c r="FE65" s="33">
        <v>7.2182416779659156E-2</v>
      </c>
      <c r="FF65" s="33">
        <v>0.13184958939661537</v>
      </c>
      <c r="FG65" s="33">
        <v>0.46572365534706933</v>
      </c>
      <c r="FH65" s="33">
        <v>0.84016082243204138</v>
      </c>
      <c r="FI65" s="33">
        <v>1.0216143824234403</v>
      </c>
      <c r="FJ65" s="33">
        <v>0.85682370389039408</v>
      </c>
      <c r="FK65" s="33">
        <v>0.88376661945598334</v>
      </c>
      <c r="FL65" s="33">
        <v>0.80580061317015905</v>
      </c>
      <c r="FM65" s="33">
        <v>0.95143244767787138</v>
      </c>
      <c r="FN65" s="33">
        <v>0.96277788087942151</v>
      </c>
      <c r="FO65" s="33">
        <v>0.52602265939569215</v>
      </c>
      <c r="FP65" s="33">
        <v>0.15917163019240591</v>
      </c>
      <c r="FQ65" s="36">
        <v>0.63977720175339603</v>
      </c>
      <c r="FR65" s="36">
        <v>11.35301259220631</v>
      </c>
    </row>
    <row r="66" spans="1:174" ht="13">
      <c r="A66" s="16">
        <v>11</v>
      </c>
      <c r="B66" s="16">
        <v>153</v>
      </c>
      <c r="C66" s="38" t="s">
        <v>922</v>
      </c>
      <c r="D66" s="17">
        <v>34</v>
      </c>
      <c r="E66" s="17" t="s">
        <v>1015</v>
      </c>
      <c r="F66" s="16">
        <v>282</v>
      </c>
      <c r="G66" s="16" t="s">
        <v>667</v>
      </c>
      <c r="H66" s="18" t="s">
        <v>762</v>
      </c>
      <c r="J66" s="19">
        <v>571</v>
      </c>
      <c r="K66" s="20">
        <v>1535990</v>
      </c>
      <c r="L66" s="19">
        <v>46</v>
      </c>
      <c r="M66" s="20">
        <v>318000</v>
      </c>
      <c r="N66" s="20">
        <v>12230000</v>
      </c>
      <c r="O66" s="20"/>
      <c r="P66" s="19" t="s">
        <v>478</v>
      </c>
      <c r="R66" s="19">
        <v>557</v>
      </c>
      <c r="S66" s="20">
        <v>21419</v>
      </c>
      <c r="T66" s="20"/>
      <c r="U66" s="19" t="s">
        <v>478</v>
      </c>
      <c r="W66" s="21">
        <v>3367</v>
      </c>
      <c r="X66" s="22">
        <v>1891</v>
      </c>
      <c r="Y66" s="23">
        <v>57.529260627837765</v>
      </c>
      <c r="Z66" s="23">
        <v>30.182318861834329</v>
      </c>
      <c r="AA66" s="23">
        <v>25.385463091177289</v>
      </c>
      <c r="AB66" s="16" t="s">
        <v>637</v>
      </c>
      <c r="AC66" s="24">
        <v>91</v>
      </c>
      <c r="AD66" s="24">
        <v>71</v>
      </c>
      <c r="AE66" s="16" t="s">
        <v>828</v>
      </c>
      <c r="AF66" s="21">
        <v>289.55058408365318</v>
      </c>
      <c r="AG66" s="16">
        <v>2007</v>
      </c>
      <c r="AH66" s="23">
        <v>1.4179361825096808</v>
      </c>
      <c r="AI66" s="23">
        <v>0.22640000060207954</v>
      </c>
      <c r="AJ66" s="23">
        <v>1.1915361819076014</v>
      </c>
      <c r="AK66" s="28" t="s">
        <v>637</v>
      </c>
      <c r="AL66" s="46">
        <v>97.71875</v>
      </c>
      <c r="AM66" s="46">
        <v>46.149758454106284</v>
      </c>
      <c r="AN66" s="16" t="s">
        <v>1044</v>
      </c>
      <c r="AO66" s="54">
        <v>8.5996609469454466</v>
      </c>
      <c r="AP66" s="16" t="s">
        <v>637</v>
      </c>
      <c r="AQ66" s="16">
        <v>2.7424892346742467</v>
      </c>
      <c r="AR66" s="16">
        <v>1.0480480556079452</v>
      </c>
      <c r="AS66" s="28" t="s">
        <v>637</v>
      </c>
      <c r="AT66" s="28">
        <v>3.6145470919024798</v>
      </c>
      <c r="AU66" s="28">
        <v>0.19734692225967521</v>
      </c>
      <c r="AV66" s="16">
        <v>109.37986978950173</v>
      </c>
      <c r="AW66" s="28">
        <v>1.053479462043476</v>
      </c>
      <c r="AX66" s="44" t="s">
        <v>703</v>
      </c>
      <c r="AY66" s="16" t="s">
        <v>552</v>
      </c>
      <c r="AZ66" s="16">
        <v>3682820.2158125234</v>
      </c>
      <c r="BA66" s="16">
        <v>3050.3559355482121</v>
      </c>
      <c r="BB66" s="27">
        <v>8.2826631678929952E-2</v>
      </c>
      <c r="BE66" s="7" t="s">
        <v>1016</v>
      </c>
      <c r="BF66" s="7" t="s">
        <v>1015</v>
      </c>
      <c r="BG66" s="7" t="s">
        <v>1017</v>
      </c>
      <c r="BH66" s="7" t="s">
        <v>1015</v>
      </c>
      <c r="BI66" s="7" t="s">
        <v>928</v>
      </c>
      <c r="BJ66" s="7" t="s">
        <v>625</v>
      </c>
      <c r="BK66" s="7" t="s">
        <v>595</v>
      </c>
      <c r="BL66" s="7" t="s">
        <v>595</v>
      </c>
      <c r="BM66" s="7">
        <v>1</v>
      </c>
      <c r="BN66" s="7">
        <v>8.14</v>
      </c>
      <c r="BO66" s="7">
        <v>201.23</v>
      </c>
      <c r="BP66" s="7">
        <v>124.5</v>
      </c>
      <c r="BQ66" s="7">
        <v>128.32</v>
      </c>
      <c r="BR66" s="7">
        <v>126.74</v>
      </c>
      <c r="BS66" s="7">
        <v>208.36</v>
      </c>
      <c r="BT66" s="7">
        <v>294.92</v>
      </c>
      <c r="BU66" s="7">
        <v>451.35</v>
      </c>
      <c r="BV66" s="7">
        <v>284.99</v>
      </c>
      <c r="BW66" s="7">
        <v>162.96</v>
      </c>
      <c r="BX66" s="7">
        <v>148.26</v>
      </c>
      <c r="BY66" s="7">
        <v>211.91</v>
      </c>
      <c r="BZ66" s="7">
        <v>178.67</v>
      </c>
      <c r="CA66" s="7">
        <v>93.77</v>
      </c>
      <c r="CC66" s="30">
        <v>14.778847969782827</v>
      </c>
      <c r="CD66" s="30">
        <v>15.580679785330991</v>
      </c>
      <c r="CE66" s="30">
        <v>19.26627740705441</v>
      </c>
      <c r="CF66" s="30">
        <v>22.507225433525949</v>
      </c>
      <c r="CG66" s="30">
        <v>26.433939254486855</v>
      </c>
      <c r="CH66" s="30">
        <v>29.139197029473188</v>
      </c>
      <c r="CI66" s="30">
        <v>30.082011092356002</v>
      </c>
      <c r="CJ66" s="30">
        <v>29.995903479236748</v>
      </c>
      <c r="CK66" s="30">
        <v>29.015863945578236</v>
      </c>
      <c r="CL66" s="30">
        <v>26.453225806451684</v>
      </c>
      <c r="CM66" s="30">
        <v>22.597394451145835</v>
      </c>
      <c r="CN66" s="30">
        <v>16.917928126882149</v>
      </c>
      <c r="CO66" s="31"/>
      <c r="CP66" s="31" t="s">
        <v>644</v>
      </c>
      <c r="CR66" s="33">
        <v>2100731194.2779622</v>
      </c>
      <c r="CS66" s="33">
        <v>2791616206.470458</v>
      </c>
      <c r="CT66" s="33">
        <v>8048428450.9962702</v>
      </c>
      <c r="CU66" s="33">
        <v>14583029308.271309</v>
      </c>
      <c r="CV66" s="33">
        <v>19645090397.424614</v>
      </c>
      <c r="CW66" s="33">
        <v>18430213704.781387</v>
      </c>
      <c r="CX66" s="33">
        <v>17118366312.039351</v>
      </c>
      <c r="CY66" s="33">
        <v>17253279842.641933</v>
      </c>
      <c r="CZ66" s="33">
        <v>18572429839.034431</v>
      </c>
      <c r="DA66" s="33">
        <v>19651415980.231953</v>
      </c>
      <c r="DB66" s="33">
        <v>14759542042.804205</v>
      </c>
      <c r="DC66" s="33">
        <v>4296974744.2382202</v>
      </c>
      <c r="DD66" s="33">
        <v>8362713.8734440841</v>
      </c>
      <c r="DE66" s="33">
        <v>11113029.426502075</v>
      </c>
      <c r="DF66" s="33">
        <v>32039655.739820831</v>
      </c>
      <c r="DG66" s="33">
        <v>58052977.860900745</v>
      </c>
      <c r="DH66" s="33">
        <v>78204327.359489888</v>
      </c>
      <c r="DI66" s="33">
        <v>73368075.010895953</v>
      </c>
      <c r="DJ66" s="33">
        <v>68145796.015369371</v>
      </c>
      <c r="DK66" s="33">
        <v>68682867.70600675</v>
      </c>
      <c r="DL66" s="33">
        <v>73934217.334190339</v>
      </c>
      <c r="DM66" s="33">
        <v>78229508.610306129</v>
      </c>
      <c r="DN66" s="33">
        <v>58755650.100899145</v>
      </c>
      <c r="DO66" s="33">
        <v>17105648.930886049</v>
      </c>
      <c r="DP66" s="33">
        <v>13104259835.267675</v>
      </c>
      <c r="DQ66" s="33">
        <v>52166205.664059274</v>
      </c>
      <c r="DR66" s="34">
        <v>3.0465384389805514</v>
      </c>
      <c r="DS66" s="34">
        <v>2.2925638268252619</v>
      </c>
      <c r="DT66" s="34">
        <v>0.79518111794124458</v>
      </c>
      <c r="DU66" s="34">
        <v>0.43886343489026375</v>
      </c>
      <c r="DV66" s="34">
        <v>0.3257790218248291</v>
      </c>
      <c r="DW66" s="34">
        <v>0.34725361495254825</v>
      </c>
      <c r="DX66" s="34">
        <v>0.37386501823087182</v>
      </c>
      <c r="DY66" s="34">
        <v>0.37094154802472218</v>
      </c>
      <c r="DZ66" s="34">
        <v>0.34459456241327563</v>
      </c>
      <c r="EA66" s="34">
        <v>0.32567415700585012</v>
      </c>
      <c r="EB66" s="34">
        <v>0.43361496683113809</v>
      </c>
      <c r="EC66" s="34">
        <v>1.4894102744995157</v>
      </c>
      <c r="ED66" s="35">
        <v>0.48838762461875468</v>
      </c>
      <c r="EE66" s="34">
        <v>765.29681993024917</v>
      </c>
      <c r="EF66" s="34">
        <v>575.89682234358816</v>
      </c>
      <c r="EG66" s="34">
        <v>199.751157918313</v>
      </c>
      <c r="EH66" s="34">
        <v>110.24341160703436</v>
      </c>
      <c r="EI66" s="34">
        <v>81.836370817614551</v>
      </c>
      <c r="EJ66" s="34">
        <v>87.230833470591548</v>
      </c>
      <c r="EK66" s="34">
        <v>93.915673563926205</v>
      </c>
      <c r="EL66" s="34">
        <v>93.181291741166149</v>
      </c>
      <c r="EM66" s="34">
        <v>86.562873918105566</v>
      </c>
      <c r="EN66" s="34">
        <v>81.810028556029934</v>
      </c>
      <c r="EO66" s="34">
        <v>108.92498546680865</v>
      </c>
      <c r="EP66" s="34">
        <v>374.14297225389299</v>
      </c>
      <c r="EQ66" s="35">
        <v>122.68399152025513</v>
      </c>
      <c r="ER66" s="33">
        <v>1.5099103760329629</v>
      </c>
      <c r="ES66" s="33">
        <v>2.0064872114684249</v>
      </c>
      <c r="ET66" s="33">
        <v>5.7848456109088486</v>
      </c>
      <c r="EU66" s="33">
        <v>10.481620555037159</v>
      </c>
      <c r="EV66" s="33">
        <v>14.120000650236507</v>
      </c>
      <c r="EW66" s="33">
        <v>13.246802342514373</v>
      </c>
      <c r="EX66" s="33">
        <v>12.303905890332256</v>
      </c>
      <c r="EY66" s="33">
        <v>12.400875621766216</v>
      </c>
      <c r="EZ66" s="33">
        <v>13.349020854493851</v>
      </c>
      <c r="FA66" s="33">
        <v>14.124547192479168</v>
      </c>
      <c r="FB66" s="33">
        <v>10.608489908955033</v>
      </c>
      <c r="FC66" s="33">
        <v>3.0884707046523707</v>
      </c>
      <c r="FD66" s="36">
        <v>9.4187480765730989</v>
      </c>
      <c r="FE66" s="33">
        <v>6.010739728958046E-3</v>
      </c>
      <c r="FF66" s="33">
        <v>7.9875419025242957E-3</v>
      </c>
      <c r="FG66" s="33">
        <v>2.3028652489119193E-2</v>
      </c>
      <c r="FH66" s="33">
        <v>4.1725849490188358E-2</v>
      </c>
      <c r="FI66" s="33">
        <v>5.6209726238371886E-2</v>
      </c>
      <c r="FJ66" s="33">
        <v>5.2733647232097301E-2</v>
      </c>
      <c r="FK66" s="33">
        <v>4.8980109766969697E-2</v>
      </c>
      <c r="FL66" s="33">
        <v>4.936613255778452E-2</v>
      </c>
      <c r="FM66" s="33">
        <v>5.3140564676167248E-2</v>
      </c>
      <c r="FN66" s="33">
        <v>5.622782538022901E-2</v>
      </c>
      <c r="FO66" s="33">
        <v>4.2230898450766378E-2</v>
      </c>
      <c r="FP66" s="33">
        <v>1.2294765213118706E-2</v>
      </c>
      <c r="FQ66" s="36">
        <v>3.7494704427191217E-2</v>
      </c>
      <c r="FR66" s="36">
        <v>9.3812533721459079</v>
      </c>
    </row>
    <row r="67" spans="1:174" ht="13">
      <c r="C67" s="38"/>
      <c r="D67" s="17"/>
      <c r="E67" s="17"/>
      <c r="F67" s="17"/>
      <c r="G67" s="17"/>
      <c r="H67" s="18"/>
      <c r="I67" s="49"/>
      <c r="K67" s="20"/>
      <c r="M67" s="20"/>
      <c r="N67" s="20"/>
      <c r="O67" s="20"/>
      <c r="P67" s="20"/>
      <c r="Q67" s="20"/>
      <c r="AH67" s="16"/>
      <c r="AI67" s="16"/>
      <c r="AJ67" s="16"/>
      <c r="AS67" s="28"/>
      <c r="AT67" s="28"/>
      <c r="AU67" s="28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5"/>
      <c r="EE67" s="34"/>
      <c r="EF67" s="34"/>
      <c r="EG67" s="34"/>
      <c r="EH67" s="34"/>
      <c r="EI67" s="34"/>
      <c r="EJ67" s="34"/>
      <c r="EK67" s="34"/>
      <c r="EL67" s="34"/>
      <c r="EM67" s="34"/>
      <c r="EN67" s="34"/>
      <c r="EO67" s="34"/>
      <c r="EP67" s="34"/>
      <c r="EQ67" s="35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33"/>
      <c r="FD67" s="36"/>
      <c r="FE67" s="33"/>
      <c r="FF67" s="33"/>
      <c r="FG67" s="33"/>
      <c r="FH67" s="33"/>
      <c r="FI67" s="33"/>
      <c r="FJ67" s="33"/>
      <c r="FK67" s="33"/>
      <c r="FL67" s="33"/>
      <c r="FM67" s="33"/>
      <c r="FN67" s="33"/>
      <c r="FO67" s="33"/>
      <c r="FP67" s="33"/>
      <c r="FQ67" s="36"/>
      <c r="FR67" s="36"/>
    </row>
    <row r="68" spans="1:174" ht="13">
      <c r="A68" s="16" t="s">
        <v>325</v>
      </c>
      <c r="C68" s="38"/>
      <c r="D68" s="17"/>
      <c r="E68" s="17"/>
      <c r="F68" s="17"/>
      <c r="G68" s="17"/>
      <c r="H68" s="18"/>
      <c r="I68" s="49"/>
      <c r="K68" s="20"/>
      <c r="M68" s="20"/>
      <c r="N68" s="20"/>
      <c r="O68" s="20"/>
      <c r="P68" s="20"/>
      <c r="Q68" s="20"/>
      <c r="AH68" s="16"/>
      <c r="AI68" s="16"/>
      <c r="AJ68" s="16"/>
      <c r="AS68" s="28"/>
      <c r="AT68" s="28"/>
      <c r="AU68" s="28"/>
      <c r="AY68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5"/>
      <c r="EE68" s="34"/>
      <c r="EF68" s="34"/>
      <c r="EG68" s="34"/>
      <c r="EH68" s="34"/>
      <c r="EI68" s="34"/>
      <c r="EJ68" s="34"/>
      <c r="EK68" s="34"/>
      <c r="EL68" s="34"/>
      <c r="EM68" s="34"/>
      <c r="EN68" s="34"/>
      <c r="EO68" s="34"/>
      <c r="EP68" s="34"/>
      <c r="EQ68" s="35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6"/>
      <c r="FE68" s="33"/>
      <c r="FF68" s="33"/>
      <c r="FG68" s="33"/>
      <c r="FH68" s="33"/>
      <c r="FI68" s="33"/>
      <c r="FJ68" s="33"/>
      <c r="FK68" s="33"/>
      <c r="FL68" s="33"/>
      <c r="FM68" s="33"/>
      <c r="FN68" s="33"/>
      <c r="FO68" s="33"/>
      <c r="FP68" s="33"/>
      <c r="FQ68" s="36"/>
      <c r="FR68" s="36"/>
    </row>
    <row r="69" spans="1:174" ht="13">
      <c r="A69" s="16">
        <v>64</v>
      </c>
      <c r="B69" s="16">
        <v>85</v>
      </c>
      <c r="C69" s="38" t="s">
        <v>672</v>
      </c>
      <c r="D69" s="17">
        <v>20</v>
      </c>
      <c r="E69" s="17" t="s">
        <v>673</v>
      </c>
      <c r="F69" s="17">
        <v>306</v>
      </c>
      <c r="G69" s="17" t="s">
        <v>674</v>
      </c>
      <c r="H69" s="18" t="s">
        <v>823</v>
      </c>
      <c r="I69" s="49"/>
      <c r="J69" s="19">
        <v>196</v>
      </c>
      <c r="K69" s="20">
        <v>680120</v>
      </c>
      <c r="L69" s="19">
        <v>27</v>
      </c>
      <c r="M69" s="20">
        <v>54300</v>
      </c>
      <c r="N69" s="19" t="s">
        <v>478</v>
      </c>
      <c r="P69" s="19" t="s">
        <v>478</v>
      </c>
      <c r="R69" s="19">
        <v>277</v>
      </c>
      <c r="S69" s="19" t="s">
        <v>478</v>
      </c>
      <c r="U69" s="19" t="s">
        <v>478</v>
      </c>
      <c r="W69" s="21">
        <v>7769.9642880000019</v>
      </c>
      <c r="X69" s="16" t="s">
        <v>827</v>
      </c>
      <c r="Y69" s="28">
        <v>17.542302095859633</v>
      </c>
      <c r="Z69" s="28">
        <v>5.1503257766803889</v>
      </c>
      <c r="AA69" s="28">
        <v>12.391976319179243</v>
      </c>
      <c r="AB69" s="16" t="s">
        <v>637</v>
      </c>
      <c r="AC69" s="21">
        <v>82</v>
      </c>
      <c r="AD69" s="21">
        <v>62</v>
      </c>
      <c r="AE69" s="16" t="s">
        <v>1060</v>
      </c>
      <c r="AF69" s="21" t="s">
        <v>637</v>
      </c>
      <c r="AG69" s="16" t="s">
        <v>637</v>
      </c>
      <c r="AH69" s="16" t="s">
        <v>637</v>
      </c>
      <c r="AI69" s="16" t="s">
        <v>637</v>
      </c>
      <c r="AJ69" s="16" t="s">
        <v>637</v>
      </c>
      <c r="AK69" s="16" t="s">
        <v>637</v>
      </c>
      <c r="AL69" s="26" t="s">
        <v>637</v>
      </c>
      <c r="AM69" s="26" t="s">
        <v>637</v>
      </c>
      <c r="AN69" s="16" t="s">
        <v>637</v>
      </c>
      <c r="AO69" s="54" t="s">
        <v>637</v>
      </c>
      <c r="AP69" s="16" t="s">
        <v>637</v>
      </c>
      <c r="AQ69" s="16">
        <v>0.94815728111957009</v>
      </c>
      <c r="AR69" s="16">
        <v>0.49135184943977167</v>
      </c>
      <c r="AS69" s="28" t="s">
        <v>637</v>
      </c>
      <c r="AT69" s="28" t="s">
        <v>637</v>
      </c>
      <c r="AU69" s="28" t="s">
        <v>637</v>
      </c>
      <c r="AV69" s="16">
        <v>10.97213936793989</v>
      </c>
      <c r="AW69" s="28" t="s">
        <v>637</v>
      </c>
      <c r="AX69" t="s">
        <v>902</v>
      </c>
      <c r="AY69" t="s">
        <v>903</v>
      </c>
      <c r="AZ69" s="16">
        <v>852531.31051851856</v>
      </c>
      <c r="BA69" s="16" t="s">
        <v>637</v>
      </c>
      <c r="BB69" s="27" t="s">
        <v>637</v>
      </c>
      <c r="BE69" s="7" t="s">
        <v>904</v>
      </c>
      <c r="BF69" s="7" t="s">
        <v>673</v>
      </c>
      <c r="BG69" s="7" t="s">
        <v>905</v>
      </c>
      <c r="BH69" s="7" t="s">
        <v>906</v>
      </c>
      <c r="BI69" s="7" t="s">
        <v>907</v>
      </c>
      <c r="BJ69" s="7" t="s">
        <v>675</v>
      </c>
      <c r="BK69" s="7" t="s">
        <v>676</v>
      </c>
      <c r="BL69" s="7" t="s">
        <v>676</v>
      </c>
      <c r="BM69" s="7">
        <v>2</v>
      </c>
      <c r="BN69" s="7">
        <v>2.94</v>
      </c>
      <c r="BO69" s="7">
        <v>48.2</v>
      </c>
      <c r="BP69" s="7">
        <v>62.7</v>
      </c>
      <c r="BQ69" s="7">
        <v>67.81</v>
      </c>
      <c r="BR69" s="7">
        <v>81.319999999999993</v>
      </c>
      <c r="BS69" s="7">
        <v>67.849999999999994</v>
      </c>
      <c r="BT69" s="7">
        <v>48.94</v>
      </c>
      <c r="BU69" s="7">
        <v>42.53</v>
      </c>
      <c r="BV69" s="7">
        <v>31.54</v>
      </c>
      <c r="BW69" s="7">
        <v>38.020000000000003</v>
      </c>
      <c r="BX69" s="7">
        <v>27.31</v>
      </c>
      <c r="BY69" s="7">
        <v>26.14</v>
      </c>
      <c r="BZ69" s="7">
        <v>34.78</v>
      </c>
      <c r="CA69" s="7">
        <v>49.49</v>
      </c>
      <c r="CC69" s="31">
        <v>2.677777777777778</v>
      </c>
      <c r="CD69" s="31">
        <v>2.7833333333333323</v>
      </c>
      <c r="CE69" s="31">
        <v>6.25</v>
      </c>
      <c r="CF69" s="31">
        <v>11.605555555555556</v>
      </c>
      <c r="CG69" s="31">
        <v>17.705555555555556</v>
      </c>
      <c r="CH69" s="31">
        <v>23.944444444444443</v>
      </c>
      <c r="CI69" s="31">
        <v>26.733333333333338</v>
      </c>
      <c r="CJ69" s="31">
        <v>26.555555555555554</v>
      </c>
      <c r="CK69" s="31">
        <v>23.31111111111111</v>
      </c>
      <c r="CL69" s="31">
        <v>16.566666666666666</v>
      </c>
      <c r="CM69" s="31">
        <v>11.033333333333333</v>
      </c>
      <c r="CN69" s="31">
        <v>5.6500000000000012</v>
      </c>
      <c r="CP69" s="39" t="s">
        <v>1008</v>
      </c>
      <c r="CR69" s="33">
        <v>1881820.0664418179</v>
      </c>
      <c r="CS69" s="33">
        <v>2032146.5937427334</v>
      </c>
      <c r="CT69" s="33">
        <v>21059659.455495123</v>
      </c>
      <c r="CU69" s="33">
        <v>384123086.91773123</v>
      </c>
      <c r="CV69" s="33">
        <v>3677529129.3432522</v>
      </c>
      <c r="CW69" s="33">
        <v>11681369953.859543</v>
      </c>
      <c r="CX69" s="33">
        <v>13423070299.339516</v>
      </c>
      <c r="CY69" s="33">
        <v>13397640299.873249</v>
      </c>
      <c r="CZ69" s="33">
        <v>10956392094.528465</v>
      </c>
      <c r="DA69" s="33">
        <v>2625378013.2458029</v>
      </c>
      <c r="DB69" s="33">
        <v>293471394.07705158</v>
      </c>
      <c r="DC69" s="33">
        <v>14417739.186337445</v>
      </c>
      <c r="DD69" s="33" t="s">
        <v>655</v>
      </c>
      <c r="DE69" s="33" t="s">
        <v>655</v>
      </c>
      <c r="DF69" s="33" t="s">
        <v>655</v>
      </c>
      <c r="DG69" s="33" t="s">
        <v>655</v>
      </c>
      <c r="DH69" s="33" t="s">
        <v>655</v>
      </c>
      <c r="DI69" s="33" t="s">
        <v>655</v>
      </c>
      <c r="DJ69" s="33" t="s">
        <v>655</v>
      </c>
      <c r="DK69" s="33" t="s">
        <v>655</v>
      </c>
      <c r="DL69" s="33" t="s">
        <v>655</v>
      </c>
      <c r="DM69" s="33" t="s">
        <v>655</v>
      </c>
      <c r="DN69" s="33" t="s">
        <v>655</v>
      </c>
      <c r="DO69" s="33" t="s">
        <v>655</v>
      </c>
      <c r="DP69" s="33">
        <v>4706530469.7072191</v>
      </c>
      <c r="DQ69" s="33" t="s">
        <v>655</v>
      </c>
      <c r="DR69" s="34">
        <v>1505.9002631912629</v>
      </c>
      <c r="DS69" s="34">
        <v>1394.502415356799</v>
      </c>
      <c r="DT69" s="34">
        <v>134.5621632354505</v>
      </c>
      <c r="DU69" s="34">
        <v>7.3774095591923219</v>
      </c>
      <c r="DV69" s="34">
        <v>0.77058079859163764</v>
      </c>
      <c r="DW69" s="34">
        <v>0.2425942628755654</v>
      </c>
      <c r="DX69" s="34">
        <v>0.21111662757757982</v>
      </c>
      <c r="DY69" s="34">
        <v>0.21151734707791364</v>
      </c>
      <c r="DZ69" s="34">
        <v>0.25864657899095517</v>
      </c>
      <c r="EA69" s="34">
        <v>1.0794001164921059</v>
      </c>
      <c r="EB69" s="34">
        <v>9.6562506279208389</v>
      </c>
      <c r="EC69" s="34">
        <v>196.55185162585917</v>
      </c>
      <c r="ED69" s="35">
        <v>0.60210665830654198</v>
      </c>
      <c r="EE69" s="34" t="s">
        <v>655</v>
      </c>
      <c r="EF69" s="34" t="s">
        <v>655</v>
      </c>
      <c r="EG69" s="34" t="s">
        <v>655</v>
      </c>
      <c r="EH69" s="34" t="s">
        <v>655</v>
      </c>
      <c r="EI69" s="34" t="s">
        <v>655</v>
      </c>
      <c r="EJ69" s="34" t="s">
        <v>655</v>
      </c>
      <c r="EK69" s="34" t="s">
        <v>655</v>
      </c>
      <c r="EL69" s="34" t="s">
        <v>655</v>
      </c>
      <c r="EM69" s="34" t="s">
        <v>655</v>
      </c>
      <c r="EN69" s="34" t="s">
        <v>655</v>
      </c>
      <c r="EO69" s="34" t="s">
        <v>655</v>
      </c>
      <c r="EP69" s="34" t="s">
        <v>655</v>
      </c>
      <c r="EQ69" s="35" t="s">
        <v>655</v>
      </c>
      <c r="ER69" s="33">
        <v>1.7929474255341674E-3</v>
      </c>
      <c r="ES69" s="33">
        <v>1.936174487951084E-3</v>
      </c>
      <c r="ET69" s="33">
        <v>2.006507576186679E-2</v>
      </c>
      <c r="EU69" s="33">
        <v>0.36598212127667151</v>
      </c>
      <c r="EV69" s="33">
        <v>3.5038506084432561</v>
      </c>
      <c r="EW69" s="33">
        <v>11.129694362907992</v>
      </c>
      <c r="EX69" s="33">
        <v>12.789139495930138</v>
      </c>
      <c r="EY69" s="33">
        <v>12.764910478030151</v>
      </c>
      <c r="EZ69" s="33">
        <v>10.438955003902906</v>
      </c>
      <c r="FA69" s="33">
        <v>2.501389390965242</v>
      </c>
      <c r="FB69" s="33">
        <v>0.27961163230301922</v>
      </c>
      <c r="FC69" s="33">
        <v>1.3736833195240055E-2</v>
      </c>
      <c r="FD69" s="36">
        <v>4.4842553437191643</v>
      </c>
      <c r="FE69" s="33" t="s">
        <v>655</v>
      </c>
      <c r="FF69" s="33" t="s">
        <v>655</v>
      </c>
      <c r="FG69" s="33" t="s">
        <v>655</v>
      </c>
      <c r="FH69" s="33" t="s">
        <v>655</v>
      </c>
      <c r="FI69" s="33" t="s">
        <v>655</v>
      </c>
      <c r="FJ69" s="33" t="s">
        <v>655</v>
      </c>
      <c r="FK69" s="33" t="s">
        <v>655</v>
      </c>
      <c r="FL69" s="33" t="s">
        <v>655</v>
      </c>
      <c r="FM69" s="33" t="s">
        <v>655</v>
      </c>
      <c r="FN69" s="33" t="s">
        <v>655</v>
      </c>
      <c r="FO69" s="33" t="s">
        <v>655</v>
      </c>
      <c r="FP69" s="33" t="s">
        <v>655</v>
      </c>
      <c r="FQ69" s="36" t="s">
        <v>655</v>
      </c>
      <c r="FR69" s="36" t="e">
        <v>#VALUE!</v>
      </c>
    </row>
    <row r="70" spans="1:174" ht="13">
      <c r="A70" s="16">
        <v>65</v>
      </c>
      <c r="B70" s="16">
        <v>90</v>
      </c>
      <c r="C70" s="38" t="s">
        <v>672</v>
      </c>
      <c r="E70" s="38" t="s">
        <v>794</v>
      </c>
      <c r="F70" s="17">
        <v>306</v>
      </c>
      <c r="G70" s="16" t="s">
        <v>674</v>
      </c>
      <c r="H70" s="18" t="s">
        <v>823</v>
      </c>
      <c r="W70" s="21">
        <v>8091.6893717999983</v>
      </c>
      <c r="X70" s="16" t="s">
        <v>827</v>
      </c>
      <c r="Y70" s="28">
        <v>17.542302095859633</v>
      </c>
      <c r="Z70" s="28">
        <v>5.1503257766803889</v>
      </c>
      <c r="AA70" s="28">
        <v>12.391976319179243</v>
      </c>
      <c r="AB70" s="16" t="s">
        <v>637</v>
      </c>
      <c r="AC70" s="21">
        <v>82</v>
      </c>
      <c r="AD70" s="21">
        <v>62</v>
      </c>
      <c r="AE70" s="16" t="s">
        <v>953</v>
      </c>
      <c r="AF70" s="21" t="s">
        <v>637</v>
      </c>
      <c r="AG70" s="16" t="s">
        <v>637</v>
      </c>
      <c r="AH70" s="16" t="s">
        <v>510</v>
      </c>
      <c r="AI70" s="16" t="s">
        <v>510</v>
      </c>
      <c r="AJ70" s="16" t="s">
        <v>510</v>
      </c>
      <c r="AK70" s="16" t="s">
        <v>510</v>
      </c>
      <c r="AL70" s="26" t="s">
        <v>510</v>
      </c>
      <c r="AM70" s="26" t="s">
        <v>510</v>
      </c>
      <c r="AN70" s="16" t="s">
        <v>510</v>
      </c>
      <c r="AO70" s="54" t="s">
        <v>637</v>
      </c>
      <c r="AP70" s="16" t="s">
        <v>637</v>
      </c>
      <c r="AQ70" s="16">
        <v>0.94815728111957009</v>
      </c>
      <c r="AR70" s="16">
        <v>0.49135184943977167</v>
      </c>
      <c r="AS70" s="28" t="s">
        <v>637</v>
      </c>
      <c r="AT70" s="28" t="s">
        <v>637</v>
      </c>
      <c r="AU70" s="28" t="s">
        <v>637</v>
      </c>
      <c r="AV70" s="16">
        <v>10.97213936793989</v>
      </c>
      <c r="AW70" s="28" t="s">
        <v>637</v>
      </c>
      <c r="AX70" t="s">
        <v>902</v>
      </c>
      <c r="AY70" t="s">
        <v>903</v>
      </c>
      <c r="AZ70" s="16">
        <v>887831.43509467563</v>
      </c>
      <c r="BA70" s="16" t="s">
        <v>637</v>
      </c>
      <c r="BB70" s="27" t="s">
        <v>637</v>
      </c>
      <c r="BE70" s="7" t="s">
        <v>954</v>
      </c>
      <c r="BF70" s="7" t="s">
        <v>794</v>
      </c>
      <c r="BG70" s="7" t="s">
        <v>905</v>
      </c>
      <c r="BH70" s="7" t="s">
        <v>906</v>
      </c>
      <c r="BI70" s="7" t="s">
        <v>955</v>
      </c>
      <c r="BJ70" s="7" t="s">
        <v>675</v>
      </c>
      <c r="BM70" s="7">
        <v>2</v>
      </c>
      <c r="BN70" s="7">
        <v>2.98</v>
      </c>
      <c r="BO70" s="7">
        <v>8.08</v>
      </c>
      <c r="BP70" s="7">
        <v>10.210000000000001</v>
      </c>
      <c r="BQ70" s="7">
        <v>10.46</v>
      </c>
      <c r="BR70" s="7">
        <v>13.92</v>
      </c>
      <c r="BS70" s="7">
        <v>13.24</v>
      </c>
      <c r="BT70" s="7">
        <v>7.7</v>
      </c>
      <c r="BU70" s="7">
        <v>5.12</v>
      </c>
      <c r="BV70" s="7">
        <v>3.71</v>
      </c>
      <c r="BW70" s="7">
        <v>8.2200000000000006</v>
      </c>
      <c r="BX70" s="7">
        <v>4.28</v>
      </c>
      <c r="BY70" s="7">
        <v>3.62</v>
      </c>
      <c r="BZ70" s="7">
        <v>6.94</v>
      </c>
      <c r="CA70" s="7">
        <v>9.5299999999999994</v>
      </c>
      <c r="CC70" s="31">
        <v>2.8500000000000014</v>
      </c>
      <c r="CD70" s="31">
        <v>2.9722222222222232</v>
      </c>
      <c r="CE70" s="31">
        <v>6.3777777777777764</v>
      </c>
      <c r="CF70" s="31">
        <v>11.772222222222222</v>
      </c>
      <c r="CG70" s="31">
        <v>17.7</v>
      </c>
      <c r="CH70" s="31">
        <v>24.177777777777777</v>
      </c>
      <c r="CI70" s="31">
        <v>26.894444444444442</v>
      </c>
      <c r="CJ70" s="31">
        <v>26.694444444444443</v>
      </c>
      <c r="CK70" s="31">
        <v>23.43888888888889</v>
      </c>
      <c r="CL70" s="31">
        <v>17.061111111111114</v>
      </c>
      <c r="CM70" s="31">
        <v>11.272222222222222</v>
      </c>
      <c r="CN70" s="31">
        <v>6.1666666666666679</v>
      </c>
      <c r="CO70" s="31"/>
      <c r="CP70" s="39" t="s">
        <v>1008</v>
      </c>
      <c r="CR70" s="33">
        <v>2221163.8152817497</v>
      </c>
      <c r="CS70" s="33">
        <v>2426275.1604899103</v>
      </c>
      <c r="CT70" s="33">
        <v>23741582.791759133</v>
      </c>
      <c r="CU70" s="33">
        <v>431855291.56331784</v>
      </c>
      <c r="CV70" s="33">
        <v>3823871995.5184493</v>
      </c>
      <c r="CW70" s="33">
        <v>12417905792.899286</v>
      </c>
      <c r="CX70" s="33">
        <v>13991449471.911543</v>
      </c>
      <c r="CY70" s="33">
        <v>13974203987.797415</v>
      </c>
      <c r="CZ70" s="33">
        <v>11569714158.151781</v>
      </c>
      <c r="DA70" s="33">
        <v>3180030651.1384101</v>
      </c>
      <c r="DB70" s="33">
        <v>342380911.03388351</v>
      </c>
      <c r="DC70" s="33">
        <v>20820792.627953667</v>
      </c>
      <c r="DD70" s="33" t="s">
        <v>655</v>
      </c>
      <c r="DE70" s="33" t="s">
        <v>655</v>
      </c>
      <c r="DF70" s="33" t="s">
        <v>655</v>
      </c>
      <c r="DG70" s="33" t="s">
        <v>655</v>
      </c>
      <c r="DH70" s="33" t="s">
        <v>655</v>
      </c>
      <c r="DI70" s="33" t="s">
        <v>655</v>
      </c>
      <c r="DJ70" s="33" t="s">
        <v>655</v>
      </c>
      <c r="DK70" s="33" t="s">
        <v>655</v>
      </c>
      <c r="DL70" s="33" t="s">
        <v>655</v>
      </c>
      <c r="DM70" s="33" t="s">
        <v>655</v>
      </c>
      <c r="DN70" s="33" t="s">
        <v>655</v>
      </c>
      <c r="DO70" s="33" t="s">
        <v>655</v>
      </c>
      <c r="DP70" s="33">
        <v>4981718506.2007971</v>
      </c>
      <c r="DQ70" s="33" t="s">
        <v>655</v>
      </c>
      <c r="DR70" s="34">
        <v>0</v>
      </c>
      <c r="DS70" s="34">
        <v>0</v>
      </c>
      <c r="DT70" s="34">
        <v>0</v>
      </c>
      <c r="DU70" s="34">
        <v>0</v>
      </c>
      <c r="DV70" s="34">
        <v>0</v>
      </c>
      <c r="DW70" s="34">
        <v>0</v>
      </c>
      <c r="DX70" s="34">
        <v>0</v>
      </c>
      <c r="DY70" s="34">
        <v>0</v>
      </c>
      <c r="DZ70" s="34">
        <v>0</v>
      </c>
      <c r="EA70" s="34">
        <v>0</v>
      </c>
      <c r="EB70" s="34">
        <v>0</v>
      </c>
      <c r="EC70" s="34">
        <v>0</v>
      </c>
      <c r="ED70" s="35">
        <v>0</v>
      </c>
      <c r="EE70" s="34" t="s">
        <v>655</v>
      </c>
      <c r="EF70" s="34" t="s">
        <v>655</v>
      </c>
      <c r="EG70" s="34" t="s">
        <v>655</v>
      </c>
      <c r="EH70" s="34" t="s">
        <v>655</v>
      </c>
      <c r="EI70" s="34" t="s">
        <v>655</v>
      </c>
      <c r="EJ70" s="34" t="s">
        <v>655</v>
      </c>
      <c r="EK70" s="34" t="s">
        <v>655</v>
      </c>
      <c r="EL70" s="34" t="s">
        <v>655</v>
      </c>
      <c r="EM70" s="34" t="s">
        <v>655</v>
      </c>
      <c r="EN70" s="34" t="s">
        <v>655</v>
      </c>
      <c r="EO70" s="34" t="s">
        <v>655</v>
      </c>
      <c r="EP70" s="34" t="s">
        <v>655</v>
      </c>
      <c r="EQ70" s="35" t="s">
        <v>655</v>
      </c>
      <c r="ER70" s="33" t="e">
        <v>#DIV/0!</v>
      </c>
      <c r="ES70" s="33" t="e">
        <v>#DIV/0!</v>
      </c>
      <c r="ET70" s="33" t="e">
        <v>#DIV/0!</v>
      </c>
      <c r="EU70" s="33" t="e">
        <v>#DIV/0!</v>
      </c>
      <c r="EV70" s="33" t="e">
        <v>#DIV/0!</v>
      </c>
      <c r="EW70" s="33" t="e">
        <v>#DIV/0!</v>
      </c>
      <c r="EX70" s="33" t="e">
        <v>#DIV/0!</v>
      </c>
      <c r="EY70" s="33" t="e">
        <v>#DIV/0!</v>
      </c>
      <c r="EZ70" s="33" t="e">
        <v>#DIV/0!</v>
      </c>
      <c r="FA70" s="33" t="e">
        <v>#DIV/0!</v>
      </c>
      <c r="FB70" s="33" t="e">
        <v>#DIV/0!</v>
      </c>
      <c r="FC70" s="33" t="e">
        <v>#DIV/0!</v>
      </c>
      <c r="FD70" s="36" t="e">
        <v>#DIV/0!</v>
      </c>
      <c r="FE70" s="33" t="s">
        <v>655</v>
      </c>
      <c r="FF70" s="33" t="s">
        <v>655</v>
      </c>
      <c r="FG70" s="33" t="s">
        <v>655</v>
      </c>
      <c r="FH70" s="33" t="s">
        <v>655</v>
      </c>
      <c r="FI70" s="33" t="s">
        <v>655</v>
      </c>
      <c r="FJ70" s="33" t="s">
        <v>655</v>
      </c>
      <c r="FK70" s="33" t="s">
        <v>655</v>
      </c>
      <c r="FL70" s="33" t="s">
        <v>655</v>
      </c>
      <c r="FM70" s="33" t="s">
        <v>655</v>
      </c>
      <c r="FN70" s="33" t="s">
        <v>655</v>
      </c>
      <c r="FO70" s="33" t="s">
        <v>655</v>
      </c>
      <c r="FP70" s="33" t="s">
        <v>655</v>
      </c>
      <c r="FQ70" s="36" t="s">
        <v>655</v>
      </c>
      <c r="FR70" s="36" t="e">
        <v>#DIV/0!</v>
      </c>
    </row>
    <row r="71" spans="1:174" ht="13">
      <c r="A71" s="16">
        <v>66</v>
      </c>
      <c r="C71" s="38" t="s">
        <v>672</v>
      </c>
      <c r="D71" s="16" t="s">
        <v>905</v>
      </c>
      <c r="E71" s="16" t="s">
        <v>956</v>
      </c>
      <c r="G71" s="16" t="s">
        <v>957</v>
      </c>
      <c r="H71" s="18" t="s">
        <v>823</v>
      </c>
      <c r="W71" s="21">
        <v>7852.1154729200007</v>
      </c>
      <c r="X71" s="16" t="s">
        <v>827</v>
      </c>
      <c r="Y71" s="28">
        <v>17.542302095859633</v>
      </c>
      <c r="Z71" s="28">
        <v>5.1503257766803889</v>
      </c>
      <c r="AA71" s="28">
        <v>12.391976319179243</v>
      </c>
      <c r="AB71" s="16" t="s">
        <v>637</v>
      </c>
      <c r="AC71" s="21">
        <v>82</v>
      </c>
      <c r="AD71" s="21">
        <v>62</v>
      </c>
      <c r="AE71" s="16" t="s">
        <v>958</v>
      </c>
      <c r="AF71" s="21" t="s">
        <v>637</v>
      </c>
      <c r="AG71" s="16" t="s">
        <v>637</v>
      </c>
      <c r="AH71" s="16" t="s">
        <v>510</v>
      </c>
      <c r="AI71" s="16" t="s">
        <v>510</v>
      </c>
      <c r="AJ71" s="16" t="s">
        <v>510</v>
      </c>
      <c r="AK71" s="16" t="s">
        <v>510</v>
      </c>
      <c r="AL71" s="26" t="s">
        <v>510</v>
      </c>
      <c r="AM71" s="26" t="s">
        <v>510</v>
      </c>
      <c r="AN71" s="16" t="s">
        <v>510</v>
      </c>
      <c r="AO71" s="54" t="s">
        <v>637</v>
      </c>
      <c r="AP71" s="16" t="s">
        <v>637</v>
      </c>
      <c r="AQ71" s="16">
        <v>0.94815728111957009</v>
      </c>
      <c r="AR71" s="16">
        <v>0.49135184943977167</v>
      </c>
      <c r="AS71" s="28" t="s">
        <v>637</v>
      </c>
      <c r="AT71" s="28" t="s">
        <v>637</v>
      </c>
      <c r="AU71" s="28" t="s">
        <v>637</v>
      </c>
      <c r="AV71" s="16">
        <v>10.97213936793989</v>
      </c>
      <c r="AW71" s="28" t="s">
        <v>637</v>
      </c>
      <c r="AX71" t="s">
        <v>902</v>
      </c>
      <c r="AY71" t="s">
        <v>903</v>
      </c>
      <c r="AZ71" s="16">
        <v>861545.05302035483</v>
      </c>
      <c r="BA71" s="16" t="s">
        <v>637</v>
      </c>
      <c r="BB71" s="27" t="s">
        <v>637</v>
      </c>
      <c r="BE71" s="7" t="s">
        <v>959</v>
      </c>
      <c r="BF71" s="7" t="s">
        <v>956</v>
      </c>
      <c r="BG71" s="7" t="s">
        <v>905</v>
      </c>
      <c r="BH71" s="7" t="s">
        <v>906</v>
      </c>
      <c r="BI71" s="7" t="s">
        <v>960</v>
      </c>
      <c r="BJ71" s="7" t="s">
        <v>675</v>
      </c>
      <c r="BK71" s="7" t="s">
        <v>676</v>
      </c>
      <c r="BL71" s="7" t="s">
        <v>676</v>
      </c>
      <c r="BM71" s="7">
        <v>2</v>
      </c>
      <c r="BN71" s="7">
        <v>4.47</v>
      </c>
      <c r="CC71" s="39">
        <v>4.9181048387096826</v>
      </c>
      <c r="CD71" s="39">
        <v>3.045609756097563</v>
      </c>
      <c r="CE71" s="39">
        <v>5.4332244897959203</v>
      </c>
      <c r="CF71" s="39">
        <v>10.225769230769215</v>
      </c>
      <c r="CG71" s="39">
        <v>15.470435606060605</v>
      </c>
      <c r="CH71" s="39">
        <v>20.494107142857146</v>
      </c>
      <c r="CI71" s="39">
        <v>24.615467196819136</v>
      </c>
      <c r="CJ71" s="39">
        <v>25.883882113821162</v>
      </c>
      <c r="CK71" s="39">
        <v>24.428566308243735</v>
      </c>
      <c r="CL71" s="39">
        <v>19.898018018018028</v>
      </c>
      <c r="CM71" s="39">
        <v>14.284266055045867</v>
      </c>
      <c r="CN71" s="39">
        <v>8.6385000000000005</v>
      </c>
      <c r="CO71" s="31"/>
      <c r="CP71" s="31" t="s">
        <v>961</v>
      </c>
      <c r="CR71" s="33">
        <v>9044554.3011095002</v>
      </c>
      <c r="CS71" s="33">
        <v>2482142.4323812644</v>
      </c>
      <c r="CT71" s="33">
        <v>12672409.653616874</v>
      </c>
      <c r="CU71" s="33">
        <v>199475611.77891496</v>
      </c>
      <c r="CV71" s="33">
        <v>1848909757.188452</v>
      </c>
      <c r="CW71" s="33">
        <v>7196964526.7145147</v>
      </c>
      <c r="CX71" s="33">
        <v>12469292492.352217</v>
      </c>
      <c r="CY71" s="33">
        <v>13328081290.142004</v>
      </c>
      <c r="CZ71" s="33">
        <v>12297240691.378416</v>
      </c>
      <c r="DA71" s="33">
        <v>6372467457.5727243</v>
      </c>
      <c r="DB71" s="33">
        <v>1201067356.5667534</v>
      </c>
      <c r="DC71" s="33">
        <v>86413508.924080729</v>
      </c>
      <c r="DD71" s="33" t="s">
        <v>655</v>
      </c>
      <c r="DE71" s="33" t="s">
        <v>655</v>
      </c>
      <c r="DF71" s="33" t="s">
        <v>655</v>
      </c>
      <c r="DG71" s="33" t="s">
        <v>655</v>
      </c>
      <c r="DH71" s="33" t="s">
        <v>655</v>
      </c>
      <c r="DI71" s="33" t="s">
        <v>655</v>
      </c>
      <c r="DJ71" s="33" t="s">
        <v>655</v>
      </c>
      <c r="DK71" s="33" t="s">
        <v>655</v>
      </c>
      <c r="DL71" s="33" t="s">
        <v>655</v>
      </c>
      <c r="DM71" s="33" t="s">
        <v>655</v>
      </c>
      <c r="DN71" s="33" t="s">
        <v>655</v>
      </c>
      <c r="DO71" s="33" t="s">
        <v>655</v>
      </c>
      <c r="DP71" s="33">
        <v>4585342649.917098</v>
      </c>
      <c r="DQ71" s="33" t="s">
        <v>655</v>
      </c>
      <c r="DR71" s="34">
        <v>0</v>
      </c>
      <c r="DS71" s="34">
        <v>0</v>
      </c>
      <c r="DT71" s="34">
        <v>0</v>
      </c>
      <c r="DU71" s="34">
        <v>0</v>
      </c>
      <c r="DV71" s="34">
        <v>0</v>
      </c>
      <c r="DW71" s="34">
        <v>0</v>
      </c>
      <c r="DX71" s="34">
        <v>0</v>
      </c>
      <c r="DY71" s="34">
        <v>0</v>
      </c>
      <c r="DZ71" s="34">
        <v>0</v>
      </c>
      <c r="EA71" s="34">
        <v>0</v>
      </c>
      <c r="EB71" s="34">
        <v>0</v>
      </c>
      <c r="EC71" s="34">
        <v>0</v>
      </c>
      <c r="ED71" s="35">
        <v>0</v>
      </c>
      <c r="EE71" s="34" t="s">
        <v>655</v>
      </c>
      <c r="EF71" s="34" t="s">
        <v>655</v>
      </c>
      <c r="EG71" s="34" t="s">
        <v>655</v>
      </c>
      <c r="EH71" s="34" t="s">
        <v>655</v>
      </c>
      <c r="EI71" s="34" t="s">
        <v>655</v>
      </c>
      <c r="EJ71" s="34" t="s">
        <v>655</v>
      </c>
      <c r="EK71" s="34" t="s">
        <v>655</v>
      </c>
      <c r="EL71" s="34" t="s">
        <v>655</v>
      </c>
      <c r="EM71" s="34" t="s">
        <v>655</v>
      </c>
      <c r="EN71" s="34" t="s">
        <v>655</v>
      </c>
      <c r="EO71" s="34" t="s">
        <v>655</v>
      </c>
      <c r="EP71" s="34" t="s">
        <v>655</v>
      </c>
      <c r="EQ71" s="35" t="s">
        <v>655</v>
      </c>
      <c r="ER71" s="33" t="e">
        <v>#DIV/0!</v>
      </c>
      <c r="ES71" s="33" t="e">
        <v>#DIV/0!</v>
      </c>
      <c r="ET71" s="33" t="e">
        <v>#DIV/0!</v>
      </c>
      <c r="EU71" s="33" t="e">
        <v>#DIV/0!</v>
      </c>
      <c r="EV71" s="33" t="e">
        <v>#DIV/0!</v>
      </c>
      <c r="EW71" s="33" t="e">
        <v>#DIV/0!</v>
      </c>
      <c r="EX71" s="33" t="e">
        <v>#DIV/0!</v>
      </c>
      <c r="EY71" s="33" t="e">
        <v>#DIV/0!</v>
      </c>
      <c r="EZ71" s="33" t="e">
        <v>#DIV/0!</v>
      </c>
      <c r="FA71" s="33" t="e">
        <v>#DIV/0!</v>
      </c>
      <c r="FB71" s="33" t="e">
        <v>#DIV/0!</v>
      </c>
      <c r="FC71" s="33" t="e">
        <v>#DIV/0!</v>
      </c>
      <c r="FD71" s="36" t="e">
        <v>#DIV/0!</v>
      </c>
      <c r="FE71" s="33" t="s">
        <v>655</v>
      </c>
      <c r="FF71" s="33" t="s">
        <v>655</v>
      </c>
      <c r="FG71" s="33" t="s">
        <v>655</v>
      </c>
      <c r="FH71" s="33" t="s">
        <v>655</v>
      </c>
      <c r="FI71" s="33" t="s">
        <v>655</v>
      </c>
      <c r="FJ71" s="33" t="s">
        <v>655</v>
      </c>
      <c r="FK71" s="33" t="s">
        <v>655</v>
      </c>
      <c r="FL71" s="33" t="s">
        <v>655</v>
      </c>
      <c r="FM71" s="33" t="s">
        <v>655</v>
      </c>
      <c r="FN71" s="33" t="s">
        <v>655</v>
      </c>
      <c r="FO71" s="33" t="s">
        <v>655</v>
      </c>
      <c r="FP71" s="33" t="s">
        <v>655</v>
      </c>
      <c r="FQ71" s="36" t="s">
        <v>655</v>
      </c>
      <c r="FR71" s="36" t="e">
        <v>#DIV/0!</v>
      </c>
    </row>
    <row r="72" spans="1:174" ht="13">
      <c r="A72" s="16">
        <v>61</v>
      </c>
      <c r="B72" s="16">
        <v>86</v>
      </c>
      <c r="C72" s="38" t="s">
        <v>672</v>
      </c>
      <c r="D72" s="17">
        <v>21</v>
      </c>
      <c r="E72" s="17" t="s">
        <v>1009</v>
      </c>
      <c r="F72" s="17">
        <v>306</v>
      </c>
      <c r="G72" s="17" t="s">
        <v>674</v>
      </c>
      <c r="H72" s="18" t="s">
        <v>823</v>
      </c>
      <c r="I72" s="49"/>
      <c r="J72" s="19">
        <v>411</v>
      </c>
      <c r="K72" s="20">
        <v>1269990</v>
      </c>
      <c r="L72" s="19">
        <v>19</v>
      </c>
      <c r="M72" s="20">
        <v>40200</v>
      </c>
      <c r="N72" s="20"/>
      <c r="O72" s="20">
        <v>267007</v>
      </c>
      <c r="P72" s="20"/>
      <c r="Q72" s="20">
        <v>22333</v>
      </c>
      <c r="R72" s="19">
        <v>98</v>
      </c>
      <c r="T72" s="19">
        <v>650</v>
      </c>
      <c r="V72" s="19">
        <v>54</v>
      </c>
      <c r="W72" s="21">
        <v>19430.981004600006</v>
      </c>
      <c r="X72" s="16" t="s">
        <v>827</v>
      </c>
      <c r="Y72" s="28">
        <v>17.542302095859633</v>
      </c>
      <c r="Z72" s="28">
        <v>5.1503257766803889</v>
      </c>
      <c r="AA72" s="28">
        <v>12.391976319179243</v>
      </c>
      <c r="AB72" s="16" t="s">
        <v>637</v>
      </c>
      <c r="AC72" s="21">
        <v>82</v>
      </c>
      <c r="AD72" s="21">
        <v>62</v>
      </c>
      <c r="AE72" s="16" t="s">
        <v>901</v>
      </c>
      <c r="AF72" s="21" t="s">
        <v>637</v>
      </c>
      <c r="AG72" s="16" t="s">
        <v>637</v>
      </c>
      <c r="AH72" s="16" t="s">
        <v>510</v>
      </c>
      <c r="AI72" s="16" t="s">
        <v>510</v>
      </c>
      <c r="AJ72" s="16" t="s">
        <v>510</v>
      </c>
      <c r="AK72" s="16" t="s">
        <v>510</v>
      </c>
      <c r="AL72" s="26" t="s">
        <v>510</v>
      </c>
      <c r="AM72" s="26" t="s">
        <v>510</v>
      </c>
      <c r="AN72" s="16" t="s">
        <v>510</v>
      </c>
      <c r="AO72" s="54" t="s">
        <v>637</v>
      </c>
      <c r="AP72" s="16" t="s">
        <v>637</v>
      </c>
      <c r="AQ72" s="16">
        <v>0.94815728111957009</v>
      </c>
      <c r="AR72" s="16">
        <v>0.49135184943977167</v>
      </c>
      <c r="AS72" s="28" t="s">
        <v>637</v>
      </c>
      <c r="AT72" s="28" t="s">
        <v>637</v>
      </c>
      <c r="AU72" s="28" t="s">
        <v>637</v>
      </c>
      <c r="AV72" s="16">
        <v>10.97213936793989</v>
      </c>
      <c r="AW72" s="28" t="s">
        <v>637</v>
      </c>
      <c r="AX72" t="s">
        <v>902</v>
      </c>
      <c r="AY72" t="s">
        <v>903</v>
      </c>
      <c r="AZ72" s="16">
        <v>2131994.3163826391</v>
      </c>
      <c r="BA72" s="16" t="s">
        <v>637</v>
      </c>
      <c r="BB72" s="27" t="s">
        <v>637</v>
      </c>
      <c r="BE72" s="7" t="s">
        <v>732</v>
      </c>
      <c r="BF72" s="7" t="s">
        <v>1009</v>
      </c>
      <c r="BG72" s="7" t="s">
        <v>905</v>
      </c>
      <c r="BH72" s="7" t="s">
        <v>906</v>
      </c>
      <c r="BI72" s="7" t="s">
        <v>793</v>
      </c>
      <c r="BJ72" s="7" t="s">
        <v>675</v>
      </c>
      <c r="BK72" s="7" t="s">
        <v>551</v>
      </c>
      <c r="BL72" s="7" t="s">
        <v>676</v>
      </c>
      <c r="BM72" s="7">
        <v>2</v>
      </c>
      <c r="BN72" s="7">
        <v>6.5</v>
      </c>
      <c r="BO72" s="7">
        <v>232.14</v>
      </c>
      <c r="BP72" s="7">
        <v>340.04</v>
      </c>
      <c r="BQ72" s="7">
        <v>361.53</v>
      </c>
      <c r="BR72" s="7">
        <v>463.47</v>
      </c>
      <c r="BS72" s="7">
        <v>354.01</v>
      </c>
      <c r="BT72" s="7">
        <v>233.87</v>
      </c>
      <c r="BU72" s="7">
        <v>162.47</v>
      </c>
      <c r="BV72" s="7">
        <v>110.52</v>
      </c>
      <c r="BW72" s="7">
        <v>162.31</v>
      </c>
      <c r="BX72" s="7">
        <v>87.49</v>
      </c>
      <c r="BY72" s="7">
        <v>85.47</v>
      </c>
      <c r="BZ72" s="7">
        <v>163.61000000000001</v>
      </c>
      <c r="CA72" s="7">
        <v>260.83999999999997</v>
      </c>
      <c r="CC72" s="39">
        <v>3.044444444444443</v>
      </c>
      <c r="CD72" s="39">
        <v>3.2277777777777792</v>
      </c>
      <c r="CE72" s="39">
        <v>6.7222222222222232</v>
      </c>
      <c r="CF72" s="39">
        <v>12.716666666666667</v>
      </c>
      <c r="CG72" s="39">
        <v>18.611111111111111</v>
      </c>
      <c r="CH72" s="39">
        <v>24.616666666666671</v>
      </c>
      <c r="CI72" s="39">
        <v>27.45</v>
      </c>
      <c r="CJ72" s="39">
        <v>26.772222222222222</v>
      </c>
      <c r="CK72" s="39">
        <v>23.394444444444446</v>
      </c>
      <c r="CL72" s="39">
        <v>16.994444444444447</v>
      </c>
      <c r="CM72" s="39">
        <v>11.377777777777776</v>
      </c>
      <c r="CN72" s="39">
        <v>5.9833333333333352</v>
      </c>
      <c r="CP72" s="39" t="s">
        <v>1008</v>
      </c>
      <c r="CR72" s="33">
        <v>6137210.910161308</v>
      </c>
      <c r="CS72" s="33">
        <v>6997981.6984389517</v>
      </c>
      <c r="CT72" s="33">
        <v>70426945.981636912</v>
      </c>
      <c r="CU72" s="33">
        <v>1575291876.9050345</v>
      </c>
      <c r="CV72" s="33">
        <v>11693614090.795847</v>
      </c>
      <c r="CW72" s="33">
        <v>30859374376.71859</v>
      </c>
      <c r="CX72" s="33">
        <v>33502070418.036617</v>
      </c>
      <c r="CY72" s="33">
        <v>33577845846.771015</v>
      </c>
      <c r="CZ72" s="33">
        <v>27650512898.803516</v>
      </c>
      <c r="DA72" s="33">
        <v>7485573320.1381254</v>
      </c>
      <c r="DB72" s="33">
        <v>864017144.70822215</v>
      </c>
      <c r="DC72" s="33">
        <v>44562640.576446973</v>
      </c>
      <c r="DD72" s="33" t="s">
        <v>655</v>
      </c>
      <c r="DE72" s="33" t="s">
        <v>655</v>
      </c>
      <c r="DF72" s="33" t="s">
        <v>655</v>
      </c>
      <c r="DG72" s="33" t="s">
        <v>655</v>
      </c>
      <c r="DH72" s="33" t="s">
        <v>655</v>
      </c>
      <c r="DI72" s="33" t="s">
        <v>655</v>
      </c>
      <c r="DJ72" s="33" t="s">
        <v>655</v>
      </c>
      <c r="DK72" s="33" t="s">
        <v>655</v>
      </c>
      <c r="DL72" s="33" t="s">
        <v>655</v>
      </c>
      <c r="DM72" s="33" t="s">
        <v>655</v>
      </c>
      <c r="DN72" s="33" t="s">
        <v>655</v>
      </c>
      <c r="DO72" s="33" t="s">
        <v>655</v>
      </c>
      <c r="DP72" s="33">
        <v>12278035396.003637</v>
      </c>
      <c r="DQ72" s="33" t="s">
        <v>655</v>
      </c>
      <c r="DR72" s="34">
        <v>862.21983853263362</v>
      </c>
      <c r="DS72" s="34">
        <v>756.16445255642907</v>
      </c>
      <c r="DT72" s="34">
        <v>75.136368988366129</v>
      </c>
      <c r="DU72" s="34">
        <v>3.3591393935176135</v>
      </c>
      <c r="DV72" s="34">
        <v>0.45252262978005126</v>
      </c>
      <c r="DW72" s="34">
        <v>0.1714754465013455</v>
      </c>
      <c r="DX72" s="34">
        <v>0.15794919340719704</v>
      </c>
      <c r="DY72" s="34">
        <v>0.15759274803237161</v>
      </c>
      <c r="DZ72" s="34">
        <v>0.19137529272482237</v>
      </c>
      <c r="EA72" s="34">
        <v>0.70690978148115424</v>
      </c>
      <c r="EB72" s="34">
        <v>6.1244444423460811</v>
      </c>
      <c r="EC72" s="34">
        <v>118.74576846320957</v>
      </c>
      <c r="ED72" s="35">
        <v>0.43098303835500951</v>
      </c>
      <c r="EE72" s="34" t="s">
        <v>655</v>
      </c>
      <c r="EF72" s="34" t="s">
        <v>655</v>
      </c>
      <c r="EG72" s="34" t="s">
        <v>655</v>
      </c>
      <c r="EH72" s="34" t="s">
        <v>655</v>
      </c>
      <c r="EI72" s="34" t="s">
        <v>655</v>
      </c>
      <c r="EJ72" s="34" t="s">
        <v>655</v>
      </c>
      <c r="EK72" s="34" t="s">
        <v>655</v>
      </c>
      <c r="EL72" s="34" t="s">
        <v>655</v>
      </c>
      <c r="EM72" s="34" t="s">
        <v>655</v>
      </c>
      <c r="EN72" s="34" t="s">
        <v>655</v>
      </c>
      <c r="EO72" s="34" t="s">
        <v>655</v>
      </c>
      <c r="EP72" s="34" t="s">
        <v>655</v>
      </c>
      <c r="EQ72" s="35" t="s">
        <v>655</v>
      </c>
      <c r="ER72" s="33">
        <v>2.2036143395094106E-3</v>
      </c>
      <c r="ES72" s="33">
        <v>2.5126809301554832E-3</v>
      </c>
      <c r="ET72" s="33">
        <v>2.5287354520607586E-2</v>
      </c>
      <c r="EU72" s="33">
        <v>0.56562106462940309</v>
      </c>
      <c r="EV72" s="33">
        <v>4.1986850490184224</v>
      </c>
      <c r="EW72" s="33">
        <v>11.080303558125399</v>
      </c>
      <c r="EX72" s="33">
        <v>12.029184568874319</v>
      </c>
      <c r="EY72" s="33">
        <v>12.05639233862281</v>
      </c>
      <c r="EZ72" s="33">
        <v>9.928136348990467</v>
      </c>
      <c r="FA72" s="33">
        <v>2.6877545760068857</v>
      </c>
      <c r="FB72" s="33">
        <v>0.3102322207158712</v>
      </c>
      <c r="FC72" s="33">
        <v>1.6000570164221621E-2</v>
      </c>
      <c r="FD72" s="36">
        <v>4.4085261620781724</v>
      </c>
      <c r="FE72" s="33" t="s">
        <v>655</v>
      </c>
      <c r="FF72" s="33" t="s">
        <v>655</v>
      </c>
      <c r="FG72" s="33" t="s">
        <v>655</v>
      </c>
      <c r="FH72" s="33" t="s">
        <v>655</v>
      </c>
      <c r="FI72" s="33" t="s">
        <v>655</v>
      </c>
      <c r="FJ72" s="33" t="s">
        <v>655</v>
      </c>
      <c r="FK72" s="33" t="s">
        <v>655</v>
      </c>
      <c r="FL72" s="33" t="s">
        <v>655</v>
      </c>
      <c r="FM72" s="33" t="s">
        <v>655</v>
      </c>
      <c r="FN72" s="33" t="s">
        <v>655</v>
      </c>
      <c r="FO72" s="33" t="s">
        <v>655</v>
      </c>
      <c r="FP72" s="33" t="s">
        <v>655</v>
      </c>
      <c r="FQ72" s="36" t="s">
        <v>655</v>
      </c>
      <c r="FR72" s="36" t="e">
        <v>#VALUE!</v>
      </c>
    </row>
    <row r="73" spans="1:174" ht="13">
      <c r="A73" s="16">
        <v>68</v>
      </c>
      <c r="B73" s="16">
        <v>80</v>
      </c>
      <c r="C73" s="38" t="s">
        <v>672</v>
      </c>
      <c r="D73" s="17">
        <v>15</v>
      </c>
      <c r="E73" s="17" t="s">
        <v>978</v>
      </c>
      <c r="F73" s="17">
        <v>306</v>
      </c>
      <c r="G73" s="17" t="s">
        <v>674</v>
      </c>
      <c r="H73" s="18" t="s">
        <v>823</v>
      </c>
      <c r="I73" s="49"/>
      <c r="J73" s="19">
        <v>142</v>
      </c>
      <c r="K73" s="20">
        <v>536760</v>
      </c>
      <c r="L73" s="19">
        <v>26</v>
      </c>
      <c r="M73" s="20">
        <v>100000</v>
      </c>
      <c r="N73" s="20"/>
      <c r="O73" s="20">
        <v>908974</v>
      </c>
      <c r="P73" s="20"/>
      <c r="Q73" s="20">
        <v>69938</v>
      </c>
      <c r="R73" s="19">
        <v>704</v>
      </c>
      <c r="S73" s="20"/>
      <c r="T73" s="20">
        <v>6401</v>
      </c>
      <c r="V73" s="19">
        <v>493</v>
      </c>
      <c r="W73" s="21">
        <v>11117.52390208</v>
      </c>
      <c r="X73" s="16" t="s">
        <v>827</v>
      </c>
      <c r="Y73" s="28">
        <v>17.542302095859633</v>
      </c>
      <c r="Z73" s="28">
        <v>5.1503257766803889</v>
      </c>
      <c r="AA73" s="28">
        <v>12.391976319179243</v>
      </c>
      <c r="AB73" s="16" t="s">
        <v>637</v>
      </c>
      <c r="AC73" s="21">
        <v>82</v>
      </c>
      <c r="AD73" s="21">
        <v>62</v>
      </c>
      <c r="AE73" s="16" t="s">
        <v>901</v>
      </c>
      <c r="AF73" s="21" t="s">
        <v>637</v>
      </c>
      <c r="AG73" s="16" t="s">
        <v>637</v>
      </c>
      <c r="AH73" s="16" t="s">
        <v>510</v>
      </c>
      <c r="AI73" s="16" t="s">
        <v>510</v>
      </c>
      <c r="AJ73" s="16" t="s">
        <v>510</v>
      </c>
      <c r="AK73" s="16" t="s">
        <v>510</v>
      </c>
      <c r="AL73" s="26" t="s">
        <v>510</v>
      </c>
      <c r="AM73" s="26" t="s">
        <v>510</v>
      </c>
      <c r="AN73" s="16" t="s">
        <v>510</v>
      </c>
      <c r="AO73" s="54" t="s">
        <v>637</v>
      </c>
      <c r="AP73" s="16" t="s">
        <v>637</v>
      </c>
      <c r="AQ73" s="16">
        <v>0.94815728111957009</v>
      </c>
      <c r="AR73" s="16">
        <v>0.49135184943977167</v>
      </c>
      <c r="AS73" s="28" t="s">
        <v>637</v>
      </c>
      <c r="AT73" s="28" t="s">
        <v>637</v>
      </c>
      <c r="AU73" s="28" t="s">
        <v>637</v>
      </c>
      <c r="AV73" s="16">
        <v>10.97213936793989</v>
      </c>
      <c r="AW73" s="28" t="s">
        <v>637</v>
      </c>
      <c r="AX73" t="s">
        <v>902</v>
      </c>
      <c r="AY73" t="s">
        <v>903</v>
      </c>
      <c r="AZ73" s="16">
        <v>1219830.2168002466</v>
      </c>
      <c r="BA73" s="16" t="s">
        <v>637</v>
      </c>
      <c r="BB73" s="27" t="s">
        <v>637</v>
      </c>
      <c r="BE73" s="7" t="s">
        <v>816</v>
      </c>
      <c r="BF73" s="7" t="s">
        <v>978</v>
      </c>
      <c r="BG73" s="7" t="s">
        <v>905</v>
      </c>
      <c r="BH73" s="7" t="s">
        <v>906</v>
      </c>
      <c r="BI73" s="7" t="s">
        <v>817</v>
      </c>
      <c r="BJ73" s="7" t="s">
        <v>675</v>
      </c>
      <c r="BK73" s="7" t="s">
        <v>676</v>
      </c>
      <c r="BL73" s="7" t="s">
        <v>676</v>
      </c>
      <c r="BM73" s="7">
        <v>2</v>
      </c>
      <c r="BN73" s="7">
        <v>2.0499999999999998</v>
      </c>
      <c r="BO73" s="7">
        <v>478</v>
      </c>
      <c r="BP73" s="7">
        <v>651.61</v>
      </c>
      <c r="BQ73" s="7">
        <v>609.45000000000005</v>
      </c>
      <c r="BR73" s="7">
        <v>812.81</v>
      </c>
      <c r="BS73" s="7">
        <v>657.08</v>
      </c>
      <c r="BT73" s="7">
        <v>594.4</v>
      </c>
      <c r="BU73" s="7">
        <v>397.86</v>
      </c>
      <c r="BV73" s="7">
        <v>289.33999999999997</v>
      </c>
      <c r="BW73" s="7">
        <v>263.35000000000002</v>
      </c>
      <c r="BX73" s="7">
        <v>295.08999999999997</v>
      </c>
      <c r="BY73" s="7">
        <v>294.81</v>
      </c>
      <c r="BZ73" s="7">
        <v>387.06</v>
      </c>
      <c r="CA73" s="7">
        <v>483.18</v>
      </c>
      <c r="CC73" s="30">
        <v>3.7228353501155156</v>
      </c>
      <c r="CD73" s="30">
        <v>2.9518116778782826</v>
      </c>
      <c r="CE73" s="30">
        <v>6.546631124043282</v>
      </c>
      <c r="CF73" s="30">
        <v>12.219806575655346</v>
      </c>
      <c r="CG73" s="30">
        <v>18.216688634922448</v>
      </c>
      <c r="CH73" s="30">
        <v>23.03976193327598</v>
      </c>
      <c r="CI73" s="30">
        <v>26.41890417588521</v>
      </c>
      <c r="CJ73" s="30">
        <v>27.10995968625997</v>
      </c>
      <c r="CK73" s="30">
        <v>24.452540487983256</v>
      </c>
      <c r="CL73" s="30">
        <v>19.502711298533161</v>
      </c>
      <c r="CM73" s="30">
        <v>13.146480716165772</v>
      </c>
      <c r="CN73" s="30">
        <v>7.0569442105907987</v>
      </c>
      <c r="CO73" s="31"/>
      <c r="CP73" s="31" t="s">
        <v>652</v>
      </c>
      <c r="CR73" s="33">
        <v>5678334.3950668694</v>
      </c>
      <c r="CS73" s="33">
        <v>3284858.0447882419</v>
      </c>
      <c r="CT73" s="33">
        <v>36196027.884100676</v>
      </c>
      <c r="CU73" s="33">
        <v>725776485.76552176</v>
      </c>
      <c r="CV73" s="33">
        <v>6044206466.9346771</v>
      </c>
      <c r="CW73" s="33">
        <v>15196213718.162308</v>
      </c>
      <c r="CX73" s="33">
        <v>19129535408.831852</v>
      </c>
      <c r="CY73" s="33">
        <v>19223187170.459679</v>
      </c>
      <c r="CZ73" s="33">
        <v>17443294980.953121</v>
      </c>
      <c r="DA73" s="33">
        <v>8274334660.0627794</v>
      </c>
      <c r="DB73" s="33">
        <v>1080580756.7045488</v>
      </c>
      <c r="DC73" s="33">
        <v>49312211.502680972</v>
      </c>
      <c r="DD73" s="33" t="s">
        <v>655</v>
      </c>
      <c r="DE73" s="33" t="s">
        <v>655</v>
      </c>
      <c r="DF73" s="33" t="s">
        <v>655</v>
      </c>
      <c r="DG73" s="33" t="s">
        <v>655</v>
      </c>
      <c r="DH73" s="33" t="s">
        <v>655</v>
      </c>
      <c r="DI73" s="33" t="s">
        <v>655</v>
      </c>
      <c r="DJ73" s="33" t="s">
        <v>655</v>
      </c>
      <c r="DK73" s="33" t="s">
        <v>655</v>
      </c>
      <c r="DL73" s="33" t="s">
        <v>655</v>
      </c>
      <c r="DM73" s="33" t="s">
        <v>655</v>
      </c>
      <c r="DN73" s="33" t="s">
        <v>655</v>
      </c>
      <c r="DO73" s="33" t="s">
        <v>655</v>
      </c>
      <c r="DP73" s="33">
        <v>7267633423.3084259</v>
      </c>
      <c r="DQ73" s="33" t="s">
        <v>655</v>
      </c>
      <c r="DR73" s="34">
        <v>393.86549723858985</v>
      </c>
      <c r="DS73" s="34">
        <v>680.85133954218577</v>
      </c>
      <c r="DT73" s="34">
        <v>61.788547825226871</v>
      </c>
      <c r="DU73" s="34">
        <v>3.0815272247915613</v>
      </c>
      <c r="DV73" s="34">
        <v>0.37002375948521199</v>
      </c>
      <c r="DW73" s="34">
        <v>0.14717481877258448</v>
      </c>
      <c r="DX73" s="34">
        <v>0.11691345096480689</v>
      </c>
      <c r="DY73" s="34">
        <v>0.11634387056464993</v>
      </c>
      <c r="DZ73" s="34">
        <v>0.12821545484623773</v>
      </c>
      <c r="EA73" s="34">
        <v>0.27029363590945582</v>
      </c>
      <c r="EB73" s="34">
        <v>2.0697203666856536</v>
      </c>
      <c r="EC73" s="34">
        <v>45.353877505136985</v>
      </c>
      <c r="ED73" s="35">
        <v>0.3077342884173544</v>
      </c>
      <c r="EE73" s="34" t="s">
        <v>655</v>
      </c>
      <c r="EF73" s="34" t="s">
        <v>655</v>
      </c>
      <c r="EG73" s="34" t="s">
        <v>655</v>
      </c>
      <c r="EH73" s="34" t="s">
        <v>655</v>
      </c>
      <c r="EI73" s="34" t="s">
        <v>655</v>
      </c>
      <c r="EJ73" s="34" t="s">
        <v>655</v>
      </c>
      <c r="EK73" s="34" t="s">
        <v>655</v>
      </c>
      <c r="EL73" s="34" t="s">
        <v>655</v>
      </c>
      <c r="EM73" s="34" t="s">
        <v>655</v>
      </c>
      <c r="EN73" s="34" t="s">
        <v>655</v>
      </c>
      <c r="EO73" s="34" t="s">
        <v>655</v>
      </c>
      <c r="EP73" s="34" t="s">
        <v>655</v>
      </c>
      <c r="EQ73" s="35" t="s">
        <v>655</v>
      </c>
      <c r="ER73" s="33">
        <v>6.601238286239151E-3</v>
      </c>
      <c r="ES73" s="33">
        <v>3.8187484535879409E-3</v>
      </c>
      <c r="ET73" s="33">
        <v>4.2078995081002352E-2</v>
      </c>
      <c r="EU73" s="33">
        <v>0.84373747506834629</v>
      </c>
      <c r="EV73" s="33">
        <v>7.0265758166913299</v>
      </c>
      <c r="EW73" s="33">
        <v>17.666065578905432</v>
      </c>
      <c r="EX73" s="33">
        <v>22.238672954599963</v>
      </c>
      <c r="EY73" s="33">
        <v>22.347546006347045</v>
      </c>
      <c r="EZ73" s="33">
        <v>20.27836662216772</v>
      </c>
      <c r="FA73" s="33">
        <v>9.6191683953334355</v>
      </c>
      <c r="FB73" s="33">
        <v>1.2562083467166674</v>
      </c>
      <c r="FC73" s="33">
        <v>5.7326961729027737E-2</v>
      </c>
      <c r="FD73" s="36">
        <v>8.4488472616149828</v>
      </c>
      <c r="FE73" s="33" t="s">
        <v>655</v>
      </c>
      <c r="FF73" s="33" t="s">
        <v>655</v>
      </c>
      <c r="FG73" s="33" t="s">
        <v>655</v>
      </c>
      <c r="FH73" s="33" t="s">
        <v>655</v>
      </c>
      <c r="FI73" s="33" t="s">
        <v>655</v>
      </c>
      <c r="FJ73" s="33" t="s">
        <v>655</v>
      </c>
      <c r="FK73" s="33" t="s">
        <v>655</v>
      </c>
      <c r="FL73" s="33" t="s">
        <v>655</v>
      </c>
      <c r="FM73" s="33" t="s">
        <v>655</v>
      </c>
      <c r="FN73" s="33" t="s">
        <v>655</v>
      </c>
      <c r="FO73" s="33" t="s">
        <v>655</v>
      </c>
      <c r="FP73" s="33" t="s">
        <v>655</v>
      </c>
      <c r="FQ73" s="36" t="s">
        <v>655</v>
      </c>
      <c r="FR73" s="36" t="e">
        <v>#VALUE!</v>
      </c>
    </row>
    <row r="74" spans="1:174" ht="13">
      <c r="A74" s="16">
        <v>69</v>
      </c>
      <c r="B74" s="16">
        <v>81</v>
      </c>
      <c r="C74" s="38" t="s">
        <v>672</v>
      </c>
      <c r="D74" s="17">
        <v>16</v>
      </c>
      <c r="E74" s="17" t="s">
        <v>942</v>
      </c>
      <c r="F74" s="17">
        <v>306</v>
      </c>
      <c r="G74" s="17" t="s">
        <v>780</v>
      </c>
      <c r="H74" s="18" t="s">
        <v>823</v>
      </c>
      <c r="I74" s="49"/>
      <c r="J74" s="20">
        <v>1260</v>
      </c>
      <c r="K74" s="20">
        <v>6463800</v>
      </c>
      <c r="L74" s="19">
        <v>36</v>
      </c>
      <c r="M74" s="20">
        <v>305000</v>
      </c>
      <c r="N74" s="20"/>
      <c r="O74" s="20">
        <v>33773781</v>
      </c>
      <c r="P74" s="20"/>
      <c r="Q74" s="20">
        <v>1474445</v>
      </c>
      <c r="R74" s="19">
        <v>242</v>
      </c>
      <c r="S74" s="20"/>
      <c r="T74" s="20">
        <v>26805</v>
      </c>
      <c r="U74" s="20"/>
      <c r="V74" s="20">
        <v>1170</v>
      </c>
      <c r="W74" s="21">
        <v>5143.5544844000015</v>
      </c>
      <c r="X74" s="16" t="s">
        <v>827</v>
      </c>
      <c r="Y74" s="28">
        <v>17.542302095859633</v>
      </c>
      <c r="Z74" s="28">
        <v>5.1503257766803889</v>
      </c>
      <c r="AA74" s="28">
        <v>12.391976319179243</v>
      </c>
      <c r="AB74" s="16" t="s">
        <v>637</v>
      </c>
      <c r="AC74" s="21">
        <v>82</v>
      </c>
      <c r="AD74" s="21">
        <v>62</v>
      </c>
      <c r="AE74" s="16" t="s">
        <v>901</v>
      </c>
      <c r="AF74" s="21" t="s">
        <v>637</v>
      </c>
      <c r="AG74" s="21" t="s">
        <v>637</v>
      </c>
      <c r="AH74" s="21" t="s">
        <v>510</v>
      </c>
      <c r="AI74" s="21" t="s">
        <v>510</v>
      </c>
      <c r="AJ74" s="21" t="s">
        <v>510</v>
      </c>
      <c r="AK74" s="21" t="s">
        <v>510</v>
      </c>
      <c r="AL74" s="21" t="s">
        <v>510</v>
      </c>
      <c r="AM74" s="21" t="s">
        <v>510</v>
      </c>
      <c r="AN74" s="21" t="s">
        <v>510</v>
      </c>
      <c r="AO74" s="54" t="s">
        <v>637</v>
      </c>
      <c r="AP74">
        <v>0</v>
      </c>
      <c r="AQ74">
        <v>0.86860449353979197</v>
      </c>
      <c r="AR74">
        <v>0</v>
      </c>
      <c r="AS74" s="28" t="s">
        <v>637</v>
      </c>
      <c r="AT74" s="28" t="s">
        <v>589</v>
      </c>
      <c r="AU74" s="28" t="s">
        <v>589</v>
      </c>
      <c r="AV74" s="16">
        <v>10.97213936793989</v>
      </c>
      <c r="AW74" s="28" t="s">
        <v>637</v>
      </c>
      <c r="AX74" t="s">
        <v>902</v>
      </c>
      <c r="AY74" t="s">
        <v>903</v>
      </c>
      <c r="AZ74" s="16">
        <v>564357.96649429016</v>
      </c>
      <c r="BA74" s="16" t="s">
        <v>637</v>
      </c>
      <c r="BB74" s="27" t="s">
        <v>637</v>
      </c>
      <c r="BE74" s="7" t="s">
        <v>937</v>
      </c>
      <c r="BF74" s="7" t="s">
        <v>815</v>
      </c>
      <c r="BG74" s="7" t="s">
        <v>905</v>
      </c>
      <c r="BH74" s="7" t="s">
        <v>906</v>
      </c>
      <c r="BI74" s="7" t="s">
        <v>773</v>
      </c>
      <c r="BJ74" s="7" t="s">
        <v>675</v>
      </c>
      <c r="BK74" s="7" t="s">
        <v>676</v>
      </c>
      <c r="BL74" s="7" t="s">
        <v>676</v>
      </c>
      <c r="BM74" s="7">
        <v>2</v>
      </c>
      <c r="BN74" s="7">
        <v>21.48</v>
      </c>
      <c r="BO74" s="7">
        <v>13935.99</v>
      </c>
      <c r="BP74" s="7">
        <v>18490.07</v>
      </c>
      <c r="BQ74" s="7">
        <v>19098.900000000001</v>
      </c>
      <c r="BR74" s="7">
        <v>24840.95</v>
      </c>
      <c r="BS74" s="7">
        <v>22483.47</v>
      </c>
      <c r="BT74" s="7">
        <v>18471.169999999998</v>
      </c>
      <c r="BU74" s="7">
        <v>12386.36</v>
      </c>
      <c r="BV74" s="7">
        <v>5277.82</v>
      </c>
      <c r="BW74" s="7">
        <v>4190.42</v>
      </c>
      <c r="BX74" s="7">
        <v>9335.91</v>
      </c>
      <c r="BY74" s="7">
        <v>13216.2</v>
      </c>
      <c r="BZ74" s="7">
        <v>8927.14</v>
      </c>
      <c r="CA74" s="7">
        <v>10500.53</v>
      </c>
      <c r="CC74" s="30">
        <v>3.9103437766988698</v>
      </c>
      <c r="CD74" s="30">
        <v>3.5006892408937786</v>
      </c>
      <c r="CE74" s="30">
        <v>8.1109384299639373</v>
      </c>
      <c r="CF74" s="30">
        <v>13.675888550757833</v>
      </c>
      <c r="CG74" s="30">
        <v>19.311305548299906</v>
      </c>
      <c r="CH74" s="30">
        <v>24.816285605984838</v>
      </c>
      <c r="CI74" s="30">
        <v>27.243033147934732</v>
      </c>
      <c r="CJ74" s="30">
        <v>27.593399528867106</v>
      </c>
      <c r="CK74" s="30">
        <v>24.083112683941277</v>
      </c>
      <c r="CL74" s="30">
        <v>18.391604721507125</v>
      </c>
      <c r="CM74" s="30">
        <v>12.112380303448102</v>
      </c>
      <c r="CN74" s="30">
        <v>6.3501376787145132</v>
      </c>
      <c r="CO74" s="31"/>
      <c r="CP74" s="31" t="s">
        <v>652</v>
      </c>
      <c r="CR74" s="33">
        <v>2846739.6943027717</v>
      </c>
      <c r="CS74" s="33">
        <v>2138048.8224171805</v>
      </c>
      <c r="CT74" s="33">
        <v>40093251.775223516</v>
      </c>
      <c r="CU74" s="33">
        <v>590033049.54901648</v>
      </c>
      <c r="CV74" s="33">
        <v>3485676439.4040794</v>
      </c>
      <c r="CW74" s="33">
        <v>7876418794.7088461</v>
      </c>
      <c r="CX74" s="33">
        <v>8452958382.5957413</v>
      </c>
      <c r="CY74" s="33">
        <v>8415881841.8953581</v>
      </c>
      <c r="CZ74" s="33">
        <v>7446759616.6833572</v>
      </c>
      <c r="DA74" s="33">
        <v>2783851560.178503</v>
      </c>
      <c r="DB74" s="33">
        <v>304459915.09360009</v>
      </c>
      <c r="DC74" s="33">
        <v>14110307.121710632</v>
      </c>
      <c r="DD74" s="33" t="s">
        <v>655</v>
      </c>
      <c r="DE74" s="33" t="s">
        <v>655</v>
      </c>
      <c r="DF74" s="33" t="s">
        <v>655</v>
      </c>
      <c r="DG74" s="33" t="s">
        <v>655</v>
      </c>
      <c r="DH74" s="33" t="s">
        <v>655</v>
      </c>
      <c r="DI74" s="33" t="s">
        <v>655</v>
      </c>
      <c r="DJ74" s="33" t="s">
        <v>655</v>
      </c>
      <c r="DK74" s="33" t="s">
        <v>655</v>
      </c>
      <c r="DL74" s="33" t="s">
        <v>655</v>
      </c>
      <c r="DM74" s="33" t="s">
        <v>655</v>
      </c>
      <c r="DN74" s="33" t="s">
        <v>655</v>
      </c>
      <c r="DO74" s="33" t="s">
        <v>655</v>
      </c>
      <c r="DP74" s="33">
        <v>3284602328.9601798</v>
      </c>
      <c r="DQ74" s="33" t="s">
        <v>655</v>
      </c>
      <c r="DR74" s="34">
        <v>9460.8228683150992</v>
      </c>
      <c r="DS74" s="34">
        <v>12596.765666721934</v>
      </c>
      <c r="DT74" s="34">
        <v>671.74646124970877</v>
      </c>
      <c r="DU74" s="34">
        <v>45.645748184081349</v>
      </c>
      <c r="DV74" s="34">
        <v>7.7266207774019477</v>
      </c>
      <c r="DW74" s="34">
        <v>3.4193839487169586</v>
      </c>
      <c r="DX74" s="34">
        <v>3.1861626168008588</v>
      </c>
      <c r="DY74" s="34">
        <v>3.2001993975160752</v>
      </c>
      <c r="DZ74" s="34">
        <v>3.6166737462105987</v>
      </c>
      <c r="EA74" s="34">
        <v>9.6745460085785115</v>
      </c>
      <c r="EB74" s="34">
        <v>88.459920878977258</v>
      </c>
      <c r="EC74" s="34">
        <v>1908.7111122167337</v>
      </c>
      <c r="ED74" s="35">
        <v>8.1996227557100152</v>
      </c>
      <c r="EE74" s="34" t="s">
        <v>655</v>
      </c>
      <c r="EF74" s="34" t="s">
        <v>655</v>
      </c>
      <c r="EG74" s="34" t="s">
        <v>655</v>
      </c>
      <c r="EH74" s="34" t="s">
        <v>655</v>
      </c>
      <c r="EI74" s="34" t="s">
        <v>655</v>
      </c>
      <c r="EJ74" s="34" t="s">
        <v>655</v>
      </c>
      <c r="EK74" s="34" t="s">
        <v>655</v>
      </c>
      <c r="EL74" s="34" t="s">
        <v>655</v>
      </c>
      <c r="EM74" s="34" t="s">
        <v>655</v>
      </c>
      <c r="EN74" s="34" t="s">
        <v>655</v>
      </c>
      <c r="EO74" s="34" t="s">
        <v>655</v>
      </c>
      <c r="EP74" s="34" t="s">
        <v>655</v>
      </c>
      <c r="EQ74" s="35" t="s">
        <v>655</v>
      </c>
      <c r="ER74" s="33">
        <v>3.8051658403378738E-4</v>
      </c>
      <c r="ES74" s="33">
        <v>2.8578764543588038E-4</v>
      </c>
      <c r="ET74" s="33">
        <v>5.359164815401639E-3</v>
      </c>
      <c r="EU74" s="33">
        <v>7.8868243882909472E-2</v>
      </c>
      <c r="EV74" s="33">
        <v>0.46592166274407076</v>
      </c>
      <c r="EW74" s="33">
        <v>1.0528212256920761</v>
      </c>
      <c r="EX74" s="33">
        <v>1.1298858322600824</v>
      </c>
      <c r="EY74" s="33">
        <v>1.1249299036785774</v>
      </c>
      <c r="EZ74" s="33">
        <v>0.99538975661598761</v>
      </c>
      <c r="FA74" s="33">
        <v>0.37211048423438636</v>
      </c>
      <c r="FB74" s="33">
        <v>4.0696396336654984E-2</v>
      </c>
      <c r="FC74" s="33">
        <v>1.8860895066614048E-3</v>
      </c>
      <c r="FD74" s="36">
        <v>0.43904458866635648</v>
      </c>
      <c r="FE74" s="33" t="s">
        <v>655</v>
      </c>
      <c r="FF74" s="33" t="s">
        <v>655</v>
      </c>
      <c r="FG74" s="33" t="s">
        <v>655</v>
      </c>
      <c r="FH74" s="33" t="s">
        <v>655</v>
      </c>
      <c r="FI74" s="33" t="s">
        <v>655</v>
      </c>
      <c r="FJ74" s="33" t="s">
        <v>655</v>
      </c>
      <c r="FK74" s="33" t="s">
        <v>655</v>
      </c>
      <c r="FL74" s="33" t="s">
        <v>655</v>
      </c>
      <c r="FM74" s="33" t="s">
        <v>655</v>
      </c>
      <c r="FN74" s="33" t="s">
        <v>655</v>
      </c>
      <c r="FO74" s="33" t="s">
        <v>655</v>
      </c>
      <c r="FP74" s="33" t="s">
        <v>655</v>
      </c>
      <c r="FQ74" s="36" t="s">
        <v>655</v>
      </c>
      <c r="FR74" s="36" t="e">
        <v>#VALUE!</v>
      </c>
    </row>
    <row r="75" spans="1:174" ht="13">
      <c r="A75" s="16">
        <v>70</v>
      </c>
      <c r="C75" s="38" t="s">
        <v>672</v>
      </c>
      <c r="D75" s="16" t="s">
        <v>905</v>
      </c>
      <c r="E75" s="16" t="s">
        <v>777</v>
      </c>
      <c r="G75" s="17" t="s">
        <v>957</v>
      </c>
      <c r="H75" s="18" t="s">
        <v>823</v>
      </c>
      <c r="W75" s="21">
        <v>8526.8883090560012</v>
      </c>
      <c r="X75" s="16" t="s">
        <v>827</v>
      </c>
      <c r="Y75" s="28">
        <v>17.542302095859633</v>
      </c>
      <c r="Z75" s="28">
        <v>5.1503257766803889</v>
      </c>
      <c r="AA75" s="28">
        <v>12.391976319179243</v>
      </c>
      <c r="AB75" s="16" t="s">
        <v>637</v>
      </c>
      <c r="AC75" s="21">
        <v>82</v>
      </c>
      <c r="AD75" s="21">
        <v>62</v>
      </c>
      <c r="AE75" s="16" t="s">
        <v>958</v>
      </c>
      <c r="AF75" s="21" t="s">
        <v>637</v>
      </c>
      <c r="AG75" s="16" t="s">
        <v>637</v>
      </c>
      <c r="AH75" s="16" t="s">
        <v>510</v>
      </c>
      <c r="AI75" s="16" t="s">
        <v>510</v>
      </c>
      <c r="AJ75" s="16" t="s">
        <v>510</v>
      </c>
      <c r="AK75" s="16" t="s">
        <v>510</v>
      </c>
      <c r="AL75" s="26" t="s">
        <v>510</v>
      </c>
      <c r="AM75" s="26" t="s">
        <v>510</v>
      </c>
      <c r="AN75" s="16" t="s">
        <v>510</v>
      </c>
      <c r="AO75" s="54" t="s">
        <v>637</v>
      </c>
      <c r="AP75" s="16" t="s">
        <v>637</v>
      </c>
      <c r="AQ75" s="16">
        <v>0.94815728111957009</v>
      </c>
      <c r="AR75" s="16">
        <v>0.49135184943977167</v>
      </c>
      <c r="AS75" s="28" t="s">
        <v>637</v>
      </c>
      <c r="AT75" s="28" t="s">
        <v>637</v>
      </c>
      <c r="AU75" s="28" t="s">
        <v>637</v>
      </c>
      <c r="AV75" s="16">
        <v>10.97213936793989</v>
      </c>
      <c r="AW75" s="28" t="s">
        <v>637</v>
      </c>
      <c r="AX75" t="s">
        <v>902</v>
      </c>
      <c r="AY75" t="s">
        <v>903</v>
      </c>
      <c r="AZ75" s="16">
        <v>935582.06901819748</v>
      </c>
      <c r="BA75" s="16" t="s">
        <v>637</v>
      </c>
      <c r="BB75" s="27" t="s">
        <v>637</v>
      </c>
      <c r="BE75" s="7" t="s">
        <v>778</v>
      </c>
      <c r="BF75" s="7" t="s">
        <v>777</v>
      </c>
      <c r="BG75" s="7" t="s">
        <v>905</v>
      </c>
      <c r="BH75" s="7" t="s">
        <v>906</v>
      </c>
      <c r="BI75" s="7" t="s">
        <v>779</v>
      </c>
      <c r="BJ75" s="7" t="s">
        <v>675</v>
      </c>
      <c r="BM75" s="7">
        <v>2</v>
      </c>
      <c r="BN75" s="7">
        <v>1.3</v>
      </c>
      <c r="BO75" s="7">
        <v>20.49</v>
      </c>
      <c r="BP75" s="7">
        <v>23.33</v>
      </c>
      <c r="BQ75" s="7">
        <v>24.55</v>
      </c>
      <c r="BR75" s="7">
        <v>26.34</v>
      </c>
      <c r="BS75" s="7">
        <v>26.51</v>
      </c>
      <c r="BT75" s="7">
        <v>24.27</v>
      </c>
      <c r="BU75" s="7">
        <v>17.79</v>
      </c>
      <c r="BV75" s="7">
        <v>15.09</v>
      </c>
      <c r="BW75" s="7">
        <v>16.18</v>
      </c>
      <c r="BX75" s="7">
        <v>14.71</v>
      </c>
      <c r="BY75" s="7">
        <v>16.12</v>
      </c>
      <c r="BZ75" s="7">
        <v>19.510000000000002</v>
      </c>
      <c r="CA75" s="7">
        <v>21.5</v>
      </c>
      <c r="CC75" s="30">
        <v>3.0777777777777802</v>
      </c>
      <c r="CD75" s="30">
        <v>3.6611111111111132</v>
      </c>
      <c r="CE75" s="30">
        <v>7.4499999999999984</v>
      </c>
      <c r="CF75" s="30">
        <v>12.727777777777776</v>
      </c>
      <c r="CG75" s="30">
        <v>18.977777777777778</v>
      </c>
      <c r="CH75" s="30">
        <v>25.155555555555559</v>
      </c>
      <c r="CI75" s="30">
        <v>27.344444444444445</v>
      </c>
      <c r="CJ75" s="30">
        <v>27.222222222222225</v>
      </c>
      <c r="CK75" s="30">
        <v>23.905555555555559</v>
      </c>
      <c r="CL75" s="30">
        <v>17.616666666666667</v>
      </c>
      <c r="CM75" s="30">
        <v>10.861111111111111</v>
      </c>
      <c r="CN75" s="30">
        <v>5.7833333333333314</v>
      </c>
      <c r="CO75" s="31"/>
      <c r="CP75" s="39" t="s">
        <v>1008</v>
      </c>
      <c r="CR75" s="33">
        <v>2758439.2442643214</v>
      </c>
      <c r="CS75" s="33">
        <v>4171183.2593192598</v>
      </c>
      <c r="CT75" s="33">
        <v>47737548.53756354</v>
      </c>
      <c r="CU75" s="33">
        <v>694582441.84068441</v>
      </c>
      <c r="CV75" s="33">
        <v>5616225109.8778229</v>
      </c>
      <c r="CW75" s="33">
        <v>14012795278.724897</v>
      </c>
      <c r="CX75" s="33">
        <v>14720202363.093447</v>
      </c>
      <c r="CY75" s="33">
        <v>14735502964.206758</v>
      </c>
      <c r="CZ75" s="33">
        <v>12773423125.044567</v>
      </c>
      <c r="DA75" s="33">
        <v>3936517005.7937856</v>
      </c>
      <c r="DB75" s="33">
        <v>296426634.92121446</v>
      </c>
      <c r="DC75" s="33">
        <v>17228269.369676895</v>
      </c>
      <c r="DD75" s="33" t="s">
        <v>655</v>
      </c>
      <c r="DE75" s="33" t="s">
        <v>655</v>
      </c>
      <c r="DF75" s="33" t="s">
        <v>655</v>
      </c>
      <c r="DG75" s="33" t="s">
        <v>655</v>
      </c>
      <c r="DH75" s="33" t="s">
        <v>655</v>
      </c>
      <c r="DI75" s="33" t="s">
        <v>655</v>
      </c>
      <c r="DJ75" s="33" t="s">
        <v>655</v>
      </c>
      <c r="DK75" s="33" t="s">
        <v>655</v>
      </c>
      <c r="DL75" s="33" t="s">
        <v>655</v>
      </c>
      <c r="DM75" s="33" t="s">
        <v>655</v>
      </c>
      <c r="DN75" s="33" t="s">
        <v>655</v>
      </c>
      <c r="DO75" s="33" t="s">
        <v>655</v>
      </c>
      <c r="DP75" s="33">
        <v>5571464196.9928322</v>
      </c>
      <c r="DQ75" s="33" t="s">
        <v>655</v>
      </c>
      <c r="DR75" s="34">
        <v>0</v>
      </c>
      <c r="DS75" s="34">
        <v>0</v>
      </c>
      <c r="DT75" s="34">
        <v>0</v>
      </c>
      <c r="DU75" s="34">
        <v>0</v>
      </c>
      <c r="DV75" s="34">
        <v>0</v>
      </c>
      <c r="DW75" s="34">
        <v>0</v>
      </c>
      <c r="DX75" s="34">
        <v>0</v>
      </c>
      <c r="DY75" s="34">
        <v>0</v>
      </c>
      <c r="DZ75" s="34">
        <v>0</v>
      </c>
      <c r="EA75" s="34">
        <v>0</v>
      </c>
      <c r="EB75" s="34">
        <v>0</v>
      </c>
      <c r="EC75" s="34">
        <v>0</v>
      </c>
      <c r="ED75" s="35">
        <v>0</v>
      </c>
      <c r="EE75" s="34" t="s">
        <v>655</v>
      </c>
      <c r="EF75" s="34" t="s">
        <v>655</v>
      </c>
      <c r="EG75" s="34" t="s">
        <v>655</v>
      </c>
      <c r="EH75" s="34" t="s">
        <v>655</v>
      </c>
      <c r="EI75" s="34" t="s">
        <v>655</v>
      </c>
      <c r="EJ75" s="34" t="s">
        <v>655</v>
      </c>
      <c r="EK75" s="34" t="s">
        <v>655</v>
      </c>
      <c r="EL75" s="34" t="s">
        <v>655</v>
      </c>
      <c r="EM75" s="34" t="s">
        <v>655</v>
      </c>
      <c r="EN75" s="34" t="s">
        <v>655</v>
      </c>
      <c r="EO75" s="34" t="s">
        <v>655</v>
      </c>
      <c r="EP75" s="34" t="s">
        <v>655</v>
      </c>
      <c r="EQ75" s="35" t="s">
        <v>655</v>
      </c>
      <c r="ER75" s="33" t="e">
        <v>#DIV/0!</v>
      </c>
      <c r="ES75" s="33" t="e">
        <v>#DIV/0!</v>
      </c>
      <c r="ET75" s="33" t="e">
        <v>#DIV/0!</v>
      </c>
      <c r="EU75" s="33" t="e">
        <v>#DIV/0!</v>
      </c>
      <c r="EV75" s="33" t="e">
        <v>#DIV/0!</v>
      </c>
      <c r="EW75" s="33" t="e">
        <v>#DIV/0!</v>
      </c>
      <c r="EX75" s="33" t="e">
        <v>#DIV/0!</v>
      </c>
      <c r="EY75" s="33" t="e">
        <v>#DIV/0!</v>
      </c>
      <c r="EZ75" s="33" t="e">
        <v>#DIV/0!</v>
      </c>
      <c r="FA75" s="33" t="e">
        <v>#DIV/0!</v>
      </c>
      <c r="FB75" s="33" t="e">
        <v>#DIV/0!</v>
      </c>
      <c r="FC75" s="33" t="e">
        <v>#DIV/0!</v>
      </c>
      <c r="FD75" s="36" t="e">
        <v>#DIV/0!</v>
      </c>
      <c r="FE75" s="33" t="s">
        <v>655</v>
      </c>
      <c r="FF75" s="33" t="s">
        <v>655</v>
      </c>
      <c r="FG75" s="33" t="s">
        <v>655</v>
      </c>
      <c r="FH75" s="33" t="s">
        <v>655</v>
      </c>
      <c r="FI75" s="33" t="s">
        <v>655</v>
      </c>
      <c r="FJ75" s="33" t="s">
        <v>655</v>
      </c>
      <c r="FK75" s="33" t="s">
        <v>655</v>
      </c>
      <c r="FL75" s="33" t="s">
        <v>655</v>
      </c>
      <c r="FM75" s="33" t="s">
        <v>655</v>
      </c>
      <c r="FN75" s="33" t="s">
        <v>655</v>
      </c>
      <c r="FO75" s="33" t="s">
        <v>655</v>
      </c>
      <c r="FP75" s="33" t="s">
        <v>655</v>
      </c>
      <c r="FQ75" s="36" t="s">
        <v>655</v>
      </c>
      <c r="FR75" s="36" t="e">
        <v>#DIV/0!</v>
      </c>
    </row>
    <row r="76" spans="1:174" ht="13">
      <c r="A76" s="16">
        <v>72</v>
      </c>
      <c r="C76" s="38" t="s">
        <v>672</v>
      </c>
      <c r="D76" s="16" t="s">
        <v>905</v>
      </c>
      <c r="E76" s="16" t="s">
        <v>952</v>
      </c>
      <c r="G76" s="17" t="s">
        <v>957</v>
      </c>
      <c r="H76" s="18" t="s">
        <v>823</v>
      </c>
      <c r="W76" s="21">
        <v>1572.2037114</v>
      </c>
      <c r="X76" s="16" t="s">
        <v>827</v>
      </c>
      <c r="Y76" s="28">
        <v>17.542302095859633</v>
      </c>
      <c r="Z76" s="28">
        <v>5.1503257766803889</v>
      </c>
      <c r="AA76" s="28">
        <v>12.391976319179243</v>
      </c>
      <c r="AB76" s="16" t="s">
        <v>637</v>
      </c>
      <c r="AC76" s="21">
        <v>82</v>
      </c>
      <c r="AD76" s="21">
        <v>62</v>
      </c>
      <c r="AE76" s="16" t="s">
        <v>958</v>
      </c>
      <c r="AF76" s="21" t="s">
        <v>637</v>
      </c>
      <c r="AG76" s="16" t="s">
        <v>637</v>
      </c>
      <c r="AH76" s="16" t="s">
        <v>510</v>
      </c>
      <c r="AI76" s="16" t="s">
        <v>510</v>
      </c>
      <c r="AJ76" s="16" t="s">
        <v>510</v>
      </c>
      <c r="AK76" s="16" t="s">
        <v>510</v>
      </c>
      <c r="AL76" s="26" t="s">
        <v>510</v>
      </c>
      <c r="AM76" s="26" t="s">
        <v>510</v>
      </c>
      <c r="AN76" s="16" t="s">
        <v>510</v>
      </c>
      <c r="AO76" s="54" t="s">
        <v>637</v>
      </c>
      <c r="AP76" s="16" t="s">
        <v>637</v>
      </c>
      <c r="AQ76" s="16">
        <v>0.94815728111957009</v>
      </c>
      <c r="AR76" s="16">
        <v>0.49135184943977167</v>
      </c>
      <c r="AS76" s="28" t="s">
        <v>637</v>
      </c>
      <c r="AT76" s="28" t="s">
        <v>637</v>
      </c>
      <c r="AU76" s="28" t="s">
        <v>637</v>
      </c>
      <c r="AV76" s="16">
        <v>10.97213936793989</v>
      </c>
      <c r="AW76" s="28" t="s">
        <v>637</v>
      </c>
      <c r="AX76" t="s">
        <v>902</v>
      </c>
      <c r="AY76" t="s">
        <v>829</v>
      </c>
      <c r="AZ76" s="16">
        <v>172504.38236273144</v>
      </c>
      <c r="BA76" s="16" t="s">
        <v>637</v>
      </c>
      <c r="BB76" s="27" t="s">
        <v>637</v>
      </c>
      <c r="BE76" s="7" t="s">
        <v>976</v>
      </c>
      <c r="BF76" s="7" t="s">
        <v>952</v>
      </c>
      <c r="BG76" s="7" t="s">
        <v>905</v>
      </c>
      <c r="BH76" s="7" t="s">
        <v>906</v>
      </c>
      <c r="BI76" s="7" t="s">
        <v>977</v>
      </c>
      <c r="BJ76" s="7" t="s">
        <v>675</v>
      </c>
      <c r="BM76" s="7">
        <v>2</v>
      </c>
      <c r="BN76" s="7">
        <v>3.29</v>
      </c>
      <c r="BO76" s="7">
        <v>734.09</v>
      </c>
      <c r="BP76" s="7">
        <v>768.16</v>
      </c>
      <c r="BQ76" s="7">
        <v>934.39</v>
      </c>
      <c r="BR76" s="7">
        <v>923</v>
      </c>
      <c r="BS76" s="7">
        <v>921.72</v>
      </c>
      <c r="BT76" s="7">
        <v>898.77</v>
      </c>
      <c r="BU76" s="7">
        <v>790.19</v>
      </c>
      <c r="BV76" s="7">
        <v>613.79</v>
      </c>
      <c r="BW76" s="7">
        <v>500.28</v>
      </c>
      <c r="BX76" s="7">
        <v>528.20000000000005</v>
      </c>
      <c r="BY76" s="7">
        <v>474.48</v>
      </c>
      <c r="BZ76" s="7">
        <v>552.54999999999995</v>
      </c>
      <c r="CA76" s="7">
        <v>641.75</v>
      </c>
      <c r="CC76" s="30">
        <v>3.8664712238666188</v>
      </c>
      <c r="CD76" s="30">
        <v>3.1570676410181835</v>
      </c>
      <c r="CE76" s="30">
        <v>6.9649790663578699</v>
      </c>
      <c r="CF76" s="30">
        <v>12.184661317112472</v>
      </c>
      <c r="CG76" s="30">
        <v>18.225306039448906</v>
      </c>
      <c r="CH76" s="30">
        <v>23.728776567018176</v>
      </c>
      <c r="CI76" s="30">
        <v>26.597374359968398</v>
      </c>
      <c r="CJ76" s="30">
        <v>27.171984175512204</v>
      </c>
      <c r="CK76" s="30">
        <v>24.680066509040351</v>
      </c>
      <c r="CL76" s="30">
        <v>19.455330725978477</v>
      </c>
      <c r="CM76" s="30">
        <v>12.97839490720756</v>
      </c>
      <c r="CN76" s="30">
        <v>6.8285455583769732</v>
      </c>
      <c r="CO76" s="31"/>
      <c r="CP76" s="31" t="s">
        <v>652</v>
      </c>
      <c r="CR76" s="33">
        <v>887459.1708327448</v>
      </c>
      <c r="CS76" s="33">
        <v>538336.30549349706</v>
      </c>
      <c r="CT76" s="33">
        <v>6599398.9980487488</v>
      </c>
      <c r="CU76" s="33">
        <v>101047998.52014466</v>
      </c>
      <c r="CV76" s="33">
        <v>856693943.72346461</v>
      </c>
      <c r="CW76" s="33">
        <v>2315766469.1980114</v>
      </c>
      <c r="CX76" s="33">
        <v>2712369619.2740288</v>
      </c>
      <c r="CY76" s="33">
        <v>2717766990.6734171</v>
      </c>
      <c r="CZ76" s="33">
        <v>2508093470.8051734</v>
      </c>
      <c r="DA76" s="33">
        <v>1157686648.4727027</v>
      </c>
      <c r="DB76" s="33">
        <v>142441074.29701972</v>
      </c>
      <c r="DC76" s="33">
        <v>6078122.9731929116</v>
      </c>
      <c r="DD76" s="33" t="s">
        <v>655</v>
      </c>
      <c r="DE76" s="33" t="s">
        <v>655</v>
      </c>
      <c r="DF76" s="33" t="s">
        <v>655</v>
      </c>
      <c r="DG76" s="33" t="s">
        <v>655</v>
      </c>
      <c r="DH76" s="33" t="s">
        <v>655</v>
      </c>
      <c r="DI76" s="33" t="s">
        <v>655</v>
      </c>
      <c r="DJ76" s="33" t="s">
        <v>655</v>
      </c>
      <c r="DK76" s="33" t="s">
        <v>655</v>
      </c>
      <c r="DL76" s="33" t="s">
        <v>655</v>
      </c>
      <c r="DM76" s="33" t="s">
        <v>655</v>
      </c>
      <c r="DN76" s="33" t="s">
        <v>655</v>
      </c>
      <c r="DO76" s="33" t="s">
        <v>655</v>
      </c>
      <c r="DP76" s="33">
        <v>1043830794.3676275</v>
      </c>
      <c r="DQ76" s="33" t="s">
        <v>655</v>
      </c>
      <c r="DR76" s="34">
        <v>0</v>
      </c>
      <c r="DS76" s="34">
        <v>0</v>
      </c>
      <c r="DT76" s="34">
        <v>0</v>
      </c>
      <c r="DU76" s="34">
        <v>0</v>
      </c>
      <c r="DV76" s="34">
        <v>0</v>
      </c>
      <c r="DW76" s="34">
        <v>0</v>
      </c>
      <c r="DX76" s="34">
        <v>0</v>
      </c>
      <c r="DY76" s="34">
        <v>0</v>
      </c>
      <c r="DZ76" s="34">
        <v>0</v>
      </c>
      <c r="EA76" s="34">
        <v>0</v>
      </c>
      <c r="EB76" s="34">
        <v>0</v>
      </c>
      <c r="EC76" s="34">
        <v>0</v>
      </c>
      <c r="ED76" s="35">
        <v>0</v>
      </c>
      <c r="EE76" s="34" t="s">
        <v>655</v>
      </c>
      <c r="EF76" s="34" t="s">
        <v>655</v>
      </c>
      <c r="EG76" s="34" t="s">
        <v>655</v>
      </c>
      <c r="EH76" s="34" t="s">
        <v>655</v>
      </c>
      <c r="EI76" s="34" t="s">
        <v>655</v>
      </c>
      <c r="EJ76" s="34" t="s">
        <v>655</v>
      </c>
      <c r="EK76" s="34" t="s">
        <v>655</v>
      </c>
      <c r="EL76" s="34" t="s">
        <v>655</v>
      </c>
      <c r="EM76" s="34" t="s">
        <v>655</v>
      </c>
      <c r="EN76" s="34" t="s">
        <v>655</v>
      </c>
      <c r="EO76" s="34" t="s">
        <v>655</v>
      </c>
      <c r="EP76" s="34" t="s">
        <v>655</v>
      </c>
      <c r="EQ76" s="35" t="s">
        <v>655</v>
      </c>
      <c r="ER76" s="33" t="e">
        <v>#DIV/0!</v>
      </c>
      <c r="ES76" s="33" t="e">
        <v>#DIV/0!</v>
      </c>
      <c r="ET76" s="33" t="e">
        <v>#DIV/0!</v>
      </c>
      <c r="EU76" s="33" t="e">
        <v>#DIV/0!</v>
      </c>
      <c r="EV76" s="33" t="e">
        <v>#DIV/0!</v>
      </c>
      <c r="EW76" s="33" t="e">
        <v>#DIV/0!</v>
      </c>
      <c r="EX76" s="33" t="e">
        <v>#DIV/0!</v>
      </c>
      <c r="EY76" s="33" t="e">
        <v>#DIV/0!</v>
      </c>
      <c r="EZ76" s="33" t="e">
        <v>#DIV/0!</v>
      </c>
      <c r="FA76" s="33" t="e">
        <v>#DIV/0!</v>
      </c>
      <c r="FB76" s="33" t="e">
        <v>#DIV/0!</v>
      </c>
      <c r="FC76" s="33" t="e">
        <v>#DIV/0!</v>
      </c>
      <c r="FD76" s="36" t="e">
        <v>#DIV/0!</v>
      </c>
      <c r="FE76" s="33" t="s">
        <v>655</v>
      </c>
      <c r="FF76" s="33" t="s">
        <v>655</v>
      </c>
      <c r="FG76" s="33" t="s">
        <v>655</v>
      </c>
      <c r="FH76" s="33" t="s">
        <v>655</v>
      </c>
      <c r="FI76" s="33" t="s">
        <v>655</v>
      </c>
      <c r="FJ76" s="33" t="s">
        <v>655</v>
      </c>
      <c r="FK76" s="33" t="s">
        <v>655</v>
      </c>
      <c r="FL76" s="33" t="s">
        <v>655</v>
      </c>
      <c r="FM76" s="33" t="s">
        <v>655</v>
      </c>
      <c r="FN76" s="33" t="s">
        <v>655</v>
      </c>
      <c r="FO76" s="33" t="s">
        <v>655</v>
      </c>
      <c r="FP76" s="33" t="s">
        <v>655</v>
      </c>
      <c r="FQ76" s="36" t="s">
        <v>655</v>
      </c>
      <c r="FR76" s="36" t="e">
        <v>#DIV/0!</v>
      </c>
    </row>
    <row r="77" spans="1:174" ht="13">
      <c r="A77" s="16">
        <v>53</v>
      </c>
      <c r="C77" s="38" t="s">
        <v>672</v>
      </c>
      <c r="D77" s="16" t="s">
        <v>905</v>
      </c>
      <c r="E77" s="16" t="s">
        <v>1048</v>
      </c>
      <c r="G77" s="17" t="s">
        <v>1049</v>
      </c>
      <c r="H77" s="18" t="s">
        <v>823</v>
      </c>
      <c r="W77" s="21">
        <v>8.0937128000000005</v>
      </c>
      <c r="X77" s="16" t="s">
        <v>827</v>
      </c>
      <c r="Y77" s="28">
        <v>17.542302095859633</v>
      </c>
      <c r="Z77" s="28">
        <v>5.1503257766803889</v>
      </c>
      <c r="AA77" s="28">
        <v>12.391976319179243</v>
      </c>
      <c r="AB77" s="16" t="s">
        <v>637</v>
      </c>
      <c r="AC77" s="21">
        <v>82</v>
      </c>
      <c r="AD77" s="21">
        <v>62</v>
      </c>
      <c r="AE77" s="16" t="s">
        <v>901</v>
      </c>
      <c r="AF77" s="21" t="s">
        <v>637</v>
      </c>
      <c r="AG77" s="16" t="s">
        <v>1050</v>
      </c>
      <c r="AH77" s="16" t="s">
        <v>510</v>
      </c>
      <c r="AI77" s="16" t="s">
        <v>510</v>
      </c>
      <c r="AJ77" s="16" t="s">
        <v>510</v>
      </c>
      <c r="AK77" s="16" t="s">
        <v>510</v>
      </c>
      <c r="AL77" s="26" t="s">
        <v>510</v>
      </c>
      <c r="AM77" s="26" t="s">
        <v>510</v>
      </c>
      <c r="AN77" s="16" t="s">
        <v>510</v>
      </c>
      <c r="AO77" s="54" t="s">
        <v>637</v>
      </c>
      <c r="AP77" s="16" t="s">
        <v>637</v>
      </c>
      <c r="AQ77" s="16">
        <v>0.94815728111957009</v>
      </c>
      <c r="AR77" s="16">
        <v>0.49135184943977167</v>
      </c>
      <c r="AS77" s="28" t="s">
        <v>637</v>
      </c>
      <c r="AT77" s="28" t="s">
        <v>637</v>
      </c>
      <c r="AU77" s="28" t="s">
        <v>637</v>
      </c>
      <c r="AV77" s="16">
        <v>10.97213936793989</v>
      </c>
      <c r="AW77" s="28" t="s">
        <v>637</v>
      </c>
      <c r="AX77" t="s">
        <v>902</v>
      </c>
      <c r="AY77" t="s">
        <v>903</v>
      </c>
      <c r="AZ77" s="16">
        <v>888.05344845679008</v>
      </c>
      <c r="BA77" s="16" t="s">
        <v>637</v>
      </c>
      <c r="BB77" s="27" t="s">
        <v>637</v>
      </c>
      <c r="BE77" s="7" t="s">
        <v>1051</v>
      </c>
      <c r="BF77" s="7" t="s">
        <v>1048</v>
      </c>
      <c r="BG77" s="7" t="s">
        <v>905</v>
      </c>
      <c r="BH77" s="7" t="s">
        <v>906</v>
      </c>
      <c r="BI77" s="7" t="s">
        <v>1052</v>
      </c>
      <c r="BJ77" s="7" t="s">
        <v>675</v>
      </c>
      <c r="BM77" s="7">
        <v>2</v>
      </c>
      <c r="BN77" s="7">
        <v>3.14</v>
      </c>
      <c r="BO77" s="7">
        <v>165.39</v>
      </c>
      <c r="BP77" s="7">
        <v>215.41</v>
      </c>
      <c r="BQ77" s="7">
        <v>239.45</v>
      </c>
      <c r="BR77" s="7">
        <v>251.07</v>
      </c>
      <c r="BS77" s="7">
        <v>220.39</v>
      </c>
      <c r="BT77" s="7">
        <v>180.24</v>
      </c>
      <c r="BU77" s="7">
        <v>139.26</v>
      </c>
      <c r="BV77" s="7">
        <v>120.9</v>
      </c>
      <c r="BW77" s="7">
        <v>126.2</v>
      </c>
      <c r="BX77" s="7">
        <v>95.65</v>
      </c>
      <c r="BY77" s="7">
        <v>86.33</v>
      </c>
      <c r="BZ77" s="7">
        <v>128.66</v>
      </c>
      <c r="CA77" s="7">
        <v>181.08</v>
      </c>
      <c r="CC77" s="30">
        <v>1.6977608722434956</v>
      </c>
      <c r="CD77" s="30">
        <v>2.0262260789495912</v>
      </c>
      <c r="CE77" s="30">
        <v>6.3641034208719107</v>
      </c>
      <c r="CF77" s="30">
        <v>12.523492539190304</v>
      </c>
      <c r="CG77" s="30">
        <v>19.094478827023558</v>
      </c>
      <c r="CH77" s="30">
        <v>25.003349700782596</v>
      </c>
      <c r="CI77" s="30">
        <v>27.649054495555731</v>
      </c>
      <c r="CJ77" s="30">
        <v>27.650335743070261</v>
      </c>
      <c r="CK77" s="30">
        <v>23.960187452394742</v>
      </c>
      <c r="CL77" s="30">
        <v>17.544025934537569</v>
      </c>
      <c r="CM77" s="30">
        <v>11.259202077168144</v>
      </c>
      <c r="CN77" s="30">
        <v>4.216068926530987</v>
      </c>
      <c r="CO77" s="31"/>
      <c r="CP77" s="31" t="s">
        <v>652</v>
      </c>
      <c r="CR77" s="33">
        <v>945.1319399101734</v>
      </c>
      <c r="CS77" s="33">
        <v>1210.7960949697901</v>
      </c>
      <c r="CT77" s="33">
        <v>23547.400130767746</v>
      </c>
      <c r="CU77" s="33">
        <v>603701.4616472309</v>
      </c>
      <c r="CV77" s="33">
        <v>5481641.3726168294</v>
      </c>
      <c r="CW77" s="33">
        <v>13184796.238515409</v>
      </c>
      <c r="CX77" s="33">
        <v>13909116.32438527</v>
      </c>
      <c r="CY77" s="33">
        <v>13908768.981816825</v>
      </c>
      <c r="CZ77" s="33">
        <v>12185620.96297057</v>
      </c>
      <c r="DA77" s="33">
        <v>3660617.5731353848</v>
      </c>
      <c r="DB77" s="33">
        <v>340368.22360475251</v>
      </c>
      <c r="DC77" s="33">
        <v>5812.4728706186297</v>
      </c>
      <c r="DD77" s="33" t="s">
        <v>655</v>
      </c>
      <c r="DE77" s="33" t="s">
        <v>655</v>
      </c>
      <c r="DF77" s="33" t="s">
        <v>655</v>
      </c>
      <c r="DG77" s="33" t="s">
        <v>655</v>
      </c>
      <c r="DH77" s="33" t="s">
        <v>655</v>
      </c>
      <c r="DI77" s="33" t="s">
        <v>655</v>
      </c>
      <c r="DJ77" s="33" t="s">
        <v>655</v>
      </c>
      <c r="DK77" s="33" t="s">
        <v>655</v>
      </c>
      <c r="DL77" s="33" t="s">
        <v>655</v>
      </c>
      <c r="DM77" s="33" t="s">
        <v>655</v>
      </c>
      <c r="DN77" s="33" t="s">
        <v>655</v>
      </c>
      <c r="DO77" s="33" t="s">
        <v>655</v>
      </c>
      <c r="DP77" s="33">
        <v>5275512.2449773783</v>
      </c>
      <c r="DQ77" s="33" t="s">
        <v>655</v>
      </c>
      <c r="DR77" s="34">
        <v>0</v>
      </c>
      <c r="DS77" s="34">
        <v>0</v>
      </c>
      <c r="DT77" s="34">
        <v>0</v>
      </c>
      <c r="DU77" s="34">
        <v>0</v>
      </c>
      <c r="DV77" s="34">
        <v>0</v>
      </c>
      <c r="DW77" s="34">
        <v>0</v>
      </c>
      <c r="DX77" s="34">
        <v>0</v>
      </c>
      <c r="DY77" s="34">
        <v>0</v>
      </c>
      <c r="DZ77" s="34">
        <v>0</v>
      </c>
      <c r="EA77" s="34">
        <v>0</v>
      </c>
      <c r="EB77" s="34">
        <v>0</v>
      </c>
      <c r="EC77" s="34">
        <v>0</v>
      </c>
      <c r="ED77" s="35">
        <v>0</v>
      </c>
      <c r="EE77" s="34" t="s">
        <v>655</v>
      </c>
      <c r="EF77" s="34" t="s">
        <v>655</v>
      </c>
      <c r="EG77" s="34" t="s">
        <v>655</v>
      </c>
      <c r="EH77" s="34" t="s">
        <v>655</v>
      </c>
      <c r="EI77" s="34" t="s">
        <v>655</v>
      </c>
      <c r="EJ77" s="34" t="s">
        <v>655</v>
      </c>
      <c r="EK77" s="34" t="s">
        <v>655</v>
      </c>
      <c r="EL77" s="34" t="s">
        <v>655</v>
      </c>
      <c r="EM77" s="34" t="s">
        <v>655</v>
      </c>
      <c r="EN77" s="34" t="s">
        <v>655</v>
      </c>
      <c r="EO77" s="34" t="s">
        <v>655</v>
      </c>
      <c r="EP77" s="34" t="s">
        <v>655</v>
      </c>
      <c r="EQ77" s="35" t="s">
        <v>655</v>
      </c>
      <c r="ER77" s="33" t="e">
        <v>#DIV/0!</v>
      </c>
      <c r="ES77" s="33" t="e">
        <v>#DIV/0!</v>
      </c>
      <c r="ET77" s="33" t="e">
        <v>#DIV/0!</v>
      </c>
      <c r="EU77" s="33" t="e">
        <v>#DIV/0!</v>
      </c>
      <c r="EV77" s="33" t="e">
        <v>#DIV/0!</v>
      </c>
      <c r="EW77" s="33" t="e">
        <v>#DIV/0!</v>
      </c>
      <c r="EX77" s="33" t="e">
        <v>#DIV/0!</v>
      </c>
      <c r="EY77" s="33" t="e">
        <v>#DIV/0!</v>
      </c>
      <c r="EZ77" s="33" t="e">
        <v>#DIV/0!</v>
      </c>
      <c r="FA77" s="33" t="e">
        <v>#DIV/0!</v>
      </c>
      <c r="FB77" s="33" t="e">
        <v>#DIV/0!</v>
      </c>
      <c r="FC77" s="33" t="e">
        <v>#DIV/0!</v>
      </c>
      <c r="FD77" s="36" t="e">
        <v>#DIV/0!</v>
      </c>
      <c r="FE77" s="33" t="s">
        <v>655</v>
      </c>
      <c r="FF77" s="33" t="s">
        <v>655</v>
      </c>
      <c r="FG77" s="33" t="s">
        <v>655</v>
      </c>
      <c r="FH77" s="33" t="s">
        <v>655</v>
      </c>
      <c r="FI77" s="33" t="s">
        <v>655</v>
      </c>
      <c r="FJ77" s="33" t="s">
        <v>655</v>
      </c>
      <c r="FK77" s="33" t="s">
        <v>655</v>
      </c>
      <c r="FL77" s="33" t="s">
        <v>655</v>
      </c>
      <c r="FM77" s="33" t="s">
        <v>655</v>
      </c>
      <c r="FN77" s="33" t="s">
        <v>655</v>
      </c>
      <c r="FO77" s="33" t="s">
        <v>655</v>
      </c>
      <c r="FP77" s="33" t="s">
        <v>655</v>
      </c>
      <c r="FQ77" s="36" t="s">
        <v>655</v>
      </c>
      <c r="FR77" s="36" t="e">
        <v>#DIV/0!</v>
      </c>
    </row>
  </sheetData>
  <sortState ref="A2:XFD1048576">
    <sortCondition ref="A3:A1048576"/>
  </sortState>
  <phoneticPr fontId="3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64"/>
  <sheetViews>
    <sheetView zoomScale="120" zoomScaleNormal="120" zoomScalePageLayoutView="120" workbookViewId="0">
      <pane xSplit="20680" ySplit="5100" topLeftCell="A43" activePane="bottomLeft"/>
      <selection activeCell="AF22" sqref="AF22"/>
      <selection pane="topRight" activeCell="AF2" sqref="AF2"/>
      <selection pane="bottomLeft" activeCell="C23" sqref="A1:AW64"/>
      <selection pane="bottomRight"/>
    </sheetView>
  </sheetViews>
  <sheetFormatPr baseColWidth="10" defaultColWidth="7.7109375" defaultRowHeight="12" x14ac:dyDescent="0"/>
  <cols>
    <col min="1" max="1" width="7.7109375" style="16"/>
    <col min="2" max="2" width="7.85546875" style="16" customWidth="1"/>
    <col min="3" max="3" width="26.7109375" style="16" customWidth="1"/>
    <col min="4" max="4" width="4.7109375" style="16" customWidth="1"/>
    <col min="5" max="5" width="23.28515625" style="16" customWidth="1"/>
    <col min="6" max="6" width="5.140625" style="16" customWidth="1"/>
    <col min="7" max="7" width="7.7109375" style="16"/>
    <col min="8" max="8" width="35.85546875" style="16" customWidth="1"/>
    <col min="9" max="9" width="7.7109375" style="19"/>
    <col min="10" max="10" width="12.5703125" style="19" customWidth="1"/>
    <col min="11" max="11" width="6.140625" style="19" customWidth="1"/>
    <col min="12" max="12" width="8" style="21" customWidth="1"/>
    <col min="13" max="15" width="8" style="28" customWidth="1"/>
    <col min="16" max="16" width="7.7109375" style="16"/>
    <col min="17" max="18" width="8" style="21" customWidth="1"/>
    <col min="19" max="19" width="7.85546875" style="16" customWidth="1"/>
    <col min="20" max="21" width="8" style="16" customWidth="1"/>
    <col min="22" max="22" width="7.85546875" style="21" customWidth="1"/>
    <col min="23" max="25" width="7.85546875" style="28" customWidth="1"/>
    <col min="26" max="26" width="7.85546875" style="16" customWidth="1"/>
    <col min="27" max="28" width="7.85546875" style="26" customWidth="1"/>
    <col min="29" max="31" width="7.85546875" style="16" customWidth="1"/>
    <col min="32" max="32" width="9.28515625" style="71" bestFit="1" customWidth="1"/>
    <col min="33" max="33" width="23" style="16" customWidth="1"/>
    <col min="34" max="34" width="40.7109375" style="16" customWidth="1"/>
    <col min="35" max="35" width="2.5703125" style="39" bestFit="1" customWidth="1"/>
    <col min="36" max="47" width="8" style="39" customWidth="1"/>
    <col min="48" max="49" width="7.7109375" style="39"/>
    <col min="50" max="16384" width="7.7109375" style="16"/>
  </cols>
  <sheetData>
    <row r="1" spans="1:49" s="1" customFormat="1" ht="199">
      <c r="A1" s="1" t="s">
        <v>333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425</v>
      </c>
      <c r="G1" s="1" t="s">
        <v>426</v>
      </c>
      <c r="H1" s="1" t="s">
        <v>427</v>
      </c>
      <c r="I1" s="2" t="s">
        <v>1038</v>
      </c>
      <c r="J1" s="2" t="s">
        <v>524</v>
      </c>
      <c r="K1" s="2" t="s">
        <v>431</v>
      </c>
      <c r="L1" s="61" t="s">
        <v>352</v>
      </c>
      <c r="M1" s="62" t="s">
        <v>405</v>
      </c>
      <c r="N1" s="4" t="s">
        <v>406</v>
      </c>
      <c r="O1" s="4" t="s">
        <v>407</v>
      </c>
      <c r="P1" s="1" t="s">
        <v>329</v>
      </c>
      <c r="Q1" s="3" t="s">
        <v>330</v>
      </c>
      <c r="R1" s="3" t="s">
        <v>331</v>
      </c>
      <c r="S1" s="1" t="s">
        <v>371</v>
      </c>
      <c r="T1" s="1" t="s">
        <v>327</v>
      </c>
      <c r="U1" s="1" t="s">
        <v>328</v>
      </c>
      <c r="V1" s="61" t="s">
        <v>372</v>
      </c>
      <c r="W1" s="62" t="s">
        <v>332</v>
      </c>
      <c r="X1" s="62" t="s">
        <v>297</v>
      </c>
      <c r="Y1" s="62" t="s">
        <v>294</v>
      </c>
      <c r="Z1" s="1" t="s">
        <v>295</v>
      </c>
      <c r="AA1" s="62" t="s">
        <v>340</v>
      </c>
      <c r="AB1" s="62" t="s">
        <v>341</v>
      </c>
      <c r="AC1" s="1" t="s">
        <v>419</v>
      </c>
      <c r="AD1" s="1" t="s">
        <v>402</v>
      </c>
      <c r="AE1" s="1" t="s">
        <v>403</v>
      </c>
      <c r="AF1" s="69" t="s">
        <v>1083</v>
      </c>
      <c r="AG1" s="1" t="s">
        <v>465</v>
      </c>
      <c r="AH1" s="1" t="s">
        <v>466</v>
      </c>
      <c r="AI1" s="9" t="s">
        <v>735</v>
      </c>
      <c r="AJ1" s="9" t="s">
        <v>736</v>
      </c>
      <c r="AK1" s="9" t="s">
        <v>630</v>
      </c>
      <c r="AL1" s="9" t="s">
        <v>631</v>
      </c>
      <c r="AM1" s="9" t="s">
        <v>632</v>
      </c>
      <c r="AN1" s="9" t="s">
        <v>633</v>
      </c>
      <c r="AO1" s="9" t="s">
        <v>634</v>
      </c>
      <c r="AP1" s="9" t="s">
        <v>531</v>
      </c>
      <c r="AQ1" s="9" t="s">
        <v>526</v>
      </c>
      <c r="AR1" s="9" t="s">
        <v>527</v>
      </c>
      <c r="AS1" s="9" t="s">
        <v>528</v>
      </c>
      <c r="AT1" s="9" t="s">
        <v>529</v>
      </c>
      <c r="AU1" s="9" t="s">
        <v>530</v>
      </c>
      <c r="AV1" s="9" t="s">
        <v>334</v>
      </c>
      <c r="AW1" s="9" t="s">
        <v>335</v>
      </c>
    </row>
    <row r="2" spans="1:49" ht="13">
      <c r="A2" s="16">
        <v>14</v>
      </c>
      <c r="B2" t="s">
        <v>1012</v>
      </c>
      <c r="C2" s="38" t="s">
        <v>922</v>
      </c>
      <c r="D2" s="17"/>
      <c r="E2" s="17" t="s">
        <v>990</v>
      </c>
      <c r="F2"/>
      <c r="G2"/>
      <c r="H2" s="18" t="s">
        <v>762</v>
      </c>
      <c r="I2"/>
      <c r="J2" s="40">
        <v>1195020</v>
      </c>
      <c r="K2" s="48">
        <v>40667</v>
      </c>
      <c r="L2" s="18">
        <v>777</v>
      </c>
      <c r="M2" s="23">
        <v>57.529260627837765</v>
      </c>
      <c r="N2" s="23">
        <v>30.182318861834329</v>
      </c>
      <c r="O2" s="23">
        <v>25.385463091177289</v>
      </c>
      <c r="P2" s="22" t="s">
        <v>637</v>
      </c>
      <c r="Q2" s="24">
        <v>91</v>
      </c>
      <c r="R2" s="24">
        <v>71</v>
      </c>
      <c r="S2" s="16" t="s">
        <v>637</v>
      </c>
      <c r="T2">
        <v>3.1277101145534223</v>
      </c>
      <c r="U2">
        <v>0.69772087705488195</v>
      </c>
      <c r="V2" s="18">
        <v>67.525177218679701</v>
      </c>
      <c r="W2">
        <v>0.74768430914935669</v>
      </c>
      <c r="X2">
        <v>0.1375697168696127</v>
      </c>
      <c r="Y2">
        <v>0.61011459227974396</v>
      </c>
      <c r="Z2" s="28" t="s">
        <v>637</v>
      </c>
      <c r="AA2" s="47">
        <v>85.416666666666671</v>
      </c>
      <c r="AB2" s="47">
        <v>45.491228070175438</v>
      </c>
      <c r="AC2" s="28" t="s">
        <v>637</v>
      </c>
      <c r="AD2" s="28">
        <v>2.145658196969332</v>
      </c>
      <c r="AE2" s="28">
        <v>0.18665406223654027</v>
      </c>
      <c r="AF2" s="28"/>
      <c r="AG2" s="44" t="s">
        <v>646</v>
      </c>
      <c r="AH2" s="16" t="s">
        <v>552</v>
      </c>
      <c r="AI2" s="42"/>
      <c r="AJ2" s="30">
        <v>19.635103674063263</v>
      </c>
      <c r="AK2" s="30">
        <v>18.012608695652197</v>
      </c>
      <c r="AL2" s="30">
        <v>20.940719063545114</v>
      </c>
      <c r="AM2" s="30">
        <v>25.860324744087503</v>
      </c>
      <c r="AN2" s="30">
        <v>29.10569053708435</v>
      </c>
      <c r="AO2" s="30">
        <v>31.093730758466375</v>
      </c>
      <c r="AP2" s="30">
        <v>31.443234610917575</v>
      </c>
      <c r="AQ2" s="30">
        <v>31.647417027416928</v>
      </c>
      <c r="AR2" s="30">
        <v>30.968656286043796</v>
      </c>
      <c r="AS2" s="30">
        <v>27.977736233854532</v>
      </c>
      <c r="AT2" s="30">
        <v>23.825596297614791</v>
      </c>
      <c r="AU2" s="30">
        <v>19.909210115516657</v>
      </c>
      <c r="AV2" s="31"/>
      <c r="AW2" s="31" t="s">
        <v>644</v>
      </c>
    </row>
    <row r="3" spans="1:49" ht="13">
      <c r="A3" s="16">
        <v>11</v>
      </c>
      <c r="B3" s="16">
        <v>153</v>
      </c>
      <c r="C3" s="38" t="s">
        <v>922</v>
      </c>
      <c r="D3" s="59">
        <v>34</v>
      </c>
      <c r="E3" s="59" t="s">
        <v>1015</v>
      </c>
      <c r="F3" s="58">
        <v>282</v>
      </c>
      <c r="G3" s="16" t="s">
        <v>667</v>
      </c>
      <c r="H3" s="18" t="s">
        <v>762</v>
      </c>
      <c r="J3" s="20">
        <v>1535990</v>
      </c>
      <c r="K3" s="19">
        <v>46</v>
      </c>
      <c r="L3" s="21">
        <v>3367</v>
      </c>
      <c r="M3" s="23">
        <v>57.529260627837765</v>
      </c>
      <c r="N3" s="23">
        <v>30.182318861834329</v>
      </c>
      <c r="O3" s="23">
        <v>25.385463091177289</v>
      </c>
      <c r="P3" s="58" t="s">
        <v>637</v>
      </c>
      <c r="Q3" s="24">
        <v>91</v>
      </c>
      <c r="R3" s="24">
        <v>71</v>
      </c>
      <c r="S3" s="16" t="s">
        <v>637</v>
      </c>
      <c r="T3" s="16">
        <v>2.7424892346742467</v>
      </c>
      <c r="U3" s="16">
        <v>1.0480480556079452</v>
      </c>
      <c r="V3" s="21">
        <v>289.55058408365318</v>
      </c>
      <c r="W3" s="23">
        <v>1.4179361825096808</v>
      </c>
      <c r="X3" s="23">
        <v>0.22640000060207954</v>
      </c>
      <c r="Y3" s="23">
        <v>1.1915361819076014</v>
      </c>
      <c r="Z3" s="28" t="s">
        <v>637</v>
      </c>
      <c r="AA3" s="46">
        <v>97.71875</v>
      </c>
      <c r="AB3" s="46">
        <v>46.149758454106284</v>
      </c>
      <c r="AC3" s="28" t="s">
        <v>637</v>
      </c>
      <c r="AD3" s="28">
        <v>3.6145470919024798</v>
      </c>
      <c r="AE3" s="28">
        <v>0.19734692225967521</v>
      </c>
      <c r="AF3" s="28"/>
      <c r="AG3" s="44" t="s">
        <v>703</v>
      </c>
      <c r="AH3" s="58" t="s">
        <v>552</v>
      </c>
      <c r="AJ3" s="30">
        <v>14.778847969782827</v>
      </c>
      <c r="AK3" s="30">
        <v>15.580679785330991</v>
      </c>
      <c r="AL3" s="30">
        <v>19.26627740705441</v>
      </c>
      <c r="AM3" s="30">
        <v>22.507225433525949</v>
      </c>
      <c r="AN3" s="30">
        <v>26.433939254486855</v>
      </c>
      <c r="AO3" s="30">
        <v>29.139197029473188</v>
      </c>
      <c r="AP3" s="30">
        <v>30.082011092356002</v>
      </c>
      <c r="AQ3" s="30">
        <v>29.995903479236748</v>
      </c>
      <c r="AR3" s="30">
        <v>29.015863945578236</v>
      </c>
      <c r="AS3" s="30">
        <v>26.453225806451684</v>
      </c>
      <c r="AT3" s="30">
        <v>22.597394451145835</v>
      </c>
      <c r="AU3" s="30">
        <v>16.917928126882149</v>
      </c>
      <c r="AV3" s="31"/>
      <c r="AW3" s="31" t="s">
        <v>644</v>
      </c>
    </row>
    <row r="4" spans="1:49" ht="13">
      <c r="A4" s="16">
        <v>42</v>
      </c>
      <c r="B4" s="16">
        <v>137</v>
      </c>
      <c r="C4" s="38" t="s">
        <v>922</v>
      </c>
      <c r="D4" s="59">
        <v>18</v>
      </c>
      <c r="E4" s="59" t="s">
        <v>289</v>
      </c>
      <c r="F4" s="58"/>
      <c r="G4" s="16" t="s">
        <v>557</v>
      </c>
      <c r="H4" s="18" t="s">
        <v>762</v>
      </c>
      <c r="J4" s="57">
        <v>3841830</v>
      </c>
      <c r="K4" s="19">
        <v>23</v>
      </c>
      <c r="L4" s="21">
        <v>3391.4172688376871</v>
      </c>
      <c r="M4" s="28">
        <v>31.432305627449669</v>
      </c>
      <c r="N4" s="28">
        <v>5.0489374846583344</v>
      </c>
      <c r="O4" s="28">
        <v>26.383368142791333</v>
      </c>
      <c r="P4" s="58" t="s">
        <v>637</v>
      </c>
      <c r="Q4" s="21">
        <v>87</v>
      </c>
      <c r="R4" s="21">
        <v>65</v>
      </c>
      <c r="S4" s="16" t="s">
        <v>637</v>
      </c>
      <c r="T4" s="16">
        <v>2.3039747930963483</v>
      </c>
      <c r="U4" s="16">
        <v>0.74431572834920723</v>
      </c>
      <c r="V4" s="21">
        <v>6489.6994646177609</v>
      </c>
      <c r="W4" s="28">
        <v>1.65</v>
      </c>
      <c r="X4" s="28">
        <v>0.32499999999999996</v>
      </c>
      <c r="Y4" s="28">
        <v>1.325</v>
      </c>
      <c r="Z4" s="28" t="s">
        <v>637</v>
      </c>
      <c r="AA4" s="26">
        <v>93.418436215020435</v>
      </c>
      <c r="AB4" s="26">
        <v>48.399266907484431</v>
      </c>
      <c r="AC4" s="28" t="s">
        <v>637</v>
      </c>
      <c r="AD4" s="28">
        <v>3.0359657829642468</v>
      </c>
      <c r="AE4" s="28">
        <v>0.23732534573914932</v>
      </c>
      <c r="AF4" s="28"/>
      <c r="AG4" s="44" t="s">
        <v>646</v>
      </c>
      <c r="AH4" s="16" t="s">
        <v>552</v>
      </c>
      <c r="AJ4" s="31">
        <v>11.1</v>
      </c>
      <c r="AK4" s="31">
        <v>12.9</v>
      </c>
      <c r="AL4" s="31">
        <v>16.8</v>
      </c>
      <c r="AM4" s="31">
        <v>21.7</v>
      </c>
      <c r="AN4" s="31">
        <v>26.1</v>
      </c>
      <c r="AO4" s="31">
        <v>28.9</v>
      </c>
      <c r="AP4" s="31">
        <v>30</v>
      </c>
      <c r="AQ4" s="31">
        <v>29.5</v>
      </c>
      <c r="AR4" s="31">
        <v>28</v>
      </c>
      <c r="AS4" s="31">
        <v>23.3</v>
      </c>
      <c r="AT4" s="31">
        <v>19.100000000000001</v>
      </c>
      <c r="AU4" s="31">
        <v>13.9</v>
      </c>
      <c r="AV4" s="31" t="s">
        <v>555</v>
      </c>
      <c r="AW4" s="31" t="s">
        <v>556</v>
      </c>
    </row>
    <row r="5" spans="1:49" ht="13">
      <c r="A5" s="16">
        <v>37</v>
      </c>
      <c r="B5" s="50">
        <v>140</v>
      </c>
      <c r="C5" s="38" t="s">
        <v>922</v>
      </c>
      <c r="D5" s="59">
        <v>21</v>
      </c>
      <c r="E5" s="59" t="s">
        <v>941</v>
      </c>
      <c r="G5" s="58" t="s">
        <v>985</v>
      </c>
      <c r="H5" s="18" t="s">
        <v>762</v>
      </c>
      <c r="L5" s="21">
        <v>5426.5899605170534</v>
      </c>
      <c r="M5" s="28">
        <v>31.432305627449669</v>
      </c>
      <c r="N5" s="28">
        <v>5.0489374846583344</v>
      </c>
      <c r="O5" s="28">
        <v>26.383368142791333</v>
      </c>
      <c r="P5" s="58" t="s">
        <v>637</v>
      </c>
      <c r="Q5" s="21">
        <v>87</v>
      </c>
      <c r="R5" s="21">
        <v>65</v>
      </c>
      <c r="S5" s="16" t="s">
        <v>637</v>
      </c>
      <c r="T5" s="58">
        <v>2.3039747930963483</v>
      </c>
      <c r="U5" s="58">
        <v>0.74431572834920723</v>
      </c>
      <c r="V5" s="21">
        <v>4525.1948264800003</v>
      </c>
      <c r="W5" s="28">
        <v>6.46060606060606</v>
      </c>
      <c r="X5" s="28">
        <v>0.39090909090909087</v>
      </c>
      <c r="Y5" s="28">
        <v>6.0696969696969694</v>
      </c>
      <c r="Z5" s="28" t="s">
        <v>637</v>
      </c>
      <c r="AA5" s="26">
        <v>93.418436215020435</v>
      </c>
      <c r="AB5" s="26">
        <v>48.399266907484431</v>
      </c>
      <c r="AC5" s="28" t="s">
        <v>637</v>
      </c>
      <c r="AD5" s="28">
        <v>3.0359657829642468</v>
      </c>
      <c r="AE5" s="28">
        <v>0.23732534573914932</v>
      </c>
      <c r="AF5" s="28"/>
      <c r="AG5" s="44" t="s">
        <v>646</v>
      </c>
      <c r="AH5" s="16" t="s">
        <v>552</v>
      </c>
      <c r="AJ5" s="31">
        <v>11.1</v>
      </c>
      <c r="AK5" s="31">
        <v>12.9</v>
      </c>
      <c r="AL5" s="31">
        <v>16.8</v>
      </c>
      <c r="AM5" s="31">
        <v>21.7</v>
      </c>
      <c r="AN5" s="31">
        <v>26.1</v>
      </c>
      <c r="AO5" s="31">
        <v>28.9</v>
      </c>
      <c r="AP5" s="31">
        <v>30</v>
      </c>
      <c r="AQ5" s="31">
        <v>29.5</v>
      </c>
      <c r="AR5" s="31">
        <v>28</v>
      </c>
      <c r="AS5" s="31">
        <v>23.3</v>
      </c>
      <c r="AT5" s="31">
        <v>19.100000000000001</v>
      </c>
      <c r="AU5" s="31">
        <v>13.9</v>
      </c>
      <c r="AV5" s="31"/>
      <c r="AW5" s="31" t="s">
        <v>710</v>
      </c>
    </row>
    <row r="6" spans="1:49" ht="13">
      <c r="A6" s="16">
        <v>36</v>
      </c>
      <c r="B6" s="64">
        <v>151</v>
      </c>
      <c r="C6" s="38" t="s">
        <v>922</v>
      </c>
      <c r="D6" s="59">
        <v>32</v>
      </c>
      <c r="E6" s="59" t="s">
        <v>611</v>
      </c>
      <c r="F6" s="58">
        <v>248</v>
      </c>
      <c r="G6" s="58" t="s">
        <v>667</v>
      </c>
      <c r="H6" s="18" t="s">
        <v>762</v>
      </c>
      <c r="J6" s="57">
        <v>346330</v>
      </c>
      <c r="K6" s="19">
        <v>8</v>
      </c>
      <c r="L6" s="21">
        <v>2590</v>
      </c>
      <c r="M6" s="23">
        <v>57.529260627837765</v>
      </c>
      <c r="N6" s="23">
        <v>30.182318861834329</v>
      </c>
      <c r="O6" s="23">
        <v>25.385463091177289</v>
      </c>
      <c r="P6" s="22" t="s">
        <v>973</v>
      </c>
      <c r="Q6" s="24">
        <v>91</v>
      </c>
      <c r="R6" s="24">
        <v>71</v>
      </c>
      <c r="S6" s="16" t="s">
        <v>637</v>
      </c>
      <c r="T6" s="16">
        <v>2.7424892346742467</v>
      </c>
      <c r="U6" s="16">
        <v>1.0480480556079452</v>
      </c>
      <c r="V6" s="21">
        <v>2158</v>
      </c>
      <c r="W6" s="23">
        <v>4.1998965759786326</v>
      </c>
      <c r="X6" s="23">
        <v>0.80216068421083742</v>
      </c>
      <c r="Y6" s="23">
        <v>3.3977358917677947</v>
      </c>
      <c r="Z6" s="28" t="s">
        <v>637</v>
      </c>
      <c r="AA6" s="46">
        <v>97.66100583090379</v>
      </c>
      <c r="AB6" s="46">
        <v>47.199912639898791</v>
      </c>
      <c r="AC6" s="28" t="s">
        <v>637</v>
      </c>
      <c r="AD6" s="28">
        <v>3.6062753807882824</v>
      </c>
      <c r="AE6" s="28">
        <v>0.2153304293167019</v>
      </c>
      <c r="AF6" s="28" t="s">
        <v>1084</v>
      </c>
      <c r="AG6" s="44" t="s">
        <v>646</v>
      </c>
      <c r="AH6" s="16" t="s">
        <v>552</v>
      </c>
      <c r="AJ6" s="30">
        <v>14.266056074766357</v>
      </c>
      <c r="AK6" s="30">
        <v>15.428669097538735</v>
      </c>
      <c r="AL6" s="30">
        <v>19.605991248737773</v>
      </c>
      <c r="AM6" s="30">
        <v>22.475371207230481</v>
      </c>
      <c r="AN6" s="30">
        <v>26.994272863568241</v>
      </c>
      <c r="AO6" s="30">
        <v>30.007408318976076</v>
      </c>
      <c r="AP6" s="30">
        <v>30.56340991535674</v>
      </c>
      <c r="AQ6" s="30">
        <v>30.8914708886619</v>
      </c>
      <c r="AR6" s="30">
        <v>29.31974144896316</v>
      </c>
      <c r="AS6" s="30">
        <v>25.675152905198804</v>
      </c>
      <c r="AT6" s="30">
        <v>20.564688995215292</v>
      </c>
      <c r="AU6" s="30">
        <v>14.400099601593627</v>
      </c>
      <c r="AV6" s="31"/>
      <c r="AW6" s="31" t="s">
        <v>644</v>
      </c>
    </row>
    <row r="7" spans="1:49" ht="13">
      <c r="A7" s="16">
        <v>51</v>
      </c>
      <c r="B7" s="16">
        <v>143</v>
      </c>
      <c r="C7" s="38" t="s">
        <v>922</v>
      </c>
      <c r="D7" s="59">
        <v>24</v>
      </c>
      <c r="E7" s="59" t="s">
        <v>807</v>
      </c>
      <c r="F7" s="25"/>
      <c r="G7" s="58" t="s">
        <v>985</v>
      </c>
      <c r="H7" s="18" t="s">
        <v>762</v>
      </c>
      <c r="L7" s="21" t="s">
        <v>637</v>
      </c>
      <c r="M7" s="28" t="s">
        <v>973</v>
      </c>
      <c r="N7" s="28" t="s">
        <v>973</v>
      </c>
      <c r="O7" s="28" t="s">
        <v>973</v>
      </c>
      <c r="P7" s="58" t="s">
        <v>973</v>
      </c>
      <c r="Q7" s="21" t="s">
        <v>973</v>
      </c>
      <c r="R7" s="21" t="s">
        <v>973</v>
      </c>
      <c r="S7" s="58" t="s">
        <v>444</v>
      </c>
      <c r="T7" s="58" t="s">
        <v>444</v>
      </c>
      <c r="U7" s="58" t="s">
        <v>444</v>
      </c>
      <c r="V7" s="21">
        <v>1177.1576833448</v>
      </c>
      <c r="W7" s="28">
        <v>17.362500000000001</v>
      </c>
      <c r="X7" s="28">
        <v>0.95000000000000007</v>
      </c>
      <c r="Y7" s="28">
        <v>16.412500000000001</v>
      </c>
      <c r="Z7" s="28" t="s">
        <v>444</v>
      </c>
      <c r="AA7" s="26">
        <v>93.418436215020435</v>
      </c>
      <c r="AB7" s="26">
        <v>48.399266907484431</v>
      </c>
      <c r="AC7" s="28" t="s">
        <v>444</v>
      </c>
      <c r="AD7" s="28">
        <v>3.0359657829642468</v>
      </c>
      <c r="AE7" s="28">
        <v>0.23732534573914932</v>
      </c>
      <c r="AF7" s="28" t="s">
        <v>1084</v>
      </c>
      <c r="AG7" s="44" t="s">
        <v>855</v>
      </c>
      <c r="AH7" s="58" t="s">
        <v>856</v>
      </c>
      <c r="AJ7" s="45">
        <v>10.555555555555555</v>
      </c>
      <c r="AK7" s="45">
        <v>11.666666666666668</v>
      </c>
      <c r="AL7" s="45">
        <v>15.555555555555557</v>
      </c>
      <c r="AM7" s="45">
        <v>20</v>
      </c>
      <c r="AN7" s="45">
        <v>24.444444444444446</v>
      </c>
      <c r="AO7" s="45">
        <v>28.333333333333336</v>
      </c>
      <c r="AP7" s="45">
        <v>29.444444444444446</v>
      </c>
      <c r="AQ7" s="45">
        <v>29.444444444444446</v>
      </c>
      <c r="AR7" s="45">
        <v>27.777777777777779</v>
      </c>
      <c r="AS7" s="45">
        <v>23.333333333333336</v>
      </c>
      <c r="AT7" s="45">
        <v>17.222222222222221</v>
      </c>
      <c r="AU7" s="45">
        <v>12.777777777777779</v>
      </c>
      <c r="AV7" s="31" t="s">
        <v>812</v>
      </c>
      <c r="AW7" s="31" t="s">
        <v>814</v>
      </c>
    </row>
    <row r="8" spans="1:49" ht="13">
      <c r="A8" s="16">
        <v>33</v>
      </c>
      <c r="B8" s="16">
        <v>150</v>
      </c>
      <c r="C8" s="38" t="s">
        <v>922</v>
      </c>
      <c r="D8" s="17">
        <v>31</v>
      </c>
      <c r="E8" s="60" t="s">
        <v>936</v>
      </c>
      <c r="F8" s="63">
        <v>285</v>
      </c>
      <c r="G8" s="58" t="s">
        <v>667</v>
      </c>
      <c r="H8" s="18" t="s">
        <v>762</v>
      </c>
      <c r="J8" s="57">
        <v>1572150</v>
      </c>
      <c r="K8" s="19">
        <v>38</v>
      </c>
      <c r="L8" s="21">
        <v>16679</v>
      </c>
      <c r="M8" s="23">
        <v>57.529260627837765</v>
      </c>
      <c r="N8" s="23">
        <v>30.182318861834329</v>
      </c>
      <c r="O8" s="23">
        <v>25.385463091177289</v>
      </c>
      <c r="P8" s="22" t="s">
        <v>637</v>
      </c>
      <c r="Q8" s="24">
        <v>91</v>
      </c>
      <c r="R8" s="24">
        <v>71</v>
      </c>
      <c r="S8" s="16" t="s">
        <v>637</v>
      </c>
      <c r="T8" s="58">
        <v>2.7424892346742467</v>
      </c>
      <c r="U8" s="58">
        <v>1.0480480556079452</v>
      </c>
      <c r="V8" s="21">
        <v>2229.0085051199999</v>
      </c>
      <c r="W8" s="23">
        <v>5.2017657892768208</v>
      </c>
      <c r="X8" s="23">
        <v>0.97296444861293463</v>
      </c>
      <c r="Y8" s="23">
        <v>4.2288013406638862</v>
      </c>
      <c r="Z8" s="28" t="s">
        <v>637</v>
      </c>
      <c r="AA8" s="26">
        <v>94.076255293405922</v>
      </c>
      <c r="AB8" s="26">
        <v>45.004665182958014</v>
      </c>
      <c r="AC8" s="28" t="s">
        <v>637</v>
      </c>
      <c r="AD8" s="28">
        <v>3.119669681951565</v>
      </c>
      <c r="AE8" s="28">
        <v>0.17903427521275353</v>
      </c>
      <c r="AF8" s="28" t="s">
        <v>1084</v>
      </c>
      <c r="AG8" s="44" t="s">
        <v>646</v>
      </c>
      <c r="AH8" s="16" t="s">
        <v>552</v>
      </c>
      <c r="AJ8" s="30">
        <v>13.380775532495891</v>
      </c>
      <c r="AK8" s="30">
        <v>15.053067301965458</v>
      </c>
      <c r="AL8" s="30">
        <v>19.328517213336951</v>
      </c>
      <c r="AM8" s="30">
        <v>22.931896844248403</v>
      </c>
      <c r="AN8" s="30">
        <v>28.162617338487046</v>
      </c>
      <c r="AO8" s="30">
        <v>30.346521145975391</v>
      </c>
      <c r="AP8" s="30">
        <v>30.444847682119288</v>
      </c>
      <c r="AQ8" s="30">
        <v>31.393242156074031</v>
      </c>
      <c r="AR8" s="30">
        <v>29.533899233296729</v>
      </c>
      <c r="AS8" s="30">
        <v>26.154726775956291</v>
      </c>
      <c r="AT8" s="30">
        <v>20.855731969860106</v>
      </c>
      <c r="AU8" s="30">
        <v>15.407487476931198</v>
      </c>
      <c r="AV8" s="31"/>
      <c r="AW8" s="31" t="s">
        <v>644</v>
      </c>
    </row>
    <row r="9" spans="1:49" ht="13">
      <c r="A9" s="16">
        <v>48</v>
      </c>
      <c r="B9" s="16">
        <v>142</v>
      </c>
      <c r="C9" s="38" t="s">
        <v>922</v>
      </c>
      <c r="D9" s="17">
        <v>23</v>
      </c>
      <c r="E9" s="17" t="s">
        <v>989</v>
      </c>
      <c r="F9" s="58"/>
      <c r="G9" s="58" t="s">
        <v>985</v>
      </c>
      <c r="H9" s="18" t="s">
        <v>762</v>
      </c>
      <c r="L9" s="21" t="s">
        <v>637</v>
      </c>
      <c r="M9" s="28" t="s">
        <v>973</v>
      </c>
      <c r="N9" s="28" t="s">
        <v>973</v>
      </c>
      <c r="O9" s="28" t="s">
        <v>973</v>
      </c>
      <c r="P9" s="58" t="s">
        <v>973</v>
      </c>
      <c r="Q9" s="21" t="s">
        <v>973</v>
      </c>
      <c r="R9" s="21" t="s">
        <v>973</v>
      </c>
      <c r="S9" s="16" t="s">
        <v>837</v>
      </c>
      <c r="T9" s="16" t="s">
        <v>837</v>
      </c>
      <c r="U9" s="16" t="s">
        <v>837</v>
      </c>
      <c r="V9" s="21">
        <v>1027.780119908</v>
      </c>
      <c r="W9" s="28">
        <v>5.52</v>
      </c>
      <c r="X9" s="28">
        <v>1.1000000000000001</v>
      </c>
      <c r="Y9" s="28">
        <v>4.42</v>
      </c>
      <c r="Z9" s="28" t="s">
        <v>637</v>
      </c>
      <c r="AA9" s="26">
        <v>93.418436215020435</v>
      </c>
      <c r="AB9" s="26">
        <v>48.399266907484431</v>
      </c>
      <c r="AC9" s="28" t="s">
        <v>837</v>
      </c>
      <c r="AD9" s="28">
        <v>3.0359657829642468</v>
      </c>
      <c r="AE9" s="28">
        <v>0.23732534573914932</v>
      </c>
      <c r="AF9" s="28" t="s">
        <v>1084</v>
      </c>
      <c r="AG9" s="44" t="s">
        <v>855</v>
      </c>
      <c r="AH9" s="58" t="s">
        <v>856</v>
      </c>
      <c r="AJ9" s="30">
        <v>14.805056626266399</v>
      </c>
      <c r="AK9" s="30">
        <v>15.977602272426008</v>
      </c>
      <c r="AL9" s="30">
        <v>19.601714372518007</v>
      </c>
      <c r="AM9" s="30">
        <v>23.104032743154846</v>
      </c>
      <c r="AN9" s="30">
        <v>27.990968326247962</v>
      </c>
      <c r="AO9" s="30">
        <v>30.972723683170887</v>
      </c>
      <c r="AP9" s="30">
        <v>31.547714408925533</v>
      </c>
      <c r="AQ9" s="30">
        <v>31.279117883751965</v>
      </c>
      <c r="AR9" s="30">
        <v>28.942172839506583</v>
      </c>
      <c r="AS9" s="30">
        <v>24.339209140654393</v>
      </c>
      <c r="AT9" s="30">
        <v>20.213289760348356</v>
      </c>
      <c r="AU9" s="30">
        <v>15.365515298095799</v>
      </c>
      <c r="AV9" s="31"/>
      <c r="AW9" s="31" t="s">
        <v>644</v>
      </c>
    </row>
    <row r="10" spans="1:49" ht="13">
      <c r="A10" s="16">
        <v>43</v>
      </c>
      <c r="B10" s="58">
        <v>148</v>
      </c>
      <c r="C10" s="38" t="s">
        <v>922</v>
      </c>
      <c r="D10" s="17">
        <v>29</v>
      </c>
      <c r="E10" s="63" t="s">
        <v>1018</v>
      </c>
      <c r="F10" s="64">
        <v>286</v>
      </c>
      <c r="G10" s="58" t="s">
        <v>667</v>
      </c>
      <c r="H10" s="18" t="s">
        <v>762</v>
      </c>
      <c r="J10" s="57">
        <v>2242240</v>
      </c>
      <c r="K10" s="19">
        <v>15</v>
      </c>
      <c r="L10" s="21">
        <v>12950</v>
      </c>
      <c r="M10" s="23">
        <v>57.529260627837765</v>
      </c>
      <c r="N10" s="23">
        <v>30.182318861834329</v>
      </c>
      <c r="O10" s="23">
        <v>25.385463091177289</v>
      </c>
      <c r="P10" s="64" t="s">
        <v>637</v>
      </c>
      <c r="Q10" s="24">
        <v>91</v>
      </c>
      <c r="R10" s="24">
        <v>71</v>
      </c>
      <c r="S10" s="16" t="s">
        <v>637</v>
      </c>
      <c r="T10" s="58">
        <v>2.7424892346742467</v>
      </c>
      <c r="U10" s="58">
        <v>1.0480480556079452</v>
      </c>
      <c r="V10" s="21">
        <v>10794.544</v>
      </c>
      <c r="W10" s="23">
        <v>4.0711002600673325</v>
      </c>
      <c r="X10" s="23">
        <v>1.161741332499586</v>
      </c>
      <c r="Y10" s="23">
        <v>1.161741332499586</v>
      </c>
      <c r="Z10" s="28" t="s">
        <v>637</v>
      </c>
      <c r="AA10" s="46">
        <v>99.025274725274713</v>
      </c>
      <c r="AB10" s="46">
        <v>47.709967678286681</v>
      </c>
      <c r="AC10" s="28" t="s">
        <v>637</v>
      </c>
      <c r="AD10" s="28">
        <v>3.805494245265101</v>
      </c>
      <c r="AE10" s="28">
        <v>0.22449059375418071</v>
      </c>
      <c r="AF10" s="28" t="s">
        <v>1084</v>
      </c>
      <c r="AG10" s="44" t="s">
        <v>646</v>
      </c>
      <c r="AH10" s="58" t="s">
        <v>552</v>
      </c>
      <c r="AJ10" s="30">
        <v>12.846716854885782</v>
      </c>
      <c r="AK10" s="30">
        <v>13.769514139174049</v>
      </c>
      <c r="AL10" s="30">
        <v>18.656964446960906</v>
      </c>
      <c r="AM10" s="30">
        <v>21.682401867508581</v>
      </c>
      <c r="AN10" s="30">
        <v>25.828135173641613</v>
      </c>
      <c r="AO10" s="30">
        <v>29.221282613425707</v>
      </c>
      <c r="AP10" s="30">
        <v>29.663815300512546</v>
      </c>
      <c r="AQ10" s="30">
        <v>30.466083249901409</v>
      </c>
      <c r="AR10" s="30">
        <v>28.896089433076067</v>
      </c>
      <c r="AS10" s="30">
        <v>24.639824558885497</v>
      </c>
      <c r="AT10" s="30">
        <v>19.460145335818154</v>
      </c>
      <c r="AU10" s="30">
        <v>14.292616146342631</v>
      </c>
      <c r="AV10" s="31"/>
      <c r="AW10" s="31" t="s">
        <v>644</v>
      </c>
    </row>
    <row r="11" spans="1:49" ht="13">
      <c r="A11" s="16">
        <v>46</v>
      </c>
      <c r="B11" s="16">
        <v>135</v>
      </c>
      <c r="C11" s="38" t="s">
        <v>922</v>
      </c>
      <c r="D11" s="59">
        <v>16</v>
      </c>
      <c r="E11" s="59" t="s">
        <v>923</v>
      </c>
      <c r="F11" s="71"/>
      <c r="G11" s="71" t="s">
        <v>924</v>
      </c>
      <c r="H11" s="18" t="s">
        <v>762</v>
      </c>
      <c r="J11" s="57">
        <v>2060890</v>
      </c>
      <c r="K11" s="19">
        <v>9</v>
      </c>
      <c r="L11" s="21">
        <v>1150.5804543832514</v>
      </c>
      <c r="M11" s="28">
        <v>29.220527772000018</v>
      </c>
      <c r="N11" s="28">
        <v>13.793025132000015</v>
      </c>
      <c r="O11" s="28">
        <v>15.427502640000004</v>
      </c>
      <c r="P11" s="64" t="s">
        <v>637</v>
      </c>
      <c r="Q11" s="21">
        <v>87</v>
      </c>
      <c r="R11" s="21">
        <v>65</v>
      </c>
      <c r="S11" s="71" t="s">
        <v>637</v>
      </c>
      <c r="T11" s="71">
        <v>2.3039747930963483</v>
      </c>
      <c r="U11" s="71">
        <v>0.74431572834920723</v>
      </c>
      <c r="V11" s="21">
        <v>1044.9150179467156</v>
      </c>
      <c r="W11" s="28">
        <v>11.157929862648666</v>
      </c>
      <c r="X11" s="28">
        <v>3.0173167848699762</v>
      </c>
      <c r="Y11" s="28">
        <v>8.1406130777786903</v>
      </c>
      <c r="Z11" s="64">
        <v>51.392449799196804</v>
      </c>
      <c r="AA11" s="26">
        <v>89.713945305905156</v>
      </c>
      <c r="AB11" s="26">
        <v>45.500119951360787</v>
      </c>
      <c r="AC11" s="28">
        <v>0.29947043591790962</v>
      </c>
      <c r="AD11" s="28">
        <v>2.5952898926811097</v>
      </c>
      <c r="AE11" s="28">
        <v>0.18679551316307486</v>
      </c>
      <c r="AF11" s="28" t="s">
        <v>1084</v>
      </c>
      <c r="AG11" s="44" t="s">
        <v>646</v>
      </c>
      <c r="AH11" s="16" t="s">
        <v>552</v>
      </c>
      <c r="AJ11" s="31">
        <v>11.759633861334775</v>
      </c>
      <c r="AK11" s="31">
        <v>12.882176557934452</v>
      </c>
      <c r="AL11" s="31">
        <v>17.364622883405989</v>
      </c>
      <c r="AM11" s="31">
        <v>21.206715194231489</v>
      </c>
      <c r="AN11" s="31">
        <v>25.853505703878803</v>
      </c>
      <c r="AO11" s="31">
        <v>29.575971774193214</v>
      </c>
      <c r="AP11" s="31">
        <v>30.049498646536719</v>
      </c>
      <c r="AQ11" s="31">
        <v>29.653366277643617</v>
      </c>
      <c r="AR11" s="31">
        <v>28.440766045548596</v>
      </c>
      <c r="AS11" s="31">
        <v>23.602299490429928</v>
      </c>
      <c r="AT11" s="31">
        <v>17.624828269076168</v>
      </c>
      <c r="AU11" s="31">
        <v>13.304944512947202</v>
      </c>
      <c r="AV11" s="31"/>
      <c r="AW11" s="31" t="s">
        <v>644</v>
      </c>
    </row>
    <row r="12" spans="1:49" ht="13">
      <c r="A12" s="16">
        <v>10</v>
      </c>
      <c r="B12" s="58">
        <v>152</v>
      </c>
      <c r="C12" s="38" t="s">
        <v>922</v>
      </c>
      <c r="D12" s="17">
        <v>33</v>
      </c>
      <c r="E12" s="17" t="s">
        <v>666</v>
      </c>
      <c r="F12" s="58">
        <v>283</v>
      </c>
      <c r="G12" s="58" t="s">
        <v>667</v>
      </c>
      <c r="H12" s="18" t="s">
        <v>762</v>
      </c>
      <c r="J12" s="57">
        <v>513520</v>
      </c>
      <c r="K12" s="19">
        <v>18</v>
      </c>
      <c r="L12" s="21">
        <v>3885</v>
      </c>
      <c r="M12" s="23">
        <v>57.529260627837765</v>
      </c>
      <c r="N12" s="23">
        <v>30.182318861834329</v>
      </c>
      <c r="O12" s="23">
        <v>25.385463091177289</v>
      </c>
      <c r="P12" s="58" t="s">
        <v>637</v>
      </c>
      <c r="Q12" s="24">
        <v>91</v>
      </c>
      <c r="R12" s="24">
        <v>71</v>
      </c>
      <c r="S12" s="16" t="s">
        <v>637</v>
      </c>
      <c r="T12" s="58">
        <v>2.7424892346742467</v>
      </c>
      <c r="U12" s="58">
        <v>1.0480480556079452</v>
      </c>
      <c r="V12" s="21">
        <v>482.14997923416087</v>
      </c>
      <c r="W12" s="23">
        <v>12.444485759502822</v>
      </c>
      <c r="X12" s="23">
        <v>4.1024836597370964</v>
      </c>
      <c r="Y12" s="23">
        <v>8.3420020997657272</v>
      </c>
      <c r="Z12" s="28" t="s">
        <v>637</v>
      </c>
      <c r="AA12" s="46">
        <v>93.203898539203067</v>
      </c>
      <c r="AB12" s="46">
        <v>51.180909606783544</v>
      </c>
      <c r="AC12" s="28" t="s">
        <v>637</v>
      </c>
      <c r="AD12" s="28">
        <v>3.0090309902507224</v>
      </c>
      <c r="AE12" s="28">
        <v>0.29472084451425712</v>
      </c>
      <c r="AF12" s="28" t="s">
        <v>1084</v>
      </c>
      <c r="AG12" s="44" t="s">
        <v>1045</v>
      </c>
      <c r="AH12" s="16" t="s">
        <v>925</v>
      </c>
      <c r="AJ12" s="30">
        <v>13.707171922685657</v>
      </c>
      <c r="AK12" s="30">
        <v>15.31518404907975</v>
      </c>
      <c r="AL12" s="30">
        <v>19.760786360473212</v>
      </c>
      <c r="AM12" s="30">
        <v>23.384364261168418</v>
      </c>
      <c r="AN12" s="30">
        <v>27.190835492227961</v>
      </c>
      <c r="AO12" s="30">
        <v>30.429805352798038</v>
      </c>
      <c r="AP12" s="30">
        <v>30.114403453689093</v>
      </c>
      <c r="AQ12" s="30">
        <v>30.982037351443108</v>
      </c>
      <c r="AR12" s="30">
        <v>29.186579781613229</v>
      </c>
      <c r="AS12" s="30">
        <v>25.002285909246059</v>
      </c>
      <c r="AT12" s="30">
        <v>20.344969996470162</v>
      </c>
      <c r="AU12" s="30">
        <v>15.865361552028244</v>
      </c>
      <c r="AV12" s="31"/>
      <c r="AW12" s="31" t="s">
        <v>644</v>
      </c>
    </row>
    <row r="13" spans="1:49" ht="13">
      <c r="A13" s="16">
        <v>49</v>
      </c>
      <c r="B13" s="16">
        <v>146</v>
      </c>
      <c r="C13" s="38" t="s">
        <v>922</v>
      </c>
      <c r="D13" s="59">
        <v>27</v>
      </c>
      <c r="E13" s="59" t="s">
        <v>803</v>
      </c>
      <c r="F13" s="58"/>
      <c r="G13" s="16" t="s">
        <v>985</v>
      </c>
      <c r="H13" s="18" t="s">
        <v>762</v>
      </c>
      <c r="L13" s="64" t="s">
        <v>637</v>
      </c>
      <c r="M13" s="28" t="s">
        <v>973</v>
      </c>
      <c r="N13" s="64" t="s">
        <v>973</v>
      </c>
      <c r="O13" s="71" t="s">
        <v>973</v>
      </c>
      <c r="P13" s="64" t="s">
        <v>973</v>
      </c>
      <c r="Q13" s="21" t="s">
        <v>973</v>
      </c>
      <c r="R13" s="64" t="s">
        <v>973</v>
      </c>
      <c r="S13" s="16" t="s">
        <v>444</v>
      </c>
      <c r="T13" s="64" t="s">
        <v>444</v>
      </c>
      <c r="U13" s="64" t="s">
        <v>444</v>
      </c>
      <c r="V13" s="21">
        <v>1581.1472717999998</v>
      </c>
      <c r="W13" s="28">
        <v>17.729999999967266</v>
      </c>
      <c r="X13" s="28">
        <v>6.5650000000008619</v>
      </c>
      <c r="Y13" s="71">
        <v>11.164999999966405</v>
      </c>
      <c r="Z13" s="28" t="s">
        <v>637</v>
      </c>
      <c r="AA13" s="26">
        <v>93.418436215020435</v>
      </c>
      <c r="AB13" s="26">
        <v>48.399266907484431</v>
      </c>
      <c r="AC13" s="28" t="s">
        <v>444</v>
      </c>
      <c r="AD13" s="28">
        <v>3.0359657829642468</v>
      </c>
      <c r="AE13" s="28">
        <v>0.23732534573914932</v>
      </c>
      <c r="AF13" s="28" t="s">
        <v>1084</v>
      </c>
      <c r="AG13" s="44" t="s">
        <v>646</v>
      </c>
      <c r="AH13" s="16" t="s">
        <v>552</v>
      </c>
      <c r="AJ13" s="30">
        <v>11.941957966623326</v>
      </c>
      <c r="AK13" s="30">
        <v>12.906833942611019</v>
      </c>
      <c r="AL13" s="30">
        <v>17.340684461906008</v>
      </c>
      <c r="AM13" s="30">
        <v>21.300282551319629</v>
      </c>
      <c r="AN13" s="30">
        <v>26.324617888390048</v>
      </c>
      <c r="AO13" s="30">
        <v>30.247167496711402</v>
      </c>
      <c r="AP13" s="30">
        <v>31.022789964300184</v>
      </c>
      <c r="AQ13" s="30">
        <v>32.666295697074126</v>
      </c>
      <c r="AR13" s="30">
        <v>28.655560333709651</v>
      </c>
      <c r="AS13" s="30">
        <v>23.843395772322982</v>
      </c>
      <c r="AT13" s="30">
        <v>18.508266149870853</v>
      </c>
      <c r="AU13" s="30">
        <v>13.100703635014614</v>
      </c>
      <c r="AV13" s="31"/>
      <c r="AW13" s="31" t="s">
        <v>644</v>
      </c>
    </row>
    <row r="14" spans="1:49" ht="13">
      <c r="A14" s="16">
        <v>45</v>
      </c>
      <c r="B14" s="58">
        <v>147</v>
      </c>
      <c r="C14" s="38" t="s">
        <v>922</v>
      </c>
      <c r="D14" s="59">
        <v>28</v>
      </c>
      <c r="E14" s="59" t="s">
        <v>908</v>
      </c>
      <c r="F14" s="58">
        <v>287</v>
      </c>
      <c r="G14" s="58" t="s">
        <v>620</v>
      </c>
      <c r="H14" s="18" t="s">
        <v>762</v>
      </c>
      <c r="J14" s="57">
        <v>659850</v>
      </c>
      <c r="K14" s="19">
        <v>10</v>
      </c>
      <c r="L14" s="21">
        <v>259</v>
      </c>
      <c r="M14" s="23">
        <v>57.529260627837765</v>
      </c>
      <c r="N14" s="23">
        <v>30.182318861834329</v>
      </c>
      <c r="O14" s="23">
        <v>25.385463091177289</v>
      </c>
      <c r="P14" s="22" t="s">
        <v>973</v>
      </c>
      <c r="Q14" s="55">
        <v>91</v>
      </c>
      <c r="R14" s="55">
        <v>71</v>
      </c>
      <c r="S14" s="16" t="s">
        <v>637</v>
      </c>
      <c r="T14">
        <v>3.1277101145534223</v>
      </c>
      <c r="U14">
        <v>0.69772087705488195</v>
      </c>
      <c r="V14" s="21">
        <v>479.80314517660469</v>
      </c>
      <c r="W14" s="28">
        <v>40.64</v>
      </c>
      <c r="X14" s="28">
        <v>14.4</v>
      </c>
      <c r="Y14" s="28">
        <v>26.24</v>
      </c>
      <c r="Z14" s="28" t="s">
        <v>444</v>
      </c>
      <c r="AA14" s="26">
        <v>98.821917808219183</v>
      </c>
      <c r="AB14" s="26">
        <v>52.376470588235293</v>
      </c>
      <c r="AC14" s="28" t="s">
        <v>637</v>
      </c>
      <c r="AD14" s="28">
        <v>3.7752932310194329</v>
      </c>
      <c r="AE14" s="28">
        <v>0.32231458715286643</v>
      </c>
      <c r="AF14" s="28" t="s">
        <v>1084</v>
      </c>
      <c r="AG14" s="44" t="s">
        <v>646</v>
      </c>
      <c r="AH14" s="16" t="s">
        <v>552</v>
      </c>
      <c r="AJ14" s="30">
        <v>12.901156307708</v>
      </c>
      <c r="AK14" s="30">
        <v>14.341612950016177</v>
      </c>
      <c r="AL14" s="30">
        <v>18.839153632662196</v>
      </c>
      <c r="AM14" s="30">
        <v>22.211220485105542</v>
      </c>
      <c r="AN14" s="30">
        <v>26.758276513332493</v>
      </c>
      <c r="AO14" s="30">
        <v>30.038572380740685</v>
      </c>
      <c r="AP14" s="30">
        <v>30.92582642718499</v>
      </c>
      <c r="AQ14" s="30">
        <v>31.811542180323773</v>
      </c>
      <c r="AR14" s="30">
        <v>30.055610737412323</v>
      </c>
      <c r="AS14" s="30">
        <v>26.693896132049279</v>
      </c>
      <c r="AT14" s="30">
        <v>20.469001249238868</v>
      </c>
      <c r="AU14" s="30">
        <v>15.629380142495895</v>
      </c>
      <c r="AV14" s="31"/>
      <c r="AW14" s="31" t="s">
        <v>1011</v>
      </c>
    </row>
    <row r="15" spans="1:49" ht="13">
      <c r="A15" s="16">
        <v>20</v>
      </c>
      <c r="B15" s="58">
        <v>132</v>
      </c>
      <c r="C15" s="38" t="s">
        <v>922</v>
      </c>
      <c r="D15" s="59">
        <v>13</v>
      </c>
      <c r="E15" s="59" t="s">
        <v>909</v>
      </c>
      <c r="F15" s="58">
        <v>503</v>
      </c>
      <c r="G15" s="58" t="s">
        <v>505</v>
      </c>
      <c r="H15" s="18" t="s">
        <v>762</v>
      </c>
      <c r="L15" s="21" t="s">
        <v>637</v>
      </c>
      <c r="M15" s="28" t="s">
        <v>637</v>
      </c>
      <c r="N15" s="28" t="s">
        <v>637</v>
      </c>
      <c r="O15" s="28" t="s">
        <v>637</v>
      </c>
      <c r="P15" s="58" t="s">
        <v>637</v>
      </c>
      <c r="Q15" s="21" t="s">
        <v>637</v>
      </c>
      <c r="R15" s="21" t="s">
        <v>637</v>
      </c>
      <c r="S15" s="16" t="s">
        <v>637</v>
      </c>
      <c r="T15" s="58" t="s">
        <v>637</v>
      </c>
      <c r="U15" s="58" t="s">
        <v>637</v>
      </c>
      <c r="V15" s="21">
        <v>89.314120747999993</v>
      </c>
      <c r="W15" s="28">
        <v>68.266666666666666</v>
      </c>
      <c r="X15" s="28">
        <v>16.400133333333333</v>
      </c>
      <c r="Y15" s="28">
        <v>51.866533333333336</v>
      </c>
      <c r="Z15" s="64">
        <v>57.07</v>
      </c>
      <c r="AA15" s="26">
        <v>89.713945305905156</v>
      </c>
      <c r="AB15" s="26">
        <v>43.124876012419371</v>
      </c>
      <c r="AC15" s="28">
        <v>0.44951448624167473</v>
      </c>
      <c r="AD15" s="28">
        <v>2.5952898926811097</v>
      </c>
      <c r="AE15" s="28">
        <v>0.15174546971784256</v>
      </c>
      <c r="AF15" s="28" t="s">
        <v>1084</v>
      </c>
      <c r="AG15" s="44" t="s">
        <v>646</v>
      </c>
      <c r="AH15" s="16" t="s">
        <v>552</v>
      </c>
      <c r="AJ15" s="30">
        <v>13.285953491913686</v>
      </c>
      <c r="AK15" s="30">
        <v>13.598421942772559</v>
      </c>
      <c r="AL15" s="30">
        <v>18.342930559037324</v>
      </c>
      <c r="AM15" s="30">
        <v>21.694579642724392</v>
      </c>
      <c r="AN15" s="30">
        <v>26.212992751235355</v>
      </c>
      <c r="AO15" s="30">
        <v>29.309253676053231</v>
      </c>
      <c r="AP15" s="30">
        <v>30.018194666080333</v>
      </c>
      <c r="AQ15" s="30">
        <v>30.654125476659956</v>
      </c>
      <c r="AR15" s="30">
        <v>28.775671945072823</v>
      </c>
      <c r="AS15" s="30">
        <v>24.392868261612417</v>
      </c>
      <c r="AT15" s="30">
        <v>18.895609535404322</v>
      </c>
      <c r="AU15" s="30">
        <v>14.359886480941254</v>
      </c>
      <c r="AV15" s="31"/>
      <c r="AW15" s="31" t="s">
        <v>967</v>
      </c>
    </row>
    <row r="16" spans="1:49" ht="13">
      <c r="A16" s="16">
        <v>39</v>
      </c>
      <c r="B16" s="16">
        <v>128</v>
      </c>
      <c r="C16" s="38" t="s">
        <v>922</v>
      </c>
      <c r="D16" s="63">
        <v>9</v>
      </c>
      <c r="E16" s="63" t="s">
        <v>864</v>
      </c>
      <c r="F16" s="25"/>
      <c r="G16" s="58" t="s">
        <v>505</v>
      </c>
      <c r="H16" s="18" t="s">
        <v>762</v>
      </c>
      <c r="L16" s="21" t="s">
        <v>637</v>
      </c>
      <c r="M16" s="71" t="s">
        <v>973</v>
      </c>
      <c r="N16" s="28" t="s">
        <v>973</v>
      </c>
      <c r="O16" s="28" t="s">
        <v>973</v>
      </c>
      <c r="P16" s="58" t="s">
        <v>973</v>
      </c>
      <c r="Q16" s="21" t="s">
        <v>973</v>
      </c>
      <c r="R16" s="21" t="s">
        <v>973</v>
      </c>
      <c r="S16" s="16" t="s">
        <v>980</v>
      </c>
      <c r="T16" s="16" t="s">
        <v>980</v>
      </c>
      <c r="U16" s="16" t="s">
        <v>980</v>
      </c>
      <c r="V16" s="21">
        <v>2137.6709561719999</v>
      </c>
      <c r="W16" s="28">
        <v>68.266666666666666</v>
      </c>
      <c r="X16" s="28">
        <v>16.400133333333333</v>
      </c>
      <c r="Y16" s="28">
        <v>51.866533333333336</v>
      </c>
      <c r="Z16" s="58">
        <v>57.07</v>
      </c>
      <c r="AA16" s="26">
        <v>89.713945305905156</v>
      </c>
      <c r="AB16" s="26">
        <v>43.124876012419371</v>
      </c>
      <c r="AC16" s="28">
        <v>0.44951448624167473</v>
      </c>
      <c r="AD16" s="28">
        <v>2.5952898926811097</v>
      </c>
      <c r="AE16" s="28">
        <v>0.15174546971784256</v>
      </c>
      <c r="AF16" s="28" t="s">
        <v>1084</v>
      </c>
      <c r="AG16" s="44" t="s">
        <v>646</v>
      </c>
      <c r="AH16" s="16" t="s">
        <v>552</v>
      </c>
      <c r="AJ16" s="31">
        <v>14.444444444444445</v>
      </c>
      <c r="AK16" s="31">
        <v>15.555555555555557</v>
      </c>
      <c r="AL16" s="31">
        <v>18.888888888888889</v>
      </c>
      <c r="AM16" s="31">
        <v>22.777777777777779</v>
      </c>
      <c r="AN16" s="31">
        <v>26.666666666666668</v>
      </c>
      <c r="AO16" s="31">
        <v>28.888888888888889</v>
      </c>
      <c r="AP16" s="31">
        <v>30</v>
      </c>
      <c r="AQ16" s="31">
        <v>30</v>
      </c>
      <c r="AR16" s="31">
        <v>28.333333333333336</v>
      </c>
      <c r="AS16" s="31">
        <v>24.444444444444446</v>
      </c>
      <c r="AT16" s="31">
        <v>18.888888888888889</v>
      </c>
      <c r="AU16" s="31">
        <v>15.555555555555557</v>
      </c>
      <c r="AV16" s="31"/>
      <c r="AW16" s="31" t="s">
        <v>1046</v>
      </c>
    </row>
    <row r="17" spans="1:49" ht="13">
      <c r="A17" s="16">
        <v>38</v>
      </c>
      <c r="B17" s="58">
        <v>133</v>
      </c>
      <c r="C17" s="38" t="s">
        <v>922</v>
      </c>
      <c r="D17" s="63">
        <v>14</v>
      </c>
      <c r="E17" s="63" t="s">
        <v>968</v>
      </c>
      <c r="F17" s="71">
        <v>292</v>
      </c>
      <c r="G17" s="16" t="s">
        <v>505</v>
      </c>
      <c r="H17" s="18" t="s">
        <v>762</v>
      </c>
      <c r="J17" s="57">
        <v>1440540</v>
      </c>
      <c r="K17" s="19">
        <v>27</v>
      </c>
      <c r="L17" s="21" t="s">
        <v>637</v>
      </c>
      <c r="M17" s="28" t="s">
        <v>507</v>
      </c>
      <c r="N17" s="28" t="s">
        <v>507</v>
      </c>
      <c r="O17" s="28" t="s">
        <v>507</v>
      </c>
      <c r="P17" s="16" t="s">
        <v>507</v>
      </c>
      <c r="Q17" s="21" t="s">
        <v>507</v>
      </c>
      <c r="R17" s="21" t="s">
        <v>507</v>
      </c>
      <c r="S17" s="16" t="s">
        <v>637</v>
      </c>
      <c r="T17" s="58" t="s">
        <v>637</v>
      </c>
      <c r="U17" s="58" t="s">
        <v>637</v>
      </c>
      <c r="V17" s="21">
        <v>3143.6789886480001</v>
      </c>
      <c r="W17" s="28">
        <v>68.266666666666666</v>
      </c>
      <c r="X17" s="28">
        <v>16.400133333333333</v>
      </c>
      <c r="Y17" s="28">
        <v>51.866533333333336</v>
      </c>
      <c r="Z17" s="64">
        <v>57.07</v>
      </c>
      <c r="AA17" s="26">
        <v>89.713945305905156</v>
      </c>
      <c r="AB17" s="26">
        <v>43.124876012419371</v>
      </c>
      <c r="AC17" s="28">
        <v>0.44951448624167473</v>
      </c>
      <c r="AD17" s="28">
        <v>2.5952898926811097</v>
      </c>
      <c r="AE17" s="28">
        <v>0.15174546971784256</v>
      </c>
      <c r="AF17" s="28" t="s">
        <v>1084</v>
      </c>
      <c r="AG17" s="44" t="s">
        <v>646</v>
      </c>
      <c r="AH17" s="16" t="s">
        <v>552</v>
      </c>
      <c r="AJ17" s="30">
        <v>13.285953491913686</v>
      </c>
      <c r="AK17" s="30">
        <v>13.598421942772559</v>
      </c>
      <c r="AL17" s="30">
        <v>18.342930559037324</v>
      </c>
      <c r="AM17" s="30">
        <v>21.694579642724392</v>
      </c>
      <c r="AN17" s="30">
        <v>26.212992751235355</v>
      </c>
      <c r="AO17" s="30">
        <v>29.309253676053231</v>
      </c>
      <c r="AP17" s="30">
        <v>30.018194666080333</v>
      </c>
      <c r="AQ17" s="30">
        <v>30.654125476659956</v>
      </c>
      <c r="AR17" s="30">
        <v>28.775671945072823</v>
      </c>
      <c r="AS17" s="30">
        <v>24.392868261612417</v>
      </c>
      <c r="AT17" s="30">
        <v>18.895609535404322</v>
      </c>
      <c r="AU17" s="30">
        <v>14.359886480941254</v>
      </c>
      <c r="AV17" s="31"/>
      <c r="AW17" s="31" t="s">
        <v>644</v>
      </c>
    </row>
    <row r="18" spans="1:49" ht="13">
      <c r="A18" s="16">
        <v>50</v>
      </c>
      <c r="B18" s="64">
        <v>131</v>
      </c>
      <c r="C18" s="38" t="s">
        <v>922</v>
      </c>
      <c r="D18" s="72">
        <v>12</v>
      </c>
      <c r="E18" s="72" t="s">
        <v>972</v>
      </c>
      <c r="F18" s="64">
        <v>1338</v>
      </c>
      <c r="G18" s="58" t="s">
        <v>505</v>
      </c>
      <c r="H18" s="18" t="s">
        <v>762</v>
      </c>
      <c r="L18" s="21" t="s">
        <v>637</v>
      </c>
      <c r="M18" s="28" t="s">
        <v>973</v>
      </c>
      <c r="N18" s="28" t="s">
        <v>973</v>
      </c>
      <c r="O18" s="28" t="s">
        <v>973</v>
      </c>
      <c r="P18" s="58" t="s">
        <v>973</v>
      </c>
      <c r="Q18" s="21" t="s">
        <v>973</v>
      </c>
      <c r="R18" s="21" t="s">
        <v>973</v>
      </c>
      <c r="S18" s="16" t="s">
        <v>974</v>
      </c>
      <c r="T18" s="64" t="s">
        <v>974</v>
      </c>
      <c r="U18" s="64" t="s">
        <v>974</v>
      </c>
      <c r="V18" s="21">
        <v>890.30840799999999</v>
      </c>
      <c r="W18" s="28">
        <v>229.63333333333333</v>
      </c>
      <c r="X18" s="28">
        <v>18.793496666666666</v>
      </c>
      <c r="Y18" s="28">
        <v>210.83983666666666</v>
      </c>
      <c r="Z18" s="58">
        <v>44.365000000000002</v>
      </c>
      <c r="AA18" s="26">
        <v>89.713945305905156</v>
      </c>
      <c r="AB18" s="26">
        <v>40.631456221021537</v>
      </c>
      <c r="AC18" s="28">
        <v>0.16937101589789674</v>
      </c>
      <c r="AD18" s="28">
        <v>2.5952898926811097</v>
      </c>
      <c r="AE18" s="28">
        <v>0.12046530026894343</v>
      </c>
      <c r="AF18" s="28" t="s">
        <v>1084</v>
      </c>
      <c r="AG18" s="44" t="s">
        <v>646</v>
      </c>
      <c r="AH18" s="58" t="s">
        <v>552</v>
      </c>
      <c r="AJ18" s="30">
        <v>13.285953491913686</v>
      </c>
      <c r="AK18" s="30">
        <v>13.598421942772559</v>
      </c>
      <c r="AL18" s="30">
        <v>18.342930559037324</v>
      </c>
      <c r="AM18" s="30">
        <v>21.694579642724392</v>
      </c>
      <c r="AN18" s="30">
        <v>26.212992751235355</v>
      </c>
      <c r="AO18" s="30">
        <v>29.309253676053231</v>
      </c>
      <c r="AP18" s="30">
        <v>30.018194666080333</v>
      </c>
      <c r="AQ18" s="30">
        <v>30.654125476659956</v>
      </c>
      <c r="AR18" s="30">
        <v>28.775671945072823</v>
      </c>
      <c r="AS18" s="30">
        <v>24.392868261612417</v>
      </c>
      <c r="AT18" s="30">
        <v>18.895609535404322</v>
      </c>
      <c r="AU18" s="30">
        <v>14.359886480941254</v>
      </c>
      <c r="AV18" s="31"/>
      <c r="AW18" s="31" t="s">
        <v>967</v>
      </c>
    </row>
    <row r="19" spans="1:49" ht="13">
      <c r="A19" s="16">
        <v>34</v>
      </c>
      <c r="B19" s="16">
        <v>130</v>
      </c>
      <c r="C19" s="38" t="s">
        <v>922</v>
      </c>
      <c r="D19" s="63">
        <v>11</v>
      </c>
      <c r="E19" s="63" t="s">
        <v>618</v>
      </c>
      <c r="F19" s="71">
        <v>293</v>
      </c>
      <c r="G19" s="71" t="s">
        <v>505</v>
      </c>
      <c r="H19" s="18" t="s">
        <v>762</v>
      </c>
      <c r="J19" s="20">
        <v>1073330</v>
      </c>
      <c r="K19" s="19">
        <v>4</v>
      </c>
      <c r="L19" s="21">
        <v>2694.8016767600002</v>
      </c>
      <c r="M19" s="28">
        <v>14.538457026341986</v>
      </c>
      <c r="N19" s="28">
        <v>4.5931570789886766</v>
      </c>
      <c r="O19" s="28">
        <v>9.945299947353309</v>
      </c>
      <c r="P19" s="71" t="s">
        <v>637</v>
      </c>
      <c r="Q19" s="21">
        <v>94.138751791835119</v>
      </c>
      <c r="R19" s="21">
        <v>51.027906817773989</v>
      </c>
      <c r="S19" s="16" t="s">
        <v>637</v>
      </c>
      <c r="T19" s="16">
        <v>3.1277101145534218</v>
      </c>
      <c r="U19" s="16">
        <v>0.29132056174299048</v>
      </c>
      <c r="V19" s="21">
        <v>3490.980204896</v>
      </c>
      <c r="W19" s="28">
        <v>157.62369477911651</v>
      </c>
      <c r="X19" s="28">
        <v>22.828446485943786</v>
      </c>
      <c r="Y19" s="28">
        <v>134.7952482931727</v>
      </c>
      <c r="Z19" s="71">
        <v>51.392449799196804</v>
      </c>
      <c r="AA19" s="26">
        <v>89.713945305905156</v>
      </c>
      <c r="AB19" s="26">
        <v>45.500119951360787</v>
      </c>
      <c r="AC19" s="28">
        <v>0.29947043591790962</v>
      </c>
      <c r="AD19" s="28">
        <v>2.5952898926811097</v>
      </c>
      <c r="AE19" s="28">
        <v>0.18679551316307486</v>
      </c>
      <c r="AF19" s="28" t="s">
        <v>1084</v>
      </c>
      <c r="AG19" s="44" t="s">
        <v>646</v>
      </c>
      <c r="AH19" s="58" t="s">
        <v>552</v>
      </c>
      <c r="AJ19" s="30">
        <v>13.748790533093597</v>
      </c>
      <c r="AK19" s="30">
        <v>14.287821641579145</v>
      </c>
      <c r="AL19" s="30">
        <v>18.001879076509088</v>
      </c>
      <c r="AM19" s="30">
        <v>21.828010111556829</v>
      </c>
      <c r="AN19" s="30">
        <v>25.944756784434173</v>
      </c>
      <c r="AO19" s="30">
        <v>29.303437665782507</v>
      </c>
      <c r="AP19" s="30">
        <v>30.002808650424438</v>
      </c>
      <c r="AQ19" s="30">
        <v>30.025876065143869</v>
      </c>
      <c r="AR19" s="30">
        <v>28.404841518634452</v>
      </c>
      <c r="AS19" s="30">
        <v>24.382525306339602</v>
      </c>
      <c r="AT19" s="30">
        <v>18.795650315272017</v>
      </c>
      <c r="AU19" s="30">
        <v>14.247371589084882</v>
      </c>
      <c r="AV19" s="31"/>
      <c r="AW19" s="31" t="s">
        <v>575</v>
      </c>
    </row>
    <row r="20" spans="1:49" ht="13">
      <c r="A20" s="16">
        <v>47</v>
      </c>
      <c r="B20" s="16">
        <v>129</v>
      </c>
      <c r="C20" s="38" t="s">
        <v>922</v>
      </c>
      <c r="D20" s="63">
        <v>10</v>
      </c>
      <c r="E20" s="63" t="s">
        <v>711</v>
      </c>
      <c r="F20" s="58">
        <v>1337</v>
      </c>
      <c r="G20" s="58" t="s">
        <v>505</v>
      </c>
      <c r="H20" s="18" t="s">
        <v>762</v>
      </c>
      <c r="J20" s="57">
        <v>3404160</v>
      </c>
      <c r="K20" s="19">
        <v>3</v>
      </c>
      <c r="L20" s="21" t="s">
        <v>637</v>
      </c>
      <c r="M20" s="64" t="s">
        <v>637</v>
      </c>
      <c r="N20" s="28" t="s">
        <v>637</v>
      </c>
      <c r="O20" s="28" t="s">
        <v>637</v>
      </c>
      <c r="P20" s="58" t="s">
        <v>637</v>
      </c>
      <c r="Q20" s="21" t="s">
        <v>637</v>
      </c>
      <c r="R20" s="21" t="s">
        <v>637</v>
      </c>
      <c r="S20" s="16" t="s">
        <v>637</v>
      </c>
      <c r="T20" s="16" t="s">
        <v>637</v>
      </c>
      <c r="U20" s="16" t="s">
        <v>637</v>
      </c>
      <c r="V20" s="21">
        <v>1534.810758264</v>
      </c>
      <c r="W20" s="28">
        <v>157.62369477911651</v>
      </c>
      <c r="X20" s="28">
        <v>22.828446485943786</v>
      </c>
      <c r="Y20" s="28">
        <v>134.7952482931727</v>
      </c>
      <c r="Z20" s="58">
        <v>51.392449799196804</v>
      </c>
      <c r="AA20" s="26">
        <v>89.713945305905156</v>
      </c>
      <c r="AB20" s="26">
        <v>45.500119951360787</v>
      </c>
      <c r="AC20" s="28">
        <v>0.29947043591790962</v>
      </c>
      <c r="AD20" s="71" t="s">
        <v>637</v>
      </c>
      <c r="AE20" s="71" t="s">
        <v>637</v>
      </c>
      <c r="AF20" s="28" t="s">
        <v>1084</v>
      </c>
      <c r="AG20" s="44" t="s">
        <v>646</v>
      </c>
      <c r="AH20" s="16" t="s">
        <v>552</v>
      </c>
      <c r="AJ20" s="31">
        <v>13.748790533093597</v>
      </c>
      <c r="AK20" s="31">
        <v>14.287821641579145</v>
      </c>
      <c r="AL20" s="31">
        <v>18.001879076509088</v>
      </c>
      <c r="AM20" s="31">
        <v>21.828010111556829</v>
      </c>
      <c r="AN20" s="31">
        <v>25.944756784434173</v>
      </c>
      <c r="AO20" s="31">
        <v>29.303437665782507</v>
      </c>
      <c r="AP20" s="31">
        <v>30.002808650424438</v>
      </c>
      <c r="AQ20" s="31">
        <v>30.025876065143869</v>
      </c>
      <c r="AR20" s="31">
        <v>28.404841518634452</v>
      </c>
      <c r="AS20" s="31">
        <v>24.382525306339602</v>
      </c>
      <c r="AT20" s="31">
        <v>18.795650315272017</v>
      </c>
      <c r="AU20" s="31">
        <v>14.247371589084882</v>
      </c>
      <c r="AV20" s="31"/>
      <c r="AW20" s="31" t="s">
        <v>617</v>
      </c>
    </row>
    <row r="21" spans="1:49" ht="13">
      <c r="A21" s="16">
        <v>63</v>
      </c>
      <c r="B21" s="58">
        <v>144</v>
      </c>
      <c r="C21" s="38" t="s">
        <v>922</v>
      </c>
      <c r="D21" s="63">
        <v>25</v>
      </c>
      <c r="E21" s="63" t="s">
        <v>984</v>
      </c>
      <c r="F21" s="58"/>
      <c r="G21" s="58" t="s">
        <v>985</v>
      </c>
      <c r="H21" s="18" t="s">
        <v>762</v>
      </c>
      <c r="L21" s="21">
        <v>8049.68</v>
      </c>
      <c r="M21" s="28">
        <v>31.432305627449669</v>
      </c>
      <c r="N21" s="28">
        <v>5.0489374846583344</v>
      </c>
      <c r="O21" s="28">
        <v>26.383368142791333</v>
      </c>
      <c r="P21" s="58" t="s">
        <v>637</v>
      </c>
      <c r="Q21" s="21">
        <v>105.32456803499886</v>
      </c>
      <c r="R21" s="21">
        <v>65</v>
      </c>
      <c r="S21" s="16" t="s">
        <v>637</v>
      </c>
      <c r="T21" s="58">
        <v>4.8330756346627615</v>
      </c>
      <c r="U21" s="58">
        <v>0.74431572834920723</v>
      </c>
      <c r="V21" s="65" t="s">
        <v>637</v>
      </c>
      <c r="W21" s="68" t="s">
        <v>637</v>
      </c>
      <c r="X21" s="68" t="s">
        <v>637</v>
      </c>
      <c r="Y21" s="68" t="s">
        <v>637</v>
      </c>
      <c r="Z21" s="28" t="s">
        <v>637</v>
      </c>
      <c r="AA21" s="26" t="s">
        <v>637</v>
      </c>
      <c r="AB21" s="26" t="s">
        <v>637</v>
      </c>
      <c r="AC21" s="28" t="s">
        <v>637</v>
      </c>
      <c r="AD21" s="28" t="s">
        <v>637</v>
      </c>
      <c r="AE21" s="28" t="s">
        <v>637</v>
      </c>
      <c r="AF21" s="28" t="s">
        <v>1084</v>
      </c>
      <c r="AG21" s="44" t="s">
        <v>646</v>
      </c>
      <c r="AH21" s="16" t="s">
        <v>552</v>
      </c>
      <c r="AJ21" s="30">
        <v>11.54823888323924</v>
      </c>
      <c r="AK21" s="30">
        <v>12.612802700637008</v>
      </c>
      <c r="AL21" s="30">
        <v>16.921217219551814</v>
      </c>
      <c r="AM21" s="30">
        <v>25.137122453650424</v>
      </c>
      <c r="AN21" s="30">
        <v>34.770378742762539</v>
      </c>
      <c r="AO21" s="30">
        <v>39.015250917797232</v>
      </c>
      <c r="AP21" s="30">
        <v>29.920151943160569</v>
      </c>
      <c r="AQ21" s="30">
        <v>30.482636706236981</v>
      </c>
      <c r="AR21" s="30">
        <v>28.389432497407466</v>
      </c>
      <c r="AS21" s="30">
        <v>24.114513281606367</v>
      </c>
      <c r="AT21" s="30">
        <v>19.218370821275343</v>
      </c>
      <c r="AU21" s="30">
        <v>13.650293622141993</v>
      </c>
      <c r="AV21" s="31"/>
      <c r="AW21" s="31" t="s">
        <v>644</v>
      </c>
    </row>
    <row r="22" spans="1:49" ht="13">
      <c r="A22" s="16">
        <v>15</v>
      </c>
      <c r="B22" s="16">
        <v>73</v>
      </c>
      <c r="C22" s="71" t="s">
        <v>717</v>
      </c>
      <c r="D22" s="63">
        <v>9</v>
      </c>
      <c r="E22" s="63" t="s">
        <v>731</v>
      </c>
      <c r="F22" s="72"/>
      <c r="G22" s="64" t="s">
        <v>719</v>
      </c>
      <c r="H22" s="18" t="s">
        <v>823</v>
      </c>
      <c r="J22" s="57">
        <v>308580</v>
      </c>
      <c r="K22" s="19">
        <v>1</v>
      </c>
      <c r="L22" s="21">
        <v>1618.7425600000001</v>
      </c>
      <c r="M22" s="28">
        <v>17.542302095859633</v>
      </c>
      <c r="N22" s="28">
        <v>5.1503257766803889</v>
      </c>
      <c r="O22" s="28">
        <v>12.391976319179243</v>
      </c>
      <c r="P22" s="64" t="s">
        <v>637</v>
      </c>
      <c r="Q22" s="21">
        <v>82</v>
      </c>
      <c r="R22" s="21">
        <v>62</v>
      </c>
      <c r="S22" s="16" t="s">
        <v>637</v>
      </c>
      <c r="T22" s="16">
        <v>1.4673689911893486</v>
      </c>
      <c r="U22" s="16">
        <v>0.73963697119313787</v>
      </c>
      <c r="V22" s="21">
        <v>46.134162959999998</v>
      </c>
      <c r="W22" s="28">
        <v>15.5</v>
      </c>
      <c r="X22" s="28">
        <v>2.3602272727272724</v>
      </c>
      <c r="Y22" s="28">
        <v>13.139772727272726</v>
      </c>
      <c r="Z22" s="58" t="s">
        <v>637</v>
      </c>
      <c r="AA22" s="26">
        <v>86.698238982961485</v>
      </c>
      <c r="AB22" s="26">
        <v>51.97862518045978</v>
      </c>
      <c r="AC22" s="28" t="s">
        <v>900</v>
      </c>
      <c r="AD22" s="71">
        <v>1.6820071376376102</v>
      </c>
      <c r="AE22" s="71">
        <v>0.48018294806848144</v>
      </c>
      <c r="AG22" s="71" t="s">
        <v>337</v>
      </c>
      <c r="AH22" s="16" t="s">
        <v>846</v>
      </c>
      <c r="AJ22" s="31">
        <v>2.7777777777777777</v>
      </c>
      <c r="AK22" s="31">
        <v>1.6666666666666667</v>
      </c>
      <c r="AL22" s="31">
        <v>5.5555555555555554</v>
      </c>
      <c r="AM22" s="31">
        <v>8.8888888888888893</v>
      </c>
      <c r="AN22" s="31">
        <v>13.333333333333334</v>
      </c>
      <c r="AO22" s="31">
        <v>17.222222222222221</v>
      </c>
      <c r="AP22" s="31">
        <v>20.833333333333336</v>
      </c>
      <c r="AQ22" s="31">
        <v>22.5</v>
      </c>
      <c r="AR22" s="31">
        <v>21.111111111111111</v>
      </c>
      <c r="AS22" s="31">
        <v>16.111111111111111</v>
      </c>
      <c r="AT22" s="31">
        <v>11.666666666666668</v>
      </c>
      <c r="AU22" s="31">
        <v>6.666666666666667</v>
      </c>
      <c r="AV22" s="31"/>
      <c r="AW22" s="31" t="s">
        <v>730</v>
      </c>
    </row>
    <row r="23" spans="1:49" ht="13">
      <c r="A23" s="16">
        <v>40</v>
      </c>
      <c r="B23" s="16">
        <v>74</v>
      </c>
      <c r="C23" s="38" t="s">
        <v>672</v>
      </c>
      <c r="D23" s="71">
        <v>10</v>
      </c>
      <c r="E23" s="71" t="s">
        <v>1080</v>
      </c>
      <c r="F23" s="64">
        <v>309</v>
      </c>
      <c r="G23" s="58" t="s">
        <v>1082</v>
      </c>
      <c r="H23" s="18" t="s">
        <v>823</v>
      </c>
      <c r="J23" s="20">
        <v>12668400</v>
      </c>
      <c r="K23" s="19">
        <v>8</v>
      </c>
      <c r="L23" s="21">
        <v>25148.784412159999</v>
      </c>
      <c r="M23" s="28">
        <v>17.542302095859633</v>
      </c>
      <c r="N23" s="28">
        <v>5.1503257766803889</v>
      </c>
      <c r="O23" s="28">
        <v>12.391976319179243</v>
      </c>
      <c r="P23" s="58" t="s">
        <v>637</v>
      </c>
      <c r="Q23" s="21">
        <v>82</v>
      </c>
      <c r="R23" s="21">
        <v>62</v>
      </c>
      <c r="S23" s="16" t="s">
        <v>637</v>
      </c>
      <c r="T23" s="16">
        <v>1.4673689911893486</v>
      </c>
      <c r="U23" s="16">
        <v>0.73963697119313787</v>
      </c>
      <c r="V23" s="21">
        <v>11470.62</v>
      </c>
      <c r="W23" s="28">
        <v>15.5</v>
      </c>
      <c r="X23" s="28">
        <v>2.3602272727272724</v>
      </c>
      <c r="Y23" s="28">
        <v>13.139772727272726</v>
      </c>
      <c r="Z23" s="71" t="s">
        <v>637</v>
      </c>
      <c r="AA23" s="26">
        <v>86.698238982961485</v>
      </c>
      <c r="AB23" s="26">
        <v>51.97862518045978</v>
      </c>
      <c r="AC23" s="28" t="s">
        <v>637</v>
      </c>
      <c r="AD23" s="71">
        <v>1.6820071376376102</v>
      </c>
      <c r="AE23" s="71">
        <v>0.48018294806848144</v>
      </c>
      <c r="AG23" s="71" t="s">
        <v>336</v>
      </c>
      <c r="AH23" s="16" t="s">
        <v>846</v>
      </c>
      <c r="AJ23" s="30">
        <v>3.8636687954195006</v>
      </c>
      <c r="AK23" s="30">
        <v>4.5463316804602805</v>
      </c>
      <c r="AL23" s="30">
        <v>6.8647181684867649</v>
      </c>
      <c r="AM23" s="30">
        <v>10.397376589132628</v>
      </c>
      <c r="AN23" s="30">
        <v>15.230151846539732</v>
      </c>
      <c r="AO23" s="30">
        <v>19.962269461898135</v>
      </c>
      <c r="AP23" s="30">
        <v>22.63022857756064</v>
      </c>
      <c r="AQ23" s="30">
        <v>23.936734592953567</v>
      </c>
      <c r="AR23" s="30">
        <v>22.908711418183788</v>
      </c>
      <c r="AS23" s="30">
        <v>18.148761548142662</v>
      </c>
      <c r="AT23" s="30">
        <v>12.174678544629645</v>
      </c>
      <c r="AU23" s="30">
        <v>6.4630391075149438</v>
      </c>
      <c r="AV23" s="31"/>
      <c r="AW23" s="31" t="s">
        <v>652</v>
      </c>
    </row>
    <row r="24" spans="1:49" ht="13">
      <c r="A24" s="16">
        <v>5</v>
      </c>
      <c r="B24" s="58">
        <v>72</v>
      </c>
      <c r="C24" s="71" t="s">
        <v>717</v>
      </c>
      <c r="D24" s="63">
        <v>8</v>
      </c>
      <c r="E24" s="63" t="s">
        <v>718</v>
      </c>
      <c r="F24" s="72"/>
      <c r="G24" s="16" t="s">
        <v>719</v>
      </c>
      <c r="H24" s="18" t="s">
        <v>823</v>
      </c>
      <c r="J24" s="57">
        <v>118300</v>
      </c>
      <c r="K24" s="19">
        <v>4</v>
      </c>
      <c r="L24" s="21">
        <v>5260.9133199999997</v>
      </c>
      <c r="M24" s="28">
        <v>17.542302095859633</v>
      </c>
      <c r="N24" s="28">
        <v>5.1503257766803889</v>
      </c>
      <c r="O24" s="28">
        <v>12.391976319179243</v>
      </c>
      <c r="P24" s="64" t="s">
        <v>637</v>
      </c>
      <c r="Q24" s="21">
        <v>82</v>
      </c>
      <c r="R24" s="21">
        <v>62</v>
      </c>
      <c r="S24" s="16" t="s">
        <v>507</v>
      </c>
      <c r="T24" s="16">
        <v>1.4673689911893486</v>
      </c>
      <c r="U24" s="16">
        <v>0.73963697119313787</v>
      </c>
      <c r="V24" s="65">
        <v>0</v>
      </c>
      <c r="W24" s="67" t="s">
        <v>637</v>
      </c>
      <c r="X24" s="67" t="s">
        <v>637</v>
      </c>
      <c r="Y24" s="67" t="s">
        <v>637</v>
      </c>
      <c r="Z24" s="71" t="s">
        <v>637</v>
      </c>
      <c r="AA24" s="71" t="s">
        <v>637</v>
      </c>
      <c r="AB24" s="71" t="s">
        <v>637</v>
      </c>
      <c r="AC24" s="28" t="s">
        <v>637</v>
      </c>
      <c r="AD24" s="28" t="s">
        <v>637</v>
      </c>
      <c r="AE24" s="28" t="s">
        <v>637</v>
      </c>
      <c r="AF24" s="28"/>
      <c r="AG24" s="71" t="s">
        <v>845</v>
      </c>
      <c r="AH24" s="16" t="s">
        <v>846</v>
      </c>
      <c r="AJ24" s="31">
        <v>2.7777777777777777</v>
      </c>
      <c r="AK24" s="31">
        <v>1.6666666666666667</v>
      </c>
      <c r="AL24" s="31">
        <v>5.5555555555555554</v>
      </c>
      <c r="AM24" s="31">
        <v>8.8888888888888893</v>
      </c>
      <c r="AN24" s="31">
        <v>13.333333333333334</v>
      </c>
      <c r="AO24" s="31">
        <v>17.222222222222221</v>
      </c>
      <c r="AP24" s="31">
        <v>20.833333333333336</v>
      </c>
      <c r="AQ24" s="31">
        <v>22.5</v>
      </c>
      <c r="AR24" s="31">
        <v>21.111111111111111</v>
      </c>
      <c r="AS24" s="31">
        <v>16.111111111111111</v>
      </c>
      <c r="AT24" s="31">
        <v>11.666666666666668</v>
      </c>
      <c r="AU24" s="31">
        <v>6.666666666666667</v>
      </c>
      <c r="AV24" s="31"/>
      <c r="AW24" s="31" t="s">
        <v>730</v>
      </c>
    </row>
    <row r="25" spans="1:49" ht="13">
      <c r="A25" s="16">
        <v>21</v>
      </c>
      <c r="B25" s="58">
        <v>51</v>
      </c>
      <c r="C25" s="38" t="s">
        <v>694</v>
      </c>
      <c r="D25" s="71">
        <v>13</v>
      </c>
      <c r="E25" s="59" t="s">
        <v>695</v>
      </c>
      <c r="F25" s="72">
        <v>711</v>
      </c>
      <c r="G25" s="16" t="s">
        <v>696</v>
      </c>
      <c r="H25" s="18" t="s">
        <v>823</v>
      </c>
      <c r="J25" s="57">
        <v>177660</v>
      </c>
      <c r="K25" s="19">
        <v>1</v>
      </c>
      <c r="L25" s="21" t="s">
        <v>507</v>
      </c>
      <c r="M25" s="71" t="s">
        <v>637</v>
      </c>
      <c r="N25" s="28" t="s">
        <v>637</v>
      </c>
      <c r="O25" s="28" t="s">
        <v>637</v>
      </c>
      <c r="P25" s="64" t="s">
        <v>637</v>
      </c>
      <c r="Q25" s="21" t="s">
        <v>637</v>
      </c>
      <c r="R25" s="21" t="s">
        <v>637</v>
      </c>
      <c r="S25" s="16" t="s">
        <v>637</v>
      </c>
      <c r="T25" s="16" t="s">
        <v>637</v>
      </c>
      <c r="U25" s="16" t="s">
        <v>637</v>
      </c>
      <c r="V25" s="21">
        <v>87.476847942399999</v>
      </c>
      <c r="W25" s="28">
        <v>286.90588235294115</v>
      </c>
      <c r="X25" s="68" t="s">
        <v>637</v>
      </c>
      <c r="Y25" s="68" t="s">
        <v>637</v>
      </c>
      <c r="Z25" s="71">
        <v>54.547069271758438</v>
      </c>
      <c r="AA25" s="26" t="s">
        <v>637</v>
      </c>
      <c r="AB25" s="26" t="s">
        <v>637</v>
      </c>
      <c r="AC25" s="71">
        <v>0.54042106507434196</v>
      </c>
      <c r="AD25" s="71" t="s">
        <v>637</v>
      </c>
      <c r="AE25" s="71" t="s">
        <v>637</v>
      </c>
      <c r="AG25" s="58" t="s">
        <v>845</v>
      </c>
      <c r="AH25" s="16" t="s">
        <v>846</v>
      </c>
      <c r="AJ25" s="31" t="s">
        <v>637</v>
      </c>
      <c r="AK25" s="31" t="s">
        <v>637</v>
      </c>
      <c r="AL25" s="31">
        <v>6.9302521008403355</v>
      </c>
      <c r="AM25" s="31">
        <v>9.4965109489050832</v>
      </c>
      <c r="AN25" s="31">
        <v>13.68551235067333</v>
      </c>
      <c r="AO25" s="31">
        <v>18.247742642156481</v>
      </c>
      <c r="AP25" s="31">
        <v>21.427754332405492</v>
      </c>
      <c r="AQ25" s="31">
        <v>21.841702981932105</v>
      </c>
      <c r="AR25" s="31">
        <v>18.751781788435004</v>
      </c>
      <c r="AS25" s="31">
        <v>12.887968013557147</v>
      </c>
      <c r="AT25" s="31">
        <v>7.4545614387620978</v>
      </c>
      <c r="AU25" s="31">
        <v>4.6870956873315492</v>
      </c>
      <c r="AV25" s="31"/>
      <c r="AW25" s="31" t="s">
        <v>575</v>
      </c>
    </row>
    <row r="26" spans="1:49" ht="13">
      <c r="A26" s="16">
        <v>13</v>
      </c>
      <c r="B26" s="16">
        <v>71</v>
      </c>
      <c r="C26" s="71" t="s">
        <v>717</v>
      </c>
      <c r="D26" s="17">
        <v>7</v>
      </c>
      <c r="E26" s="17" t="s">
        <v>831</v>
      </c>
      <c r="F26" s="72"/>
      <c r="G26" s="58" t="s">
        <v>832</v>
      </c>
      <c r="H26" s="18" t="s">
        <v>823</v>
      </c>
      <c r="J26" s="57">
        <v>4897870</v>
      </c>
      <c r="K26" s="19">
        <v>9</v>
      </c>
      <c r="L26" s="21">
        <v>1660.3712799999998</v>
      </c>
      <c r="M26" s="28">
        <v>17.542302095859633</v>
      </c>
      <c r="N26" s="28">
        <v>5.1503257766803889</v>
      </c>
      <c r="O26" s="28">
        <v>12.391976319179243</v>
      </c>
      <c r="P26" s="71" t="s">
        <v>497</v>
      </c>
      <c r="Q26" s="21">
        <v>82</v>
      </c>
      <c r="R26" s="21">
        <v>62</v>
      </c>
      <c r="S26" s="16" t="s">
        <v>637</v>
      </c>
      <c r="T26" s="71">
        <v>1.4673689911893486</v>
      </c>
      <c r="U26" s="71">
        <v>0.73963697119313787</v>
      </c>
      <c r="V26" s="21">
        <v>402</v>
      </c>
      <c r="W26" s="28">
        <v>15.5</v>
      </c>
      <c r="X26" s="28">
        <v>2.3602272727272724</v>
      </c>
      <c r="Y26" s="28">
        <v>13.139772727272726</v>
      </c>
      <c r="Z26" s="71" t="s">
        <v>637</v>
      </c>
      <c r="AA26" s="26">
        <v>86.698238982961485</v>
      </c>
      <c r="AB26" s="26">
        <v>51.97862518045978</v>
      </c>
      <c r="AC26" s="28" t="s">
        <v>637</v>
      </c>
      <c r="AD26" s="71">
        <v>1.6820071376376102</v>
      </c>
      <c r="AE26" s="71">
        <v>0.48018294806848144</v>
      </c>
      <c r="AG26" s="71" t="s">
        <v>845</v>
      </c>
      <c r="AH26" s="16" t="s">
        <v>949</v>
      </c>
      <c r="AJ26" s="30">
        <v>3.5896703732157547</v>
      </c>
      <c r="AK26" s="30">
        <v>2.7966270445008434</v>
      </c>
      <c r="AL26" s="30">
        <v>5.1744856125069889</v>
      </c>
      <c r="AM26" s="30">
        <v>9.6235405828893672</v>
      </c>
      <c r="AN26" s="30">
        <v>14.681848344841551</v>
      </c>
      <c r="AO26" s="30">
        <v>19.880045083829724</v>
      </c>
      <c r="AP26" s="30">
        <v>23.008176448084296</v>
      </c>
      <c r="AQ26" s="30">
        <v>24.230365146608516</v>
      </c>
      <c r="AR26" s="30">
        <v>22.074212246574945</v>
      </c>
      <c r="AS26" s="30">
        <v>17.202756689212144</v>
      </c>
      <c r="AT26" s="30">
        <v>11.656491502620208</v>
      </c>
      <c r="AU26" s="30">
        <v>6.4538422483079065</v>
      </c>
      <c r="AV26" s="31"/>
      <c r="AW26" s="31" t="s">
        <v>652</v>
      </c>
    </row>
    <row r="27" spans="1:49" ht="13">
      <c r="A27" s="16">
        <v>67</v>
      </c>
      <c r="B27" s="58">
        <v>68</v>
      </c>
      <c r="C27" s="38" t="s">
        <v>672</v>
      </c>
      <c r="D27" s="17">
        <v>4</v>
      </c>
      <c r="E27" s="17" t="s">
        <v>872</v>
      </c>
      <c r="F27" s="72">
        <v>312</v>
      </c>
      <c r="G27" s="58" t="s">
        <v>873</v>
      </c>
      <c r="H27" s="18" t="s">
        <v>823</v>
      </c>
      <c r="J27" s="57">
        <v>63452730</v>
      </c>
      <c r="K27" s="19">
        <v>56</v>
      </c>
      <c r="L27" s="21">
        <v>13266.837538</v>
      </c>
      <c r="M27" s="28">
        <v>17.542302095859633</v>
      </c>
      <c r="N27" s="28">
        <v>5.1503257766803889</v>
      </c>
      <c r="O27" s="28">
        <v>12.391976319179243</v>
      </c>
      <c r="P27" s="64" t="s">
        <v>637</v>
      </c>
      <c r="Q27" s="21">
        <v>82</v>
      </c>
      <c r="R27" s="21">
        <v>62</v>
      </c>
      <c r="S27" s="16" t="s">
        <v>637</v>
      </c>
      <c r="T27" s="58">
        <v>1.4673689911893486</v>
      </c>
      <c r="U27" s="58">
        <v>0.73963697119313787</v>
      </c>
      <c r="V27" s="65" t="s">
        <v>637</v>
      </c>
      <c r="W27" s="65" t="s">
        <v>637</v>
      </c>
      <c r="X27" s="65" t="s">
        <v>637</v>
      </c>
      <c r="Y27" s="65" t="s">
        <v>637</v>
      </c>
      <c r="Z27" s="21" t="s">
        <v>637</v>
      </c>
      <c r="AA27" s="21" t="s">
        <v>637</v>
      </c>
      <c r="AB27" s="21" t="s">
        <v>637</v>
      </c>
      <c r="AC27" s="28" t="s">
        <v>637</v>
      </c>
      <c r="AD27" s="71" t="s">
        <v>637</v>
      </c>
      <c r="AE27" s="71" t="s">
        <v>637</v>
      </c>
      <c r="AG27" s="71" t="s">
        <v>897</v>
      </c>
      <c r="AH27" s="16" t="s">
        <v>949</v>
      </c>
      <c r="AJ27" s="30">
        <v>3.8191070378053373</v>
      </c>
      <c r="AK27" s="30">
        <v>2.8135659441461796</v>
      </c>
      <c r="AL27" s="30">
        <v>4.0734327967543464</v>
      </c>
      <c r="AM27" s="30">
        <v>8.3429990360840218</v>
      </c>
      <c r="AN27" s="30">
        <v>13.2282645131798</v>
      </c>
      <c r="AO27" s="30">
        <v>18.01866701930712</v>
      </c>
      <c r="AP27" s="30">
        <v>22.077887537993814</v>
      </c>
      <c r="AQ27" s="30">
        <v>24.09391789345888</v>
      </c>
      <c r="AR27" s="30">
        <v>23.034049451193667</v>
      </c>
      <c r="AS27" s="30">
        <v>18.973770306006685</v>
      </c>
      <c r="AT27" s="30">
        <v>12.59326675694043</v>
      </c>
      <c r="AU27" s="30">
        <v>7.2831152629011209</v>
      </c>
      <c r="AV27" s="31"/>
      <c r="AW27" s="31" t="s">
        <v>652</v>
      </c>
    </row>
    <row r="28" spans="1:49" ht="13">
      <c r="A28" s="16">
        <v>27</v>
      </c>
      <c r="B28" s="58">
        <v>123</v>
      </c>
      <c r="C28" s="71" t="s">
        <v>503</v>
      </c>
      <c r="D28" s="59">
        <v>4</v>
      </c>
      <c r="E28" s="59" t="s">
        <v>874</v>
      </c>
      <c r="F28" s="71">
        <v>1334</v>
      </c>
      <c r="G28" s="58" t="s">
        <v>505</v>
      </c>
      <c r="H28" s="71"/>
      <c r="J28" s="57">
        <v>17500</v>
      </c>
      <c r="K28" s="19">
        <v>0</v>
      </c>
      <c r="L28" s="71" t="s">
        <v>637</v>
      </c>
      <c r="M28" s="28" t="s">
        <v>637</v>
      </c>
      <c r="N28" s="71" t="s">
        <v>637</v>
      </c>
      <c r="O28" s="71" t="s">
        <v>637</v>
      </c>
      <c r="P28" s="64" t="s">
        <v>637</v>
      </c>
      <c r="Q28" s="21" t="s">
        <v>637</v>
      </c>
      <c r="R28" s="71" t="s">
        <v>637</v>
      </c>
      <c r="S28" s="16" t="s">
        <v>994</v>
      </c>
      <c r="T28" s="16" t="s">
        <v>994</v>
      </c>
      <c r="U28" s="16" t="s">
        <v>994</v>
      </c>
      <c r="V28" s="28">
        <v>10.125241555493242</v>
      </c>
      <c r="W28" s="28">
        <v>108.76666666666667</v>
      </c>
      <c r="X28" s="28">
        <v>1.8666666666666667</v>
      </c>
      <c r="Y28" s="28">
        <v>106.9</v>
      </c>
      <c r="Z28" s="58">
        <v>42.39134845234441</v>
      </c>
      <c r="AA28" s="26">
        <v>82.831517857142885</v>
      </c>
      <c r="AB28" s="26">
        <v>41.685190208917945</v>
      </c>
      <c r="AC28" s="28" t="s">
        <v>994</v>
      </c>
      <c r="AD28" s="28">
        <v>1.2288184552231471</v>
      </c>
      <c r="AE28" s="28">
        <v>0.26255622287421515</v>
      </c>
      <c r="AF28" s="28"/>
      <c r="AG28" s="71" t="s">
        <v>568</v>
      </c>
      <c r="AH28" s="16" t="s">
        <v>498</v>
      </c>
      <c r="AJ28" s="30">
        <v>19.581324740422428</v>
      </c>
      <c r="AK28" s="30">
        <v>20.669045436689711</v>
      </c>
      <c r="AL28" s="30">
        <v>23.130644618834285</v>
      </c>
      <c r="AM28" s="30">
        <v>25.432658959537438</v>
      </c>
      <c r="AN28" s="30">
        <v>28.163602371668151</v>
      </c>
      <c r="AO28" s="30">
        <v>29.818341597796266</v>
      </c>
      <c r="AP28" s="30">
        <v>30.266226940663422</v>
      </c>
      <c r="AQ28" s="30">
        <v>29.955881578254147</v>
      </c>
      <c r="AR28" s="30">
        <v>28.889287813217909</v>
      </c>
      <c r="AS28" s="30">
        <v>27.26730240995089</v>
      </c>
      <c r="AT28" s="30">
        <v>23.265465940054405</v>
      </c>
      <c r="AU28" s="30">
        <v>20.693745412603626</v>
      </c>
      <c r="AV28" s="31" t="s">
        <v>998</v>
      </c>
      <c r="AW28" s="31" t="s">
        <v>575</v>
      </c>
    </row>
    <row r="29" spans="1:49" customFormat="1" ht="13">
      <c r="A29" s="16">
        <v>25</v>
      </c>
      <c r="B29" s="16">
        <v>122</v>
      </c>
      <c r="C29" s="71" t="s">
        <v>503</v>
      </c>
      <c r="D29" s="17">
        <v>3</v>
      </c>
      <c r="E29" s="59" t="s">
        <v>898</v>
      </c>
      <c r="F29" s="58">
        <v>1333</v>
      </c>
      <c r="G29" s="16" t="s">
        <v>505</v>
      </c>
      <c r="H29" s="71"/>
      <c r="I29" s="19"/>
      <c r="J29" s="19"/>
      <c r="K29" s="19"/>
      <c r="L29" s="71" t="s">
        <v>637</v>
      </c>
      <c r="M29" s="28" t="s">
        <v>637</v>
      </c>
      <c r="N29" s="71" t="s">
        <v>637</v>
      </c>
      <c r="O29" s="28" t="s">
        <v>637</v>
      </c>
      <c r="P29" s="64" t="s">
        <v>637</v>
      </c>
      <c r="Q29" s="21" t="s">
        <v>637</v>
      </c>
      <c r="R29" s="71" t="s">
        <v>637</v>
      </c>
      <c r="S29" s="16" t="s">
        <v>571</v>
      </c>
      <c r="T29" s="16" t="s">
        <v>571</v>
      </c>
      <c r="U29" s="16" t="s">
        <v>571</v>
      </c>
      <c r="V29" s="28">
        <v>27.733978591117118</v>
      </c>
      <c r="W29" s="28">
        <v>108.76666666666667</v>
      </c>
      <c r="X29" s="28">
        <v>1.8666666666666667</v>
      </c>
      <c r="Y29" s="28">
        <v>106.9</v>
      </c>
      <c r="Z29" s="58">
        <v>42.39134845234441</v>
      </c>
      <c r="AA29" s="26">
        <v>82.831517857142885</v>
      </c>
      <c r="AB29" s="26">
        <v>41.685190208917945</v>
      </c>
      <c r="AC29" s="28" t="s">
        <v>571</v>
      </c>
      <c r="AD29" s="28">
        <v>1.2288184552231471</v>
      </c>
      <c r="AE29" s="28">
        <v>0.26255622287421515</v>
      </c>
      <c r="AF29" s="28"/>
      <c r="AG29" s="71" t="s">
        <v>704</v>
      </c>
      <c r="AH29" s="16" t="s">
        <v>895</v>
      </c>
      <c r="AI29" s="39"/>
      <c r="AJ29" s="30">
        <v>19.581324740422428</v>
      </c>
      <c r="AK29" s="30">
        <v>20.669045436689711</v>
      </c>
      <c r="AL29" s="30">
        <v>23.130644618834285</v>
      </c>
      <c r="AM29" s="30">
        <v>25.432658959537438</v>
      </c>
      <c r="AN29" s="30">
        <v>28.163602371668151</v>
      </c>
      <c r="AO29" s="30">
        <v>29.818341597796266</v>
      </c>
      <c r="AP29" s="30">
        <v>30.266226940663422</v>
      </c>
      <c r="AQ29" s="30">
        <v>29.955881578254147</v>
      </c>
      <c r="AR29" s="30">
        <v>28.889287813217909</v>
      </c>
      <c r="AS29" s="30">
        <v>27.26730240995089</v>
      </c>
      <c r="AT29" s="30">
        <v>23.265465940054405</v>
      </c>
      <c r="AU29" s="30">
        <v>20.693745412603626</v>
      </c>
      <c r="AV29" s="31"/>
      <c r="AW29" s="31" t="s">
        <v>1023</v>
      </c>
    </row>
    <row r="30" spans="1:49" ht="13">
      <c r="A30" s="16">
        <v>31</v>
      </c>
      <c r="B30" s="16">
        <v>127</v>
      </c>
      <c r="C30" s="71" t="s">
        <v>503</v>
      </c>
      <c r="D30" s="59">
        <v>8</v>
      </c>
      <c r="E30" s="59" t="s">
        <v>566</v>
      </c>
      <c r="F30" s="58">
        <v>295</v>
      </c>
      <c r="G30" s="16" t="s">
        <v>505</v>
      </c>
      <c r="H30" s="18" t="s">
        <v>506</v>
      </c>
      <c r="J30" s="57">
        <v>2706000</v>
      </c>
      <c r="K30" s="19">
        <v>9</v>
      </c>
      <c r="L30" s="21" t="s">
        <v>507</v>
      </c>
      <c r="M30" s="71" t="s">
        <v>507</v>
      </c>
      <c r="N30" s="28" t="s">
        <v>507</v>
      </c>
      <c r="O30" s="28" t="s">
        <v>507</v>
      </c>
      <c r="P30" s="64" t="s">
        <v>507</v>
      </c>
      <c r="Q30" s="21" t="s">
        <v>507</v>
      </c>
      <c r="R30" s="21" t="s">
        <v>507</v>
      </c>
      <c r="S30" s="16" t="s">
        <v>500</v>
      </c>
      <c r="T30" s="16" t="s">
        <v>500</v>
      </c>
      <c r="U30" s="16" t="s">
        <v>500</v>
      </c>
      <c r="V30" s="21">
        <v>17.806168160000002</v>
      </c>
      <c r="W30" s="28">
        <v>101.79719999999998</v>
      </c>
      <c r="X30" s="28">
        <v>2.8276999999999997</v>
      </c>
      <c r="Y30" s="28">
        <v>98.969499999999982</v>
      </c>
      <c r="Z30" s="58">
        <v>34.6</v>
      </c>
      <c r="AA30" s="26">
        <v>82.831517857142885</v>
      </c>
      <c r="AB30" s="26">
        <v>41.685190208917945</v>
      </c>
      <c r="AC30" s="28">
        <v>0.17273434202750049</v>
      </c>
      <c r="AD30" s="28">
        <v>1.2288184552231471</v>
      </c>
      <c r="AE30" s="28">
        <v>0.26255622287421515</v>
      </c>
      <c r="AF30" s="28"/>
      <c r="AG30" s="71" t="s">
        <v>568</v>
      </c>
      <c r="AH30" s="16" t="s">
        <v>498</v>
      </c>
      <c r="AJ30" s="31">
        <v>18.553978670337777</v>
      </c>
      <c r="AK30" s="31">
        <v>18.889995246409413</v>
      </c>
      <c r="AL30" s="31">
        <v>21.284450573825627</v>
      </c>
      <c r="AM30" s="31">
        <v>24.019417828959682</v>
      </c>
      <c r="AN30" s="31">
        <v>27.387823532827273</v>
      </c>
      <c r="AO30" s="31">
        <v>30.25860892571032</v>
      </c>
      <c r="AP30" s="31">
        <v>31.397364345866077</v>
      </c>
      <c r="AQ30" s="31">
        <v>31.727453165679464</v>
      </c>
      <c r="AR30" s="31">
        <v>30.38726888333241</v>
      </c>
      <c r="AS30" s="31">
        <v>27.770791451197251</v>
      </c>
      <c r="AT30" s="31">
        <v>23.202893168271356</v>
      </c>
      <c r="AU30" s="31">
        <v>19.91470940718974</v>
      </c>
      <c r="AV30" s="31"/>
      <c r="AW30" s="31" t="s">
        <v>644</v>
      </c>
    </row>
    <row r="31" spans="1:49" ht="13">
      <c r="A31" s="16">
        <v>22</v>
      </c>
      <c r="B31" s="16">
        <v>111</v>
      </c>
      <c r="C31" s="71" t="s">
        <v>840</v>
      </c>
      <c r="D31" s="59">
        <v>21</v>
      </c>
      <c r="E31" s="59" t="s">
        <v>598</v>
      </c>
      <c r="F31" s="58"/>
      <c r="G31" s="58" t="s">
        <v>505</v>
      </c>
      <c r="H31" s="18" t="s">
        <v>506</v>
      </c>
      <c r="J31" s="57">
        <v>666820</v>
      </c>
      <c r="K31" s="19">
        <v>3</v>
      </c>
      <c r="L31" s="21" t="s">
        <v>637</v>
      </c>
      <c r="M31" s="28" t="s">
        <v>637</v>
      </c>
      <c r="N31" s="28" t="s">
        <v>637</v>
      </c>
      <c r="O31" s="28" t="s">
        <v>637</v>
      </c>
      <c r="P31" s="64" t="s">
        <v>637</v>
      </c>
      <c r="Q31" s="21" t="s">
        <v>637</v>
      </c>
      <c r="R31" s="21" t="s">
        <v>637</v>
      </c>
      <c r="S31" s="58" t="s">
        <v>497</v>
      </c>
      <c r="T31" s="58" t="s">
        <v>497</v>
      </c>
      <c r="U31" s="58" t="s">
        <v>497</v>
      </c>
      <c r="V31" s="21">
        <v>89.708053223999997</v>
      </c>
      <c r="W31" s="28">
        <v>73.956950000000006</v>
      </c>
      <c r="X31" s="28">
        <v>6.6155333333333326</v>
      </c>
      <c r="Y31" s="28">
        <v>67.34141666666666</v>
      </c>
      <c r="Z31" s="28">
        <v>48.6</v>
      </c>
      <c r="AA31" s="26">
        <v>82.831517857142885</v>
      </c>
      <c r="AB31" s="26">
        <v>41.685190208917945</v>
      </c>
      <c r="AC31" s="28">
        <v>0.35605890042917704</v>
      </c>
      <c r="AD31" s="28">
        <v>0.94104031707395686</v>
      </c>
      <c r="AE31" s="28">
        <v>0.26916839010581128</v>
      </c>
      <c r="AF31" s="28"/>
      <c r="AG31" s="75" t="s">
        <v>612</v>
      </c>
      <c r="AH31" s="16" t="s">
        <v>498</v>
      </c>
      <c r="AI31" s="30"/>
      <c r="AJ31" s="30">
        <v>19.444444444444446</v>
      </c>
      <c r="AK31" s="30">
        <v>18.888888888888889</v>
      </c>
      <c r="AL31" s="30">
        <v>21.111111111111111</v>
      </c>
      <c r="AM31" s="30">
        <v>22.5</v>
      </c>
      <c r="AN31" s="30">
        <v>24.722222222222225</v>
      </c>
      <c r="AO31" s="30">
        <v>26.111111111111111</v>
      </c>
      <c r="AP31" s="30">
        <v>26.111111111111111</v>
      </c>
      <c r="AQ31" s="30">
        <v>26.666666666666668</v>
      </c>
      <c r="AR31" s="30">
        <v>26.944444444444446</v>
      </c>
      <c r="AS31" s="30">
        <v>25.555555555555557</v>
      </c>
      <c r="AT31" s="30">
        <v>23.888888888888889</v>
      </c>
      <c r="AU31" s="30">
        <v>21.111111111111111</v>
      </c>
      <c r="AV31" s="31"/>
      <c r="AW31" s="31" t="s">
        <v>814</v>
      </c>
    </row>
    <row r="32" spans="1:49" ht="13">
      <c r="A32" s="16">
        <v>17</v>
      </c>
      <c r="B32" s="16">
        <v>125</v>
      </c>
      <c r="C32" s="71" t="s">
        <v>503</v>
      </c>
      <c r="D32" s="17">
        <v>6</v>
      </c>
      <c r="E32" s="59" t="s">
        <v>504</v>
      </c>
      <c r="F32" s="64"/>
      <c r="G32" s="16" t="s">
        <v>505</v>
      </c>
      <c r="H32" s="18" t="s">
        <v>506</v>
      </c>
      <c r="J32" s="20">
        <v>125960</v>
      </c>
      <c r="K32" s="19">
        <v>11</v>
      </c>
      <c r="L32" s="21" t="s">
        <v>507</v>
      </c>
      <c r="M32" s="64" t="s">
        <v>508</v>
      </c>
      <c r="N32" s="28" t="s">
        <v>508</v>
      </c>
      <c r="O32" s="28" t="s">
        <v>508</v>
      </c>
      <c r="P32" s="64" t="s">
        <v>508</v>
      </c>
      <c r="Q32" s="21" t="s">
        <v>508</v>
      </c>
      <c r="R32" s="21" t="s">
        <v>508</v>
      </c>
      <c r="S32" s="16" t="s">
        <v>510</v>
      </c>
      <c r="T32" s="16" t="s">
        <v>510</v>
      </c>
      <c r="U32" s="16" t="s">
        <v>510</v>
      </c>
      <c r="V32" s="21">
        <v>0.76890271600000004</v>
      </c>
      <c r="W32" s="28">
        <v>108.76666666666667</v>
      </c>
      <c r="X32" s="28">
        <v>1.8666666666666667</v>
      </c>
      <c r="Y32" s="28">
        <v>106.9</v>
      </c>
      <c r="Z32" s="58">
        <v>42.39134845234441</v>
      </c>
      <c r="AA32" s="26">
        <v>82.831517857142885</v>
      </c>
      <c r="AB32" s="26">
        <v>41.685190208917945</v>
      </c>
      <c r="AC32" s="28">
        <v>0.27753783256998588</v>
      </c>
      <c r="AD32" s="28">
        <v>0.94104031707395686</v>
      </c>
      <c r="AE32" s="28">
        <v>0.26916839010581128</v>
      </c>
      <c r="AF32" s="28"/>
      <c r="AG32" s="75" t="s">
        <v>511</v>
      </c>
      <c r="AH32" s="16" t="s">
        <v>502</v>
      </c>
      <c r="AI32" s="30"/>
      <c r="AJ32" s="30">
        <v>18.517467799259201</v>
      </c>
      <c r="AK32" s="30">
        <v>19.691172996830218</v>
      </c>
      <c r="AL32" s="30">
        <v>21.949881976285834</v>
      </c>
      <c r="AM32" s="30">
        <v>24.961619807676524</v>
      </c>
      <c r="AN32" s="30">
        <v>27.610707358812952</v>
      </c>
      <c r="AO32" s="30">
        <v>29.81823221064084</v>
      </c>
      <c r="AP32" s="30">
        <v>30.362735801217507</v>
      </c>
      <c r="AQ32" s="30">
        <v>30.629611771139245</v>
      </c>
      <c r="AR32" s="30">
        <v>29.659108729743309</v>
      </c>
      <c r="AS32" s="30">
        <v>26.889143604052251</v>
      </c>
      <c r="AT32" s="30">
        <v>22.302043988497221</v>
      </c>
      <c r="AU32" s="30">
        <v>20.03273851412553</v>
      </c>
      <c r="AV32" s="31"/>
      <c r="AW32" s="31" t="s">
        <v>644</v>
      </c>
    </row>
    <row r="33" spans="1:49" ht="13">
      <c r="A33" s="16">
        <v>19</v>
      </c>
      <c r="B33" s="16">
        <v>124</v>
      </c>
      <c r="C33" s="58" t="s">
        <v>503</v>
      </c>
      <c r="D33" s="17">
        <v>5</v>
      </c>
      <c r="E33" s="17" t="s">
        <v>514</v>
      </c>
      <c r="F33" s="58">
        <v>296</v>
      </c>
      <c r="G33" s="16" t="s">
        <v>505</v>
      </c>
      <c r="H33" s="18" t="s">
        <v>506</v>
      </c>
      <c r="J33" s="57">
        <v>818260</v>
      </c>
      <c r="K33" s="19">
        <v>3</v>
      </c>
      <c r="L33" s="21" t="s">
        <v>637</v>
      </c>
      <c r="M33" s="71" t="s">
        <v>637</v>
      </c>
      <c r="N33" s="28" t="s">
        <v>637</v>
      </c>
      <c r="O33" s="28" t="s">
        <v>637</v>
      </c>
      <c r="P33" s="71" t="s">
        <v>637</v>
      </c>
      <c r="Q33" s="21" t="s">
        <v>637</v>
      </c>
      <c r="R33" s="21" t="s">
        <v>637</v>
      </c>
      <c r="S33" s="16" t="s">
        <v>637</v>
      </c>
      <c r="T33" s="16" t="s">
        <v>637</v>
      </c>
      <c r="U33" s="16" t="s">
        <v>637</v>
      </c>
      <c r="V33" s="21">
        <v>96.679399396000008</v>
      </c>
      <c r="W33" s="28">
        <v>108.76666666666667</v>
      </c>
      <c r="X33" s="28">
        <v>1.8666666666666667</v>
      </c>
      <c r="Y33" s="28">
        <v>106.9</v>
      </c>
      <c r="Z33" s="58">
        <v>42.39134845234441</v>
      </c>
      <c r="AA33" s="26">
        <v>82.831517857142885</v>
      </c>
      <c r="AB33" s="26">
        <v>41.685190208917945</v>
      </c>
      <c r="AC33" s="28">
        <v>0.27753783256998588</v>
      </c>
      <c r="AD33" s="28">
        <v>0.94104031707395686</v>
      </c>
      <c r="AE33" s="28">
        <v>0.26916839010581128</v>
      </c>
      <c r="AF33" s="28"/>
      <c r="AG33" s="75" t="s">
        <v>754</v>
      </c>
      <c r="AH33" s="58" t="s">
        <v>502</v>
      </c>
      <c r="AI33" s="30"/>
      <c r="AJ33" s="30">
        <v>18.517467799259201</v>
      </c>
      <c r="AK33" s="30">
        <v>19.691172996830218</v>
      </c>
      <c r="AL33" s="30">
        <v>21.949881976285834</v>
      </c>
      <c r="AM33" s="30">
        <v>24.961619807676524</v>
      </c>
      <c r="AN33" s="30">
        <v>27.610707358812952</v>
      </c>
      <c r="AO33" s="30">
        <v>29.81823221064084</v>
      </c>
      <c r="AP33" s="30">
        <v>30.362735801217507</v>
      </c>
      <c r="AQ33" s="30">
        <v>30.629611771139245</v>
      </c>
      <c r="AR33" s="30">
        <v>29.659108729743309</v>
      </c>
      <c r="AS33" s="30">
        <v>26.889143604052251</v>
      </c>
      <c r="AT33" s="30">
        <v>22.302043988497221</v>
      </c>
      <c r="AU33" s="30">
        <v>20.03273851412553</v>
      </c>
      <c r="AV33" s="31"/>
      <c r="AW33" s="31" t="s">
        <v>839</v>
      </c>
    </row>
    <row r="34" spans="1:49" ht="13">
      <c r="A34" s="16">
        <v>28</v>
      </c>
      <c r="B34" s="16">
        <v>126</v>
      </c>
      <c r="C34" s="58" t="s">
        <v>503</v>
      </c>
      <c r="D34" s="59">
        <v>7</v>
      </c>
      <c r="E34" s="59" t="s">
        <v>501</v>
      </c>
      <c r="G34" s="16" t="s">
        <v>505</v>
      </c>
      <c r="H34" s="18" t="s">
        <v>506</v>
      </c>
      <c r="L34" s="21" t="s">
        <v>637</v>
      </c>
      <c r="M34" s="71" t="s">
        <v>637</v>
      </c>
      <c r="N34" s="28" t="s">
        <v>637</v>
      </c>
      <c r="O34" s="28" t="s">
        <v>637</v>
      </c>
      <c r="P34" s="71" t="s">
        <v>637</v>
      </c>
      <c r="Q34" s="21" t="s">
        <v>637</v>
      </c>
      <c r="R34" s="21" t="s">
        <v>637</v>
      </c>
      <c r="S34" s="16" t="s">
        <v>637</v>
      </c>
      <c r="T34" s="58" t="s">
        <v>637</v>
      </c>
      <c r="U34" s="58" t="s">
        <v>637</v>
      </c>
      <c r="V34" s="21">
        <v>22.621927276000001</v>
      </c>
      <c r="W34" s="28">
        <v>101.79719999999998</v>
      </c>
      <c r="X34" s="28">
        <v>2.8276999999999997</v>
      </c>
      <c r="Y34" s="28">
        <v>98.969499999999982</v>
      </c>
      <c r="Z34" s="58">
        <v>34.6</v>
      </c>
      <c r="AA34" s="26">
        <v>82.831517857142885</v>
      </c>
      <c r="AB34" s="26">
        <v>41.685190208917945</v>
      </c>
      <c r="AC34" s="28">
        <v>0.17273434202750049</v>
      </c>
      <c r="AD34" s="28">
        <v>1.2288184552231471</v>
      </c>
      <c r="AE34" s="28">
        <v>0.26255622287421515</v>
      </c>
      <c r="AF34" s="28"/>
      <c r="AG34" s="58" t="s">
        <v>560</v>
      </c>
      <c r="AH34" s="16" t="s">
        <v>561</v>
      </c>
      <c r="AJ34" s="31">
        <v>11.568333333333335</v>
      </c>
      <c r="AK34" s="31">
        <v>15.4</v>
      </c>
      <c r="AL34" s="31">
        <v>19.983333333333331</v>
      </c>
      <c r="AM34" s="31">
        <v>24.866666666666664</v>
      </c>
      <c r="AN34" s="31">
        <v>27.919999999999998</v>
      </c>
      <c r="AO34" s="31">
        <v>30.266666666666666</v>
      </c>
      <c r="AP34" s="31">
        <v>30.466666666666669</v>
      </c>
      <c r="AQ34" s="31">
        <v>29.933333333333337</v>
      </c>
      <c r="AR34" s="31">
        <v>29.599999999999998</v>
      </c>
      <c r="AS34" s="31">
        <v>26.700000000000003</v>
      </c>
      <c r="AT34" s="31">
        <v>20.333333333333336</v>
      </c>
      <c r="AU34" s="31">
        <v>11</v>
      </c>
      <c r="AV34" s="31"/>
      <c r="AW34" s="31" t="s">
        <v>565</v>
      </c>
    </row>
    <row r="35" spans="1:49" ht="13">
      <c r="A35" s="16">
        <v>60</v>
      </c>
      <c r="B35" s="16">
        <v>17</v>
      </c>
      <c r="C35" s="64" t="s">
        <v>991</v>
      </c>
      <c r="D35" s="71">
        <v>15</v>
      </c>
      <c r="E35" s="71" t="s">
        <v>610</v>
      </c>
      <c r="F35" s="71">
        <v>1142</v>
      </c>
      <c r="G35" s="64" t="s">
        <v>742</v>
      </c>
      <c r="H35" s="18" t="s">
        <v>854</v>
      </c>
      <c r="J35" s="57">
        <v>29820</v>
      </c>
      <c r="K35" s="19">
        <v>1</v>
      </c>
      <c r="L35" s="21">
        <v>27</v>
      </c>
      <c r="M35" s="28">
        <v>116.33096182859033</v>
      </c>
      <c r="N35" s="28" t="s">
        <v>637</v>
      </c>
      <c r="O35" s="28" t="s">
        <v>637</v>
      </c>
      <c r="P35" s="71">
        <v>35.163101284732591</v>
      </c>
      <c r="Q35" s="21" t="s">
        <v>637</v>
      </c>
      <c r="R35" s="21" t="s">
        <v>637</v>
      </c>
      <c r="S35" s="64">
        <v>0.21174488728428251</v>
      </c>
      <c r="T35" s="64"/>
      <c r="U35" s="64"/>
      <c r="V35" s="65" t="s">
        <v>637</v>
      </c>
      <c r="W35" s="67" t="s">
        <v>655</v>
      </c>
      <c r="X35" s="67" t="s">
        <v>655</v>
      </c>
      <c r="Y35" s="67" t="s">
        <v>655</v>
      </c>
      <c r="Z35" s="58" t="s">
        <v>655</v>
      </c>
      <c r="AA35" s="71" t="s">
        <v>655</v>
      </c>
      <c r="AB35" s="71" t="s">
        <v>655</v>
      </c>
      <c r="AC35" s="28"/>
      <c r="AD35" s="28"/>
      <c r="AE35" s="28"/>
      <c r="AF35" s="28"/>
      <c r="AG35" s="58" t="s">
        <v>943</v>
      </c>
      <c r="AH35" s="16" t="s">
        <v>702</v>
      </c>
      <c r="AJ35" s="30">
        <v>9.4478374008390205</v>
      </c>
      <c r="AK35" s="30">
        <v>9.3362199616688795</v>
      </c>
      <c r="AL35" s="30">
        <v>9.9155615300659896</v>
      </c>
      <c r="AM35" s="30">
        <v>10.333374151911178</v>
      </c>
      <c r="AN35" s="30">
        <v>11.028687898089261</v>
      </c>
      <c r="AO35" s="30">
        <v>11.662703540114746</v>
      </c>
      <c r="AP35" s="30">
        <v>12.118879027276385</v>
      </c>
      <c r="AQ35" s="30">
        <v>12.152074857607987</v>
      </c>
      <c r="AR35" s="30">
        <v>12.231520389016747</v>
      </c>
      <c r="AS35" s="30">
        <v>12.233968462549541</v>
      </c>
      <c r="AT35" s="30">
        <v>11.726589869023309</v>
      </c>
      <c r="AU35" s="30">
        <v>10.183042603580361</v>
      </c>
      <c r="AV35" s="31"/>
      <c r="AW35" s="31" t="s">
        <v>652</v>
      </c>
    </row>
    <row r="36" spans="1:49" customFormat="1" ht="13">
      <c r="A36" s="16">
        <v>26</v>
      </c>
      <c r="B36" s="16">
        <v>15</v>
      </c>
      <c r="C36" s="64" t="s">
        <v>991</v>
      </c>
      <c r="D36" s="71">
        <v>13</v>
      </c>
      <c r="E36" s="71" t="s">
        <v>741</v>
      </c>
      <c r="F36" s="58">
        <v>1137</v>
      </c>
      <c r="G36" s="16" t="s">
        <v>742</v>
      </c>
      <c r="H36" s="18" t="s">
        <v>854</v>
      </c>
      <c r="I36" s="19"/>
      <c r="J36" s="57">
        <v>14100</v>
      </c>
      <c r="K36" s="19">
        <v>0</v>
      </c>
      <c r="L36" s="21" t="s">
        <v>637</v>
      </c>
      <c r="M36" s="28" t="s">
        <v>637</v>
      </c>
      <c r="N36" s="28" t="s">
        <v>637</v>
      </c>
      <c r="O36" s="28" t="s">
        <v>637</v>
      </c>
      <c r="P36" s="71" t="s">
        <v>637</v>
      </c>
      <c r="Q36" s="21" t="s">
        <v>637</v>
      </c>
      <c r="R36" s="21" t="s">
        <v>637</v>
      </c>
      <c r="S36" s="16"/>
      <c r="T36" s="16"/>
      <c r="U36" s="16"/>
      <c r="V36" s="21">
        <v>4</v>
      </c>
      <c r="W36" s="28">
        <v>32.714285714285715</v>
      </c>
      <c r="X36" s="68" t="s">
        <v>637</v>
      </c>
      <c r="Y36" s="68" t="s">
        <v>637</v>
      </c>
      <c r="Z36" s="58">
        <v>33.674999999999997</v>
      </c>
      <c r="AA36" s="26" t="s">
        <v>637</v>
      </c>
      <c r="AB36" s="26" t="s">
        <v>637</v>
      </c>
      <c r="AC36" s="28"/>
      <c r="AD36" s="28"/>
      <c r="AE36" s="28"/>
      <c r="AF36" s="28"/>
      <c r="AG36" s="58" t="s">
        <v>338</v>
      </c>
      <c r="AH36" s="64" t="s">
        <v>702</v>
      </c>
      <c r="AI36" s="39"/>
      <c r="AJ36" s="30">
        <v>9.4478374008390205</v>
      </c>
      <c r="AK36" s="30">
        <v>9.3362199616688795</v>
      </c>
      <c r="AL36" s="30">
        <v>9.9155615300659896</v>
      </c>
      <c r="AM36" s="30">
        <v>10.333374151911178</v>
      </c>
      <c r="AN36" s="30">
        <v>11.028687898089261</v>
      </c>
      <c r="AO36" s="30">
        <v>11.662703540114746</v>
      </c>
      <c r="AP36" s="30">
        <v>12.118879027276385</v>
      </c>
      <c r="AQ36" s="30">
        <v>12.152074857607987</v>
      </c>
      <c r="AR36" s="30">
        <v>12.231520389016747</v>
      </c>
      <c r="AS36" s="30">
        <v>12.233968462549541</v>
      </c>
      <c r="AT36" s="30">
        <v>11.726589869023309</v>
      </c>
      <c r="AU36" s="30">
        <v>10.183042603580361</v>
      </c>
      <c r="AV36" s="31"/>
      <c r="AW36" s="31" t="s">
        <v>609</v>
      </c>
    </row>
    <row r="37" spans="1:49" ht="13">
      <c r="A37" s="16">
        <v>1</v>
      </c>
      <c r="B37" s="16">
        <v>34</v>
      </c>
      <c r="C37" s="71" t="s">
        <v>851</v>
      </c>
      <c r="D37" s="71">
        <v>29</v>
      </c>
      <c r="E37" s="71" t="s">
        <v>852</v>
      </c>
      <c r="G37" s="58" t="s">
        <v>853</v>
      </c>
      <c r="H37" s="18" t="s">
        <v>854</v>
      </c>
      <c r="J37" s="57">
        <v>8520</v>
      </c>
      <c r="K37" s="19">
        <v>3</v>
      </c>
      <c r="L37" s="21">
        <v>2</v>
      </c>
      <c r="M37" s="28">
        <v>116.33096182859033</v>
      </c>
      <c r="N37" s="28" t="s">
        <v>637</v>
      </c>
      <c r="O37" s="28" t="s">
        <v>637</v>
      </c>
      <c r="P37" s="58">
        <v>35.163101284732591</v>
      </c>
      <c r="Q37" s="21" t="s">
        <v>637</v>
      </c>
      <c r="R37" s="21" t="s">
        <v>637</v>
      </c>
      <c r="S37" s="16">
        <v>0.21174488728428251</v>
      </c>
      <c r="V37" s="65">
        <v>0</v>
      </c>
      <c r="W37" s="68">
        <v>0</v>
      </c>
      <c r="X37" s="28">
        <v>0</v>
      </c>
      <c r="Y37" s="28">
        <v>0</v>
      </c>
      <c r="Z37" s="71">
        <v>0</v>
      </c>
      <c r="AA37" s="26">
        <v>0</v>
      </c>
      <c r="AB37" s="26">
        <v>0</v>
      </c>
      <c r="AC37" s="28">
        <v>0</v>
      </c>
      <c r="AD37" s="28">
        <v>0</v>
      </c>
      <c r="AE37" s="28">
        <v>0</v>
      </c>
      <c r="AF37" s="28"/>
      <c r="AG37" s="71" t="s">
        <v>943</v>
      </c>
      <c r="AH37" s="64" t="s">
        <v>702</v>
      </c>
      <c r="AJ37" s="31">
        <v>11.595560118640178</v>
      </c>
      <c r="AK37" s="31">
        <v>12.993772693359919</v>
      </c>
      <c r="AL37" s="31">
        <v>14.715430583221329</v>
      </c>
      <c r="AM37" s="31">
        <v>15.240577138588051</v>
      </c>
      <c r="AN37" s="31">
        <v>16.676136146648812</v>
      </c>
      <c r="AO37" s="31">
        <v>18.109492726594588</v>
      </c>
      <c r="AP37" s="31">
        <v>18.921037855460902</v>
      </c>
      <c r="AQ37" s="31">
        <v>19.318123861566445</v>
      </c>
      <c r="AR37" s="31">
        <v>18.885267623337249</v>
      </c>
      <c r="AS37" s="31">
        <v>16.510874797601758</v>
      </c>
      <c r="AT37" s="31">
        <v>13.859189593038682</v>
      </c>
      <c r="AU37" s="31">
        <v>11.537482635234689</v>
      </c>
      <c r="AV37" s="31" t="s">
        <v>916</v>
      </c>
      <c r="AW37" s="31" t="s">
        <v>575</v>
      </c>
    </row>
    <row r="38" spans="1:49" ht="13">
      <c r="A38" s="16">
        <v>2</v>
      </c>
      <c r="B38" s="16">
        <v>25</v>
      </c>
      <c r="C38" s="64" t="s">
        <v>991</v>
      </c>
      <c r="D38" s="64">
        <v>23</v>
      </c>
      <c r="E38" s="64" t="s">
        <v>992</v>
      </c>
      <c r="F38" s="58">
        <v>1097</v>
      </c>
      <c r="G38" s="16" t="s">
        <v>853</v>
      </c>
      <c r="H38" s="18" t="s">
        <v>854</v>
      </c>
      <c r="J38" s="57">
        <v>221440</v>
      </c>
      <c r="K38" s="19">
        <v>3</v>
      </c>
      <c r="L38" s="21">
        <v>137</v>
      </c>
      <c r="M38" s="28">
        <v>116.33096182859033</v>
      </c>
      <c r="N38" s="28" t="s">
        <v>838</v>
      </c>
      <c r="O38" s="28" t="s">
        <v>838</v>
      </c>
      <c r="P38" s="58">
        <v>35.163101284732591</v>
      </c>
      <c r="Q38" s="21" t="s">
        <v>838</v>
      </c>
      <c r="R38" s="21" t="s">
        <v>838</v>
      </c>
      <c r="S38" s="16">
        <v>0.21174488728428251</v>
      </c>
      <c r="V38" s="65">
        <v>0</v>
      </c>
      <c r="W38" s="68">
        <v>0</v>
      </c>
      <c r="X38" s="28">
        <v>0</v>
      </c>
      <c r="Y38" s="28">
        <v>0</v>
      </c>
      <c r="Z38" s="28">
        <v>0</v>
      </c>
      <c r="AA38" s="26">
        <v>0</v>
      </c>
      <c r="AB38" s="26">
        <v>0</v>
      </c>
      <c r="AC38" s="28"/>
      <c r="AD38" s="28"/>
      <c r="AE38" s="28"/>
      <c r="AF38" s="28"/>
      <c r="AG38" s="64" t="s">
        <v>943</v>
      </c>
      <c r="AH38" s="64" t="s">
        <v>702</v>
      </c>
      <c r="AJ38" s="30">
        <v>10.027418579345463</v>
      </c>
      <c r="AK38" s="30">
        <v>10.144235073080312</v>
      </c>
      <c r="AL38" s="30">
        <v>10.529343029087416</v>
      </c>
      <c r="AM38" s="30">
        <v>10.334806764759776</v>
      </c>
      <c r="AN38" s="30">
        <v>10.900601273284446</v>
      </c>
      <c r="AO38" s="30">
        <v>11.70616286243059</v>
      </c>
      <c r="AP38" s="30">
        <v>12.478592081194344</v>
      </c>
      <c r="AQ38" s="30">
        <v>12.946046332959025</v>
      </c>
      <c r="AR38" s="30">
        <v>12.683676781206673</v>
      </c>
      <c r="AS38" s="30">
        <v>11.967634638314664</v>
      </c>
      <c r="AT38" s="30">
        <v>11.428931689778965</v>
      </c>
      <c r="AU38" s="30">
        <v>10.248954090612138</v>
      </c>
      <c r="AV38" s="31"/>
      <c r="AW38" s="31" t="s">
        <v>644</v>
      </c>
    </row>
    <row r="39" spans="1:49" ht="13">
      <c r="A39" s="16">
        <v>3</v>
      </c>
      <c r="B39" t="s">
        <v>917</v>
      </c>
      <c r="C39" s="64" t="s">
        <v>851</v>
      </c>
      <c r="D39">
        <v>28.27</v>
      </c>
      <c r="E39" s="64" t="s">
        <v>918</v>
      </c>
      <c r="F39">
        <v>281</v>
      </c>
      <c r="G39" s="58" t="s">
        <v>853</v>
      </c>
      <c r="H39" s="18" t="s">
        <v>854</v>
      </c>
      <c r="I39"/>
      <c r="J39">
        <v>7762080</v>
      </c>
      <c r="K39">
        <v>18</v>
      </c>
      <c r="L39" s="18">
        <v>3251.19</v>
      </c>
      <c r="M39" s="28">
        <v>116.33096182859033</v>
      </c>
      <c r="N39" s="28" t="s">
        <v>637</v>
      </c>
      <c r="O39" s="28" t="s">
        <v>637</v>
      </c>
      <c r="P39" s="58">
        <v>35.163101284732591</v>
      </c>
      <c r="Q39" s="21" t="s">
        <v>637</v>
      </c>
      <c r="R39" s="21" t="s">
        <v>637</v>
      </c>
      <c r="S39" s="16">
        <v>0.21174488728428251</v>
      </c>
      <c r="T39"/>
      <c r="U39"/>
      <c r="V39" s="66">
        <v>0</v>
      </c>
      <c r="W39" s="68">
        <v>0</v>
      </c>
      <c r="X39" s="28">
        <v>0</v>
      </c>
      <c r="Y39" s="28">
        <v>0</v>
      </c>
      <c r="Z39" s="58">
        <v>0</v>
      </c>
      <c r="AA39" s="26">
        <v>0</v>
      </c>
      <c r="AB39" s="26">
        <v>0</v>
      </c>
      <c r="AC39" s="41"/>
      <c r="AD39" s="41"/>
      <c r="AE39" s="41"/>
      <c r="AF39" s="41"/>
      <c r="AG39" s="58" t="s">
        <v>943</v>
      </c>
      <c r="AH39" s="64" t="s">
        <v>702</v>
      </c>
      <c r="AI39" s="42"/>
      <c r="AJ39" s="31">
        <v>10.99921045700979</v>
      </c>
      <c r="AK39" s="31">
        <v>11.428601313954973</v>
      </c>
      <c r="AL39" s="31">
        <v>11.97066529939616</v>
      </c>
      <c r="AM39" s="31">
        <v>12.310122760290264</v>
      </c>
      <c r="AN39" s="31">
        <v>12.989505278168227</v>
      </c>
      <c r="AO39" s="31">
        <v>13.924118911011309</v>
      </c>
      <c r="AP39" s="31">
        <v>15.195568107841009</v>
      </c>
      <c r="AQ39" s="31">
        <v>15.976097497590017</v>
      </c>
      <c r="AR39" s="31">
        <v>16.03863056560672</v>
      </c>
      <c r="AS39" s="31">
        <v>14.866449649307549</v>
      </c>
      <c r="AT39" s="31">
        <v>13.763149421991129</v>
      </c>
      <c r="AU39" s="31">
        <v>11.62879038214812</v>
      </c>
      <c r="AV39" s="31"/>
      <c r="AW39" s="31" t="s">
        <v>644</v>
      </c>
    </row>
    <row r="40" spans="1:49" ht="13">
      <c r="A40" s="16">
        <v>4</v>
      </c>
      <c r="B40" s="16">
        <v>11</v>
      </c>
      <c r="C40" s="71" t="s">
        <v>991</v>
      </c>
      <c r="D40" s="71">
        <v>9</v>
      </c>
      <c r="E40" s="71" t="s">
        <v>653</v>
      </c>
      <c r="F40" s="71">
        <v>274</v>
      </c>
      <c r="G40" s="16" t="s">
        <v>654</v>
      </c>
      <c r="H40" s="18" t="s">
        <v>854</v>
      </c>
      <c r="J40" s="57">
        <v>1072100</v>
      </c>
      <c r="K40" s="19">
        <v>1</v>
      </c>
      <c r="L40" s="21">
        <v>6225</v>
      </c>
      <c r="M40" s="41">
        <v>116.33096182859029</v>
      </c>
      <c r="N40" s="41" t="s">
        <v>655</v>
      </c>
      <c r="O40" s="41" t="s">
        <v>655</v>
      </c>
      <c r="P40">
        <v>35.163101284732591</v>
      </c>
      <c r="Q40" s="21" t="s">
        <v>973</v>
      </c>
      <c r="R40" s="21" t="s">
        <v>973</v>
      </c>
      <c r="S40" s="16">
        <v>0.21174488728428251</v>
      </c>
      <c r="V40" s="65">
        <v>0</v>
      </c>
      <c r="W40" s="68">
        <v>0</v>
      </c>
      <c r="X40" s="28">
        <v>0</v>
      </c>
      <c r="Y40" s="28">
        <v>0</v>
      </c>
      <c r="Z40" s="28">
        <v>0</v>
      </c>
      <c r="AA40" s="26">
        <v>0</v>
      </c>
      <c r="AB40" s="26">
        <v>0</v>
      </c>
      <c r="AC40" s="28"/>
      <c r="AD40" s="28"/>
      <c r="AE40" s="28"/>
      <c r="AF40" s="28"/>
      <c r="AG40" s="58" t="s">
        <v>943</v>
      </c>
      <c r="AH40" s="16" t="s">
        <v>702</v>
      </c>
      <c r="AJ40" s="30">
        <v>7.1887531996584597</v>
      </c>
      <c r="AK40" s="30">
        <v>7.8893646186099566</v>
      </c>
      <c r="AL40" s="30">
        <v>9.1263308742899341</v>
      </c>
      <c r="AM40" s="30">
        <v>10.692872239409427</v>
      </c>
      <c r="AN40" s="30">
        <v>13.104346639992885</v>
      </c>
      <c r="AO40" s="30">
        <v>15.236732438406349</v>
      </c>
      <c r="AP40" s="30">
        <v>16.143966499826593</v>
      </c>
      <c r="AQ40" s="30">
        <v>16.493810243576537</v>
      </c>
      <c r="AR40" s="30">
        <v>15.70886548563178</v>
      </c>
      <c r="AS40" s="30">
        <v>12.877306913870644</v>
      </c>
      <c r="AT40" s="30">
        <v>10.283641392860053</v>
      </c>
      <c r="AU40" s="30">
        <v>7.69636321697668</v>
      </c>
      <c r="AV40" s="31"/>
      <c r="AW40" s="31" t="s">
        <v>652</v>
      </c>
    </row>
    <row r="41" spans="1:49" ht="13">
      <c r="A41" s="16">
        <v>18</v>
      </c>
      <c r="B41" s="16">
        <v>100</v>
      </c>
      <c r="C41" s="71" t="s">
        <v>597</v>
      </c>
      <c r="D41" s="72">
        <v>10</v>
      </c>
      <c r="E41" s="72" t="s">
        <v>436</v>
      </c>
      <c r="F41" s="64">
        <v>300</v>
      </c>
      <c r="G41" s="16" t="s">
        <v>442</v>
      </c>
      <c r="H41" s="18" t="s">
        <v>762</v>
      </c>
      <c r="J41" s="57">
        <v>424150</v>
      </c>
      <c r="K41" s="19">
        <v>5</v>
      </c>
      <c r="L41" s="21" t="s">
        <v>637</v>
      </c>
      <c r="M41" s="21" t="s">
        <v>637</v>
      </c>
      <c r="N41" s="21" t="s">
        <v>637</v>
      </c>
      <c r="O41" s="21" t="s">
        <v>637</v>
      </c>
      <c r="P41" s="21" t="s">
        <v>637</v>
      </c>
      <c r="Q41" s="21" t="s">
        <v>637</v>
      </c>
      <c r="R41" s="21" t="s">
        <v>637</v>
      </c>
      <c r="S41" s="16" t="s">
        <v>444</v>
      </c>
      <c r="T41" s="16" t="s">
        <v>444</v>
      </c>
      <c r="U41" s="16" t="s">
        <v>444</v>
      </c>
      <c r="V41" s="21">
        <v>56.526513254061747</v>
      </c>
      <c r="W41" s="28">
        <v>1229.4215553785177</v>
      </c>
      <c r="X41" s="28">
        <v>239.65766722728748</v>
      </c>
      <c r="Y41" s="28">
        <v>989.76388815123028</v>
      </c>
      <c r="Z41" s="16" t="s">
        <v>637</v>
      </c>
      <c r="AA41" s="26">
        <v>75.449627680494615</v>
      </c>
      <c r="AB41" s="26">
        <v>35.518502576912958</v>
      </c>
      <c r="AC41" s="64" t="s">
        <v>444</v>
      </c>
      <c r="AD41" s="58">
        <v>0.36033532366805582</v>
      </c>
      <c r="AE41" s="58">
        <v>7.0112276503757287E-2</v>
      </c>
      <c r="AG41" s="75" t="s">
        <v>543</v>
      </c>
      <c r="AH41" s="16" t="s">
        <v>541</v>
      </c>
      <c r="AI41" s="30"/>
      <c r="AJ41" s="30">
        <v>11.905291672305927</v>
      </c>
      <c r="AK41" s="30">
        <v>12.178914217156736</v>
      </c>
      <c r="AL41" s="30">
        <v>15.874181922504105</v>
      </c>
      <c r="AM41" s="30">
        <v>19.924607929516068</v>
      </c>
      <c r="AN41" s="30">
        <v>24.060010041993944</v>
      </c>
      <c r="AO41" s="30">
        <v>28.623723953354016</v>
      </c>
      <c r="AP41" s="30">
        <v>30.201020288495489</v>
      </c>
      <c r="AQ41" s="30">
        <v>30.705808063122735</v>
      </c>
      <c r="AR41" s="30">
        <v>28.595042779239709</v>
      </c>
      <c r="AS41" s="30">
        <v>24.619278104127972</v>
      </c>
      <c r="AT41" s="30">
        <v>18.599995860584933</v>
      </c>
      <c r="AU41" s="30">
        <v>13.733422506984851</v>
      </c>
      <c r="AV41" s="31"/>
      <c r="AW41" s="31" t="s">
        <v>644</v>
      </c>
    </row>
    <row r="42" spans="1:49" ht="13">
      <c r="A42" s="16">
        <v>30</v>
      </c>
      <c r="B42" s="58">
        <v>101</v>
      </c>
      <c r="C42" s="64" t="s">
        <v>597</v>
      </c>
      <c r="D42" s="63">
        <v>11</v>
      </c>
      <c r="E42" s="63" t="s">
        <v>452</v>
      </c>
      <c r="G42" s="16" t="s">
        <v>769</v>
      </c>
      <c r="H42" s="18" t="s">
        <v>762</v>
      </c>
      <c r="J42" s="57">
        <v>431940</v>
      </c>
      <c r="K42" s="19">
        <v>6</v>
      </c>
      <c r="L42" s="21" t="s">
        <v>637</v>
      </c>
      <c r="M42" s="21" t="s">
        <v>637</v>
      </c>
      <c r="N42" s="21" t="s">
        <v>637</v>
      </c>
      <c r="O42" s="21" t="s">
        <v>637</v>
      </c>
      <c r="P42" s="21" t="s">
        <v>637</v>
      </c>
      <c r="Q42" s="21" t="s">
        <v>637</v>
      </c>
      <c r="R42" s="21" t="s">
        <v>637</v>
      </c>
      <c r="S42" s="16" t="s">
        <v>444</v>
      </c>
      <c r="T42" s="16" t="s">
        <v>444</v>
      </c>
      <c r="U42" s="16" t="s">
        <v>444</v>
      </c>
      <c r="V42" s="21">
        <v>198.70906584752774</v>
      </c>
      <c r="W42" s="28">
        <v>1229.4215553785177</v>
      </c>
      <c r="X42" s="28">
        <v>239.65766722728748</v>
      </c>
      <c r="Y42" s="28">
        <v>989.76388815123028</v>
      </c>
      <c r="Z42" s="58" t="s">
        <v>637</v>
      </c>
      <c r="AA42" s="26">
        <v>75.449627680494615</v>
      </c>
      <c r="AB42" s="26">
        <v>35.518502576912958</v>
      </c>
      <c r="AC42" s="64" t="s">
        <v>444</v>
      </c>
      <c r="AD42" s="58">
        <v>0.36033532366805582</v>
      </c>
      <c r="AE42" s="58">
        <v>7.0112276503757287E-2</v>
      </c>
      <c r="AG42" s="75" t="s">
        <v>543</v>
      </c>
      <c r="AH42" s="58" t="s">
        <v>541</v>
      </c>
      <c r="AI42" s="30"/>
      <c r="AJ42" s="30">
        <v>11.439882949111375</v>
      </c>
      <c r="AK42" s="30">
        <v>11.207314184187183</v>
      </c>
      <c r="AL42" s="30">
        <v>14.968563905205531</v>
      </c>
      <c r="AM42" s="30">
        <v>19.640986111111278</v>
      </c>
      <c r="AN42" s="30">
        <v>24.01079973118264</v>
      </c>
      <c r="AO42" s="30">
        <v>28.371320044605362</v>
      </c>
      <c r="AP42" s="30">
        <v>29.631398884946915</v>
      </c>
      <c r="AQ42" s="30">
        <v>29.944432624113496</v>
      </c>
      <c r="AR42" s="30">
        <v>27.428833333333515</v>
      </c>
      <c r="AS42" s="30">
        <v>22.857647849462516</v>
      </c>
      <c r="AT42" s="30">
        <v>16.617622508455185</v>
      </c>
      <c r="AU42" s="30">
        <v>12.391927845103748</v>
      </c>
      <c r="AV42" s="31"/>
      <c r="AW42" s="31" t="s">
        <v>575</v>
      </c>
    </row>
    <row r="43" spans="1:49" ht="13">
      <c r="A43" s="16">
        <v>29</v>
      </c>
      <c r="B43" s="16">
        <v>102</v>
      </c>
      <c r="C43" s="58" t="s">
        <v>597</v>
      </c>
      <c r="D43" s="59">
        <v>12</v>
      </c>
      <c r="E43" s="59" t="s">
        <v>445</v>
      </c>
      <c r="F43" s="37"/>
      <c r="G43" s="58" t="s">
        <v>769</v>
      </c>
      <c r="H43" s="18" t="s">
        <v>762</v>
      </c>
      <c r="J43" s="57">
        <v>720650</v>
      </c>
      <c r="K43" s="19">
        <v>2</v>
      </c>
      <c r="L43" s="21" t="s">
        <v>637</v>
      </c>
      <c r="M43" s="21" t="s">
        <v>637</v>
      </c>
      <c r="N43" s="21" t="s">
        <v>637</v>
      </c>
      <c r="O43" s="21" t="s">
        <v>637</v>
      </c>
      <c r="P43" s="21" t="s">
        <v>637</v>
      </c>
      <c r="Q43" s="21" t="s">
        <v>637</v>
      </c>
      <c r="R43" s="21" t="s">
        <v>637</v>
      </c>
      <c r="S43" s="16" t="s">
        <v>637</v>
      </c>
      <c r="T43" s="16" t="s">
        <v>637</v>
      </c>
      <c r="U43" s="16" t="s">
        <v>637</v>
      </c>
      <c r="V43" s="21">
        <v>401.39481122866312</v>
      </c>
      <c r="W43" s="28">
        <v>1229.4215553785177</v>
      </c>
      <c r="X43" s="28">
        <v>239.65766722728748</v>
      </c>
      <c r="Y43" s="28">
        <v>989.76388815123028</v>
      </c>
      <c r="Z43" s="58" t="s">
        <v>637</v>
      </c>
      <c r="AA43" s="26">
        <v>75.449627680494615</v>
      </c>
      <c r="AB43" s="26">
        <v>35.518502576912958</v>
      </c>
      <c r="AC43" s="64" t="s">
        <v>637</v>
      </c>
      <c r="AD43" s="64">
        <v>0.36033532366805582</v>
      </c>
      <c r="AE43" s="64">
        <v>7.0112276503757287E-2</v>
      </c>
      <c r="AG43" s="75" t="s">
        <v>537</v>
      </c>
      <c r="AH43" s="16" t="s">
        <v>447</v>
      </c>
      <c r="AI43" s="30"/>
      <c r="AJ43" s="30">
        <v>11.672587310708654</v>
      </c>
      <c r="AK43" s="30">
        <v>11.693114200671957</v>
      </c>
      <c r="AL43" s="30">
        <v>15.421372913854817</v>
      </c>
      <c r="AM43" s="30">
        <v>19.782797020313673</v>
      </c>
      <c r="AN43" s="30">
        <v>24.035404886588289</v>
      </c>
      <c r="AO43" s="30">
        <v>28.497521998979686</v>
      </c>
      <c r="AP43" s="30">
        <v>29.916209586721202</v>
      </c>
      <c r="AQ43" s="30">
        <v>30.325120343618117</v>
      </c>
      <c r="AR43" s="30">
        <v>28.011938056286606</v>
      </c>
      <c r="AS43" s="30">
        <v>23.738462976795248</v>
      </c>
      <c r="AT43" s="30">
        <v>17.608809184520055</v>
      </c>
      <c r="AU43" s="30">
        <v>13.062675176044301</v>
      </c>
      <c r="AV43" s="31"/>
      <c r="AW43" s="31" t="s">
        <v>451</v>
      </c>
    </row>
    <row r="44" spans="1:49" ht="13">
      <c r="A44" s="16">
        <v>44</v>
      </c>
      <c r="B44" s="16">
        <v>103</v>
      </c>
      <c r="C44" s="64" t="s">
        <v>597</v>
      </c>
      <c r="D44" s="59">
        <v>13</v>
      </c>
      <c r="E44" s="17" t="s">
        <v>802</v>
      </c>
      <c r="F44" s="64"/>
      <c r="G44" s="58" t="s">
        <v>769</v>
      </c>
      <c r="H44" s="18" t="s">
        <v>762</v>
      </c>
      <c r="J44" s="20">
        <v>1222290</v>
      </c>
      <c r="K44" s="19">
        <v>3</v>
      </c>
      <c r="L44" s="21" t="s">
        <v>283</v>
      </c>
      <c r="M44" s="21" t="s">
        <v>637</v>
      </c>
      <c r="N44" s="21" t="s">
        <v>637</v>
      </c>
      <c r="O44" s="21" t="s">
        <v>637</v>
      </c>
      <c r="P44" s="21" t="s">
        <v>637</v>
      </c>
      <c r="Q44" s="24" t="s">
        <v>637</v>
      </c>
      <c r="R44" s="24" t="s">
        <v>637</v>
      </c>
      <c r="S44" s="58" t="s">
        <v>637</v>
      </c>
      <c r="T44" s="58" t="s">
        <v>637</v>
      </c>
      <c r="U44" s="58" t="s">
        <v>637</v>
      </c>
      <c r="V44" s="21">
        <v>621.81576447073599</v>
      </c>
      <c r="W44" s="28">
        <v>1229.4215553785177</v>
      </c>
      <c r="X44" s="28">
        <v>239.65766722728748</v>
      </c>
      <c r="Y44" s="28">
        <v>989.76388815123028</v>
      </c>
      <c r="Z44" s="64" t="s">
        <v>637</v>
      </c>
      <c r="AA44" s="26">
        <v>75.449627680494615</v>
      </c>
      <c r="AB44" s="26">
        <v>35.518502576912958</v>
      </c>
      <c r="AC44" s="64" t="s">
        <v>637</v>
      </c>
      <c r="AD44" s="58">
        <v>0.36033532366805582</v>
      </c>
      <c r="AE44" s="58">
        <v>7.0112276503757287E-2</v>
      </c>
      <c r="AG44" s="75" t="s">
        <v>537</v>
      </c>
      <c r="AH44" s="58" t="s">
        <v>541</v>
      </c>
      <c r="AI44" s="30"/>
      <c r="AJ44" s="30">
        <v>11.272667116138678</v>
      </c>
      <c r="AK44" s="30">
        <v>11.818797485651801</v>
      </c>
      <c r="AL44" s="30">
        <v>15.414548670751058</v>
      </c>
      <c r="AM44" s="30">
        <v>19.310358654489342</v>
      </c>
      <c r="AN44" s="30">
        <v>23.641659334857479</v>
      </c>
      <c r="AO44" s="30">
        <v>27.062083146600095</v>
      </c>
      <c r="AP44" s="30">
        <v>28.358324401572617</v>
      </c>
      <c r="AQ44" s="30">
        <v>28.894958847736284</v>
      </c>
      <c r="AR44" s="30">
        <v>27.106259475850781</v>
      </c>
      <c r="AS44" s="30">
        <v>23.203734752140122</v>
      </c>
      <c r="AT44" s="30">
        <v>17.536540987195288</v>
      </c>
      <c r="AU44" s="30">
        <v>13.228860091684423</v>
      </c>
      <c r="AV44" s="31"/>
      <c r="AW44" s="31" t="s">
        <v>435</v>
      </c>
    </row>
    <row r="45" spans="1:49" ht="13">
      <c r="A45" s="16">
        <v>52</v>
      </c>
      <c r="B45" s="16">
        <v>107</v>
      </c>
      <c r="C45" s="64" t="s">
        <v>879</v>
      </c>
      <c r="D45" s="63">
        <v>17</v>
      </c>
      <c r="E45" s="59" t="s">
        <v>880</v>
      </c>
      <c r="F45" s="71"/>
      <c r="G45" s="16" t="s">
        <v>761</v>
      </c>
      <c r="H45" s="18" t="s">
        <v>762</v>
      </c>
      <c r="J45" s="57">
        <v>76440</v>
      </c>
      <c r="K45" s="19">
        <v>0</v>
      </c>
      <c r="L45" s="21">
        <v>81</v>
      </c>
      <c r="M45" s="23">
        <v>114</v>
      </c>
      <c r="N45" s="23" t="s">
        <v>637</v>
      </c>
      <c r="O45" s="23" t="s">
        <v>637</v>
      </c>
      <c r="P45" s="22">
        <v>67.817999999999998</v>
      </c>
      <c r="Q45" s="24" t="s">
        <v>637</v>
      </c>
      <c r="R45" s="24" t="s">
        <v>637</v>
      </c>
      <c r="S45" s="16">
        <v>0.28581465179742394</v>
      </c>
      <c r="T45" s="16" t="s">
        <v>536</v>
      </c>
      <c r="U45" s="16" t="s">
        <v>536</v>
      </c>
      <c r="V45" s="65" t="s">
        <v>637</v>
      </c>
      <c r="W45" s="67" t="s">
        <v>637</v>
      </c>
      <c r="X45" s="67" t="s">
        <v>637</v>
      </c>
      <c r="Y45" s="67" t="s">
        <v>637</v>
      </c>
      <c r="Z45" s="58" t="s">
        <v>637</v>
      </c>
      <c r="AA45" s="26" t="s">
        <v>637</v>
      </c>
      <c r="AB45" s="26" t="s">
        <v>637</v>
      </c>
      <c r="AC45" s="58" t="s">
        <v>536</v>
      </c>
      <c r="AD45" s="58" t="s">
        <v>536</v>
      </c>
      <c r="AE45" s="58" t="s">
        <v>536</v>
      </c>
      <c r="AG45" s="75" t="s">
        <v>537</v>
      </c>
      <c r="AH45" s="58" t="s">
        <v>538</v>
      </c>
      <c r="AI45" s="30"/>
      <c r="AJ45" s="30">
        <v>13.304672525454631</v>
      </c>
      <c r="AK45" s="30">
        <v>13.665728507169369</v>
      </c>
      <c r="AL45" s="30">
        <v>17.093915725468449</v>
      </c>
      <c r="AM45" s="30">
        <v>21.224490064806592</v>
      </c>
      <c r="AN45" s="30">
        <v>25.033845217941575</v>
      </c>
      <c r="AO45" s="30">
        <v>28.950001101752314</v>
      </c>
      <c r="AP45" s="30">
        <v>29.850139546930357</v>
      </c>
      <c r="AQ45" s="30">
        <v>30.222511334073562</v>
      </c>
      <c r="AR45" s="30">
        <v>28.504879082254725</v>
      </c>
      <c r="AS45" s="30">
        <v>24.292167686249279</v>
      </c>
      <c r="AT45" s="30">
        <v>18.709974475920877</v>
      </c>
      <c r="AU45" s="30">
        <v>14.532609426445131</v>
      </c>
      <c r="AV45" s="31"/>
      <c r="AW45" s="31" t="s">
        <v>680</v>
      </c>
    </row>
    <row r="46" spans="1:49" ht="13">
      <c r="A46" s="16">
        <v>56</v>
      </c>
      <c r="B46" s="16">
        <v>105</v>
      </c>
      <c r="C46" s="58" t="s">
        <v>681</v>
      </c>
      <c r="D46" s="59">
        <v>15</v>
      </c>
      <c r="E46" s="59" t="s">
        <v>682</v>
      </c>
      <c r="F46" s="58"/>
      <c r="G46" s="58" t="s">
        <v>683</v>
      </c>
      <c r="H46" s="18" t="s">
        <v>762</v>
      </c>
      <c r="J46" s="20">
        <v>294800</v>
      </c>
      <c r="K46" s="19">
        <v>1</v>
      </c>
      <c r="L46" s="21">
        <v>71</v>
      </c>
      <c r="M46" s="23">
        <v>114</v>
      </c>
      <c r="N46" s="23" t="s">
        <v>637</v>
      </c>
      <c r="O46" s="23" t="s">
        <v>637</v>
      </c>
      <c r="P46" s="22">
        <v>67.817999999999998</v>
      </c>
      <c r="Q46" s="24" t="s">
        <v>637</v>
      </c>
      <c r="R46" s="24" t="s">
        <v>637</v>
      </c>
      <c r="S46" s="16">
        <v>0.28581465179742394</v>
      </c>
      <c r="T46" s="16" t="s">
        <v>637</v>
      </c>
      <c r="U46" s="16" t="s">
        <v>637</v>
      </c>
      <c r="V46" s="65" t="s">
        <v>637</v>
      </c>
      <c r="W46" s="67" t="s">
        <v>637</v>
      </c>
      <c r="X46" s="67" t="s">
        <v>637</v>
      </c>
      <c r="Y46" s="67" t="s">
        <v>637</v>
      </c>
      <c r="Z46" s="58" t="s">
        <v>637</v>
      </c>
      <c r="AA46" s="26" t="s">
        <v>637</v>
      </c>
      <c r="AB46" s="26" t="s">
        <v>637</v>
      </c>
      <c r="AC46" s="64" t="s">
        <v>637</v>
      </c>
      <c r="AD46" s="64" t="s">
        <v>637</v>
      </c>
      <c r="AE46" s="64" t="s">
        <v>637</v>
      </c>
      <c r="AG46" s="75" t="s">
        <v>590</v>
      </c>
      <c r="AH46" s="16" t="s">
        <v>591</v>
      </c>
      <c r="AI46" s="30"/>
      <c r="AJ46" s="30">
        <v>11.583745871044538</v>
      </c>
      <c r="AK46" s="30">
        <v>11.944583613924959</v>
      </c>
      <c r="AL46" s="30">
        <v>15.500680263990219</v>
      </c>
      <c r="AM46" s="30">
        <v>19.934676953546649</v>
      </c>
      <c r="AN46" s="30">
        <v>23.8327530343491</v>
      </c>
      <c r="AO46" s="30">
        <v>27.648262039373797</v>
      </c>
      <c r="AP46" s="30">
        <v>28.889470273953691</v>
      </c>
      <c r="AQ46" s="30">
        <v>29.43733764629836</v>
      </c>
      <c r="AR46" s="30">
        <v>27.426007230803002</v>
      </c>
      <c r="AS46" s="30">
        <v>23.178327455326691</v>
      </c>
      <c r="AT46" s="30">
        <v>17.417710131820215</v>
      </c>
      <c r="AU46" s="30">
        <v>13.028287083326266</v>
      </c>
      <c r="AV46" s="31"/>
      <c r="AW46" s="31" t="s">
        <v>596</v>
      </c>
    </row>
    <row r="47" spans="1:49" ht="13">
      <c r="A47" s="16">
        <v>58</v>
      </c>
      <c r="B47" s="16">
        <v>108</v>
      </c>
      <c r="C47" s="58" t="s">
        <v>597</v>
      </c>
      <c r="D47" s="59">
        <v>18</v>
      </c>
      <c r="E47" s="59" t="s">
        <v>709</v>
      </c>
      <c r="F47" s="58"/>
      <c r="G47" s="58" t="s">
        <v>834</v>
      </c>
      <c r="H47" s="18" t="s">
        <v>762</v>
      </c>
      <c r="J47" s="57">
        <v>681120</v>
      </c>
      <c r="K47" s="19">
        <v>2</v>
      </c>
      <c r="L47" s="21">
        <v>185</v>
      </c>
      <c r="M47" s="23">
        <v>114</v>
      </c>
      <c r="N47" s="23" t="s">
        <v>835</v>
      </c>
      <c r="O47" s="23" t="s">
        <v>637</v>
      </c>
      <c r="P47" s="22">
        <v>67.817999999999998</v>
      </c>
      <c r="Q47" s="24" t="s">
        <v>835</v>
      </c>
      <c r="R47" s="24" t="s">
        <v>835</v>
      </c>
      <c r="S47" s="16">
        <v>0.28581465179742394</v>
      </c>
      <c r="T47" s="16" t="s">
        <v>508</v>
      </c>
      <c r="U47" s="16" t="s">
        <v>508</v>
      </c>
      <c r="V47" s="65" t="s">
        <v>837</v>
      </c>
      <c r="W47" s="67" t="s">
        <v>510</v>
      </c>
      <c r="X47" s="67" t="s">
        <v>637</v>
      </c>
      <c r="Y47" s="67" t="s">
        <v>637</v>
      </c>
      <c r="Z47" s="58" t="s">
        <v>637</v>
      </c>
      <c r="AA47" s="26" t="s">
        <v>637</v>
      </c>
      <c r="AB47" s="26" t="s">
        <v>637</v>
      </c>
      <c r="AC47" s="64" t="s">
        <v>508</v>
      </c>
      <c r="AD47" s="64" t="s">
        <v>508</v>
      </c>
      <c r="AE47" s="64" t="s">
        <v>508</v>
      </c>
      <c r="AG47" s="75" t="s">
        <v>492</v>
      </c>
      <c r="AH47" s="16" t="s">
        <v>493</v>
      </c>
      <c r="AI47" s="30"/>
      <c r="AJ47" s="30">
        <v>14.714520424958867</v>
      </c>
      <c r="AK47" s="30">
        <v>15.261087272140625</v>
      </c>
      <c r="AL47" s="30">
        <v>18.601019593707523</v>
      </c>
      <c r="AM47" s="30">
        <v>21.889984877009226</v>
      </c>
      <c r="AN47" s="30">
        <v>26.043843702042427</v>
      </c>
      <c r="AO47" s="30">
        <v>29.665561271357131</v>
      </c>
      <c r="AP47" s="30">
        <v>30.279662947525949</v>
      </c>
      <c r="AQ47" s="30">
        <v>30.465306223286689</v>
      </c>
      <c r="AR47" s="30">
        <v>29.264003178754223</v>
      </c>
      <c r="AS47" s="30">
        <v>25.431415213985296</v>
      </c>
      <c r="AT47" s="30">
        <v>20.121069675396608</v>
      </c>
      <c r="AU47" s="30">
        <v>16.237504777922155</v>
      </c>
      <c r="AV47" s="31"/>
      <c r="AW47" s="31" t="s">
        <v>474</v>
      </c>
    </row>
    <row r="48" spans="1:49" ht="13">
      <c r="A48" s="16">
        <v>59</v>
      </c>
      <c r="B48" s="16">
        <v>106</v>
      </c>
      <c r="C48" s="71" t="s">
        <v>597</v>
      </c>
      <c r="D48" s="59">
        <v>16</v>
      </c>
      <c r="E48" s="59" t="s">
        <v>475</v>
      </c>
      <c r="F48" s="37"/>
      <c r="G48" s="16" t="s">
        <v>834</v>
      </c>
      <c r="H48" s="18" t="s">
        <v>762</v>
      </c>
      <c r="J48" s="57">
        <v>682440</v>
      </c>
      <c r="K48" s="19">
        <v>1</v>
      </c>
      <c r="L48" s="24">
        <v>271</v>
      </c>
      <c r="M48" s="23">
        <v>114</v>
      </c>
      <c r="N48" s="23" t="s">
        <v>637</v>
      </c>
      <c r="O48" s="23" t="s">
        <v>637</v>
      </c>
      <c r="P48" s="22">
        <v>67.817999999999998</v>
      </c>
      <c r="Q48" s="24" t="s">
        <v>637</v>
      </c>
      <c r="R48" s="24" t="s">
        <v>637</v>
      </c>
      <c r="S48" s="16">
        <v>0.28581465179742394</v>
      </c>
      <c r="T48" s="16" t="s">
        <v>637</v>
      </c>
      <c r="U48" s="16" t="s">
        <v>589</v>
      </c>
      <c r="V48" s="65" t="s">
        <v>637</v>
      </c>
      <c r="W48" s="67" t="s">
        <v>637</v>
      </c>
      <c r="X48" s="67" t="s">
        <v>637</v>
      </c>
      <c r="Y48" s="67" t="s">
        <v>637</v>
      </c>
      <c r="Z48" s="16" t="s">
        <v>637</v>
      </c>
      <c r="AA48" s="26" t="s">
        <v>637</v>
      </c>
      <c r="AB48" s="26" t="s">
        <v>637</v>
      </c>
      <c r="AC48" s="71" t="s">
        <v>589</v>
      </c>
      <c r="AD48" s="71" t="s">
        <v>589</v>
      </c>
      <c r="AE48" s="71" t="s">
        <v>589</v>
      </c>
      <c r="AG48" s="75" t="s">
        <v>479</v>
      </c>
      <c r="AH48" s="71" t="s">
        <v>480</v>
      </c>
      <c r="AI48" s="30"/>
      <c r="AJ48" s="30">
        <v>11.894824625950397</v>
      </c>
      <c r="AK48" s="30">
        <v>12.070369742198114</v>
      </c>
      <c r="AL48" s="30">
        <v>15.586811857229378</v>
      </c>
      <c r="AM48" s="30">
        <v>20.558995252603957</v>
      </c>
      <c r="AN48" s="30">
        <v>24.02384673384072</v>
      </c>
      <c r="AO48" s="30">
        <v>28.2344409321475</v>
      </c>
      <c r="AP48" s="30">
        <v>29.420616146334769</v>
      </c>
      <c r="AQ48" s="30">
        <v>29.979716444860436</v>
      </c>
      <c r="AR48" s="30">
        <v>27.745754985755223</v>
      </c>
      <c r="AS48" s="30">
        <v>23.152920158513261</v>
      </c>
      <c r="AT48" s="30">
        <v>17.298879276445145</v>
      </c>
      <c r="AU48" s="30">
        <v>12.827714074968108</v>
      </c>
      <c r="AV48" s="31" t="s">
        <v>485</v>
      </c>
      <c r="AW48" s="31" t="s">
        <v>486</v>
      </c>
    </row>
    <row r="49" spans="1:49" ht="13">
      <c r="A49" s="16">
        <v>57</v>
      </c>
      <c r="B49" s="58">
        <v>104</v>
      </c>
      <c r="C49" s="71" t="s">
        <v>597</v>
      </c>
      <c r="D49" s="59">
        <v>14</v>
      </c>
      <c r="E49" s="59" t="s">
        <v>487</v>
      </c>
      <c r="F49" s="58"/>
      <c r="G49" s="58" t="s">
        <v>488</v>
      </c>
      <c r="H49" s="18" t="s">
        <v>762</v>
      </c>
      <c r="J49" s="57">
        <v>372680</v>
      </c>
      <c r="K49" s="19">
        <v>1</v>
      </c>
      <c r="L49" s="21">
        <v>62.04</v>
      </c>
      <c r="M49" s="23">
        <v>114</v>
      </c>
      <c r="N49" s="23" t="s">
        <v>637</v>
      </c>
      <c r="O49" s="23" t="s">
        <v>637</v>
      </c>
      <c r="P49" s="22">
        <v>67.817999999999998</v>
      </c>
      <c r="Q49" s="24" t="s">
        <v>637</v>
      </c>
      <c r="R49" s="24" t="s">
        <v>637</v>
      </c>
      <c r="S49" s="16">
        <v>0.28581465179742394</v>
      </c>
      <c r="T49" s="16" t="s">
        <v>637</v>
      </c>
      <c r="U49" s="16" t="s">
        <v>637</v>
      </c>
      <c r="V49" s="65" t="s">
        <v>637</v>
      </c>
      <c r="W49" s="67" t="s">
        <v>637</v>
      </c>
      <c r="X49" s="67" t="s">
        <v>637</v>
      </c>
      <c r="Y49" s="67" t="s">
        <v>637</v>
      </c>
      <c r="Z49" s="58" t="s">
        <v>637</v>
      </c>
      <c r="AA49" s="26" t="s">
        <v>637</v>
      </c>
      <c r="AB49" s="26" t="s">
        <v>637</v>
      </c>
      <c r="AC49" s="71" t="s">
        <v>637</v>
      </c>
      <c r="AD49" s="71" t="s">
        <v>637</v>
      </c>
      <c r="AE49" s="71" t="s">
        <v>637</v>
      </c>
      <c r="AG49" s="75" t="s">
        <v>639</v>
      </c>
      <c r="AH49" s="71" t="s">
        <v>640</v>
      </c>
      <c r="AI49" s="30"/>
      <c r="AJ49" s="30">
        <v>11.272667116138678</v>
      </c>
      <c r="AK49" s="30">
        <v>11.818797485651801</v>
      </c>
      <c r="AL49" s="30">
        <v>15.414548670751058</v>
      </c>
      <c r="AM49" s="30">
        <v>19.310358654489342</v>
      </c>
      <c r="AN49" s="30">
        <v>23.641659334857479</v>
      </c>
      <c r="AO49" s="30">
        <v>27.062083146600095</v>
      </c>
      <c r="AP49" s="30">
        <v>28.358324401572617</v>
      </c>
      <c r="AQ49" s="30">
        <v>28.894958847736284</v>
      </c>
      <c r="AR49" s="30">
        <v>27.106259475850781</v>
      </c>
      <c r="AS49" s="30">
        <v>23.203734752140122</v>
      </c>
      <c r="AT49" s="30">
        <v>17.536540987195288</v>
      </c>
      <c r="AU49" s="30">
        <v>13.228860091684423</v>
      </c>
      <c r="AV49" s="31"/>
      <c r="AW49" s="31" t="s">
        <v>644</v>
      </c>
    </row>
    <row r="50" spans="1:49" ht="13">
      <c r="A50" s="16">
        <v>55</v>
      </c>
      <c r="B50" s="16">
        <v>96</v>
      </c>
      <c r="C50" s="71" t="s">
        <v>597</v>
      </c>
      <c r="D50" s="17">
        <v>6</v>
      </c>
      <c r="E50" s="17" t="s">
        <v>767</v>
      </c>
      <c r="F50" s="64"/>
      <c r="G50" s="64" t="s">
        <v>768</v>
      </c>
      <c r="H50" s="18" t="s">
        <v>762</v>
      </c>
      <c r="J50" s="57">
        <v>146960</v>
      </c>
      <c r="K50" s="19">
        <v>2</v>
      </c>
      <c r="L50" s="21">
        <v>126.36309109</v>
      </c>
      <c r="M50" s="23">
        <v>114</v>
      </c>
      <c r="N50" s="23" t="s">
        <v>637</v>
      </c>
      <c r="O50" s="23" t="s">
        <v>637</v>
      </c>
      <c r="P50" s="22">
        <v>67.817999999999998</v>
      </c>
      <c r="Q50" s="24" t="s">
        <v>637</v>
      </c>
      <c r="R50" s="24" t="s">
        <v>637</v>
      </c>
      <c r="S50" s="16">
        <v>0.28581465179742394</v>
      </c>
      <c r="T50" s="16" t="s">
        <v>637</v>
      </c>
      <c r="U50" s="16" t="s">
        <v>637</v>
      </c>
      <c r="V50" s="65" t="s">
        <v>637</v>
      </c>
      <c r="W50" s="67" t="s">
        <v>637</v>
      </c>
      <c r="X50" s="67" t="s">
        <v>637</v>
      </c>
      <c r="Y50" s="67" t="s">
        <v>637</v>
      </c>
      <c r="Z50" s="64" t="s">
        <v>637</v>
      </c>
      <c r="AA50" s="26" t="s">
        <v>637</v>
      </c>
      <c r="AB50" s="26" t="s">
        <v>637</v>
      </c>
      <c r="AC50" s="71" t="s">
        <v>637</v>
      </c>
      <c r="AD50" s="71" t="s">
        <v>637</v>
      </c>
      <c r="AE50" s="71" t="s">
        <v>637</v>
      </c>
      <c r="AG50" s="75" t="s">
        <v>795</v>
      </c>
      <c r="AH50" s="71" t="s">
        <v>796</v>
      </c>
      <c r="AI50" s="30"/>
      <c r="AJ50" s="30">
        <v>7.7740885778527176</v>
      </c>
      <c r="AK50" s="30">
        <v>7.9641604999177353</v>
      </c>
      <c r="AL50" s="30">
        <v>11.573880191016878</v>
      </c>
      <c r="AM50" s="30">
        <v>16.142735891358601</v>
      </c>
      <c r="AN50" s="30">
        <v>20.716893951053958</v>
      </c>
      <c r="AO50" s="30">
        <v>26.133666866576345</v>
      </c>
      <c r="AP50" s="30">
        <v>27.303803462629805</v>
      </c>
      <c r="AQ50" s="30">
        <v>27.760118626063218</v>
      </c>
      <c r="AR50" s="30">
        <v>25.27607538395683</v>
      </c>
      <c r="AS50" s="30">
        <v>20.633892081736942</v>
      </c>
      <c r="AT50" s="30">
        <v>14.96977120822673</v>
      </c>
      <c r="AU50" s="30">
        <v>10.565339467794022</v>
      </c>
      <c r="AV50" s="31"/>
      <c r="AW50" s="31" t="s">
        <v>801</v>
      </c>
    </row>
    <row r="51" spans="1:49" ht="13">
      <c r="A51" s="16">
        <v>16</v>
      </c>
      <c r="B51" s="16">
        <v>83</v>
      </c>
      <c r="C51" s="38" t="s">
        <v>672</v>
      </c>
      <c r="D51" s="17">
        <v>18</v>
      </c>
      <c r="E51" s="17" t="s">
        <v>1013</v>
      </c>
      <c r="F51" s="63">
        <v>306</v>
      </c>
      <c r="G51" s="72" t="s">
        <v>945</v>
      </c>
      <c r="H51" s="18" t="s">
        <v>823</v>
      </c>
      <c r="I51" s="49"/>
      <c r="J51" s="57">
        <v>786920</v>
      </c>
      <c r="K51" s="19">
        <v>11</v>
      </c>
      <c r="L51" s="21">
        <v>698.47363639999992</v>
      </c>
      <c r="M51" s="28">
        <v>19.228169438276073</v>
      </c>
      <c r="N51" s="28">
        <v>5.2761829509858131</v>
      </c>
      <c r="O51" s="28">
        <v>13.951986487290259</v>
      </c>
      <c r="P51" s="21" t="s">
        <v>637</v>
      </c>
      <c r="Q51" s="21">
        <v>82</v>
      </c>
      <c r="R51" s="21">
        <v>62</v>
      </c>
      <c r="S51" s="58"/>
      <c r="T51" s="58">
        <v>1.2142527759567416</v>
      </c>
      <c r="U51" s="58">
        <v>0.63921247355197908</v>
      </c>
      <c r="V51" s="71">
        <v>160.78160477200001</v>
      </c>
      <c r="W51" s="41">
        <v>14.831102425508931</v>
      </c>
      <c r="X51" s="41">
        <v>2.7853692137117072</v>
      </c>
      <c r="Y51" s="41">
        <v>12.045733211797222</v>
      </c>
      <c r="Z51">
        <v>44.237102085620208</v>
      </c>
      <c r="AA51" s="41">
        <v>77.427184466019426</v>
      </c>
      <c r="AB51" s="41">
        <v>43.791574279379162</v>
      </c>
      <c r="AC51" s="28" t="s">
        <v>637</v>
      </c>
      <c r="AD51" s="28">
        <v>1.0644292999017566</v>
      </c>
      <c r="AE51" s="28">
        <v>0.28780454272711409</v>
      </c>
      <c r="AF51" s="28"/>
      <c r="AG51" s="58" t="s">
        <v>750</v>
      </c>
      <c r="AH51" s="71" t="s">
        <v>751</v>
      </c>
      <c r="AJ51" s="30">
        <v>6.4106247803764802</v>
      </c>
      <c r="AK51" s="30">
        <v>5.6289975525821827</v>
      </c>
      <c r="AL51" s="30">
        <v>8.8226228461738039</v>
      </c>
      <c r="AM51" s="30">
        <v>14.218853093372445</v>
      </c>
      <c r="AN51" s="30">
        <v>19.532017676522759</v>
      </c>
      <c r="AO51" s="30">
        <v>24.73008547146075</v>
      </c>
      <c r="AP51" s="30">
        <v>27.27928261986429</v>
      </c>
      <c r="AQ51" s="30">
        <v>28.098693219974468</v>
      </c>
      <c r="AR51" s="30">
        <v>25.280552858219785</v>
      </c>
      <c r="AS51" s="30">
        <v>20.420114077030775</v>
      </c>
      <c r="AT51" s="30">
        <v>14.072925351384535</v>
      </c>
      <c r="AU51" s="30">
        <v>9.1187220637184456</v>
      </c>
      <c r="AV51" s="31"/>
      <c r="AW51" s="31" t="s">
        <v>652</v>
      </c>
    </row>
    <row r="52" spans="1:49" ht="13">
      <c r="A52" s="16">
        <v>12</v>
      </c>
      <c r="C52" s="38" t="s">
        <v>672</v>
      </c>
      <c r="D52" s="71" t="s">
        <v>905</v>
      </c>
      <c r="E52" s="71" t="s">
        <v>792</v>
      </c>
      <c r="F52" s="71"/>
      <c r="G52" s="72" t="s">
        <v>1049</v>
      </c>
      <c r="H52" s="18" t="s">
        <v>823</v>
      </c>
      <c r="L52" s="21">
        <v>3223.2794575299995</v>
      </c>
      <c r="M52" s="28">
        <v>19.228169438276073</v>
      </c>
      <c r="N52" s="28">
        <v>5.2761829509858131</v>
      </c>
      <c r="O52" s="28">
        <v>13.951986487290259</v>
      </c>
      <c r="P52" s="21" t="s">
        <v>589</v>
      </c>
      <c r="Q52" s="21">
        <v>82</v>
      </c>
      <c r="R52" s="21">
        <v>62</v>
      </c>
      <c r="S52" s="16" t="s">
        <v>725</v>
      </c>
      <c r="T52" s="16">
        <v>1.2142527759567416</v>
      </c>
      <c r="U52" s="16">
        <v>0.63921247355197908</v>
      </c>
      <c r="V52" s="71">
        <v>187.57179414000001</v>
      </c>
      <c r="W52" s="68">
        <v>40.998402353159157</v>
      </c>
      <c r="X52" s="68" t="s">
        <v>500</v>
      </c>
      <c r="Y52" s="68" t="s">
        <v>500</v>
      </c>
      <c r="Z52" s="28" t="s">
        <v>500</v>
      </c>
      <c r="AA52" s="28" t="s">
        <v>500</v>
      </c>
      <c r="AB52" s="28" t="s">
        <v>500</v>
      </c>
      <c r="AC52" s="71" t="s">
        <v>637</v>
      </c>
      <c r="AD52" s="71" t="s">
        <v>637</v>
      </c>
      <c r="AE52" s="71" t="s">
        <v>637</v>
      </c>
      <c r="AG52" s="58" t="s">
        <v>750</v>
      </c>
      <c r="AH52" s="58" t="s">
        <v>751</v>
      </c>
      <c r="AJ52" s="30">
        <v>5.087872340425533</v>
      </c>
      <c r="AK52" s="30">
        <v>4.2185365853658547</v>
      </c>
      <c r="AL52" s="30">
        <v>8.4497872340425548</v>
      </c>
      <c r="AM52" s="30">
        <v>12.933777777777779</v>
      </c>
      <c r="AN52" s="30">
        <v>18.690754716981139</v>
      </c>
      <c r="AO52" s="30">
        <v>24.789130434782621</v>
      </c>
      <c r="AP52" s="30">
        <v>27.177241379310342</v>
      </c>
      <c r="AQ52" s="30">
        <v>27.025957446808512</v>
      </c>
      <c r="AR52" s="30">
        <v>24.451428571428579</v>
      </c>
      <c r="AS52" s="30">
        <v>17.802115384615384</v>
      </c>
      <c r="AT52" s="30">
        <v>12.776734693877547</v>
      </c>
      <c r="AU52" s="30">
        <v>8.2178723404255312</v>
      </c>
      <c r="AV52" s="30"/>
      <c r="AW52" s="31" t="s">
        <v>961</v>
      </c>
    </row>
    <row r="53" spans="1:49" ht="13">
      <c r="A53" s="16">
        <v>41</v>
      </c>
      <c r="B53" s="58">
        <v>87</v>
      </c>
      <c r="C53" s="38" t="s">
        <v>672</v>
      </c>
      <c r="D53" s="59">
        <v>22</v>
      </c>
      <c r="E53" s="59" t="s">
        <v>748</v>
      </c>
      <c r="F53" s="63">
        <v>306</v>
      </c>
      <c r="G53" s="72" t="s">
        <v>720</v>
      </c>
      <c r="H53" s="18" t="s">
        <v>823</v>
      </c>
      <c r="I53" s="49"/>
      <c r="J53" s="57">
        <v>3477530</v>
      </c>
      <c r="K53" s="19">
        <v>12</v>
      </c>
      <c r="L53" s="21">
        <v>35536.400852400002</v>
      </c>
      <c r="N53" s="28">
        <v>1.1905695658111637</v>
      </c>
      <c r="O53" s="28">
        <v>0.44199902782372857</v>
      </c>
      <c r="P53" s="58" t="s">
        <v>637</v>
      </c>
      <c r="Q53" s="21">
        <v>95.913060740128671</v>
      </c>
      <c r="R53" s="21">
        <v>62</v>
      </c>
      <c r="S53">
        <v>0</v>
      </c>
      <c r="T53">
        <v>0.86860449353979197</v>
      </c>
      <c r="U53">
        <v>0</v>
      </c>
      <c r="V53" s="21">
        <v>7126.1094347600001</v>
      </c>
      <c r="W53" s="28">
        <v>11.924050016102004</v>
      </c>
      <c r="X53" s="28">
        <v>1.4504283172699171</v>
      </c>
      <c r="Y53" s="28">
        <v>10.473621698832087</v>
      </c>
      <c r="Z53" s="71">
        <v>44.237102085620208</v>
      </c>
      <c r="AA53" s="26">
        <v>77.427184466019426</v>
      </c>
      <c r="AB53" s="26">
        <v>43.791574279379162</v>
      </c>
      <c r="AC53" s="28">
        <v>0.22217483753728065</v>
      </c>
      <c r="AD53" s="28">
        <v>0.82849057916823221</v>
      </c>
      <c r="AE53" s="28">
        <v>0.21694954062950128</v>
      </c>
      <c r="AF53" s="28"/>
      <c r="AG53" s="58" t="s">
        <v>902</v>
      </c>
      <c r="AH53" s="58" t="s">
        <v>713</v>
      </c>
      <c r="AJ53" s="30">
        <v>5.1773290978401088</v>
      </c>
      <c r="AK53" s="30">
        <v>5.0632708561068211</v>
      </c>
      <c r="AL53" s="30">
        <v>9.6552348115568378</v>
      </c>
      <c r="AM53" s="30">
        <v>14.699559727529765</v>
      </c>
      <c r="AN53" s="30">
        <v>20.021089805937297</v>
      </c>
      <c r="AO53" s="30">
        <v>26.298001208459763</v>
      </c>
      <c r="AP53" s="30">
        <v>29.299093473937329</v>
      </c>
      <c r="AQ53" s="30">
        <v>29.654078057524938</v>
      </c>
      <c r="AR53" s="30">
        <v>26.14838752444432</v>
      </c>
      <c r="AS53" s="30">
        <v>20.126096684520967</v>
      </c>
      <c r="AT53" s="30">
        <v>12.514920728997012</v>
      </c>
      <c r="AU53" s="30">
        <v>6.7574446318465622</v>
      </c>
      <c r="AV53" s="31"/>
      <c r="AW53" s="31" t="s">
        <v>652</v>
      </c>
    </row>
    <row r="54" spans="1:49" ht="13">
      <c r="A54" s="16">
        <v>54</v>
      </c>
      <c r="B54" s="16">
        <v>94</v>
      </c>
      <c r="C54" s="38" t="s">
        <v>717</v>
      </c>
      <c r="D54" s="72">
        <v>4</v>
      </c>
      <c r="E54" s="63" t="s">
        <v>785</v>
      </c>
      <c r="F54" s="71"/>
      <c r="G54" s="64" t="s">
        <v>768</v>
      </c>
      <c r="H54" s="18" t="s">
        <v>823</v>
      </c>
      <c r="J54" s="57">
        <v>1304160</v>
      </c>
      <c r="K54" s="19">
        <v>73</v>
      </c>
      <c r="L54" s="21">
        <v>2.5292852500000005</v>
      </c>
      <c r="M54" s="28">
        <v>17.542302095859633</v>
      </c>
      <c r="N54" s="28">
        <v>5.1503257766803889</v>
      </c>
      <c r="O54" s="28">
        <v>12.391976319179243</v>
      </c>
      <c r="P54" s="64" t="s">
        <v>637</v>
      </c>
      <c r="Q54" s="21">
        <v>82</v>
      </c>
      <c r="R54" s="21">
        <v>62</v>
      </c>
      <c r="S54" s="16" t="s">
        <v>637</v>
      </c>
      <c r="T54" s="16">
        <v>1.4673689911893486</v>
      </c>
      <c r="U54" s="16">
        <v>0.73963697119313787</v>
      </c>
      <c r="V54" s="65" t="s">
        <v>637</v>
      </c>
      <c r="W54" s="67" t="s">
        <v>900</v>
      </c>
      <c r="X54" s="67" t="s">
        <v>900</v>
      </c>
      <c r="Y54" s="67" t="s">
        <v>900</v>
      </c>
      <c r="Z54" s="64" t="s">
        <v>900</v>
      </c>
      <c r="AA54" s="26" t="s">
        <v>900</v>
      </c>
      <c r="AB54" s="26" t="s">
        <v>900</v>
      </c>
      <c r="AC54" s="28" t="s">
        <v>637</v>
      </c>
      <c r="AD54" s="28" t="s">
        <v>637</v>
      </c>
      <c r="AE54" s="28" t="s">
        <v>637</v>
      </c>
      <c r="AF54" s="28"/>
      <c r="AG54" s="58" t="s">
        <v>902</v>
      </c>
      <c r="AH54" t="s">
        <v>822</v>
      </c>
      <c r="AJ54" s="30">
        <v>7.7740885778527176</v>
      </c>
      <c r="AK54" s="30">
        <v>7.9641604999177353</v>
      </c>
      <c r="AL54" s="30">
        <v>11.573880191016878</v>
      </c>
      <c r="AM54" s="30">
        <v>16.142735891358601</v>
      </c>
      <c r="AN54" s="30">
        <v>20.716893951053958</v>
      </c>
      <c r="AO54" s="30">
        <v>26.133666866576345</v>
      </c>
      <c r="AP54" s="30">
        <v>27.303803462629805</v>
      </c>
      <c r="AQ54" s="30">
        <v>27.760118626063218</v>
      </c>
      <c r="AR54" s="30">
        <v>25.27607538395683</v>
      </c>
      <c r="AS54" s="30">
        <v>20.633892081736942</v>
      </c>
      <c r="AT54" s="30">
        <v>14.96977120822673</v>
      </c>
      <c r="AU54" s="30">
        <v>10.565339467794022</v>
      </c>
      <c r="AV54" s="31"/>
      <c r="AW54" s="31" t="s">
        <v>789</v>
      </c>
    </row>
    <row r="55" spans="1:49" ht="13">
      <c r="A55" s="16">
        <v>71</v>
      </c>
      <c r="B55" s="16">
        <v>95</v>
      </c>
      <c r="C55" s="38" t="s">
        <v>717</v>
      </c>
      <c r="D55" s="59">
        <v>5</v>
      </c>
      <c r="E55" s="59" t="s">
        <v>1026</v>
      </c>
      <c r="F55" s="71"/>
      <c r="G55" s="71" t="s">
        <v>820</v>
      </c>
      <c r="H55" s="18" t="s">
        <v>823</v>
      </c>
      <c r="J55" s="57">
        <v>361680</v>
      </c>
      <c r="K55" s="19">
        <v>2</v>
      </c>
      <c r="L55" s="21">
        <v>665.91022062000002</v>
      </c>
      <c r="M55" s="28">
        <v>17.542302095859633</v>
      </c>
      <c r="N55" s="28">
        <v>5.1503257766803889</v>
      </c>
      <c r="O55" s="28">
        <v>12.391976319179243</v>
      </c>
      <c r="P55" s="71" t="s">
        <v>637</v>
      </c>
      <c r="Q55" s="21">
        <v>82</v>
      </c>
      <c r="R55" s="21">
        <v>62</v>
      </c>
      <c r="S55" s="16" t="s">
        <v>637</v>
      </c>
      <c r="T55" s="16">
        <v>1.4673689911893486</v>
      </c>
      <c r="U55" s="16">
        <v>0.73963697119313787</v>
      </c>
      <c r="V55" s="65" t="s">
        <v>637</v>
      </c>
      <c r="W55" s="67" t="s">
        <v>900</v>
      </c>
      <c r="X55" s="67" t="s">
        <v>900</v>
      </c>
      <c r="Y55" s="67" t="s">
        <v>900</v>
      </c>
      <c r="Z55" s="71" t="s">
        <v>900</v>
      </c>
      <c r="AA55" s="26" t="s">
        <v>900</v>
      </c>
      <c r="AB55" s="26" t="s">
        <v>900</v>
      </c>
      <c r="AC55" s="28" t="s">
        <v>637</v>
      </c>
      <c r="AD55" s="28" t="s">
        <v>637</v>
      </c>
      <c r="AE55" s="28" t="s">
        <v>637</v>
      </c>
      <c r="AF55" s="28"/>
      <c r="AG55" s="58" t="s">
        <v>716</v>
      </c>
      <c r="AH55" t="s">
        <v>822</v>
      </c>
      <c r="AJ55" s="30">
        <v>10.133838181478025</v>
      </c>
      <c r="AK55" s="30">
        <v>10.039714680165435</v>
      </c>
      <c r="AL55" s="30">
        <v>13.392903326079976</v>
      </c>
      <c r="AM55" s="30">
        <v>17.41644470179509</v>
      </c>
      <c r="AN55" s="30">
        <v>22.064565305675711</v>
      </c>
      <c r="AO55" s="30">
        <v>26.714756587479897</v>
      </c>
      <c r="AP55" s="30">
        <v>27.874983208157577</v>
      </c>
      <c r="AQ55" s="30">
        <v>28.485576246827783</v>
      </c>
      <c r="AR55" s="30">
        <v>26.148486521933648</v>
      </c>
      <c r="AS55" s="30">
        <v>22.946570483202937</v>
      </c>
      <c r="AT55" s="30">
        <v>17.196303652896983</v>
      </c>
      <c r="AU55" s="30">
        <v>12.607824204265473</v>
      </c>
      <c r="AV55" s="31"/>
      <c r="AW55" s="31" t="s">
        <v>652</v>
      </c>
    </row>
    <row r="56" spans="1:49" ht="13">
      <c r="A56" s="16">
        <v>8</v>
      </c>
      <c r="B56" s="16">
        <v>66</v>
      </c>
      <c r="C56" s="38" t="s">
        <v>672</v>
      </c>
      <c r="D56" s="72">
        <v>2</v>
      </c>
      <c r="E56" s="72" t="s">
        <v>692</v>
      </c>
      <c r="F56" s="72">
        <v>314</v>
      </c>
      <c r="G56" s="71" t="s">
        <v>826</v>
      </c>
      <c r="H56" s="18" t="s">
        <v>823</v>
      </c>
      <c r="J56" s="57">
        <v>3456960</v>
      </c>
      <c r="K56" s="19">
        <v>24</v>
      </c>
      <c r="L56" s="21" t="s">
        <v>637</v>
      </c>
      <c r="M56" s="71" t="s">
        <v>637</v>
      </c>
      <c r="N56" s="71" t="s">
        <v>637</v>
      </c>
      <c r="O56" s="71" t="s">
        <v>637</v>
      </c>
      <c r="P56" s="71" t="s">
        <v>637</v>
      </c>
      <c r="Q56" s="21" t="s">
        <v>637</v>
      </c>
      <c r="R56" s="21" t="s">
        <v>637</v>
      </c>
      <c r="V56" s="65">
        <v>0</v>
      </c>
      <c r="W56" s="68"/>
      <c r="X56" s="68" t="s">
        <v>637</v>
      </c>
      <c r="Y56" s="68" t="s">
        <v>637</v>
      </c>
      <c r="Z56" s="71" t="s">
        <v>637</v>
      </c>
      <c r="AA56" s="26" t="s">
        <v>637</v>
      </c>
      <c r="AB56" s="26" t="s">
        <v>637</v>
      </c>
      <c r="AC56" s="28">
        <v>0</v>
      </c>
      <c r="AD56" s="28">
        <v>0</v>
      </c>
      <c r="AE56" s="28">
        <v>0</v>
      </c>
      <c r="AF56" s="28"/>
      <c r="AG56" s="58" t="s">
        <v>902</v>
      </c>
      <c r="AH56" t="s">
        <v>713</v>
      </c>
      <c r="AJ56" s="31">
        <v>2.7777777777777777</v>
      </c>
      <c r="AK56" s="31">
        <v>2.2222222222222223</v>
      </c>
      <c r="AL56" s="31">
        <v>2.7777777777777777</v>
      </c>
      <c r="AM56" s="31">
        <v>7.7777777777777786</v>
      </c>
      <c r="AN56" s="31">
        <v>12.777777777777779</v>
      </c>
      <c r="AO56" s="31">
        <v>16.666666666666668</v>
      </c>
      <c r="AP56" s="31">
        <v>20.277777777777779</v>
      </c>
      <c r="AQ56" s="31">
        <v>30</v>
      </c>
      <c r="AR56" s="31">
        <v>28.888888888888889</v>
      </c>
      <c r="AS56" s="31">
        <v>21.111111111111111</v>
      </c>
      <c r="AT56" s="31">
        <v>19.166666666666668</v>
      </c>
      <c r="AU56" s="31">
        <v>6.666666666666667</v>
      </c>
      <c r="AV56" s="31"/>
      <c r="AW56" s="31" t="s">
        <v>1047</v>
      </c>
    </row>
    <row r="57" spans="1:49" ht="13">
      <c r="A57" s="16">
        <v>62</v>
      </c>
      <c r="B57" s="16">
        <v>92</v>
      </c>
      <c r="C57" s="38" t="s">
        <v>672</v>
      </c>
      <c r="D57" s="72">
        <v>2</v>
      </c>
      <c r="E57" s="72" t="s">
        <v>788</v>
      </c>
      <c r="F57" s="58">
        <v>304</v>
      </c>
      <c r="G57" s="71" t="s">
        <v>768</v>
      </c>
      <c r="H57" s="18" t="s">
        <v>823</v>
      </c>
      <c r="J57" s="57">
        <v>13712400</v>
      </c>
      <c r="K57" s="19">
        <v>34</v>
      </c>
      <c r="L57" s="21">
        <v>3320.1421619700059</v>
      </c>
      <c r="M57" s="28">
        <v>17.542302095859633</v>
      </c>
      <c r="N57" s="28">
        <v>5.1503257766803889</v>
      </c>
      <c r="O57" s="28">
        <v>12.391976319179243</v>
      </c>
      <c r="P57" s="71" t="s">
        <v>637</v>
      </c>
      <c r="Q57" s="21">
        <v>82</v>
      </c>
      <c r="R57" s="21">
        <v>62</v>
      </c>
      <c r="S57" s="16" t="s">
        <v>637</v>
      </c>
      <c r="T57" s="16">
        <v>1.4673689911893486</v>
      </c>
      <c r="U57" s="16">
        <v>0.73963697119313787</v>
      </c>
      <c r="V57" s="65" t="s">
        <v>637</v>
      </c>
      <c r="W57" s="67" t="s">
        <v>900</v>
      </c>
      <c r="X57" s="67" t="s">
        <v>900</v>
      </c>
      <c r="Y57" s="67" t="s">
        <v>900</v>
      </c>
      <c r="Z57" s="71" t="s">
        <v>900</v>
      </c>
      <c r="AA57" s="26" t="s">
        <v>900</v>
      </c>
      <c r="AB57" s="26" t="s">
        <v>900</v>
      </c>
      <c r="AC57" s="28" t="s">
        <v>637</v>
      </c>
      <c r="AD57" s="28" t="s">
        <v>637</v>
      </c>
      <c r="AE57" s="28" t="s">
        <v>637</v>
      </c>
      <c r="AF57" s="28"/>
      <c r="AG57" t="s">
        <v>902</v>
      </c>
      <c r="AH57" t="s">
        <v>689</v>
      </c>
      <c r="AJ57" s="30">
        <v>7.7740885778527176</v>
      </c>
      <c r="AK57" s="30">
        <v>7.9641604999177353</v>
      </c>
      <c r="AL57" s="30">
        <v>11.573880191016878</v>
      </c>
      <c r="AM57" s="30">
        <v>16.142735891358601</v>
      </c>
      <c r="AN57" s="30">
        <v>20.716893951053958</v>
      </c>
      <c r="AO57" s="30">
        <v>26.133666866576345</v>
      </c>
      <c r="AP57" s="30">
        <v>27.303803462629805</v>
      </c>
      <c r="AQ57" s="30">
        <v>27.760118626063218</v>
      </c>
      <c r="AR57" s="30">
        <v>25.27607538395683</v>
      </c>
      <c r="AS57" s="30">
        <v>20.633892081736942</v>
      </c>
      <c r="AT57" s="30">
        <v>14.96977120822673</v>
      </c>
      <c r="AU57" s="30">
        <v>10.565339467794022</v>
      </c>
      <c r="AV57" s="31"/>
      <c r="AW57" s="31" t="s">
        <v>652</v>
      </c>
    </row>
    <row r="58" spans="1:49" ht="13">
      <c r="A58" s="16">
        <v>24</v>
      </c>
      <c r="C58" s="38" t="s">
        <v>672</v>
      </c>
      <c r="D58" s="58" t="s">
        <v>886</v>
      </c>
      <c r="E58" s="58" t="s">
        <v>887</v>
      </c>
      <c r="G58" s="63" t="s">
        <v>1049</v>
      </c>
      <c r="H58" s="18" t="s">
        <v>823</v>
      </c>
      <c r="L58" s="21" t="s">
        <v>637</v>
      </c>
      <c r="M58" s="21" t="s">
        <v>637</v>
      </c>
      <c r="N58" s="21" t="s">
        <v>637</v>
      </c>
      <c r="O58" s="21" t="s">
        <v>637</v>
      </c>
      <c r="P58" s="21" t="s">
        <v>637</v>
      </c>
      <c r="Q58" s="21" t="s">
        <v>637</v>
      </c>
      <c r="R58" s="21" t="s">
        <v>637</v>
      </c>
      <c r="S58" s="16" t="s">
        <v>589</v>
      </c>
      <c r="T58" s="16" t="s">
        <v>589</v>
      </c>
      <c r="U58" s="16" t="s">
        <v>589</v>
      </c>
      <c r="V58" s="21">
        <v>4.91</v>
      </c>
      <c r="W58" s="28" t="s">
        <v>637</v>
      </c>
      <c r="X58" s="68" t="s">
        <v>637</v>
      </c>
      <c r="Y58" s="68" t="s">
        <v>637</v>
      </c>
      <c r="Z58" s="28" t="s">
        <v>637</v>
      </c>
      <c r="AA58" s="28" t="s">
        <v>637</v>
      </c>
      <c r="AB58" s="28" t="s">
        <v>637</v>
      </c>
      <c r="AC58" s="71" t="s">
        <v>589</v>
      </c>
      <c r="AD58" s="71" t="s">
        <v>589</v>
      </c>
      <c r="AE58" s="71" t="s">
        <v>589</v>
      </c>
      <c r="AG58" s="58" t="s">
        <v>889</v>
      </c>
      <c r="AH58" s="58" t="s">
        <v>890</v>
      </c>
      <c r="AJ58" s="30">
        <v>6.7096992481202999</v>
      </c>
      <c r="AK58" s="30">
        <v>4.8010322580645131</v>
      </c>
      <c r="AL58" s="30">
        <v>7.5605960264900682</v>
      </c>
      <c r="AM58" s="30">
        <v>10.097669172932337</v>
      </c>
      <c r="AN58" s="30">
        <v>15.247571428571428</v>
      </c>
      <c r="AO58" s="30">
        <v>19.863265306122447</v>
      </c>
      <c r="AP58" s="30">
        <v>22.068374558303884</v>
      </c>
      <c r="AQ58" s="30">
        <v>23.390562913907285</v>
      </c>
      <c r="AR58" s="30">
        <v>23.33666666666668</v>
      </c>
      <c r="AS58" s="30">
        <v>18.835522388059697</v>
      </c>
      <c r="AT58" s="30">
        <v>14.715855263157897</v>
      </c>
      <c r="AU58" s="30">
        <v>10.170272727272732</v>
      </c>
      <c r="AV58" s="30"/>
      <c r="AW58" s="31" t="s">
        <v>961</v>
      </c>
    </row>
    <row r="59" spans="1:49" ht="13">
      <c r="A59" s="16">
        <v>35</v>
      </c>
      <c r="B59" s="64">
        <v>84</v>
      </c>
      <c r="C59" s="38" t="s">
        <v>672</v>
      </c>
      <c r="D59" s="72">
        <v>19</v>
      </c>
      <c r="E59" s="72" t="s">
        <v>947</v>
      </c>
      <c r="F59" s="72">
        <v>306</v>
      </c>
      <c r="G59" s="72" t="s">
        <v>945</v>
      </c>
      <c r="H59" s="18" t="s">
        <v>823</v>
      </c>
      <c r="I59" s="49"/>
      <c r="J59" s="57">
        <v>2060800</v>
      </c>
      <c r="K59" s="19">
        <v>8</v>
      </c>
      <c r="L59" s="21">
        <v>4466.5154086799994</v>
      </c>
      <c r="M59" s="28">
        <v>19.228169438276073</v>
      </c>
      <c r="N59" s="28">
        <v>5.2761829509858131</v>
      </c>
      <c r="O59" s="28">
        <v>13.951986487290259</v>
      </c>
      <c r="P59" s="21" t="s">
        <v>637</v>
      </c>
      <c r="Q59" s="21">
        <v>82</v>
      </c>
      <c r="R59" s="21">
        <v>62</v>
      </c>
      <c r="S59" s="16" t="s">
        <v>637</v>
      </c>
      <c r="T59" s="64">
        <v>0.92721356413434231</v>
      </c>
      <c r="U59" s="64">
        <v>0.50830235995590767</v>
      </c>
      <c r="V59" s="71">
        <v>2410.16</v>
      </c>
      <c r="W59" s="28" t="s">
        <v>637</v>
      </c>
      <c r="X59" s="68" t="s">
        <v>637</v>
      </c>
      <c r="Y59" s="68" t="s">
        <v>637</v>
      </c>
      <c r="Z59" s="28" t="s">
        <v>637</v>
      </c>
      <c r="AA59" s="28" t="s">
        <v>637</v>
      </c>
      <c r="AB59" s="28" t="s">
        <v>637</v>
      </c>
      <c r="AC59" s="71" t="s">
        <v>637</v>
      </c>
      <c r="AD59" s="71" t="s">
        <v>637</v>
      </c>
      <c r="AE59" s="71" t="s">
        <v>637</v>
      </c>
      <c r="AG59" s="64" t="s">
        <v>963</v>
      </c>
      <c r="AH59" s="16" t="s">
        <v>764</v>
      </c>
      <c r="AJ59" s="30">
        <v>5.3308464800882511</v>
      </c>
      <c r="AK59" s="30">
        <v>5.5583846476137806</v>
      </c>
      <c r="AL59" s="30">
        <v>9.3345867024635805</v>
      </c>
      <c r="AM59" s="30">
        <v>14.228031713664828</v>
      </c>
      <c r="AN59" s="30">
        <v>19.124315613311872</v>
      </c>
      <c r="AO59" s="30">
        <v>24.244880213108999</v>
      </c>
      <c r="AP59" s="30">
        <v>26.592131549547229</v>
      </c>
      <c r="AQ59" s="30">
        <v>27.188410011125516</v>
      </c>
      <c r="AR59" s="30">
        <v>24.900477375065702</v>
      </c>
      <c r="AS59" s="30">
        <v>20.112440132185512</v>
      </c>
      <c r="AT59" s="30">
        <v>14.154714275817215</v>
      </c>
      <c r="AU59" s="30">
        <v>8.235829682015769</v>
      </c>
      <c r="AV59" s="30"/>
      <c r="AW59" s="31" t="s">
        <v>652</v>
      </c>
    </row>
    <row r="60" spans="1:49" ht="13">
      <c r="A60" s="16">
        <v>6</v>
      </c>
      <c r="B60" s="16">
        <v>77</v>
      </c>
      <c r="C60" s="38" t="s">
        <v>672</v>
      </c>
      <c r="D60" s="72">
        <v>13</v>
      </c>
      <c r="E60" s="72" t="s">
        <v>818</v>
      </c>
      <c r="F60" s="72"/>
      <c r="G60" s="16" t="s">
        <v>674</v>
      </c>
      <c r="H60" s="18" t="s">
        <v>823</v>
      </c>
      <c r="J60" s="20">
        <v>649900</v>
      </c>
      <c r="K60" s="19">
        <v>8</v>
      </c>
      <c r="L60" s="21">
        <v>672.08167662999995</v>
      </c>
      <c r="M60" s="28">
        <v>17.542302095859633</v>
      </c>
      <c r="N60" s="28">
        <v>5.1503257766803889</v>
      </c>
      <c r="O60" s="28">
        <v>12.391976319179243</v>
      </c>
      <c r="P60" s="16" t="s">
        <v>637</v>
      </c>
      <c r="Q60" s="21">
        <v>82</v>
      </c>
      <c r="R60" s="21">
        <v>62</v>
      </c>
      <c r="T60" s="16">
        <v>0.48847679598361077</v>
      </c>
      <c r="U60" s="16">
        <v>0.24624058784497591</v>
      </c>
      <c r="V60" s="65">
        <v>0</v>
      </c>
      <c r="W60" s="68" t="s">
        <v>510</v>
      </c>
      <c r="X60" s="68" t="s">
        <v>510</v>
      </c>
      <c r="Y60" s="68" t="s">
        <v>510</v>
      </c>
      <c r="Z60" s="28" t="s">
        <v>510</v>
      </c>
      <c r="AA60" s="28" t="s">
        <v>510</v>
      </c>
      <c r="AB60" s="28" t="s">
        <v>510</v>
      </c>
      <c r="AC60" s="28">
        <v>0</v>
      </c>
      <c r="AD60" s="28">
        <v>0</v>
      </c>
      <c r="AE60" s="28">
        <v>0</v>
      </c>
      <c r="AF60" s="28"/>
      <c r="AG60" s="64" t="s">
        <v>964</v>
      </c>
      <c r="AH60" s="58" t="s">
        <v>776</v>
      </c>
      <c r="AJ60" s="30">
        <v>5.6270976616231136</v>
      </c>
      <c r="AK60" s="30">
        <v>3.8163138168557951</v>
      </c>
      <c r="AL60" s="30">
        <v>6.7189951089373707</v>
      </c>
      <c r="AM60" s="30">
        <v>11.530011852353429</v>
      </c>
      <c r="AN60" s="30">
        <v>16.534314397211713</v>
      </c>
      <c r="AO60" s="30">
        <v>20.667464014184414</v>
      </c>
      <c r="AP60" s="30">
        <v>22.317023728813375</v>
      </c>
      <c r="AQ60" s="30">
        <v>25.046762614290046</v>
      </c>
      <c r="AR60" s="30">
        <v>23.719650562354147</v>
      </c>
      <c r="AS60" s="30">
        <v>19.720231449965787</v>
      </c>
      <c r="AT60" s="30">
        <v>14.053255125369445</v>
      </c>
      <c r="AU60" s="30">
        <v>9.29390300895151</v>
      </c>
      <c r="AV60" s="31"/>
      <c r="AW60" s="31" t="s">
        <v>652</v>
      </c>
    </row>
    <row r="61" spans="1:49" ht="13">
      <c r="A61" s="16">
        <v>32</v>
      </c>
      <c r="B61" s="71"/>
      <c r="C61" s="38" t="s">
        <v>672</v>
      </c>
      <c r="D61" s="71" t="s">
        <v>905</v>
      </c>
      <c r="E61" s="64" t="s">
        <v>1040</v>
      </c>
      <c r="F61" s="71"/>
      <c r="G61" s="16" t="s">
        <v>945</v>
      </c>
      <c r="H61" s="18" t="s">
        <v>823</v>
      </c>
      <c r="L61" s="21" t="s">
        <v>637</v>
      </c>
      <c r="M61" s="21" t="s">
        <v>637</v>
      </c>
      <c r="N61" s="21" t="s">
        <v>637</v>
      </c>
      <c r="O61" s="21" t="s">
        <v>637</v>
      </c>
      <c r="P61" s="21" t="s">
        <v>637</v>
      </c>
      <c r="Q61" s="21" t="s">
        <v>637</v>
      </c>
      <c r="R61" s="21" t="s">
        <v>637</v>
      </c>
      <c r="S61" s="16" t="s">
        <v>637</v>
      </c>
      <c r="T61" s="71" t="s">
        <v>637</v>
      </c>
      <c r="U61" s="71" t="s">
        <v>637</v>
      </c>
      <c r="V61" s="21">
        <v>377</v>
      </c>
      <c r="W61" s="28">
        <v>4.1281004630561702</v>
      </c>
      <c r="X61" s="68" t="s">
        <v>637</v>
      </c>
      <c r="Y61" s="68" t="s">
        <v>637</v>
      </c>
      <c r="Z61" s="58">
        <v>32.500046967467199</v>
      </c>
      <c r="AA61" s="26" t="s">
        <v>637</v>
      </c>
      <c r="AB61" s="26" t="s">
        <v>637</v>
      </c>
      <c r="AC61" s="71" t="s">
        <v>637</v>
      </c>
      <c r="AD61" s="71" t="s">
        <v>637</v>
      </c>
      <c r="AE61" s="71" t="s">
        <v>637</v>
      </c>
      <c r="AG61" s="64" t="s">
        <v>775</v>
      </c>
      <c r="AH61" s="16" t="s">
        <v>776</v>
      </c>
      <c r="AJ61" s="30">
        <v>3.9453154278576639</v>
      </c>
      <c r="AK61" s="30">
        <v>5.8065725956182641</v>
      </c>
      <c r="AL61" s="30">
        <v>10.267858381411823</v>
      </c>
      <c r="AM61" s="30">
        <v>15.82115493642161</v>
      </c>
      <c r="AN61" s="30">
        <v>20.600402266533873</v>
      </c>
      <c r="AO61" s="30">
        <v>25.89081987459625</v>
      </c>
      <c r="AP61" s="30">
        <v>27.736587744967743</v>
      </c>
      <c r="AQ61" s="30">
        <v>27.527742967604247</v>
      </c>
      <c r="AR61" s="30">
        <v>23.993942415555143</v>
      </c>
      <c r="AS61" s="30">
        <v>17.748347596504104</v>
      </c>
      <c r="AT61" s="30">
        <v>12.355617628801976</v>
      </c>
      <c r="AU61" s="30">
        <v>6.0466898841296937</v>
      </c>
      <c r="AV61" s="30"/>
      <c r="AW61" s="31" t="s">
        <v>652</v>
      </c>
    </row>
    <row r="62" spans="1:49" ht="13">
      <c r="A62" s="16">
        <v>23</v>
      </c>
      <c r="B62" s="58"/>
      <c r="C62" s="38" t="s">
        <v>672</v>
      </c>
      <c r="D62" s="64" t="s">
        <v>905</v>
      </c>
      <c r="E62" s="64" t="s">
        <v>1053</v>
      </c>
      <c r="F62" s="58"/>
      <c r="G62" s="72" t="s">
        <v>1049</v>
      </c>
      <c r="H62" s="18" t="s">
        <v>823</v>
      </c>
      <c r="L62" s="21" t="s">
        <v>637</v>
      </c>
      <c r="M62" s="21" t="s">
        <v>637</v>
      </c>
      <c r="N62" s="21" t="s">
        <v>637</v>
      </c>
      <c r="O62" s="21" t="s">
        <v>637</v>
      </c>
      <c r="P62" s="21" t="s">
        <v>637</v>
      </c>
      <c r="Q62" s="21" t="s">
        <v>637</v>
      </c>
      <c r="R62" s="21" t="s">
        <v>637</v>
      </c>
      <c r="T62" s="58" t="s">
        <v>637</v>
      </c>
      <c r="U62" s="58" t="s">
        <v>637</v>
      </c>
      <c r="V62" s="71">
        <v>83.162899019999998</v>
      </c>
      <c r="W62" s="68">
        <v>68.774285714285696</v>
      </c>
      <c r="Z62" s="71"/>
      <c r="AC62" s="28" t="s">
        <v>637</v>
      </c>
      <c r="AD62" s="28" t="s">
        <v>637</v>
      </c>
      <c r="AE62" s="28" t="s">
        <v>637</v>
      </c>
      <c r="AF62" s="28"/>
      <c r="AG62" s="64" t="s">
        <v>1055</v>
      </c>
      <c r="AH62" s="16" t="s">
        <v>1056</v>
      </c>
      <c r="AJ62" s="30">
        <v>4.7151898734177227</v>
      </c>
      <c r="AK62" s="30">
        <v>4.221772151898735</v>
      </c>
      <c r="AL62" s="30">
        <v>7.1463953488372107</v>
      </c>
      <c r="AM62" s="30">
        <v>11.90195652173913</v>
      </c>
      <c r="AN62" s="30">
        <v>17.185053763440859</v>
      </c>
      <c r="AO62" s="30">
        <v>23.434509803921571</v>
      </c>
      <c r="AP62" s="30">
        <v>26.771534090909086</v>
      </c>
      <c r="AQ62" s="30">
        <v>26.993080808080794</v>
      </c>
      <c r="AR62" s="30">
        <v>23.978316831683173</v>
      </c>
      <c r="AS62" s="30">
        <v>18.264675324675313</v>
      </c>
      <c r="AT62" s="30">
        <v>13.331609195402301</v>
      </c>
      <c r="AU62" s="30">
        <v>8.9516249999999982</v>
      </c>
      <c r="AV62" s="30"/>
      <c r="AW62" s="31" t="s">
        <v>961</v>
      </c>
    </row>
    <row r="63" spans="1:49" ht="13">
      <c r="A63" s="16">
        <v>7</v>
      </c>
      <c r="B63" s="16">
        <v>119</v>
      </c>
      <c r="C63" s="38" t="s">
        <v>503</v>
      </c>
      <c r="D63" s="59">
        <v>22</v>
      </c>
      <c r="E63" s="59" t="s">
        <v>999</v>
      </c>
      <c r="F63" s="58">
        <v>1330</v>
      </c>
      <c r="G63" s="16" t="s">
        <v>505</v>
      </c>
      <c r="H63" s="64"/>
      <c r="J63" s="57">
        <v>863460</v>
      </c>
      <c r="K63" s="19">
        <v>4</v>
      </c>
      <c r="L63" s="64" t="s">
        <v>637</v>
      </c>
      <c r="M63" s="28" t="s">
        <v>637</v>
      </c>
      <c r="N63" s="64" t="s">
        <v>637</v>
      </c>
      <c r="O63" s="64" t="s">
        <v>637</v>
      </c>
      <c r="P63" s="58" t="s">
        <v>637</v>
      </c>
      <c r="Q63" s="21" t="s">
        <v>637</v>
      </c>
      <c r="R63" s="64" t="s">
        <v>637</v>
      </c>
      <c r="S63" s="16" t="s">
        <v>637</v>
      </c>
      <c r="T63" s="16" t="s">
        <v>637</v>
      </c>
      <c r="U63" s="16" t="s">
        <v>637</v>
      </c>
      <c r="V63" s="67">
        <v>0</v>
      </c>
      <c r="W63" s="67">
        <v>0</v>
      </c>
      <c r="X63" s="64">
        <v>0</v>
      </c>
      <c r="Y63" s="64">
        <v>0</v>
      </c>
      <c r="Z63" s="58">
        <v>0</v>
      </c>
      <c r="AA63" s="64">
        <v>0</v>
      </c>
      <c r="AB63" s="64">
        <v>0</v>
      </c>
      <c r="AC63" s="28" t="s">
        <v>637</v>
      </c>
      <c r="AD63" s="64"/>
      <c r="AE63" s="64"/>
      <c r="AG63" s="64"/>
      <c r="AJ63" s="39">
        <v>21.666666666666668</v>
      </c>
      <c r="AK63" s="39">
        <v>22.777777777777779</v>
      </c>
      <c r="AL63" s="39">
        <v>23.888888888888889</v>
      </c>
      <c r="AM63" s="39">
        <v>25.555555555555557</v>
      </c>
      <c r="AN63" s="39">
        <v>26.944444444444446</v>
      </c>
      <c r="AO63" s="39">
        <v>29.166666666666668</v>
      </c>
      <c r="AP63" s="39">
        <v>30</v>
      </c>
      <c r="AQ63" s="39">
        <v>29.444444444444446</v>
      </c>
      <c r="AR63" s="39">
        <v>28.611111111111111</v>
      </c>
      <c r="AS63" s="39">
        <v>27.222222222222225</v>
      </c>
      <c r="AT63" s="39">
        <v>24.444444444444446</v>
      </c>
      <c r="AU63" s="39">
        <v>22.777777777777779</v>
      </c>
      <c r="AW63" s="31" t="s">
        <v>814</v>
      </c>
    </row>
    <row r="64" spans="1:49" ht="13">
      <c r="A64" s="16">
        <v>9</v>
      </c>
      <c r="B64" s="16">
        <v>41</v>
      </c>
      <c r="C64" s="64" t="s">
        <v>660</v>
      </c>
      <c r="D64" s="64">
        <v>36</v>
      </c>
      <c r="E64" s="64" t="s">
        <v>661</v>
      </c>
      <c r="F64" s="58"/>
      <c r="G64" s="16" t="s">
        <v>853</v>
      </c>
      <c r="H64" s="18" t="s">
        <v>662</v>
      </c>
      <c r="L64" s="21" t="s">
        <v>637</v>
      </c>
      <c r="M64" s="58" t="s">
        <v>637</v>
      </c>
      <c r="N64" s="28" t="s">
        <v>637</v>
      </c>
      <c r="O64" s="28" t="s">
        <v>637</v>
      </c>
      <c r="P64" s="58" t="s">
        <v>637</v>
      </c>
      <c r="Q64" s="21" t="s">
        <v>637</v>
      </c>
      <c r="R64" s="64" t="s">
        <v>637</v>
      </c>
      <c r="V64" s="65">
        <v>0</v>
      </c>
      <c r="W64" s="68">
        <v>0</v>
      </c>
      <c r="X64" s="28">
        <v>0</v>
      </c>
      <c r="Y64" s="28">
        <v>0</v>
      </c>
      <c r="Z64" s="28">
        <v>0</v>
      </c>
      <c r="AA64" s="26">
        <v>0</v>
      </c>
      <c r="AB64" s="26">
        <v>0</v>
      </c>
      <c r="AC64" s="28"/>
      <c r="AD64" s="28"/>
      <c r="AE64" s="28"/>
      <c r="AF64" s="28"/>
      <c r="AG64" s="64"/>
      <c r="AJ64" s="31">
        <v>14.444444444444445</v>
      </c>
      <c r="AK64" s="31">
        <v>15.555555555555557</v>
      </c>
      <c r="AL64" s="31">
        <v>15.555555555555557</v>
      </c>
      <c r="AM64" s="31">
        <v>15.833333333333334</v>
      </c>
      <c r="AN64" s="31">
        <v>17.5</v>
      </c>
      <c r="AO64" s="31">
        <v>18.888888888888889</v>
      </c>
      <c r="AP64" s="31">
        <v>20.555555555555557</v>
      </c>
      <c r="AQ64" s="31">
        <v>20.833333333333336</v>
      </c>
      <c r="AR64" s="31">
        <v>20.277777777777779</v>
      </c>
      <c r="AS64" s="31">
        <v>19.166666666666668</v>
      </c>
      <c r="AT64" s="31">
        <v>17.777777777777779</v>
      </c>
      <c r="AU64" s="31">
        <v>16.111111111111111</v>
      </c>
      <c r="AV64" s="31"/>
      <c r="AW64" s="31" t="s">
        <v>671</v>
      </c>
    </row>
  </sheetData>
  <sortState ref="A2:AW64">
    <sortCondition ref="AH2:AH64"/>
    <sortCondition ref="AG2:AG64"/>
  </sortState>
  <phoneticPr fontId="3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I31"/>
  <sheetViews>
    <sheetView workbookViewId="0">
      <selection activeCell="E41" sqref="E41"/>
    </sheetView>
  </sheetViews>
  <sheetFormatPr baseColWidth="10" defaultColWidth="11" defaultRowHeight="13" x14ac:dyDescent="0"/>
  <sheetData>
    <row r="1" spans="1:165" s="1" customFormat="1" ht="36">
      <c r="A1" s="133" t="s">
        <v>160</v>
      </c>
      <c r="B1" s="133" t="s">
        <v>421</v>
      </c>
      <c r="C1" s="133" t="s">
        <v>422</v>
      </c>
      <c r="D1" s="133" t="s">
        <v>423</v>
      </c>
      <c r="E1" s="133" t="s">
        <v>161</v>
      </c>
      <c r="F1" s="133" t="s">
        <v>424</v>
      </c>
      <c r="G1" s="133" t="s">
        <v>425</v>
      </c>
      <c r="H1" s="133" t="s">
        <v>426</v>
      </c>
      <c r="I1" s="137" t="s">
        <v>162</v>
      </c>
      <c r="J1" s="137" t="s">
        <v>428</v>
      </c>
      <c r="K1" s="137" t="s">
        <v>521</v>
      </c>
      <c r="L1" s="137" t="s">
        <v>522</v>
      </c>
      <c r="M1" s="137" t="s">
        <v>523</v>
      </c>
      <c r="N1" s="137" t="s">
        <v>524</v>
      </c>
      <c r="O1" s="137" t="s">
        <v>429</v>
      </c>
      <c r="P1" s="137" t="s">
        <v>430</v>
      </c>
      <c r="Q1" s="137" t="s">
        <v>431</v>
      </c>
      <c r="R1" s="137" t="s">
        <v>432</v>
      </c>
      <c r="S1" s="137" t="s">
        <v>163</v>
      </c>
      <c r="T1" s="137" t="s">
        <v>306</v>
      </c>
      <c r="U1" s="137" t="s">
        <v>307</v>
      </c>
      <c r="V1" s="137" t="s">
        <v>308</v>
      </c>
      <c r="W1" s="137" t="s">
        <v>309</v>
      </c>
      <c r="X1" s="137" t="s">
        <v>310</v>
      </c>
      <c r="Y1" s="137" t="s">
        <v>279</v>
      </c>
      <c r="Z1" s="137" t="s">
        <v>303</v>
      </c>
      <c r="AA1" s="137" t="s">
        <v>164</v>
      </c>
      <c r="AB1" s="137" t="s">
        <v>313</v>
      </c>
      <c r="AC1" s="137" t="s">
        <v>314</v>
      </c>
      <c r="AD1" s="137" t="s">
        <v>315</v>
      </c>
      <c r="AE1" s="137" t="s">
        <v>316</v>
      </c>
      <c r="AF1" s="137" t="s">
        <v>317</v>
      </c>
      <c r="AG1" s="137" t="s">
        <v>318</v>
      </c>
      <c r="AH1" s="137" t="s">
        <v>319</v>
      </c>
      <c r="AI1" s="137" t="s">
        <v>320</v>
      </c>
      <c r="AJ1" s="137" t="s">
        <v>321</v>
      </c>
      <c r="AK1" s="137" t="s">
        <v>322</v>
      </c>
      <c r="AL1" s="137" t="s">
        <v>323</v>
      </c>
      <c r="AM1" s="137" t="s">
        <v>324</v>
      </c>
      <c r="AN1" s="137" t="s">
        <v>404</v>
      </c>
      <c r="AO1" s="133" t="s">
        <v>165</v>
      </c>
      <c r="AP1" s="133" t="s">
        <v>166</v>
      </c>
      <c r="AQ1" s="133" t="s">
        <v>167</v>
      </c>
      <c r="AR1" s="133" t="s">
        <v>38</v>
      </c>
      <c r="AS1" s="133" t="s">
        <v>39</v>
      </c>
      <c r="AT1" s="133" t="s">
        <v>40</v>
      </c>
      <c r="AU1" s="133" t="s">
        <v>41</v>
      </c>
      <c r="AV1" s="133" t="s">
        <v>42</v>
      </c>
      <c r="AW1" s="133" t="s">
        <v>43</v>
      </c>
      <c r="AX1" s="133"/>
      <c r="AY1" s="133" t="s">
        <v>467</v>
      </c>
      <c r="AZ1" s="133" t="s">
        <v>44</v>
      </c>
      <c r="BA1" s="136" t="s">
        <v>45</v>
      </c>
      <c r="BB1" s="132" t="s">
        <v>46</v>
      </c>
      <c r="BC1" s="132" t="s">
        <v>356</v>
      </c>
      <c r="BD1" s="132" t="s">
        <v>357</v>
      </c>
      <c r="BE1" s="132" t="s">
        <v>358</v>
      </c>
      <c r="BF1" s="132" t="s">
        <v>359</v>
      </c>
      <c r="BG1" s="132" t="s">
        <v>47</v>
      </c>
      <c r="BH1" s="132" t="s">
        <v>48</v>
      </c>
      <c r="BI1" s="132" t="s">
        <v>49</v>
      </c>
      <c r="BJ1" s="132" t="s">
        <v>50</v>
      </c>
      <c r="BK1" s="132" t="s">
        <v>51</v>
      </c>
      <c r="BL1" s="132" t="s">
        <v>52</v>
      </c>
      <c r="BM1" s="132" t="s">
        <v>53</v>
      </c>
      <c r="BN1" s="132" t="s">
        <v>54</v>
      </c>
      <c r="BO1" s="132" t="s">
        <v>55</v>
      </c>
      <c r="BP1" s="132" t="s">
        <v>56</v>
      </c>
      <c r="BQ1" s="132" t="s">
        <v>57</v>
      </c>
      <c r="BR1" s="132" t="s">
        <v>278</v>
      </c>
      <c r="BS1" s="132" t="s">
        <v>58</v>
      </c>
      <c r="BT1" s="132" t="s">
        <v>59</v>
      </c>
      <c r="BU1" s="132" t="s">
        <v>60</v>
      </c>
      <c r="BV1" s="132" t="s">
        <v>61</v>
      </c>
      <c r="BW1" s="132" t="s">
        <v>62</v>
      </c>
      <c r="BX1" s="132" t="s">
        <v>63</v>
      </c>
      <c r="BY1" s="132" t="s">
        <v>64</v>
      </c>
      <c r="BZ1" s="132" t="s">
        <v>65</v>
      </c>
      <c r="CA1" s="132" t="s">
        <v>66</v>
      </c>
      <c r="CB1" s="132" t="s">
        <v>67</v>
      </c>
      <c r="CC1" s="132" t="s">
        <v>68</v>
      </c>
      <c r="CD1" s="132" t="s">
        <v>69</v>
      </c>
      <c r="CE1" s="132" t="s">
        <v>70</v>
      </c>
      <c r="CF1" s="132" t="s">
        <v>71</v>
      </c>
      <c r="CG1" s="135" t="s">
        <v>72</v>
      </c>
      <c r="CH1" s="132" t="s">
        <v>73</v>
      </c>
      <c r="CI1" s="132" t="s">
        <v>74</v>
      </c>
      <c r="CJ1" s="132" t="s">
        <v>75</v>
      </c>
      <c r="CK1" s="132" t="s">
        <v>76</v>
      </c>
      <c r="CL1" s="132" t="s">
        <v>77</v>
      </c>
      <c r="CM1" s="132" t="s">
        <v>78</v>
      </c>
      <c r="CN1" s="132" t="s">
        <v>79</v>
      </c>
      <c r="CO1" s="132" t="s">
        <v>80</v>
      </c>
      <c r="CP1" s="132" t="s">
        <v>81</v>
      </c>
      <c r="CQ1" s="132" t="s">
        <v>82</v>
      </c>
      <c r="CR1" s="132" t="s">
        <v>83</v>
      </c>
      <c r="CS1" s="132" t="s">
        <v>375</v>
      </c>
      <c r="CT1" s="132" t="s">
        <v>84</v>
      </c>
      <c r="CU1" s="132" t="s">
        <v>0</v>
      </c>
      <c r="CV1" s="132" t="s">
        <v>1</v>
      </c>
      <c r="CW1" s="132" t="s">
        <v>339</v>
      </c>
      <c r="CX1" s="132" t="s">
        <v>2</v>
      </c>
      <c r="CY1" s="8" t="s">
        <v>3</v>
      </c>
      <c r="CZ1" s="8" t="s">
        <v>6</v>
      </c>
      <c r="DA1" s="8" t="s">
        <v>9</v>
      </c>
      <c r="DB1" s="8" t="s">
        <v>10</v>
      </c>
      <c r="DC1" s="8" t="s">
        <v>11</v>
      </c>
      <c r="DD1" s="8" t="s">
        <v>12</v>
      </c>
      <c r="DE1" s="8" t="s">
        <v>13</v>
      </c>
      <c r="DF1" s="8" t="s">
        <v>14</v>
      </c>
      <c r="DG1" s="8" t="s">
        <v>15</v>
      </c>
      <c r="DH1" s="8" t="s">
        <v>16</v>
      </c>
      <c r="DI1" s="8" t="s">
        <v>17</v>
      </c>
      <c r="DJ1" s="8" t="s">
        <v>18</v>
      </c>
      <c r="DK1" s="8" t="s">
        <v>19</v>
      </c>
      <c r="DL1" s="8" t="s">
        <v>20</v>
      </c>
      <c r="DM1" s="8" t="s">
        <v>24</v>
      </c>
      <c r="DN1" s="134" t="s">
        <v>26</v>
      </c>
      <c r="DO1" s="134" t="s">
        <v>396</v>
      </c>
      <c r="DP1" s="134" t="s">
        <v>397</v>
      </c>
      <c r="DQ1" s="134" t="s">
        <v>398</v>
      </c>
      <c r="DR1" s="134" t="s">
        <v>399</v>
      </c>
      <c r="DS1" s="134" t="s">
        <v>400</v>
      </c>
      <c r="DT1" s="134" t="s">
        <v>401</v>
      </c>
      <c r="DU1" s="134" t="s">
        <v>462</v>
      </c>
      <c r="DV1" s="134" t="s">
        <v>578</v>
      </c>
      <c r="DW1" s="134" t="s">
        <v>579</v>
      </c>
      <c r="DX1" s="134" t="s">
        <v>580</v>
      </c>
      <c r="DY1" s="134" t="s">
        <v>581</v>
      </c>
      <c r="DZ1" s="134" t="s">
        <v>582</v>
      </c>
      <c r="EA1" s="134" t="s">
        <v>27</v>
      </c>
      <c r="EB1" s="134" t="s">
        <v>586</v>
      </c>
      <c r="EC1" s="134" t="s">
        <v>587</v>
      </c>
      <c r="ED1" s="134" t="s">
        <v>588</v>
      </c>
      <c r="EE1" s="134" t="s">
        <v>491</v>
      </c>
      <c r="EF1" s="134" t="s">
        <v>469</v>
      </c>
      <c r="EG1" s="134" t="s">
        <v>361</v>
      </c>
      <c r="EH1" s="134" t="s">
        <v>362</v>
      </c>
      <c r="EI1" s="134" t="s">
        <v>363</v>
      </c>
      <c r="EJ1" s="134" t="s">
        <v>311</v>
      </c>
      <c r="EK1" s="134" t="s">
        <v>364</v>
      </c>
      <c r="EL1" s="134" t="s">
        <v>312</v>
      </c>
      <c r="EM1" s="134" t="s">
        <v>733</v>
      </c>
      <c r="EN1" s="134" t="s">
        <v>734</v>
      </c>
      <c r="EO1" s="133"/>
      <c r="EP1" s="133"/>
      <c r="EQ1" s="133"/>
      <c r="ER1" s="133"/>
      <c r="ES1" s="133"/>
      <c r="ET1" s="133"/>
      <c r="EU1" s="133"/>
      <c r="EV1" s="133"/>
      <c r="EW1" s="133"/>
      <c r="EX1" s="133"/>
      <c r="EY1" s="133"/>
      <c r="EZ1" s="133"/>
      <c r="FA1" s="133"/>
      <c r="FB1" s="133"/>
      <c r="FC1" s="133"/>
      <c r="FD1" s="133"/>
      <c r="FE1" s="133"/>
      <c r="FF1" s="133"/>
      <c r="FG1" s="133"/>
      <c r="FH1" s="133"/>
      <c r="FI1" s="133"/>
    </row>
    <row r="2" spans="1:165" s="16" customFormat="1" ht="36">
      <c r="A2" s="133"/>
      <c r="B2" s="133"/>
      <c r="C2" s="133"/>
      <c r="D2" s="133"/>
      <c r="E2" s="133"/>
      <c r="F2" s="133"/>
      <c r="G2" s="133"/>
      <c r="H2" s="133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6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5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2"/>
      <c r="CT2" s="132"/>
      <c r="CU2" s="132"/>
      <c r="CV2" s="132"/>
      <c r="CW2" s="132"/>
      <c r="CX2" s="132"/>
      <c r="CY2" s="8" t="s">
        <v>4</v>
      </c>
      <c r="CZ2" s="8" t="s">
        <v>7</v>
      </c>
      <c r="DA2" s="8" t="s">
        <v>7</v>
      </c>
      <c r="DB2" s="8" t="s">
        <v>7</v>
      </c>
      <c r="DC2" s="8" t="s">
        <v>7</v>
      </c>
      <c r="DD2" s="8" t="s">
        <v>7</v>
      </c>
      <c r="DE2" s="8" t="s">
        <v>7</v>
      </c>
      <c r="DF2" s="8" t="s">
        <v>7</v>
      </c>
      <c r="DG2" s="8" t="s">
        <v>7</v>
      </c>
      <c r="DH2" s="8" t="s">
        <v>7</v>
      </c>
      <c r="DI2" s="8" t="s">
        <v>7</v>
      </c>
      <c r="DJ2" s="8" t="s">
        <v>7</v>
      </c>
      <c r="DK2" s="8" t="s">
        <v>7</v>
      </c>
      <c r="DL2" s="8" t="s">
        <v>21</v>
      </c>
      <c r="DM2" s="8" t="s">
        <v>25</v>
      </c>
      <c r="DN2" s="134"/>
      <c r="DO2" s="134"/>
      <c r="DP2" s="134"/>
      <c r="DQ2" s="134"/>
      <c r="DR2" s="134"/>
      <c r="DS2" s="134"/>
      <c r="DT2" s="134"/>
      <c r="DU2" s="134"/>
      <c r="DV2" s="134"/>
      <c r="DW2" s="134"/>
      <c r="DX2" s="134"/>
      <c r="DY2" s="134"/>
      <c r="DZ2" s="134"/>
      <c r="EA2" s="134"/>
      <c r="EB2" s="134"/>
      <c r="EC2" s="134"/>
      <c r="ED2" s="134"/>
      <c r="EE2" s="134"/>
      <c r="EF2" s="134"/>
      <c r="EG2" s="134"/>
      <c r="EH2" s="134"/>
      <c r="EI2" s="134"/>
      <c r="EJ2" s="134"/>
      <c r="EK2" s="134"/>
      <c r="EL2" s="134"/>
      <c r="EM2" s="134"/>
      <c r="EN2" s="134"/>
      <c r="EO2" s="133"/>
      <c r="EP2" s="133"/>
      <c r="EQ2" s="133"/>
      <c r="ER2" s="133"/>
      <c r="ES2" s="133"/>
      <c r="ET2" s="133"/>
      <c r="EU2" s="133"/>
      <c r="EV2" s="133"/>
      <c r="EW2" s="133"/>
      <c r="EX2" s="133"/>
      <c r="EY2" s="133"/>
      <c r="EZ2" s="133"/>
      <c r="FA2" s="133"/>
      <c r="FB2" s="133"/>
      <c r="FC2" s="133"/>
      <c r="FD2" s="133"/>
      <c r="FE2" s="133"/>
      <c r="FF2" s="133"/>
      <c r="FG2" s="133"/>
      <c r="FH2" s="133"/>
      <c r="FI2" s="133"/>
    </row>
    <row r="3" spans="1:165" s="16" customFormat="1" ht="36">
      <c r="A3" s="133"/>
      <c r="B3" s="133"/>
      <c r="C3" s="133"/>
      <c r="D3" s="133"/>
      <c r="E3" s="133"/>
      <c r="F3" s="133"/>
      <c r="G3" s="133"/>
      <c r="H3" s="133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  <c r="AM3" s="137"/>
      <c r="AN3" s="137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6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5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8" t="s">
        <v>5</v>
      </c>
      <c r="CZ3" s="8" t="s">
        <v>8</v>
      </c>
      <c r="DA3" s="8" t="s">
        <v>8</v>
      </c>
      <c r="DB3" s="8" t="s">
        <v>8</v>
      </c>
      <c r="DC3" s="8" t="s">
        <v>8</v>
      </c>
      <c r="DD3" s="8" t="s">
        <v>8</v>
      </c>
      <c r="DE3" s="8" t="s">
        <v>8</v>
      </c>
      <c r="DF3" s="8" t="s">
        <v>8</v>
      </c>
      <c r="DG3" s="8" t="s">
        <v>8</v>
      </c>
      <c r="DH3" s="8" t="s">
        <v>8</v>
      </c>
      <c r="DI3" s="8" t="s">
        <v>8</v>
      </c>
      <c r="DJ3" s="8" t="s">
        <v>8</v>
      </c>
      <c r="DK3" s="8" t="s">
        <v>8</v>
      </c>
      <c r="DL3" s="8" t="s">
        <v>22</v>
      </c>
      <c r="DM3" s="8"/>
      <c r="DN3" s="134"/>
      <c r="DO3" s="134"/>
      <c r="DP3" s="134"/>
      <c r="DQ3" s="134"/>
      <c r="DR3" s="134"/>
      <c r="DS3" s="134"/>
      <c r="DT3" s="134"/>
      <c r="DU3" s="134"/>
      <c r="DV3" s="134"/>
      <c r="DW3" s="134"/>
      <c r="DX3" s="134"/>
      <c r="DY3" s="134"/>
      <c r="DZ3" s="134"/>
      <c r="EA3" s="134"/>
      <c r="EB3" s="134"/>
      <c r="EC3" s="134"/>
      <c r="ED3" s="134"/>
      <c r="EE3" s="134"/>
      <c r="EF3" s="134"/>
      <c r="EG3" s="134"/>
      <c r="EH3" s="134"/>
      <c r="EI3" s="134"/>
      <c r="EJ3" s="134"/>
      <c r="EK3" s="134"/>
      <c r="EL3" s="134"/>
      <c r="EM3" s="134"/>
      <c r="EN3" s="134"/>
      <c r="EO3" s="133"/>
      <c r="EP3" s="133"/>
      <c r="EQ3" s="133"/>
      <c r="ER3" s="133"/>
      <c r="ES3" s="133"/>
      <c r="ET3" s="133"/>
      <c r="EU3" s="133"/>
      <c r="EV3" s="133"/>
      <c r="EW3" s="133"/>
      <c r="EX3" s="133"/>
      <c r="EY3" s="133"/>
      <c r="EZ3" s="133"/>
      <c r="FA3" s="133"/>
      <c r="FB3" s="133"/>
      <c r="FC3" s="133"/>
      <c r="FD3" s="133"/>
      <c r="FE3" s="133"/>
      <c r="FF3" s="133"/>
      <c r="FG3" s="133"/>
      <c r="FH3" s="133"/>
      <c r="FI3" s="133"/>
    </row>
    <row r="4" spans="1:165" s="16" customFormat="1" ht="24">
      <c r="A4" s="133"/>
      <c r="B4" s="133"/>
      <c r="C4" s="133"/>
      <c r="D4" s="133"/>
      <c r="E4" s="133"/>
      <c r="F4" s="133"/>
      <c r="G4" s="133"/>
      <c r="H4" s="133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6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132"/>
      <c r="CF4" s="132"/>
      <c r="CG4" s="135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 t="s">
        <v>23</v>
      </c>
      <c r="DM4" s="8"/>
      <c r="DN4" s="134"/>
      <c r="DO4" s="134"/>
      <c r="DP4" s="134"/>
      <c r="DQ4" s="134"/>
      <c r="DR4" s="134"/>
      <c r="DS4" s="134"/>
      <c r="DT4" s="134"/>
      <c r="DU4" s="134"/>
      <c r="DV4" s="134"/>
      <c r="DW4" s="134"/>
      <c r="DX4" s="134"/>
      <c r="DY4" s="134"/>
      <c r="DZ4" s="134"/>
      <c r="EA4" s="134"/>
      <c r="EB4" s="134"/>
      <c r="EC4" s="134"/>
      <c r="ED4" s="134"/>
      <c r="EE4" s="134"/>
      <c r="EF4" s="134"/>
      <c r="EG4" s="134"/>
      <c r="EH4" s="134"/>
      <c r="EI4" s="134"/>
      <c r="EJ4" s="134"/>
      <c r="EK4" s="134"/>
      <c r="EL4" s="134"/>
      <c r="EM4" s="134"/>
      <c r="EN4" s="134"/>
      <c r="EO4" s="133"/>
      <c r="EP4" s="133"/>
      <c r="EQ4" s="133"/>
      <c r="ER4" s="133"/>
      <c r="ES4" s="133"/>
      <c r="ET4" s="133"/>
      <c r="EU4" s="133"/>
      <c r="EV4" s="133"/>
      <c r="EW4" s="133"/>
      <c r="EX4" s="133"/>
      <c r="EY4" s="133"/>
      <c r="EZ4" s="133"/>
      <c r="FA4" s="133"/>
      <c r="FB4" s="133"/>
      <c r="FC4" s="133"/>
      <c r="FD4" s="133"/>
      <c r="FE4" s="133"/>
      <c r="FF4" s="133"/>
      <c r="FG4" s="133"/>
      <c r="FH4" s="133"/>
      <c r="FI4" s="133"/>
    </row>
    <row r="5" spans="1:165" s="16" customFormat="1" ht="12">
      <c r="A5" s="16">
        <v>22</v>
      </c>
      <c r="B5" s="16" t="s">
        <v>991</v>
      </c>
      <c r="C5" s="16">
        <v>20</v>
      </c>
      <c r="D5" s="131" t="s">
        <v>168</v>
      </c>
      <c r="E5" s="131"/>
      <c r="H5" s="16" t="s">
        <v>28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6">
        <v>0</v>
      </c>
      <c r="AQ5" s="131" t="s">
        <v>186</v>
      </c>
      <c r="AR5" s="131"/>
      <c r="BA5" s="7"/>
      <c r="BB5" s="7" t="s">
        <v>169</v>
      </c>
      <c r="BC5" s="7" t="s">
        <v>168</v>
      </c>
      <c r="BD5" s="7" t="s">
        <v>170</v>
      </c>
      <c r="BE5" s="7" t="s">
        <v>168</v>
      </c>
      <c r="BF5" s="7" t="s">
        <v>914</v>
      </c>
      <c r="BG5" s="7">
        <v>1051.0899999999999</v>
      </c>
      <c r="BH5" s="7">
        <v>3.54</v>
      </c>
      <c r="BI5" s="7">
        <v>1054.6300000000001</v>
      </c>
      <c r="BJ5" s="7"/>
      <c r="BK5" s="7"/>
      <c r="BL5" s="7"/>
      <c r="BM5" s="7"/>
      <c r="BN5" s="7"/>
      <c r="BO5" s="7"/>
      <c r="BP5" s="7">
        <v>1051.0899999999999</v>
      </c>
      <c r="BQ5" s="7">
        <v>3.54</v>
      </c>
      <c r="BR5" s="7">
        <v>1054.6300000000001</v>
      </c>
      <c r="BS5" s="7" t="s">
        <v>171</v>
      </c>
      <c r="BT5" s="7" t="s">
        <v>625</v>
      </c>
      <c r="BU5" s="7" t="s">
        <v>551</v>
      </c>
      <c r="BV5" s="7" t="s">
        <v>551</v>
      </c>
      <c r="BW5" s="7">
        <v>3.7</v>
      </c>
      <c r="BX5" s="7">
        <v>5.2</v>
      </c>
      <c r="BY5" s="7">
        <v>7</v>
      </c>
      <c r="BZ5" s="7"/>
      <c r="CA5" s="7">
        <v>2</v>
      </c>
      <c r="CB5" s="7">
        <v>0.36</v>
      </c>
      <c r="CC5" s="7">
        <v>0.74</v>
      </c>
      <c r="CD5" s="7">
        <v>1.79</v>
      </c>
      <c r="CE5" s="7">
        <v>1.02</v>
      </c>
      <c r="CF5" s="7">
        <v>2468.5100000000002</v>
      </c>
      <c r="CG5" s="7">
        <v>6053.99</v>
      </c>
      <c r="CH5" s="7">
        <v>5490.33</v>
      </c>
      <c r="CI5" s="7">
        <v>4430.29</v>
      </c>
      <c r="CJ5" s="7">
        <v>2629.74</v>
      </c>
      <c r="CK5" s="7">
        <v>1292.19</v>
      </c>
      <c r="CL5" s="7">
        <v>594.04999999999995</v>
      </c>
      <c r="CM5" s="7">
        <v>209.58</v>
      </c>
      <c r="CN5" s="7">
        <v>103.17</v>
      </c>
      <c r="CO5" s="7">
        <v>118.86</v>
      </c>
      <c r="CP5" s="7">
        <v>402.37</v>
      </c>
      <c r="CQ5" s="7">
        <v>2954.18</v>
      </c>
      <c r="CR5" s="7">
        <v>5343.37</v>
      </c>
      <c r="CS5" s="7">
        <v>6053.99</v>
      </c>
      <c r="CT5" s="7" t="s">
        <v>736</v>
      </c>
      <c r="CU5" s="7">
        <v>245.2</v>
      </c>
      <c r="CV5" s="7">
        <v>103.17</v>
      </c>
      <c r="CW5" s="7" t="s">
        <v>526</v>
      </c>
      <c r="CX5" s="7">
        <v>4.2</v>
      </c>
      <c r="CY5" s="7">
        <v>58.7</v>
      </c>
      <c r="CZ5" s="7">
        <v>245.2</v>
      </c>
      <c r="DA5" s="7">
        <v>222.4</v>
      </c>
      <c r="DB5" s="7">
        <v>179.5</v>
      </c>
      <c r="DC5" s="7">
        <v>106.5</v>
      </c>
      <c r="DD5" s="7">
        <v>52.300000000000004</v>
      </c>
      <c r="DE5" s="7">
        <v>24.1</v>
      </c>
      <c r="DF5" s="7">
        <v>8.5</v>
      </c>
      <c r="DG5" s="7">
        <v>4.2</v>
      </c>
      <c r="DH5" s="7">
        <v>4.8</v>
      </c>
      <c r="DI5" s="7">
        <v>16.3</v>
      </c>
      <c r="DJ5" s="7">
        <v>119.7</v>
      </c>
      <c r="DK5" s="7">
        <v>216.5</v>
      </c>
      <c r="DL5" s="7">
        <v>103.4</v>
      </c>
      <c r="DM5" s="7" t="s">
        <v>863</v>
      </c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</row>
    <row r="6" spans="1:165" s="16" customFormat="1" ht="12">
      <c r="A6" s="16">
        <v>20</v>
      </c>
      <c r="B6" s="16" t="s">
        <v>991</v>
      </c>
      <c r="C6" s="16">
        <v>18</v>
      </c>
      <c r="D6" s="131" t="s">
        <v>172</v>
      </c>
      <c r="E6" s="131"/>
      <c r="H6" s="16" t="s">
        <v>28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6">
        <v>0</v>
      </c>
      <c r="AQ6" s="131" t="s">
        <v>186</v>
      </c>
      <c r="AR6" s="131"/>
      <c r="BA6" s="7"/>
      <c r="BB6" s="7" t="s">
        <v>173</v>
      </c>
      <c r="BC6" s="7" t="s">
        <v>172</v>
      </c>
      <c r="BD6" s="7" t="s">
        <v>174</v>
      </c>
      <c r="BE6" s="7" t="s">
        <v>172</v>
      </c>
      <c r="BF6" s="7" t="s">
        <v>914</v>
      </c>
      <c r="BG6" s="7">
        <v>1504.67</v>
      </c>
      <c r="BH6" s="7">
        <v>9.120000000000001</v>
      </c>
      <c r="BI6" s="7">
        <v>1513.79</v>
      </c>
      <c r="BJ6" s="7">
        <v>3159.4</v>
      </c>
      <c r="BK6" s="7"/>
      <c r="BL6" s="7">
        <v>3159.4</v>
      </c>
      <c r="BM6" s="7"/>
      <c r="BN6" s="7"/>
      <c r="BO6" s="7"/>
      <c r="BP6" s="7">
        <v>4664.07</v>
      </c>
      <c r="BQ6" s="7">
        <v>9.120000000000001</v>
      </c>
      <c r="BR6" s="7">
        <v>4673.2</v>
      </c>
      <c r="BS6" s="7" t="s">
        <v>175</v>
      </c>
      <c r="BT6" s="7" t="s">
        <v>625</v>
      </c>
      <c r="BU6" s="7" t="s">
        <v>676</v>
      </c>
      <c r="BV6" s="7" t="s">
        <v>595</v>
      </c>
      <c r="BW6" s="7">
        <v>3.6</v>
      </c>
      <c r="BX6" s="7">
        <v>5.0999999999999996</v>
      </c>
      <c r="BY6" s="7">
        <v>6.7699999999999987</v>
      </c>
      <c r="BZ6" s="7"/>
      <c r="CA6" s="7">
        <v>2</v>
      </c>
      <c r="CB6" s="7">
        <v>1.2</v>
      </c>
      <c r="CC6" s="7">
        <v>2.2799999999999998</v>
      </c>
      <c r="CD6" s="7">
        <v>6.17</v>
      </c>
      <c r="CE6" s="7">
        <v>0.67</v>
      </c>
      <c r="CF6" s="7">
        <v>8123.11</v>
      </c>
      <c r="CG6" s="7">
        <v>18165.63</v>
      </c>
      <c r="CH6" s="7">
        <v>16294.62</v>
      </c>
      <c r="CI6" s="7">
        <v>13385.9</v>
      </c>
      <c r="CJ6" s="7">
        <v>10173.790000000001</v>
      </c>
      <c r="CK6" s="7">
        <v>6685.66</v>
      </c>
      <c r="CL6" s="7">
        <v>3845.07</v>
      </c>
      <c r="CM6" s="7">
        <v>1762.17</v>
      </c>
      <c r="CN6" s="7">
        <v>1200.17</v>
      </c>
      <c r="CO6" s="7">
        <v>1225.94</v>
      </c>
      <c r="CP6" s="7">
        <v>1990.07</v>
      </c>
      <c r="CQ6" s="7">
        <v>7622.09</v>
      </c>
      <c r="CR6" s="7">
        <v>15126.23</v>
      </c>
      <c r="CS6" s="7">
        <v>18165.63</v>
      </c>
      <c r="CT6" s="7" t="s">
        <v>736</v>
      </c>
      <c r="CU6" s="7">
        <v>223.6</v>
      </c>
      <c r="CV6" s="7">
        <v>1200.17</v>
      </c>
      <c r="CW6" s="7" t="s">
        <v>526</v>
      </c>
      <c r="CX6" s="7">
        <v>14.8</v>
      </c>
      <c r="CY6" s="7">
        <v>15.1</v>
      </c>
      <c r="CZ6" s="7">
        <v>223.6</v>
      </c>
      <c r="DA6" s="7">
        <v>200.6</v>
      </c>
      <c r="DB6" s="7">
        <v>164.8</v>
      </c>
      <c r="DC6" s="7">
        <v>125.2</v>
      </c>
      <c r="DD6" s="7">
        <v>82.3</v>
      </c>
      <c r="DE6" s="7">
        <v>47.300000000000004</v>
      </c>
      <c r="DF6" s="7">
        <v>21.7</v>
      </c>
      <c r="DG6" s="7">
        <v>14.8</v>
      </c>
      <c r="DH6" s="7">
        <v>15.1</v>
      </c>
      <c r="DI6" s="7">
        <v>24.5</v>
      </c>
      <c r="DJ6" s="7">
        <v>93.8</v>
      </c>
      <c r="DK6" s="7">
        <v>186.2</v>
      </c>
      <c r="DL6" s="7">
        <v>92.4</v>
      </c>
      <c r="DM6" s="7" t="s">
        <v>176</v>
      </c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</row>
    <row r="7" spans="1:165" s="16" customFormat="1" ht="12">
      <c r="A7" s="16">
        <v>19</v>
      </c>
      <c r="B7" s="16" t="s">
        <v>991</v>
      </c>
      <c r="C7" s="16">
        <v>17</v>
      </c>
      <c r="D7" s="131" t="s">
        <v>177</v>
      </c>
      <c r="E7" s="131"/>
      <c r="H7" s="16" t="s">
        <v>28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6">
        <v>0</v>
      </c>
      <c r="AQ7" s="131" t="s">
        <v>186</v>
      </c>
      <c r="AR7" s="131"/>
      <c r="BA7" s="7"/>
      <c r="BB7" s="7" t="s">
        <v>178</v>
      </c>
      <c r="BC7" s="7" t="s">
        <v>177</v>
      </c>
      <c r="BD7" s="7" t="s">
        <v>179</v>
      </c>
      <c r="BE7" s="7" t="s">
        <v>177</v>
      </c>
      <c r="BF7" s="7" t="s">
        <v>914</v>
      </c>
      <c r="BG7" s="7">
        <v>772.11</v>
      </c>
      <c r="BH7" s="7">
        <v>3.69</v>
      </c>
      <c r="BI7" s="7">
        <v>775.8</v>
      </c>
      <c r="BJ7" s="7"/>
      <c r="BK7" s="7"/>
      <c r="BL7" s="7"/>
      <c r="BM7" s="7"/>
      <c r="BN7" s="7"/>
      <c r="BO7" s="7"/>
      <c r="BP7" s="7">
        <v>772.11</v>
      </c>
      <c r="BQ7" s="7">
        <v>3.69</v>
      </c>
      <c r="BR7" s="7">
        <v>775.8</v>
      </c>
      <c r="BS7" s="7" t="s">
        <v>180</v>
      </c>
      <c r="BT7" s="7" t="s">
        <v>625</v>
      </c>
      <c r="BU7" s="7" t="s">
        <v>551</v>
      </c>
      <c r="BV7" s="7" t="s">
        <v>595</v>
      </c>
      <c r="BW7" s="7">
        <v>3.75</v>
      </c>
      <c r="BX7" s="7">
        <v>5.25</v>
      </c>
      <c r="BY7" s="7">
        <v>6.95</v>
      </c>
      <c r="BZ7" s="7"/>
      <c r="CA7" s="7">
        <v>2</v>
      </c>
      <c r="CB7" s="7">
        <v>0.32</v>
      </c>
      <c r="CC7" s="7">
        <v>2.16</v>
      </c>
      <c r="CD7" s="7">
        <v>0.99</v>
      </c>
      <c r="CE7" s="7">
        <v>0.54</v>
      </c>
      <c r="CF7" s="7">
        <v>2301.6</v>
      </c>
      <c r="CG7" s="7">
        <v>5465.47</v>
      </c>
      <c r="CH7" s="7">
        <v>4836.97</v>
      </c>
      <c r="CI7" s="7">
        <v>3819.93</v>
      </c>
      <c r="CJ7" s="7">
        <v>2425.5</v>
      </c>
      <c r="CK7" s="7">
        <v>1207.49</v>
      </c>
      <c r="CL7" s="7">
        <v>706.96</v>
      </c>
      <c r="CM7" s="7">
        <v>319.68</v>
      </c>
      <c r="CN7" s="7">
        <v>188.03</v>
      </c>
      <c r="CO7" s="7">
        <v>213.81</v>
      </c>
      <c r="CP7" s="7">
        <v>478.42</v>
      </c>
      <c r="CQ7" s="7">
        <v>2640.63</v>
      </c>
      <c r="CR7" s="7">
        <v>5316.28</v>
      </c>
      <c r="CS7" s="7">
        <v>5465.47</v>
      </c>
      <c r="CT7" s="7" t="s">
        <v>736</v>
      </c>
      <c r="CU7" s="7">
        <v>237.5</v>
      </c>
      <c r="CV7" s="7">
        <v>188.03</v>
      </c>
      <c r="CW7" s="7" t="s">
        <v>526</v>
      </c>
      <c r="CX7" s="7">
        <v>8.2000000000000011</v>
      </c>
      <c r="CY7" s="7">
        <v>29.1</v>
      </c>
      <c r="CZ7" s="7">
        <v>237.5</v>
      </c>
      <c r="DA7" s="7">
        <v>210.2</v>
      </c>
      <c r="DB7" s="7">
        <v>166</v>
      </c>
      <c r="DC7" s="7">
        <v>105.4</v>
      </c>
      <c r="DD7" s="7">
        <v>52.5</v>
      </c>
      <c r="DE7" s="7">
        <v>30.7</v>
      </c>
      <c r="DF7" s="7">
        <v>13.9</v>
      </c>
      <c r="DG7" s="7">
        <v>8.2000000000000011</v>
      </c>
      <c r="DH7" s="7">
        <v>9.3000000000000007</v>
      </c>
      <c r="DI7" s="7">
        <v>20.8</v>
      </c>
      <c r="DJ7" s="7">
        <v>114.7</v>
      </c>
      <c r="DK7" s="7">
        <v>231</v>
      </c>
      <c r="DL7" s="7">
        <v>116.3</v>
      </c>
      <c r="DM7" s="7" t="s">
        <v>176</v>
      </c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</row>
    <row r="8" spans="1:165" s="16" customFormat="1" ht="12">
      <c r="A8" s="16">
        <v>18</v>
      </c>
      <c r="B8" s="16" t="s">
        <v>991</v>
      </c>
      <c r="C8" s="16">
        <v>16</v>
      </c>
      <c r="D8" s="16" t="s">
        <v>181</v>
      </c>
      <c r="H8" s="16" t="s">
        <v>28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6">
        <v>0</v>
      </c>
      <c r="AQ8" s="131" t="s">
        <v>186</v>
      </c>
      <c r="AR8" s="131"/>
      <c r="BA8" s="7"/>
      <c r="BB8" s="7" t="s">
        <v>182</v>
      </c>
      <c r="BC8" s="7" t="s">
        <v>181</v>
      </c>
      <c r="BD8" s="7" t="s">
        <v>183</v>
      </c>
      <c r="BE8" s="7" t="s">
        <v>181</v>
      </c>
      <c r="BF8" s="7" t="s">
        <v>914</v>
      </c>
      <c r="BG8" s="7">
        <v>469.5</v>
      </c>
      <c r="BH8" s="7">
        <v>3.5</v>
      </c>
      <c r="BI8" s="7">
        <v>473</v>
      </c>
      <c r="BJ8" s="7"/>
      <c r="BK8" s="7"/>
      <c r="BL8" s="7"/>
      <c r="BM8" s="7"/>
      <c r="BN8" s="7"/>
      <c r="BO8" s="7"/>
      <c r="BP8" s="7">
        <v>469.5</v>
      </c>
      <c r="BQ8" s="7">
        <v>3.5</v>
      </c>
      <c r="BR8" s="7">
        <v>473</v>
      </c>
      <c r="BS8" s="7" t="s">
        <v>184</v>
      </c>
      <c r="BT8" s="7" t="s">
        <v>625</v>
      </c>
      <c r="BU8" s="7" t="s">
        <v>676</v>
      </c>
      <c r="BV8" s="7" t="s">
        <v>676</v>
      </c>
      <c r="BW8" s="7">
        <v>4.0999999999999996</v>
      </c>
      <c r="BX8" s="7">
        <v>5.8</v>
      </c>
      <c r="BY8" s="7">
        <v>7.7</v>
      </c>
      <c r="BZ8" s="7"/>
      <c r="CA8" s="7">
        <v>2</v>
      </c>
      <c r="CB8" s="7">
        <v>0.33</v>
      </c>
      <c r="CC8" s="7">
        <v>2.02</v>
      </c>
      <c r="CD8" s="7">
        <v>1.48</v>
      </c>
      <c r="CE8" s="7"/>
      <c r="CF8" s="7">
        <v>1601.09</v>
      </c>
      <c r="CG8" s="7">
        <v>3784.2</v>
      </c>
      <c r="CH8" s="7">
        <v>3546.29</v>
      </c>
      <c r="CI8" s="7">
        <v>2669.85</v>
      </c>
      <c r="CJ8" s="7">
        <v>1631.58</v>
      </c>
      <c r="CK8" s="7">
        <v>879.94</v>
      </c>
      <c r="CL8" s="7">
        <v>439.89</v>
      </c>
      <c r="CM8" s="7">
        <v>206.75</v>
      </c>
      <c r="CN8" s="7">
        <v>127.48</v>
      </c>
      <c r="CO8" s="7">
        <v>142.99</v>
      </c>
      <c r="CP8" s="7">
        <v>410.27</v>
      </c>
      <c r="CQ8" s="7">
        <v>1914.24</v>
      </c>
      <c r="CR8" s="7">
        <v>3459.57</v>
      </c>
      <c r="CS8" s="7">
        <v>3784.2</v>
      </c>
      <c r="CT8" s="7" t="s">
        <v>736</v>
      </c>
      <c r="CU8" s="7">
        <v>236.4</v>
      </c>
      <c r="CV8" s="7">
        <v>127.48</v>
      </c>
      <c r="CW8" s="7" t="s">
        <v>526</v>
      </c>
      <c r="CX8" s="7">
        <v>8</v>
      </c>
      <c r="CY8" s="7">
        <v>29.7</v>
      </c>
      <c r="CZ8" s="7">
        <v>236.4</v>
      </c>
      <c r="DA8" s="7">
        <v>221.5</v>
      </c>
      <c r="DB8" s="7">
        <v>166.8</v>
      </c>
      <c r="DC8" s="7">
        <v>101.9</v>
      </c>
      <c r="DD8" s="7">
        <v>55</v>
      </c>
      <c r="DE8" s="7">
        <v>27.5</v>
      </c>
      <c r="DF8" s="7">
        <v>12.9</v>
      </c>
      <c r="DG8" s="7">
        <v>8</v>
      </c>
      <c r="DH8" s="7">
        <v>8.9</v>
      </c>
      <c r="DI8" s="7">
        <v>25.6</v>
      </c>
      <c r="DJ8" s="7">
        <v>119.6</v>
      </c>
      <c r="DK8" s="7">
        <v>216.1</v>
      </c>
      <c r="DL8" s="7">
        <v>96.5</v>
      </c>
      <c r="DM8" s="7" t="s">
        <v>176</v>
      </c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</row>
    <row r="9" spans="1:165" s="16" customFormat="1" ht="12">
      <c r="A9" s="16">
        <v>16</v>
      </c>
      <c r="B9" s="16" t="s">
        <v>991</v>
      </c>
      <c r="C9" s="16">
        <v>14</v>
      </c>
      <c r="D9" s="16" t="s">
        <v>185</v>
      </c>
      <c r="H9" s="16" t="s">
        <v>28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6">
        <v>0</v>
      </c>
      <c r="AQ9" s="131" t="s">
        <v>186</v>
      </c>
      <c r="AR9" s="131"/>
      <c r="BA9" s="7"/>
      <c r="BB9" s="7" t="s">
        <v>187</v>
      </c>
      <c r="BC9" s="7" t="s">
        <v>185</v>
      </c>
      <c r="BD9" s="7" t="s">
        <v>188</v>
      </c>
      <c r="BE9" s="7" t="s">
        <v>185</v>
      </c>
      <c r="BF9" s="7" t="s">
        <v>914</v>
      </c>
      <c r="BG9" s="7">
        <v>365.52</v>
      </c>
      <c r="BH9" s="7">
        <v>2.54</v>
      </c>
      <c r="BI9" s="7">
        <v>368.07</v>
      </c>
      <c r="BJ9" s="7"/>
      <c r="BK9" s="7"/>
      <c r="BL9" s="7"/>
      <c r="BM9" s="7"/>
      <c r="BN9" s="7"/>
      <c r="BO9" s="7"/>
      <c r="BP9" s="7">
        <v>365.52</v>
      </c>
      <c r="BQ9" s="7">
        <v>2.54</v>
      </c>
      <c r="BR9" s="7">
        <v>368.07</v>
      </c>
      <c r="BS9" s="7" t="s">
        <v>189</v>
      </c>
      <c r="BT9" s="7" t="s">
        <v>625</v>
      </c>
      <c r="BU9" s="7" t="s">
        <v>551</v>
      </c>
      <c r="BV9" s="7" t="s">
        <v>595</v>
      </c>
      <c r="BW9" s="7">
        <v>3.25</v>
      </c>
      <c r="BX9" s="7">
        <v>4.8</v>
      </c>
      <c r="BY9" s="7">
        <v>6.35</v>
      </c>
      <c r="BZ9" s="7"/>
      <c r="CA9" s="7">
        <v>2</v>
      </c>
      <c r="CB9" s="7">
        <v>0.33</v>
      </c>
      <c r="CC9" s="7">
        <v>1.78</v>
      </c>
      <c r="CD9" s="7">
        <v>0.61</v>
      </c>
      <c r="CE9" s="7">
        <v>0.16</v>
      </c>
      <c r="CF9" s="7">
        <v>1522.72</v>
      </c>
      <c r="CG9" s="7">
        <v>3255.49</v>
      </c>
      <c r="CH9" s="7">
        <v>2960.2</v>
      </c>
      <c r="CI9" s="7">
        <v>2222.75</v>
      </c>
      <c r="CJ9" s="7">
        <v>1510.84</v>
      </c>
      <c r="CK9" s="7">
        <v>835.36</v>
      </c>
      <c r="CL9" s="7">
        <v>495.03</v>
      </c>
      <c r="CM9" s="7">
        <v>224.84</v>
      </c>
      <c r="CN9" s="7">
        <v>131.6</v>
      </c>
      <c r="CO9" s="7">
        <v>197.64</v>
      </c>
      <c r="CP9" s="7">
        <v>712.4</v>
      </c>
      <c r="CQ9" s="7">
        <v>2433.5</v>
      </c>
      <c r="CR9" s="7">
        <v>3293.05</v>
      </c>
      <c r="CS9" s="7">
        <v>3293.05</v>
      </c>
      <c r="CT9" s="7" t="s">
        <v>530</v>
      </c>
      <c r="CU9" s="7">
        <v>216.3</v>
      </c>
      <c r="CV9" s="7">
        <v>131.6</v>
      </c>
      <c r="CW9" s="7" t="s">
        <v>526</v>
      </c>
      <c r="CX9" s="7">
        <v>8.6000000000000014</v>
      </c>
      <c r="CY9" s="7">
        <v>25</v>
      </c>
      <c r="CZ9" s="7">
        <v>213.8</v>
      </c>
      <c r="DA9" s="7">
        <v>194.4</v>
      </c>
      <c r="DB9" s="7">
        <v>146</v>
      </c>
      <c r="DC9" s="7">
        <v>99.2</v>
      </c>
      <c r="DD9" s="7">
        <v>54.9</v>
      </c>
      <c r="DE9" s="7">
        <v>32.5</v>
      </c>
      <c r="DF9" s="7">
        <v>14.8</v>
      </c>
      <c r="DG9" s="7">
        <v>8.6000000000000014</v>
      </c>
      <c r="DH9" s="7">
        <v>13</v>
      </c>
      <c r="DI9" s="7">
        <v>46.800000000000004</v>
      </c>
      <c r="DJ9" s="7">
        <v>159.80000000000001</v>
      </c>
      <c r="DK9" s="7">
        <v>216.3</v>
      </c>
      <c r="DL9" s="7">
        <v>113</v>
      </c>
      <c r="DM9" s="7" t="s">
        <v>863</v>
      </c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</row>
    <row r="10" spans="1:165" s="16" customFormat="1" ht="12">
      <c r="A10" s="16">
        <v>14</v>
      </c>
      <c r="B10" s="16" t="s">
        <v>991</v>
      </c>
      <c r="C10" s="16">
        <v>12</v>
      </c>
      <c r="D10" s="131" t="s">
        <v>190</v>
      </c>
      <c r="E10" s="131"/>
      <c r="H10" s="16" t="s">
        <v>28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6">
        <v>0</v>
      </c>
      <c r="AQ10" s="131" t="s">
        <v>186</v>
      </c>
      <c r="AR10" s="131"/>
      <c r="BA10" s="7"/>
      <c r="BB10" s="7" t="s">
        <v>191</v>
      </c>
      <c r="BC10" s="7" t="s">
        <v>190</v>
      </c>
      <c r="BD10" s="7" t="s">
        <v>192</v>
      </c>
      <c r="BE10" s="7" t="s">
        <v>190</v>
      </c>
      <c r="BF10" s="7" t="s">
        <v>914</v>
      </c>
      <c r="BG10" s="7">
        <v>536.6</v>
      </c>
      <c r="BH10" s="7">
        <v>14.65</v>
      </c>
      <c r="BI10" s="7">
        <v>551.25</v>
      </c>
      <c r="BJ10" s="7"/>
      <c r="BK10" s="7"/>
      <c r="BL10" s="7"/>
      <c r="BM10" s="7"/>
      <c r="BN10" s="7"/>
      <c r="BO10" s="7"/>
      <c r="BP10" s="7">
        <v>536.6</v>
      </c>
      <c r="BQ10" s="7">
        <v>14.65</v>
      </c>
      <c r="BR10" s="7">
        <v>551.25</v>
      </c>
      <c r="BS10" s="7" t="s">
        <v>193</v>
      </c>
      <c r="BT10" s="7" t="s">
        <v>625</v>
      </c>
      <c r="BU10" s="7" t="s">
        <v>551</v>
      </c>
      <c r="BV10" s="7" t="s">
        <v>595</v>
      </c>
      <c r="BW10" s="7">
        <v>3.8</v>
      </c>
      <c r="BX10" s="7">
        <v>5.56</v>
      </c>
      <c r="BY10" s="7">
        <v>7.28</v>
      </c>
      <c r="BZ10" s="7"/>
      <c r="CA10" s="7">
        <v>2</v>
      </c>
      <c r="CB10" s="7">
        <v>2.17</v>
      </c>
      <c r="CC10" s="7">
        <v>4.63</v>
      </c>
      <c r="CD10" s="7">
        <v>9.6800000000000015</v>
      </c>
      <c r="CE10" s="7">
        <v>0.34</v>
      </c>
      <c r="CF10" s="7">
        <v>2155.2399999999998</v>
      </c>
      <c r="CG10" s="7">
        <v>4679.55</v>
      </c>
      <c r="CH10" s="7">
        <v>4041.59</v>
      </c>
      <c r="CI10" s="7">
        <v>3279.04</v>
      </c>
      <c r="CJ10" s="7">
        <v>2152.0500000000002</v>
      </c>
      <c r="CK10" s="7">
        <v>1142.71</v>
      </c>
      <c r="CL10" s="7">
        <v>635.27</v>
      </c>
      <c r="CM10" s="7">
        <v>332.82</v>
      </c>
      <c r="CN10" s="7">
        <v>212.57</v>
      </c>
      <c r="CO10" s="7">
        <v>279.06</v>
      </c>
      <c r="CP10" s="7">
        <v>1005.66</v>
      </c>
      <c r="CQ10" s="7">
        <v>3282.55</v>
      </c>
      <c r="CR10" s="7">
        <v>4820</v>
      </c>
      <c r="CS10" s="7">
        <v>4820</v>
      </c>
      <c r="CT10" s="7" t="s">
        <v>530</v>
      </c>
      <c r="CU10" s="7">
        <v>223.6</v>
      </c>
      <c r="CV10" s="7">
        <v>212.57</v>
      </c>
      <c r="CW10" s="7" t="s">
        <v>526</v>
      </c>
      <c r="CX10" s="7">
        <v>9.9</v>
      </c>
      <c r="CY10" s="7">
        <v>22.7</v>
      </c>
      <c r="CZ10" s="7">
        <v>217.1</v>
      </c>
      <c r="DA10" s="7">
        <v>187.5</v>
      </c>
      <c r="DB10" s="7">
        <v>152.1</v>
      </c>
      <c r="DC10" s="7">
        <v>99.9</v>
      </c>
      <c r="DD10" s="7">
        <v>53</v>
      </c>
      <c r="DE10" s="7">
        <v>29.5</v>
      </c>
      <c r="DF10" s="7">
        <v>15.4</v>
      </c>
      <c r="DG10" s="7">
        <v>9.9</v>
      </c>
      <c r="DH10" s="7">
        <v>12.9</v>
      </c>
      <c r="DI10" s="7">
        <v>46.7</v>
      </c>
      <c r="DJ10" s="7">
        <v>152.30000000000001</v>
      </c>
      <c r="DK10" s="7">
        <v>223.6</v>
      </c>
      <c r="DL10" s="7">
        <v>105.6</v>
      </c>
      <c r="DM10" s="7" t="s">
        <v>863</v>
      </c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</row>
    <row r="11" spans="1:165" s="16" customFormat="1" ht="12">
      <c r="A11" s="16">
        <v>23</v>
      </c>
      <c r="B11" s="16" t="s">
        <v>991</v>
      </c>
      <c r="C11" s="16">
        <v>21</v>
      </c>
      <c r="D11" s="16" t="s">
        <v>194</v>
      </c>
      <c r="H11" s="16" t="s">
        <v>28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6">
        <v>0</v>
      </c>
      <c r="AQ11" s="131" t="s">
        <v>186</v>
      </c>
      <c r="AR11" s="131"/>
      <c r="BA11" s="7"/>
      <c r="BB11" s="7" t="s">
        <v>195</v>
      </c>
      <c r="BC11" s="7" t="s">
        <v>194</v>
      </c>
      <c r="BD11" s="7" t="s">
        <v>196</v>
      </c>
      <c r="BE11" s="7" t="s">
        <v>194</v>
      </c>
      <c r="BF11" s="7" t="s">
        <v>914</v>
      </c>
      <c r="BG11" s="7">
        <v>903.54</v>
      </c>
      <c r="BH11" s="7">
        <v>0.83</v>
      </c>
      <c r="BI11" s="7">
        <v>904.37</v>
      </c>
      <c r="BJ11" s="7">
        <v>4258.12</v>
      </c>
      <c r="BK11" s="7"/>
      <c r="BL11" s="7">
        <v>4258.12</v>
      </c>
      <c r="BM11" s="7"/>
      <c r="BN11" s="7"/>
      <c r="BO11" s="7"/>
      <c r="BP11" s="7">
        <v>5161.66</v>
      </c>
      <c r="BQ11" s="7">
        <v>0.83</v>
      </c>
      <c r="BR11" s="7">
        <v>5162.49</v>
      </c>
      <c r="BS11" s="7" t="s">
        <v>197</v>
      </c>
      <c r="BT11" s="7" t="s">
        <v>625</v>
      </c>
      <c r="BU11" s="7" t="s">
        <v>551</v>
      </c>
      <c r="BV11" s="7" t="s">
        <v>676</v>
      </c>
      <c r="BW11" s="7">
        <v>3.6</v>
      </c>
      <c r="BX11" s="7">
        <v>4.9000000000000004</v>
      </c>
      <c r="BY11" s="7">
        <v>6.7</v>
      </c>
      <c r="BZ11" s="7"/>
      <c r="CA11" s="7">
        <v>2</v>
      </c>
      <c r="CB11" s="7">
        <v>0.11</v>
      </c>
      <c r="CC11" s="7">
        <v>0.02</v>
      </c>
      <c r="CD11" s="7">
        <v>0.81</v>
      </c>
      <c r="CE11" s="7"/>
      <c r="CF11" s="7">
        <v>9879.7099999999973</v>
      </c>
      <c r="CG11" s="7">
        <v>22083.19</v>
      </c>
      <c r="CH11" s="7">
        <v>18157.03</v>
      </c>
      <c r="CI11" s="7">
        <v>16716.53</v>
      </c>
      <c r="CJ11" s="7">
        <v>11563.51</v>
      </c>
      <c r="CK11" s="7">
        <v>8082.13</v>
      </c>
      <c r="CL11" s="7">
        <v>4297.32</v>
      </c>
      <c r="CM11" s="7">
        <v>2426.48</v>
      </c>
      <c r="CN11" s="7">
        <v>2055.67</v>
      </c>
      <c r="CO11" s="7">
        <v>2031.07</v>
      </c>
      <c r="CP11" s="7">
        <v>2795.81</v>
      </c>
      <c r="CQ11" s="7">
        <v>9817.68</v>
      </c>
      <c r="CR11" s="7">
        <v>18530.080000000002</v>
      </c>
      <c r="CS11" s="7">
        <v>22083.19</v>
      </c>
      <c r="CT11" s="7" t="s">
        <v>736</v>
      </c>
      <c r="CU11" s="7">
        <v>223.5</v>
      </c>
      <c r="CV11" s="7">
        <v>2031.07</v>
      </c>
      <c r="CW11" s="7" t="s">
        <v>527</v>
      </c>
      <c r="CX11" s="7">
        <v>20.6</v>
      </c>
      <c r="CY11" s="7">
        <v>10.9</v>
      </c>
      <c r="CZ11" s="7">
        <v>223.5</v>
      </c>
      <c r="DA11" s="7">
        <v>183.8</v>
      </c>
      <c r="DB11" s="7">
        <v>169.2</v>
      </c>
      <c r="DC11" s="7">
        <v>117</v>
      </c>
      <c r="DD11" s="7">
        <v>81.8</v>
      </c>
      <c r="DE11" s="7">
        <v>43.5</v>
      </c>
      <c r="DF11" s="7">
        <v>24.6</v>
      </c>
      <c r="DG11" s="7">
        <v>20.8</v>
      </c>
      <c r="DH11" s="7">
        <v>20.6</v>
      </c>
      <c r="DI11" s="7">
        <v>28.3</v>
      </c>
      <c r="DJ11" s="7">
        <v>99.4</v>
      </c>
      <c r="DK11" s="7">
        <v>187.6</v>
      </c>
      <c r="DL11" s="7">
        <v>88.2</v>
      </c>
      <c r="DM11" s="7" t="s">
        <v>176</v>
      </c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</row>
    <row r="12" spans="1:165" s="16" customFormat="1" ht="12">
      <c r="A12" s="16">
        <v>13</v>
      </c>
      <c r="B12" s="16" t="s">
        <v>991</v>
      </c>
      <c r="C12" s="16">
        <v>11</v>
      </c>
      <c r="D12" s="131" t="s">
        <v>199</v>
      </c>
      <c r="E12" s="131"/>
      <c r="H12" s="16" t="s">
        <v>28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6">
        <v>0</v>
      </c>
      <c r="AQ12" s="131" t="s">
        <v>186</v>
      </c>
      <c r="AR12" s="131"/>
      <c r="BA12" s="7"/>
      <c r="BB12" s="7" t="s">
        <v>198</v>
      </c>
      <c r="BC12" s="7" t="s">
        <v>199</v>
      </c>
      <c r="BD12" s="7" t="s">
        <v>200</v>
      </c>
      <c r="BE12" s="7" t="s">
        <v>199</v>
      </c>
      <c r="BF12" s="7" t="s">
        <v>914</v>
      </c>
      <c r="BG12" s="7">
        <v>855.01</v>
      </c>
      <c r="BH12" s="7">
        <v>3.41</v>
      </c>
      <c r="BI12" s="7">
        <v>858.42</v>
      </c>
      <c r="BJ12" s="7"/>
      <c r="BK12" s="7"/>
      <c r="BL12" s="7"/>
      <c r="BM12" s="7"/>
      <c r="BN12" s="7"/>
      <c r="BO12" s="7"/>
      <c r="BP12" s="7">
        <v>855.01</v>
      </c>
      <c r="BQ12" s="7">
        <v>3.41</v>
      </c>
      <c r="BR12" s="7">
        <v>858.42</v>
      </c>
      <c r="BS12" s="7" t="s">
        <v>201</v>
      </c>
      <c r="BT12" s="7" t="s">
        <v>625</v>
      </c>
      <c r="BU12" s="7" t="s">
        <v>551</v>
      </c>
      <c r="BV12" s="7" t="s">
        <v>676</v>
      </c>
      <c r="BW12" s="7">
        <v>3.9</v>
      </c>
      <c r="BX12" s="7">
        <v>5.75</v>
      </c>
      <c r="BY12" s="7">
        <v>7.5</v>
      </c>
      <c r="BZ12" s="7"/>
      <c r="CA12" s="7">
        <v>2</v>
      </c>
      <c r="CB12" s="7">
        <v>0.54</v>
      </c>
      <c r="CC12" s="7">
        <v>0.75</v>
      </c>
      <c r="CD12" s="7">
        <v>2.66</v>
      </c>
      <c r="CE12" s="7"/>
      <c r="CF12" s="7">
        <v>2666.1</v>
      </c>
      <c r="CG12" s="7">
        <v>6143.99</v>
      </c>
      <c r="CH12" s="7">
        <v>5830.79</v>
      </c>
      <c r="CI12" s="7">
        <v>4227.6499999999996</v>
      </c>
      <c r="CJ12" s="7">
        <v>2766.94</v>
      </c>
      <c r="CK12" s="7">
        <v>1255.83</v>
      </c>
      <c r="CL12" s="7">
        <v>606.96</v>
      </c>
      <c r="CM12" s="7">
        <v>270.52</v>
      </c>
      <c r="CN12" s="7">
        <v>147.4</v>
      </c>
      <c r="CO12" s="7">
        <v>206.31</v>
      </c>
      <c r="CP12" s="7">
        <v>775.28</v>
      </c>
      <c r="CQ12" s="7">
        <v>3678.53</v>
      </c>
      <c r="CR12" s="7">
        <v>6083.04</v>
      </c>
      <c r="CS12" s="7">
        <v>6143.99</v>
      </c>
      <c r="CT12" s="7" t="s">
        <v>736</v>
      </c>
      <c r="CU12" s="7">
        <v>230.4</v>
      </c>
      <c r="CV12" s="7">
        <v>147.4</v>
      </c>
      <c r="CW12" s="7" t="s">
        <v>526</v>
      </c>
      <c r="CX12" s="7">
        <v>5.5</v>
      </c>
      <c r="CY12" s="7">
        <v>41.7</v>
      </c>
      <c r="CZ12" s="7">
        <v>230.4</v>
      </c>
      <c r="DA12" s="7">
        <v>218.7</v>
      </c>
      <c r="DB12" s="7">
        <v>158.6</v>
      </c>
      <c r="DC12" s="7">
        <v>103.8</v>
      </c>
      <c r="DD12" s="7">
        <v>47.1</v>
      </c>
      <c r="DE12" s="7">
        <v>22.8</v>
      </c>
      <c r="DF12" s="7">
        <v>10.1</v>
      </c>
      <c r="DG12" s="7">
        <v>5.5</v>
      </c>
      <c r="DH12" s="7">
        <v>7.7</v>
      </c>
      <c r="DI12" s="7">
        <v>29.1</v>
      </c>
      <c r="DJ12" s="7">
        <v>138</v>
      </c>
      <c r="DK12" s="7">
        <v>228.2</v>
      </c>
      <c r="DL12" s="7">
        <v>108.9</v>
      </c>
      <c r="DM12" s="7" t="s">
        <v>863</v>
      </c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</row>
    <row r="13" spans="1:165" s="16" customFormat="1" ht="15">
      <c r="A13" s="16">
        <v>50</v>
      </c>
      <c r="C13" s="16">
        <v>2</v>
      </c>
      <c r="D13" s="129" t="s">
        <v>202</v>
      </c>
      <c r="E13" s="129"/>
      <c r="F13" s="56"/>
      <c r="G13" s="56">
        <v>1301</v>
      </c>
      <c r="H13" s="16" t="s">
        <v>29</v>
      </c>
      <c r="I13" s="19"/>
      <c r="J13" s="19">
        <v>225</v>
      </c>
      <c r="K13" s="19">
        <v>0</v>
      </c>
      <c r="L13" s="19">
        <v>5</v>
      </c>
      <c r="M13" s="19">
        <v>221</v>
      </c>
      <c r="N13" s="57">
        <v>2574000</v>
      </c>
      <c r="O13" s="19">
        <v>11.44</v>
      </c>
      <c r="P13" s="19">
        <v>3.75</v>
      </c>
      <c r="Q13" s="19">
        <v>5</v>
      </c>
      <c r="R13" s="19" t="s">
        <v>203</v>
      </c>
      <c r="S13" s="19" t="s">
        <v>204</v>
      </c>
      <c r="T13" s="19" t="s">
        <v>205</v>
      </c>
      <c r="U13" s="19" t="s">
        <v>206</v>
      </c>
      <c r="V13" s="19" t="s">
        <v>207</v>
      </c>
      <c r="W13" s="19" t="s">
        <v>763</v>
      </c>
      <c r="X13" s="19" t="s">
        <v>208</v>
      </c>
      <c r="Y13" s="57">
        <v>7386</v>
      </c>
      <c r="Z13" s="19">
        <v>33</v>
      </c>
      <c r="AA13" s="57">
        <v>2445</v>
      </c>
      <c r="AB13" s="19">
        <v>73</v>
      </c>
      <c r="AC13" s="19">
        <v>299</v>
      </c>
      <c r="AD13" s="19">
        <v>10.9</v>
      </c>
      <c r="AE13" s="57">
        <v>30200</v>
      </c>
      <c r="AF13" s="19" t="s">
        <v>478</v>
      </c>
      <c r="AG13" s="19"/>
      <c r="AH13" s="19" t="s">
        <v>478</v>
      </c>
      <c r="AI13" s="19"/>
      <c r="AJ13" s="19">
        <v>134</v>
      </c>
      <c r="AK13" s="19" t="s">
        <v>478</v>
      </c>
      <c r="AL13" s="19"/>
      <c r="AM13" s="19" t="s">
        <v>478</v>
      </c>
      <c r="AN13" s="19"/>
      <c r="BA13" s="7"/>
      <c r="BB13" s="7" t="s">
        <v>209</v>
      </c>
      <c r="BC13" s="7" t="s">
        <v>210</v>
      </c>
      <c r="BD13" s="7" t="s">
        <v>211</v>
      </c>
      <c r="BE13" s="7" t="s">
        <v>210</v>
      </c>
      <c r="BF13" s="7" t="s">
        <v>212</v>
      </c>
      <c r="BG13" s="7">
        <v>944.15</v>
      </c>
      <c r="BH13" s="7">
        <v>87</v>
      </c>
      <c r="BI13" s="7">
        <v>1031.1500000000001</v>
      </c>
      <c r="BJ13" s="7"/>
      <c r="BK13" s="7"/>
      <c r="BL13" s="7"/>
      <c r="BM13" s="7"/>
      <c r="BN13" s="7"/>
      <c r="BO13" s="7"/>
      <c r="BP13" s="7">
        <v>944.15</v>
      </c>
      <c r="BQ13" s="7">
        <v>87</v>
      </c>
      <c r="BR13" s="7">
        <v>1031.1500000000001</v>
      </c>
      <c r="BS13" s="7" t="s">
        <v>213</v>
      </c>
      <c r="BT13" s="7" t="s">
        <v>675</v>
      </c>
      <c r="BU13" s="7" t="s">
        <v>551</v>
      </c>
      <c r="BV13" s="7" t="s">
        <v>676</v>
      </c>
      <c r="BW13" s="7">
        <v>6.45</v>
      </c>
      <c r="BX13" s="7">
        <v>12.3</v>
      </c>
      <c r="BY13" s="7"/>
      <c r="BZ13" s="7">
        <v>14.03</v>
      </c>
      <c r="CA13" s="7">
        <v>2</v>
      </c>
      <c r="CB13" s="7">
        <v>29.1</v>
      </c>
      <c r="CC13" s="7">
        <v>85.26</v>
      </c>
      <c r="CD13" s="7">
        <v>1.71</v>
      </c>
      <c r="CE13" s="7">
        <v>0.03</v>
      </c>
      <c r="CF13" s="7">
        <v>1447.16</v>
      </c>
      <c r="CG13" s="7">
        <v>1366.43</v>
      </c>
      <c r="CH13" s="7">
        <v>1142.77</v>
      </c>
      <c r="CI13" s="7">
        <v>1816.95</v>
      </c>
      <c r="CJ13" s="7">
        <v>3669.08</v>
      </c>
      <c r="CK13" s="7">
        <v>2581.2800000000002</v>
      </c>
      <c r="CL13" s="7">
        <v>1289.77</v>
      </c>
      <c r="CM13" s="7">
        <v>688.28</v>
      </c>
      <c r="CN13" s="7">
        <v>451.26</v>
      </c>
      <c r="CO13" s="7">
        <v>484.77</v>
      </c>
      <c r="CP13" s="7">
        <v>794.38</v>
      </c>
      <c r="CQ13" s="7">
        <v>1418.96</v>
      </c>
      <c r="CR13" s="7">
        <v>1661.93</v>
      </c>
      <c r="CS13" s="7">
        <v>3669.08</v>
      </c>
      <c r="CT13" s="7" t="s">
        <v>632</v>
      </c>
      <c r="CU13" s="7">
        <v>253.5</v>
      </c>
      <c r="CV13" s="7">
        <v>451.26</v>
      </c>
      <c r="CW13" s="7" t="s">
        <v>526</v>
      </c>
      <c r="CX13" s="7">
        <v>31.2</v>
      </c>
      <c r="CY13" s="7">
        <v>8.1000000000000014</v>
      </c>
      <c r="CZ13" s="7">
        <v>94.4</v>
      </c>
      <c r="DA13" s="7">
        <v>79</v>
      </c>
      <c r="DB13" s="7">
        <v>125.6</v>
      </c>
      <c r="DC13" s="7">
        <v>253.5</v>
      </c>
      <c r="DD13" s="7">
        <v>178.4</v>
      </c>
      <c r="DE13" s="7">
        <v>89.1</v>
      </c>
      <c r="DF13" s="7">
        <v>47.6</v>
      </c>
      <c r="DG13" s="7">
        <v>31.2</v>
      </c>
      <c r="DH13" s="7">
        <v>33.5</v>
      </c>
      <c r="DI13" s="7">
        <v>54.9</v>
      </c>
      <c r="DJ13" s="7">
        <v>98.1</v>
      </c>
      <c r="DK13" s="7">
        <v>114.8</v>
      </c>
      <c r="DL13" s="7">
        <v>128</v>
      </c>
      <c r="DM13" s="7" t="s">
        <v>800</v>
      </c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</row>
    <row r="14" spans="1:165" s="16" customFormat="1" ht="15">
      <c r="A14" s="16">
        <v>57</v>
      </c>
      <c r="C14" s="16">
        <v>3</v>
      </c>
      <c r="D14" s="129" t="s">
        <v>214</v>
      </c>
      <c r="E14" s="129"/>
      <c r="F14" s="56"/>
      <c r="G14" s="56">
        <v>1302</v>
      </c>
      <c r="H14" s="16" t="s">
        <v>29</v>
      </c>
      <c r="I14" s="19"/>
      <c r="J14" s="19">
        <v>206</v>
      </c>
      <c r="K14" s="19" t="s">
        <v>476</v>
      </c>
      <c r="L14" s="19">
        <v>4</v>
      </c>
      <c r="M14" s="19">
        <v>202</v>
      </c>
      <c r="N14" s="57">
        <v>2029100</v>
      </c>
      <c r="O14" s="19">
        <v>9.8500000000000014</v>
      </c>
      <c r="P14" s="19">
        <v>3.46</v>
      </c>
      <c r="Q14" s="19">
        <v>4</v>
      </c>
      <c r="R14" s="19" t="s">
        <v>215</v>
      </c>
      <c r="S14" s="19" t="s">
        <v>216</v>
      </c>
      <c r="T14" s="19" t="s">
        <v>217</v>
      </c>
      <c r="U14" s="19" t="s">
        <v>218</v>
      </c>
      <c r="V14" s="19" t="s">
        <v>219</v>
      </c>
      <c r="W14" s="19" t="s">
        <v>763</v>
      </c>
      <c r="X14" s="19" t="s">
        <v>220</v>
      </c>
      <c r="Y14" s="57">
        <v>4334</v>
      </c>
      <c r="Z14" s="19">
        <v>21</v>
      </c>
      <c r="AA14" s="57">
        <v>1271</v>
      </c>
      <c r="AB14" s="19">
        <v>76</v>
      </c>
      <c r="AC14" s="19">
        <v>381</v>
      </c>
      <c r="AD14" s="19">
        <v>6.2</v>
      </c>
      <c r="AE14" s="57">
        <v>14100</v>
      </c>
      <c r="AF14" s="19" t="s">
        <v>478</v>
      </c>
      <c r="AG14" s="19"/>
      <c r="AH14" s="19" t="s">
        <v>478</v>
      </c>
      <c r="AI14" s="19"/>
      <c r="AJ14" s="19">
        <v>68</v>
      </c>
      <c r="AK14" s="19" t="s">
        <v>478</v>
      </c>
      <c r="AL14" s="19"/>
      <c r="AM14" s="19" t="s">
        <v>478</v>
      </c>
      <c r="AN14" s="19"/>
      <c r="BA14" s="7"/>
      <c r="BB14" s="7" t="s">
        <v>221</v>
      </c>
      <c r="BC14" s="7" t="s">
        <v>214</v>
      </c>
      <c r="BD14" s="7" t="s">
        <v>222</v>
      </c>
      <c r="BE14" s="7" t="s">
        <v>214</v>
      </c>
      <c r="BF14" s="7" t="s">
        <v>212</v>
      </c>
      <c r="BG14" s="7">
        <v>490.54</v>
      </c>
      <c r="BH14" s="7">
        <v>79.55</v>
      </c>
      <c r="BI14" s="7">
        <v>570.09</v>
      </c>
      <c r="BJ14" s="7"/>
      <c r="BK14" s="7"/>
      <c r="BL14" s="7"/>
      <c r="BM14" s="7"/>
      <c r="BN14" s="7"/>
      <c r="BO14" s="7"/>
      <c r="BP14" s="7">
        <v>490.54</v>
      </c>
      <c r="BQ14" s="7">
        <v>79.55</v>
      </c>
      <c r="BR14" s="7">
        <v>570.09</v>
      </c>
      <c r="BS14" s="7" t="s">
        <v>223</v>
      </c>
      <c r="BT14" s="7" t="s">
        <v>675</v>
      </c>
      <c r="BU14" s="7" t="s">
        <v>551</v>
      </c>
      <c r="BV14" s="7" t="s">
        <v>551</v>
      </c>
      <c r="BW14" s="7">
        <v>6.12</v>
      </c>
      <c r="BX14" s="7">
        <v>11.35</v>
      </c>
      <c r="BY14" s="7"/>
      <c r="BZ14" s="7">
        <v>13.07</v>
      </c>
      <c r="CA14" s="7">
        <v>2</v>
      </c>
      <c r="CB14" s="7">
        <v>24.48</v>
      </c>
      <c r="CC14" s="7">
        <v>77.959999999999994</v>
      </c>
      <c r="CD14" s="7">
        <v>1.49</v>
      </c>
      <c r="CE14" s="7">
        <v>0.1</v>
      </c>
      <c r="CF14" s="7">
        <v>636.77</v>
      </c>
      <c r="CG14" s="7">
        <v>616.74</v>
      </c>
      <c r="CH14" s="7">
        <v>621.30999999999983</v>
      </c>
      <c r="CI14" s="7">
        <v>891.65</v>
      </c>
      <c r="CJ14" s="7">
        <v>1529.69</v>
      </c>
      <c r="CK14" s="7">
        <v>882.13</v>
      </c>
      <c r="CL14" s="7">
        <v>461.27</v>
      </c>
      <c r="CM14" s="7">
        <v>265.60000000000002</v>
      </c>
      <c r="CN14" s="7">
        <v>204.88</v>
      </c>
      <c r="CO14" s="7">
        <v>232.72</v>
      </c>
      <c r="CP14" s="7">
        <v>357.9</v>
      </c>
      <c r="CQ14" s="7">
        <v>745.97</v>
      </c>
      <c r="CR14" s="7">
        <v>831.4</v>
      </c>
      <c r="CS14" s="7">
        <v>1529.69</v>
      </c>
      <c r="CT14" s="7" t="s">
        <v>632</v>
      </c>
      <c r="CU14" s="7">
        <v>240.2</v>
      </c>
      <c r="CV14" s="7">
        <v>204.88</v>
      </c>
      <c r="CW14" s="7" t="s">
        <v>526</v>
      </c>
      <c r="CX14" s="7">
        <v>32.200000000000003</v>
      </c>
      <c r="CY14" s="7">
        <v>7.5</v>
      </c>
      <c r="CZ14" s="7">
        <v>96.9</v>
      </c>
      <c r="DA14" s="7">
        <v>97.6</v>
      </c>
      <c r="DB14" s="7">
        <v>140</v>
      </c>
      <c r="DC14" s="7">
        <v>240.2</v>
      </c>
      <c r="DD14" s="7">
        <v>138.5</v>
      </c>
      <c r="DE14" s="7">
        <v>72.400000000000006</v>
      </c>
      <c r="DF14" s="7">
        <v>41.7</v>
      </c>
      <c r="DG14" s="7">
        <v>32.200000000000003</v>
      </c>
      <c r="DH14" s="7">
        <v>36.5</v>
      </c>
      <c r="DI14" s="7">
        <v>56.2</v>
      </c>
      <c r="DJ14" s="7">
        <v>117.1</v>
      </c>
      <c r="DK14" s="7">
        <v>130.6</v>
      </c>
      <c r="DL14" s="7">
        <v>101.7</v>
      </c>
      <c r="DM14" s="7" t="s">
        <v>677</v>
      </c>
      <c r="DN14" s="29"/>
      <c r="DO14" s="29" t="s">
        <v>224</v>
      </c>
      <c r="DP14" s="29" t="s">
        <v>679</v>
      </c>
      <c r="DQ14" s="29" t="s">
        <v>225</v>
      </c>
      <c r="DR14" s="29">
        <v>13324</v>
      </c>
      <c r="DS14" s="29">
        <v>0</v>
      </c>
      <c r="DT14" s="29">
        <v>0</v>
      </c>
      <c r="DU14" s="29">
        <v>5.5485833063919996</v>
      </c>
      <c r="DV14" s="29">
        <v>5.5485833063919996</v>
      </c>
      <c r="DW14" s="29">
        <v>5.5485833063919996</v>
      </c>
      <c r="DX14" s="29">
        <v>0</v>
      </c>
      <c r="DY14" s="29">
        <v>0</v>
      </c>
      <c r="DZ14" s="29">
        <v>0</v>
      </c>
      <c r="EA14" s="29">
        <v>0</v>
      </c>
      <c r="EB14" s="29">
        <v>19937.7283938</v>
      </c>
      <c r="EC14" s="29">
        <v>93.34</v>
      </c>
      <c r="ED14" s="29">
        <v>186.47914320000001</v>
      </c>
      <c r="EE14" s="29">
        <v>0.87</v>
      </c>
      <c r="EF14" s="29">
        <v>0</v>
      </c>
      <c r="EG14" s="29">
        <v>0</v>
      </c>
      <c r="EH14" s="29">
        <v>0</v>
      </c>
      <c r="EI14" s="29">
        <v>0</v>
      </c>
      <c r="EJ14" s="29">
        <v>1235.4243237000001</v>
      </c>
      <c r="EK14" s="29">
        <v>5.79</v>
      </c>
      <c r="EL14" s="29">
        <v>0</v>
      </c>
      <c r="EM14" s="29">
        <v>0</v>
      </c>
      <c r="EN14" s="29">
        <v>21359.631860699999</v>
      </c>
    </row>
    <row r="15" spans="1:165" s="16" customFormat="1" ht="15">
      <c r="A15" s="16">
        <v>45</v>
      </c>
      <c r="C15" s="16">
        <v>4</v>
      </c>
      <c r="D15" s="129" t="s">
        <v>226</v>
      </c>
      <c r="E15" s="129"/>
      <c r="F15" s="56"/>
      <c r="G15" s="56"/>
      <c r="H15" s="16" t="s">
        <v>29</v>
      </c>
      <c r="I15" s="19"/>
      <c r="J15" s="19">
        <v>317</v>
      </c>
      <c r="K15" s="19" t="s">
        <v>476</v>
      </c>
      <c r="L15" s="19">
        <v>2</v>
      </c>
      <c r="M15" s="19">
        <v>314</v>
      </c>
      <c r="N15" s="57">
        <v>7249790</v>
      </c>
      <c r="O15" s="19">
        <v>22.87</v>
      </c>
      <c r="P15" s="19">
        <v>3.11</v>
      </c>
      <c r="Q15" s="19">
        <v>28</v>
      </c>
      <c r="R15" s="19" t="s">
        <v>227</v>
      </c>
      <c r="S15" s="19" t="s">
        <v>228</v>
      </c>
      <c r="T15" s="19" t="s">
        <v>229</v>
      </c>
      <c r="U15" s="19" t="s">
        <v>230</v>
      </c>
      <c r="V15" s="19" t="s">
        <v>231</v>
      </c>
      <c r="W15" s="19" t="s">
        <v>763</v>
      </c>
      <c r="X15" s="19" t="s">
        <v>232</v>
      </c>
      <c r="Y15" s="57">
        <v>14310</v>
      </c>
      <c r="Z15" s="19">
        <v>45</v>
      </c>
      <c r="AA15" s="57">
        <v>1964</v>
      </c>
      <c r="AB15" s="19">
        <v>96</v>
      </c>
      <c r="AC15" s="19">
        <v>396</v>
      </c>
      <c r="AD15" s="19">
        <v>6.2</v>
      </c>
      <c r="AE15" s="57">
        <v>11600</v>
      </c>
      <c r="AF15" s="57"/>
      <c r="AG15" s="57">
        <v>600000</v>
      </c>
      <c r="AH15" s="19" t="s">
        <v>478</v>
      </c>
      <c r="AI15" s="19"/>
      <c r="AJ15" s="19">
        <v>37</v>
      </c>
      <c r="AK15" s="57"/>
      <c r="AL15" s="57">
        <v>1893</v>
      </c>
      <c r="AM15" s="19" t="s">
        <v>478</v>
      </c>
      <c r="AN15" s="19"/>
      <c r="BA15" s="7"/>
      <c r="BB15" s="7" t="s">
        <v>233</v>
      </c>
      <c r="BC15" s="7" t="s">
        <v>226</v>
      </c>
      <c r="BD15" s="7" t="s">
        <v>234</v>
      </c>
      <c r="BE15" s="7" t="s">
        <v>226</v>
      </c>
      <c r="BF15" s="7" t="s">
        <v>212</v>
      </c>
      <c r="BG15" s="7">
        <v>758.29</v>
      </c>
      <c r="BH15" s="7">
        <v>122.38</v>
      </c>
      <c r="BI15" s="7">
        <v>880.67</v>
      </c>
      <c r="BJ15" s="7"/>
      <c r="BK15" s="7"/>
      <c r="BL15" s="7"/>
      <c r="BM15" s="7"/>
      <c r="BN15" s="7"/>
      <c r="BO15" s="7"/>
      <c r="BP15" s="7">
        <v>758.29</v>
      </c>
      <c r="BQ15" s="7">
        <v>122.38</v>
      </c>
      <c r="BR15" s="7">
        <v>880.67</v>
      </c>
      <c r="BS15" s="7" t="s">
        <v>235</v>
      </c>
      <c r="BT15" s="7" t="s">
        <v>675</v>
      </c>
      <c r="BU15" s="7" t="s">
        <v>551</v>
      </c>
      <c r="BV15" s="7" t="s">
        <v>551</v>
      </c>
      <c r="BW15" s="7">
        <v>5.47</v>
      </c>
      <c r="BX15" s="7">
        <v>10.199999999999999</v>
      </c>
      <c r="BY15" s="7"/>
      <c r="BZ15" s="7">
        <v>11.7</v>
      </c>
      <c r="CA15" s="7">
        <v>2</v>
      </c>
      <c r="CB15" s="7">
        <v>34.64</v>
      </c>
      <c r="CC15" s="7">
        <v>121.41</v>
      </c>
      <c r="CD15" s="7">
        <v>0.79</v>
      </c>
      <c r="CE15" s="7">
        <v>0.19</v>
      </c>
      <c r="CF15" s="7">
        <v>456.17</v>
      </c>
      <c r="CG15" s="7">
        <v>391.04</v>
      </c>
      <c r="CH15" s="7">
        <v>428.93</v>
      </c>
      <c r="CI15" s="7">
        <v>643.20000000000005</v>
      </c>
      <c r="CJ15" s="7">
        <v>1167.3499999999999</v>
      </c>
      <c r="CK15" s="7">
        <v>689.66</v>
      </c>
      <c r="CL15" s="7">
        <v>383.68</v>
      </c>
      <c r="CM15" s="7">
        <v>224.43</v>
      </c>
      <c r="CN15" s="7">
        <v>211.95</v>
      </c>
      <c r="CO15" s="7">
        <v>239.53</v>
      </c>
      <c r="CP15" s="7">
        <v>257.27</v>
      </c>
      <c r="CQ15" s="7">
        <v>376.3</v>
      </c>
      <c r="CR15" s="7">
        <v>460.71</v>
      </c>
      <c r="CS15" s="7">
        <v>1167.3499999999999</v>
      </c>
      <c r="CT15" s="7" t="s">
        <v>632</v>
      </c>
      <c r="CU15" s="7">
        <v>255.9</v>
      </c>
      <c r="CV15" s="7">
        <v>211.95</v>
      </c>
      <c r="CW15" s="7" t="s">
        <v>526</v>
      </c>
      <c r="CX15" s="7">
        <v>46.5</v>
      </c>
      <c r="CY15" s="7">
        <v>5.5</v>
      </c>
      <c r="CZ15" s="7">
        <v>85.7</v>
      </c>
      <c r="DA15" s="7">
        <v>94</v>
      </c>
      <c r="DB15" s="7">
        <v>141</v>
      </c>
      <c r="DC15" s="7">
        <v>255.9</v>
      </c>
      <c r="DD15" s="7">
        <v>151.19999999999999</v>
      </c>
      <c r="DE15" s="7">
        <v>84.1</v>
      </c>
      <c r="DF15" s="7">
        <v>49.2</v>
      </c>
      <c r="DG15" s="7">
        <v>46.5</v>
      </c>
      <c r="DH15" s="7">
        <v>52.5</v>
      </c>
      <c r="DI15" s="7">
        <v>56.4</v>
      </c>
      <c r="DJ15" s="7">
        <v>82.5</v>
      </c>
      <c r="DK15" s="7">
        <v>101</v>
      </c>
      <c r="DL15" s="7">
        <v>114.9</v>
      </c>
      <c r="DM15" s="7" t="s">
        <v>800</v>
      </c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</row>
    <row r="16" spans="1:165" s="16" customFormat="1" ht="15">
      <c r="A16" s="16">
        <v>58</v>
      </c>
      <c r="C16" s="16">
        <v>5</v>
      </c>
      <c r="D16" s="129" t="s">
        <v>236</v>
      </c>
      <c r="E16" s="129"/>
      <c r="F16" s="56"/>
      <c r="G16" s="56">
        <v>320</v>
      </c>
      <c r="H16" s="16" t="s">
        <v>29</v>
      </c>
      <c r="I16" s="19"/>
      <c r="J16" s="19">
        <v>992</v>
      </c>
      <c r="K16" s="19" t="s">
        <v>476</v>
      </c>
      <c r="L16" s="19">
        <v>34</v>
      </c>
      <c r="M16" s="19">
        <v>957</v>
      </c>
      <c r="N16" s="57">
        <v>24442880</v>
      </c>
      <c r="O16" s="19">
        <v>24.64</v>
      </c>
      <c r="P16" s="19">
        <v>3.19</v>
      </c>
      <c r="Q16" s="19">
        <v>29</v>
      </c>
      <c r="R16" s="19" t="s">
        <v>237</v>
      </c>
      <c r="S16" s="19" t="s">
        <v>238</v>
      </c>
      <c r="T16" s="19" t="s">
        <v>239</v>
      </c>
      <c r="U16" s="19" t="s">
        <v>240</v>
      </c>
      <c r="V16" s="19" t="s">
        <v>241</v>
      </c>
      <c r="W16" s="19" t="s">
        <v>763</v>
      </c>
      <c r="X16" s="19" t="s">
        <v>242</v>
      </c>
      <c r="Y16" s="57">
        <v>194605</v>
      </c>
      <c r="Z16" s="19">
        <v>196</v>
      </c>
      <c r="AA16" s="57">
        <v>23241</v>
      </c>
      <c r="AB16" s="19">
        <v>222</v>
      </c>
      <c r="AC16" s="57">
        <v>1503</v>
      </c>
      <c r="AD16" s="19">
        <v>23.4</v>
      </c>
      <c r="AE16" s="57">
        <v>69000</v>
      </c>
      <c r="AF16" s="19" t="s">
        <v>478</v>
      </c>
      <c r="AG16" s="19"/>
      <c r="AH16" s="19" t="s">
        <v>478</v>
      </c>
      <c r="AI16" s="19"/>
      <c r="AJ16" s="19">
        <v>70</v>
      </c>
      <c r="AK16" s="19" t="s">
        <v>478</v>
      </c>
      <c r="AL16" s="19"/>
      <c r="AM16" s="19" t="s">
        <v>478</v>
      </c>
      <c r="AN16" s="19"/>
      <c r="BA16" s="7"/>
      <c r="BB16" s="7" t="s">
        <v>243</v>
      </c>
      <c r="BC16" s="7" t="s">
        <v>236</v>
      </c>
      <c r="BD16" s="7" t="s">
        <v>244</v>
      </c>
      <c r="BE16" s="7" t="s">
        <v>236</v>
      </c>
      <c r="BF16" s="7" t="s">
        <v>212</v>
      </c>
      <c r="BG16" s="7">
        <v>2773.92</v>
      </c>
      <c r="BH16" s="7">
        <v>382.9</v>
      </c>
      <c r="BI16" s="7">
        <v>3156.82</v>
      </c>
      <c r="BJ16" s="7">
        <v>6199.08</v>
      </c>
      <c r="BK16" s="7"/>
      <c r="BL16" s="7">
        <v>6199.08</v>
      </c>
      <c r="BM16" s="7"/>
      <c r="BN16" s="7"/>
      <c r="BO16" s="7"/>
      <c r="BP16" s="7">
        <v>8973</v>
      </c>
      <c r="BQ16" s="7">
        <v>382.9</v>
      </c>
      <c r="BR16" s="7">
        <v>9355.9</v>
      </c>
      <c r="BS16" s="7" t="s">
        <v>245</v>
      </c>
      <c r="BT16" s="7" t="s">
        <v>675</v>
      </c>
      <c r="BU16" s="7" t="s">
        <v>551</v>
      </c>
      <c r="BV16" s="7" t="s">
        <v>676</v>
      </c>
      <c r="BW16" s="7">
        <v>5.62</v>
      </c>
      <c r="BX16" s="7">
        <v>10.48</v>
      </c>
      <c r="BY16" s="7"/>
      <c r="BZ16" s="7">
        <v>12</v>
      </c>
      <c r="CA16" s="7">
        <v>2</v>
      </c>
      <c r="CB16" s="7">
        <v>105.85</v>
      </c>
      <c r="CC16" s="7">
        <v>369.31</v>
      </c>
      <c r="CD16" s="7">
        <v>13.11</v>
      </c>
      <c r="CE16" s="7">
        <v>0.48</v>
      </c>
      <c r="CF16" s="7">
        <v>14629.29</v>
      </c>
      <c r="CG16" s="7">
        <v>10429.43</v>
      </c>
      <c r="CH16" s="7">
        <v>10356.790000000001</v>
      </c>
      <c r="CI16" s="7">
        <v>13801.39</v>
      </c>
      <c r="CJ16" s="7">
        <v>38157.53</v>
      </c>
      <c r="CK16" s="7">
        <v>23466.14</v>
      </c>
      <c r="CL16" s="7">
        <v>13534.66</v>
      </c>
      <c r="CM16" s="7">
        <v>8749.57</v>
      </c>
      <c r="CN16" s="7">
        <v>7663.41</v>
      </c>
      <c r="CO16" s="7">
        <v>7957.61</v>
      </c>
      <c r="CP16" s="7">
        <v>11252.08</v>
      </c>
      <c r="CQ16" s="7">
        <v>15503.09</v>
      </c>
      <c r="CR16" s="7">
        <v>14679.81</v>
      </c>
      <c r="CS16" s="7">
        <v>38157.53</v>
      </c>
      <c r="CT16" s="7" t="s">
        <v>632</v>
      </c>
      <c r="CU16" s="7">
        <v>260.8</v>
      </c>
      <c r="CV16" s="7">
        <v>7663.41</v>
      </c>
      <c r="CW16" s="7" t="s">
        <v>526</v>
      </c>
      <c r="CX16" s="7">
        <v>52.4</v>
      </c>
      <c r="CY16" s="7">
        <v>5</v>
      </c>
      <c r="CZ16" s="7">
        <v>71.3</v>
      </c>
      <c r="DA16" s="7">
        <v>70.8</v>
      </c>
      <c r="DB16" s="7">
        <v>94.3</v>
      </c>
      <c r="DC16" s="7">
        <v>260.8</v>
      </c>
      <c r="DD16" s="7">
        <v>160.4</v>
      </c>
      <c r="DE16" s="7">
        <v>92.5</v>
      </c>
      <c r="DF16" s="7">
        <v>59.800000000000004</v>
      </c>
      <c r="DG16" s="7">
        <v>52.4</v>
      </c>
      <c r="DH16" s="7">
        <v>54.4</v>
      </c>
      <c r="DI16" s="7">
        <v>76.900000000000006</v>
      </c>
      <c r="DJ16" s="7">
        <v>106</v>
      </c>
      <c r="DK16" s="7">
        <v>100.3</v>
      </c>
      <c r="DL16" s="7">
        <v>166.5</v>
      </c>
      <c r="DM16" s="7" t="s">
        <v>800</v>
      </c>
      <c r="DN16" s="29"/>
      <c r="DO16" s="29" t="s">
        <v>224</v>
      </c>
      <c r="DP16" s="29" t="s">
        <v>679</v>
      </c>
      <c r="DQ16" s="29" t="s">
        <v>225</v>
      </c>
      <c r="DR16" s="29">
        <v>13309</v>
      </c>
      <c r="DS16" s="29">
        <v>0</v>
      </c>
      <c r="DT16" s="29">
        <v>0</v>
      </c>
      <c r="DU16" s="29">
        <v>2781.6774963608891</v>
      </c>
      <c r="DV16" s="29">
        <v>2781.6774963608891</v>
      </c>
      <c r="DW16" s="29">
        <v>464.24881425510688</v>
      </c>
      <c r="DX16" s="29">
        <v>2317.4286821057813</v>
      </c>
      <c r="DY16" s="29">
        <v>0</v>
      </c>
      <c r="DZ16" s="29">
        <v>0</v>
      </c>
      <c r="EA16" s="29">
        <v>0</v>
      </c>
      <c r="EB16" s="29">
        <v>74226.468957899997</v>
      </c>
      <c r="EC16" s="29">
        <v>73.5</v>
      </c>
      <c r="ED16" s="29">
        <v>2318.0393494999998</v>
      </c>
      <c r="EE16" s="29">
        <v>2.29</v>
      </c>
      <c r="EF16" s="29">
        <v>0</v>
      </c>
      <c r="EG16" s="29">
        <v>0</v>
      </c>
      <c r="EH16" s="29">
        <v>108.7795002</v>
      </c>
      <c r="EI16" s="29">
        <v>0.11</v>
      </c>
      <c r="EJ16" s="29">
        <v>24340.708163800002</v>
      </c>
      <c r="EK16" s="29">
        <v>24.1</v>
      </c>
      <c r="EL16" s="29">
        <v>0</v>
      </c>
      <c r="EM16" s="29">
        <v>0</v>
      </c>
      <c r="EN16" s="29">
        <v>100993.9959714</v>
      </c>
    </row>
    <row r="17" spans="1:165" s="16" customFormat="1" ht="15">
      <c r="A17" s="16">
        <v>56</v>
      </c>
      <c r="C17" s="16">
        <v>6</v>
      </c>
      <c r="D17" s="129" t="s">
        <v>246</v>
      </c>
      <c r="E17" s="129"/>
      <c r="F17" s="56"/>
      <c r="G17" s="56"/>
      <c r="H17" s="16" t="s">
        <v>29</v>
      </c>
      <c r="I17" s="19"/>
      <c r="J17" s="19">
        <v>201</v>
      </c>
      <c r="K17" s="19" t="s">
        <v>476</v>
      </c>
      <c r="L17" s="19">
        <v>6</v>
      </c>
      <c r="M17" s="19">
        <v>194</v>
      </c>
      <c r="N17" s="57">
        <v>2468280</v>
      </c>
      <c r="O17" s="19">
        <v>12.28</v>
      </c>
      <c r="P17" s="19">
        <v>2.78</v>
      </c>
      <c r="Q17" s="19">
        <v>10</v>
      </c>
      <c r="R17" s="19" t="s">
        <v>247</v>
      </c>
      <c r="S17" s="19" t="s">
        <v>248</v>
      </c>
      <c r="T17" s="19" t="s">
        <v>249</v>
      </c>
      <c r="U17" s="19" t="s">
        <v>250</v>
      </c>
      <c r="V17" s="19" t="s">
        <v>251</v>
      </c>
      <c r="W17" s="19" t="s">
        <v>763</v>
      </c>
      <c r="X17" s="19" t="s">
        <v>252</v>
      </c>
      <c r="Y17" s="57">
        <v>25947</v>
      </c>
      <c r="Z17" s="19">
        <v>129</v>
      </c>
      <c r="AA17" s="57">
        <v>1109</v>
      </c>
      <c r="AB17" s="19">
        <v>82</v>
      </c>
      <c r="AC17" s="19">
        <v>318</v>
      </c>
      <c r="AD17" s="19">
        <v>5.5</v>
      </c>
      <c r="AE17" s="57">
        <v>35500</v>
      </c>
      <c r="AF17" s="19" t="s">
        <v>478</v>
      </c>
      <c r="AG17" s="19"/>
      <c r="AH17" s="19" t="s">
        <v>478</v>
      </c>
      <c r="AI17" s="19"/>
      <c r="AJ17" s="19">
        <v>177</v>
      </c>
      <c r="AK17" s="19" t="s">
        <v>478</v>
      </c>
      <c r="AL17" s="19"/>
      <c r="AM17" s="19" t="s">
        <v>478</v>
      </c>
      <c r="AN17" s="19"/>
      <c r="BA17" s="7"/>
      <c r="BB17" s="7" t="s">
        <v>253</v>
      </c>
      <c r="BC17" s="7" t="s">
        <v>246</v>
      </c>
      <c r="BD17" s="7" t="s">
        <v>254</v>
      </c>
      <c r="BE17" s="7" t="s">
        <v>246</v>
      </c>
      <c r="BF17" s="7" t="s">
        <v>212</v>
      </c>
      <c r="BG17" s="7">
        <v>428.14</v>
      </c>
      <c r="BH17" s="7">
        <v>77.62</v>
      </c>
      <c r="BI17" s="7">
        <v>505.76</v>
      </c>
      <c r="BJ17" s="7"/>
      <c r="BK17" s="7"/>
      <c r="BL17" s="7"/>
      <c r="BM17" s="7"/>
      <c r="BN17" s="7"/>
      <c r="BO17" s="7"/>
      <c r="BP17" s="7">
        <v>428.14</v>
      </c>
      <c r="BQ17" s="7">
        <v>77.62</v>
      </c>
      <c r="BR17" s="7">
        <v>505.76</v>
      </c>
      <c r="BS17" s="7" t="s">
        <v>255</v>
      </c>
      <c r="BT17" s="7" t="s">
        <v>675</v>
      </c>
      <c r="BU17" s="7" t="s">
        <v>551</v>
      </c>
      <c r="BV17" s="7" t="s">
        <v>676</v>
      </c>
      <c r="BW17" s="7">
        <v>4.8899999999999997</v>
      </c>
      <c r="BX17" s="7">
        <v>9.1100000000000012</v>
      </c>
      <c r="BY17" s="7"/>
      <c r="BZ17" s="7">
        <v>10.49</v>
      </c>
      <c r="CA17" s="7">
        <v>2</v>
      </c>
      <c r="CB17" s="7">
        <v>19.489999999999998</v>
      </c>
      <c r="CC17" s="7">
        <v>75.040000000000006</v>
      </c>
      <c r="CD17" s="7">
        <v>2.52</v>
      </c>
      <c r="CE17" s="7">
        <v>0.05</v>
      </c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 t="s">
        <v>478</v>
      </c>
      <c r="CU17" s="7"/>
      <c r="CV17" s="7"/>
      <c r="CW17" s="7" t="s">
        <v>478</v>
      </c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29"/>
      <c r="DO17" s="29" t="s">
        <v>224</v>
      </c>
      <c r="DP17" s="29" t="s">
        <v>679</v>
      </c>
      <c r="DQ17" s="29" t="s">
        <v>225</v>
      </c>
      <c r="DR17" s="29">
        <v>13301</v>
      </c>
      <c r="DS17" s="29">
        <v>27.795311991222999</v>
      </c>
      <c r="DT17" s="29">
        <v>0</v>
      </c>
      <c r="DU17" s="29">
        <v>257.24800394428098</v>
      </c>
      <c r="DV17" s="29">
        <v>285.04331593550398</v>
      </c>
      <c r="DW17" s="29">
        <v>0</v>
      </c>
      <c r="DX17" s="29">
        <v>164.36522910493699</v>
      </c>
      <c r="DY17" s="29">
        <v>0</v>
      </c>
      <c r="DZ17" s="29">
        <v>120.678086830567</v>
      </c>
      <c r="EA17" s="29">
        <v>0</v>
      </c>
      <c r="EB17" s="29">
        <v>12766.051344899999</v>
      </c>
      <c r="EC17" s="29">
        <v>62.14</v>
      </c>
      <c r="ED17" s="29">
        <v>1134.4147878000001</v>
      </c>
      <c r="EE17" s="29">
        <v>5.53</v>
      </c>
      <c r="EF17" s="29">
        <v>821.02622769999971</v>
      </c>
      <c r="EG17" s="29">
        <v>4</v>
      </c>
      <c r="EH17" s="29">
        <v>170.93921460000001</v>
      </c>
      <c r="EI17" s="29">
        <v>0.84</v>
      </c>
      <c r="EJ17" s="29">
        <v>5648.7640461000001</v>
      </c>
      <c r="EK17" s="29">
        <v>27.49</v>
      </c>
      <c r="EL17" s="29">
        <v>0</v>
      </c>
      <c r="EM17" s="29">
        <v>0</v>
      </c>
      <c r="EN17" s="29">
        <v>20541.1956211</v>
      </c>
    </row>
    <row r="18" spans="1:165" s="16" customFormat="1" ht="15">
      <c r="A18" s="16">
        <v>49</v>
      </c>
      <c r="C18" s="16">
        <v>7</v>
      </c>
      <c r="D18" s="129" t="s">
        <v>256</v>
      </c>
      <c r="E18" s="129"/>
      <c r="F18" s="56"/>
      <c r="G18" s="56"/>
      <c r="H18" s="16" t="s">
        <v>29</v>
      </c>
      <c r="I18" s="19"/>
      <c r="J18" s="19">
        <v>53</v>
      </c>
      <c r="K18" s="19">
        <v>0</v>
      </c>
      <c r="L18" s="19">
        <v>3</v>
      </c>
      <c r="M18" s="19">
        <v>50</v>
      </c>
      <c r="N18" s="57">
        <v>679460</v>
      </c>
      <c r="O18" s="19">
        <v>12.82</v>
      </c>
      <c r="P18" s="19">
        <v>2.74</v>
      </c>
      <c r="Q18" s="19">
        <v>11</v>
      </c>
      <c r="R18" s="19" t="s">
        <v>257</v>
      </c>
      <c r="S18" s="19" t="s">
        <v>258</v>
      </c>
      <c r="T18" s="19" t="s">
        <v>259</v>
      </c>
      <c r="U18" s="19" t="s">
        <v>257</v>
      </c>
      <c r="V18" s="19" t="s">
        <v>763</v>
      </c>
      <c r="W18" s="19" t="s">
        <v>763</v>
      </c>
      <c r="X18" s="19" t="s">
        <v>260</v>
      </c>
      <c r="Y18" s="57">
        <v>7011</v>
      </c>
      <c r="Z18" s="19">
        <v>132</v>
      </c>
      <c r="AA18" s="19">
        <v>365</v>
      </c>
      <c r="AB18" s="19">
        <v>47</v>
      </c>
      <c r="AC18" s="19">
        <v>198</v>
      </c>
      <c r="AD18" s="19">
        <v>6.9</v>
      </c>
      <c r="AE18" s="57">
        <v>3080</v>
      </c>
      <c r="AF18" s="19" t="s">
        <v>478</v>
      </c>
      <c r="AG18" s="19"/>
      <c r="AH18" s="19" t="s">
        <v>478</v>
      </c>
      <c r="AI18" s="19"/>
      <c r="AJ18" s="19">
        <v>58</v>
      </c>
      <c r="AK18" s="19" t="s">
        <v>478</v>
      </c>
      <c r="AL18" s="19"/>
      <c r="AM18" s="19" t="s">
        <v>478</v>
      </c>
      <c r="AN18" s="19"/>
      <c r="BA18" s="7"/>
      <c r="BB18" s="7" t="s">
        <v>261</v>
      </c>
      <c r="BC18" s="7" t="s">
        <v>256</v>
      </c>
      <c r="BD18" s="7" t="s">
        <v>262</v>
      </c>
      <c r="BE18" s="7" t="s">
        <v>256</v>
      </c>
      <c r="BF18" s="7" t="s">
        <v>212</v>
      </c>
      <c r="BG18" s="7">
        <v>140.91</v>
      </c>
      <c r="BH18" s="7">
        <v>20.41</v>
      </c>
      <c r="BI18" s="7">
        <v>161.31</v>
      </c>
      <c r="BJ18" s="7"/>
      <c r="BK18" s="7"/>
      <c r="BL18" s="7"/>
      <c r="BM18" s="7"/>
      <c r="BN18" s="7"/>
      <c r="BO18" s="7"/>
      <c r="BP18" s="7">
        <v>140.91</v>
      </c>
      <c r="BQ18" s="7">
        <v>20.41</v>
      </c>
      <c r="BR18" s="7">
        <v>161.31</v>
      </c>
      <c r="BS18" s="7" t="s">
        <v>263</v>
      </c>
      <c r="BT18" s="7" t="s">
        <v>675</v>
      </c>
      <c r="BU18" s="7" t="s">
        <v>676</v>
      </c>
      <c r="BV18" s="7" t="s">
        <v>676</v>
      </c>
      <c r="BW18" s="7">
        <v>4.83</v>
      </c>
      <c r="BX18" s="7">
        <v>9</v>
      </c>
      <c r="BY18" s="7"/>
      <c r="BZ18" s="7">
        <v>10.33</v>
      </c>
      <c r="CA18" s="7">
        <v>2</v>
      </c>
      <c r="CB18" s="7">
        <v>5.05</v>
      </c>
      <c r="CC18" s="7">
        <v>19.39</v>
      </c>
      <c r="CD18" s="7">
        <v>1.02</v>
      </c>
      <c r="CE18" s="7"/>
      <c r="CF18" s="7">
        <v>0.79</v>
      </c>
      <c r="CG18" s="7"/>
      <c r="CH18" s="7"/>
      <c r="CI18" s="7">
        <v>1.9</v>
      </c>
      <c r="CJ18" s="7">
        <v>0.96</v>
      </c>
      <c r="CK18" s="7">
        <v>0.52</v>
      </c>
      <c r="CL18" s="7">
        <v>0.41</v>
      </c>
      <c r="CM18" s="7">
        <v>0.04</v>
      </c>
      <c r="CN18" s="7">
        <v>0.01</v>
      </c>
      <c r="CO18" s="7">
        <v>0.05</v>
      </c>
      <c r="CP18" s="7">
        <v>1.49</v>
      </c>
      <c r="CQ18" s="7">
        <v>1.72</v>
      </c>
      <c r="CR18" s="7"/>
      <c r="CS18" s="7">
        <v>1.9</v>
      </c>
      <c r="CT18" s="7" t="s">
        <v>631</v>
      </c>
      <c r="CU18" s="7">
        <v>241.1</v>
      </c>
      <c r="CV18" s="7">
        <v>0.01</v>
      </c>
      <c r="CW18" s="7" t="s">
        <v>526</v>
      </c>
      <c r="CX18" s="7">
        <v>1.2</v>
      </c>
      <c r="CY18" s="7">
        <v>206.7</v>
      </c>
      <c r="CZ18" s="7">
        <v>0</v>
      </c>
      <c r="DA18" s="7">
        <v>0</v>
      </c>
      <c r="DB18" s="7">
        <v>241.1</v>
      </c>
      <c r="DC18" s="7">
        <v>122.3</v>
      </c>
      <c r="DD18" s="7">
        <v>66.2</v>
      </c>
      <c r="DE18" s="7">
        <v>52.1</v>
      </c>
      <c r="DF18" s="7">
        <v>4.5999999999999996</v>
      </c>
      <c r="DG18" s="7">
        <v>1.2</v>
      </c>
      <c r="DH18" s="7">
        <v>5.8</v>
      </c>
      <c r="DI18" s="7">
        <v>188.9</v>
      </c>
      <c r="DJ18" s="7">
        <v>217.8</v>
      </c>
      <c r="DK18" s="7">
        <v>0</v>
      </c>
      <c r="DL18" s="7">
        <v>183.2</v>
      </c>
      <c r="DM18" s="7" t="s">
        <v>484</v>
      </c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</row>
    <row r="19" spans="1:165" s="16" customFormat="1" ht="15">
      <c r="A19" s="16">
        <v>61</v>
      </c>
      <c r="C19" s="16">
        <v>8</v>
      </c>
      <c r="D19" s="129" t="s">
        <v>264</v>
      </c>
      <c r="E19" s="129"/>
      <c r="F19" s="56"/>
      <c r="G19" s="56"/>
      <c r="H19" s="16" t="s">
        <v>29</v>
      </c>
      <c r="I19" s="19"/>
      <c r="J19" s="19">
        <v>107</v>
      </c>
      <c r="K19" s="19" t="s">
        <v>476</v>
      </c>
      <c r="L19" s="19">
        <v>5</v>
      </c>
      <c r="M19" s="19">
        <v>101</v>
      </c>
      <c r="N19" s="57">
        <v>1919580</v>
      </c>
      <c r="O19" s="19">
        <v>17.940000000000001</v>
      </c>
      <c r="P19" s="19">
        <v>2.69</v>
      </c>
      <c r="Q19" s="19">
        <v>23</v>
      </c>
      <c r="R19" s="19" t="s">
        <v>265</v>
      </c>
      <c r="S19" s="19" t="s">
        <v>266</v>
      </c>
      <c r="T19" s="19" t="s">
        <v>267</v>
      </c>
      <c r="U19" s="19" t="s">
        <v>268</v>
      </c>
      <c r="V19" s="19" t="s">
        <v>265</v>
      </c>
      <c r="W19" s="19" t="s">
        <v>763</v>
      </c>
      <c r="X19" s="19" t="s">
        <v>269</v>
      </c>
      <c r="Y19" s="57">
        <v>16823</v>
      </c>
      <c r="Z19" s="19">
        <v>157</v>
      </c>
      <c r="AA19" s="19">
        <v>872</v>
      </c>
      <c r="AB19" s="19">
        <v>76</v>
      </c>
      <c r="AC19" s="19">
        <v>262</v>
      </c>
      <c r="AD19" s="19">
        <v>8.1000000000000014</v>
      </c>
      <c r="AE19" s="57">
        <v>12000</v>
      </c>
      <c r="AF19" s="19" t="s">
        <v>478</v>
      </c>
      <c r="AG19" s="19"/>
      <c r="AH19" s="19" t="s">
        <v>478</v>
      </c>
      <c r="AI19" s="19"/>
      <c r="AJ19" s="19">
        <v>112</v>
      </c>
      <c r="AK19" s="19" t="s">
        <v>478</v>
      </c>
      <c r="AL19" s="19"/>
      <c r="AM19" s="19" t="s">
        <v>478</v>
      </c>
      <c r="AN19" s="19"/>
      <c r="BA19" s="7"/>
      <c r="BB19" s="7" t="s">
        <v>270</v>
      </c>
      <c r="BC19" s="7" t="s">
        <v>264</v>
      </c>
      <c r="BD19" s="7" t="s">
        <v>271</v>
      </c>
      <c r="BE19" s="7" t="s">
        <v>264</v>
      </c>
      <c r="BF19" s="7" t="s">
        <v>212</v>
      </c>
      <c r="BG19" s="7">
        <v>336.55</v>
      </c>
      <c r="BH19" s="7">
        <v>41.47</v>
      </c>
      <c r="BI19" s="7">
        <v>378.03</v>
      </c>
      <c r="BJ19" s="7"/>
      <c r="BK19" s="7"/>
      <c r="BL19" s="7"/>
      <c r="BM19" s="7"/>
      <c r="BN19" s="7"/>
      <c r="BO19" s="7"/>
      <c r="BP19" s="7">
        <v>336.55</v>
      </c>
      <c r="BQ19" s="7">
        <v>41.47</v>
      </c>
      <c r="BR19" s="7">
        <v>378.03</v>
      </c>
      <c r="BS19" s="7" t="s">
        <v>272</v>
      </c>
      <c r="BT19" s="7" t="s">
        <v>675</v>
      </c>
      <c r="BU19" s="7" t="s">
        <v>676</v>
      </c>
      <c r="BV19" s="7" t="s">
        <v>676</v>
      </c>
      <c r="BW19" s="7">
        <v>4.75</v>
      </c>
      <c r="BX19" s="7">
        <v>8.8400000000000016</v>
      </c>
      <c r="BY19" s="7"/>
      <c r="BZ19" s="7">
        <v>10.16</v>
      </c>
      <c r="CA19" s="7">
        <v>2</v>
      </c>
      <c r="CB19" s="7">
        <v>10.08</v>
      </c>
      <c r="CC19" s="7">
        <v>39.31</v>
      </c>
      <c r="CD19" s="7">
        <v>1.82</v>
      </c>
      <c r="CE19" s="7">
        <v>0.35</v>
      </c>
      <c r="CF19" s="7">
        <v>250.38</v>
      </c>
      <c r="CG19" s="7">
        <v>231.09</v>
      </c>
      <c r="CH19" s="7">
        <v>233.73</v>
      </c>
      <c r="CI19" s="7">
        <v>431.37</v>
      </c>
      <c r="CJ19" s="7">
        <v>750.67</v>
      </c>
      <c r="CK19" s="7">
        <v>346.45</v>
      </c>
      <c r="CL19" s="7">
        <v>165.31</v>
      </c>
      <c r="CM19" s="7">
        <v>76.319999999999993</v>
      </c>
      <c r="CN19" s="7">
        <v>49.29</v>
      </c>
      <c r="CO19" s="7">
        <v>50.5</v>
      </c>
      <c r="CP19" s="7">
        <v>87.34</v>
      </c>
      <c r="CQ19" s="7">
        <v>251.2</v>
      </c>
      <c r="CR19" s="7">
        <v>331.29</v>
      </c>
      <c r="CS19" s="7">
        <v>750.67</v>
      </c>
      <c r="CT19" s="7" t="s">
        <v>632</v>
      </c>
      <c r="CU19" s="7">
        <v>299.8</v>
      </c>
      <c r="CV19" s="7">
        <v>49.29</v>
      </c>
      <c r="CW19" s="7" t="s">
        <v>526</v>
      </c>
      <c r="CX19" s="7">
        <v>19.7</v>
      </c>
      <c r="CY19" s="7">
        <v>15.2</v>
      </c>
      <c r="CZ19" s="7">
        <v>92.3</v>
      </c>
      <c r="DA19" s="7">
        <v>93.3</v>
      </c>
      <c r="DB19" s="7">
        <v>172.3</v>
      </c>
      <c r="DC19" s="7">
        <v>299.8</v>
      </c>
      <c r="DD19" s="7">
        <v>138.4</v>
      </c>
      <c r="DE19" s="7">
        <v>66</v>
      </c>
      <c r="DF19" s="7">
        <v>30.5</v>
      </c>
      <c r="DG19" s="7">
        <v>19.7</v>
      </c>
      <c r="DH19" s="7">
        <v>20.2</v>
      </c>
      <c r="DI19" s="7">
        <v>34.9</v>
      </c>
      <c r="DJ19" s="7">
        <v>100.3</v>
      </c>
      <c r="DK19" s="7">
        <v>132.30000000000001</v>
      </c>
      <c r="DL19" s="7">
        <v>161.4</v>
      </c>
      <c r="DM19" s="7" t="s">
        <v>677</v>
      </c>
      <c r="DN19" s="29"/>
      <c r="DO19" s="29" t="s">
        <v>224</v>
      </c>
      <c r="DP19" s="29" t="s">
        <v>679</v>
      </c>
      <c r="DQ19" s="29" t="s">
        <v>225</v>
      </c>
      <c r="DR19" s="29">
        <v>13293</v>
      </c>
      <c r="DS19" s="29">
        <v>0</v>
      </c>
      <c r="DT19" s="29">
        <v>0</v>
      </c>
      <c r="DU19" s="29">
        <v>180.71046270487</v>
      </c>
      <c r="DV19" s="29">
        <v>180.71046270487</v>
      </c>
      <c r="DW19" s="29">
        <v>180.71046270487</v>
      </c>
      <c r="DX19" s="29">
        <v>0</v>
      </c>
      <c r="DY19" s="29">
        <v>0</v>
      </c>
      <c r="DZ19" s="29">
        <v>0</v>
      </c>
      <c r="EA19" s="29">
        <v>0</v>
      </c>
      <c r="EB19" s="29">
        <v>3183.0953748999996</v>
      </c>
      <c r="EC19" s="29">
        <v>27.38</v>
      </c>
      <c r="ED19" s="29">
        <v>0</v>
      </c>
      <c r="EE19" s="29">
        <v>0</v>
      </c>
      <c r="EF19" s="29">
        <v>0</v>
      </c>
      <c r="EG19" s="29">
        <v>0</v>
      </c>
      <c r="EH19" s="29">
        <v>36.259833400000005</v>
      </c>
      <c r="EI19" s="29">
        <v>0.32</v>
      </c>
      <c r="EJ19" s="29">
        <v>8401.9213963999991</v>
      </c>
      <c r="EK19" s="29">
        <v>72.3</v>
      </c>
      <c r="EL19" s="29">
        <v>0</v>
      </c>
      <c r="EM19" s="29">
        <v>0</v>
      </c>
      <c r="EN19" s="29">
        <v>11621.2766047</v>
      </c>
    </row>
    <row r="20" spans="1:165" s="16" customFormat="1" ht="15">
      <c r="A20" s="16">
        <v>53</v>
      </c>
      <c r="C20" s="16">
        <v>9</v>
      </c>
      <c r="D20" s="129" t="s">
        <v>273</v>
      </c>
      <c r="E20" s="129"/>
      <c r="F20" s="129"/>
      <c r="G20" s="56"/>
      <c r="H20" s="16" t="s">
        <v>29</v>
      </c>
      <c r="I20" s="19"/>
      <c r="J20" s="19">
        <v>76</v>
      </c>
      <c r="K20" s="19">
        <v>43</v>
      </c>
      <c r="L20" s="19">
        <v>26</v>
      </c>
      <c r="M20" s="19">
        <v>7</v>
      </c>
      <c r="N20" s="57">
        <v>476520</v>
      </c>
      <c r="O20" s="19">
        <v>6.27</v>
      </c>
      <c r="P20" s="19">
        <v>1.69</v>
      </c>
      <c r="Q20" s="19">
        <v>4</v>
      </c>
      <c r="R20" s="19" t="s">
        <v>274</v>
      </c>
      <c r="S20" s="19" t="s">
        <v>275</v>
      </c>
      <c r="T20" s="19" t="s">
        <v>276</v>
      </c>
      <c r="U20" s="19" t="s">
        <v>277</v>
      </c>
      <c r="V20" s="19" t="s">
        <v>85</v>
      </c>
      <c r="W20" s="19" t="s">
        <v>763</v>
      </c>
      <c r="X20" s="19" t="s">
        <v>86</v>
      </c>
      <c r="Y20" s="57">
        <v>426273</v>
      </c>
      <c r="Z20" s="57">
        <v>5609</v>
      </c>
      <c r="AA20" s="57">
        <v>24601</v>
      </c>
      <c r="AB20" s="19">
        <v>336</v>
      </c>
      <c r="AC20" s="57">
        <v>1676</v>
      </c>
      <c r="AD20" s="19">
        <v>323.7</v>
      </c>
      <c r="AE20" s="57">
        <v>43500</v>
      </c>
      <c r="AF20" s="19" t="s">
        <v>478</v>
      </c>
      <c r="AG20" s="19"/>
      <c r="AH20" s="19" t="s">
        <v>478</v>
      </c>
      <c r="AI20" s="19"/>
      <c r="AJ20" s="19">
        <v>572</v>
      </c>
      <c r="AK20" s="19" t="s">
        <v>478</v>
      </c>
      <c r="AL20" s="19"/>
      <c r="AM20" s="19" t="s">
        <v>478</v>
      </c>
      <c r="AN20" s="19"/>
      <c r="BA20" s="7"/>
      <c r="BB20" s="7" t="s">
        <v>87</v>
      </c>
      <c r="BC20" s="7" t="s">
        <v>88</v>
      </c>
      <c r="BD20" s="7" t="s">
        <v>89</v>
      </c>
      <c r="BE20" s="7" t="s">
        <v>88</v>
      </c>
      <c r="BF20" s="7" t="s">
        <v>212</v>
      </c>
      <c r="BG20" s="7">
        <v>5553.13</v>
      </c>
      <c r="BH20" s="7">
        <v>29.47</v>
      </c>
      <c r="BI20" s="7">
        <v>5582.6</v>
      </c>
      <c r="BJ20" s="7">
        <v>3944.97</v>
      </c>
      <c r="BK20" s="7"/>
      <c r="BL20" s="7">
        <v>3944.97</v>
      </c>
      <c r="BM20" s="7"/>
      <c r="BN20" s="7"/>
      <c r="BO20" s="7"/>
      <c r="BP20" s="7">
        <v>9498.1</v>
      </c>
      <c r="BQ20" s="7">
        <v>29.47</v>
      </c>
      <c r="BR20" s="7">
        <v>9527.5599999999959</v>
      </c>
      <c r="BS20" s="7" t="s">
        <v>90</v>
      </c>
      <c r="BT20" s="7" t="s">
        <v>675</v>
      </c>
      <c r="BU20" s="7" t="s">
        <v>551</v>
      </c>
      <c r="BV20" s="7" t="s">
        <v>676</v>
      </c>
      <c r="BW20" s="7">
        <v>2.95</v>
      </c>
      <c r="BX20" s="7">
        <v>5.53</v>
      </c>
      <c r="BY20" s="7"/>
      <c r="BZ20" s="7">
        <v>6.33</v>
      </c>
      <c r="CA20" s="7">
        <v>2</v>
      </c>
      <c r="CB20" s="7">
        <v>4.91</v>
      </c>
      <c r="CC20" s="7">
        <v>2.79</v>
      </c>
      <c r="CD20" s="7">
        <v>9.9500000000000011</v>
      </c>
      <c r="CE20" s="7">
        <v>16.72</v>
      </c>
      <c r="CF20" s="7">
        <v>15927.53</v>
      </c>
      <c r="CG20" s="7">
        <v>11755.91</v>
      </c>
      <c r="CH20" s="7">
        <v>11944.12</v>
      </c>
      <c r="CI20" s="7">
        <v>20083.46</v>
      </c>
      <c r="CJ20" s="7">
        <v>39381.78</v>
      </c>
      <c r="CK20" s="7">
        <v>26905.29</v>
      </c>
      <c r="CL20" s="7">
        <v>15052.04</v>
      </c>
      <c r="CM20" s="7">
        <v>8694.7999999999975</v>
      </c>
      <c r="CN20" s="7">
        <v>8355.7900000000009</v>
      </c>
      <c r="CO20" s="7">
        <v>8932.8899999999958</v>
      </c>
      <c r="CP20" s="7">
        <v>11055.53</v>
      </c>
      <c r="CQ20" s="7">
        <v>14579.69</v>
      </c>
      <c r="CR20" s="7">
        <v>13978.7</v>
      </c>
      <c r="CS20" s="7">
        <v>39381.78</v>
      </c>
      <c r="CT20" s="7" t="s">
        <v>632</v>
      </c>
      <c r="CU20" s="7">
        <v>247.3</v>
      </c>
      <c r="CV20" s="7">
        <v>8355.7900000000009</v>
      </c>
      <c r="CW20" s="7" t="s">
        <v>526</v>
      </c>
      <c r="CX20" s="7">
        <v>52.5</v>
      </c>
      <c r="CY20" s="7">
        <v>4.7</v>
      </c>
      <c r="CZ20" s="7">
        <v>73.8</v>
      </c>
      <c r="DA20" s="7">
        <v>75</v>
      </c>
      <c r="DB20" s="7">
        <v>126.1</v>
      </c>
      <c r="DC20" s="7">
        <v>247.3</v>
      </c>
      <c r="DD20" s="7">
        <v>168.9</v>
      </c>
      <c r="DE20" s="7">
        <v>94.5</v>
      </c>
      <c r="DF20" s="7">
        <v>54.6</v>
      </c>
      <c r="DG20" s="7">
        <v>52.5</v>
      </c>
      <c r="DH20" s="7">
        <v>56.1</v>
      </c>
      <c r="DI20" s="7">
        <v>69.400000000000006</v>
      </c>
      <c r="DJ20" s="7">
        <v>91.5</v>
      </c>
      <c r="DK20" s="7">
        <v>87.8</v>
      </c>
      <c r="DL20" s="7">
        <v>121.2</v>
      </c>
      <c r="DM20" s="7" t="s">
        <v>800</v>
      </c>
      <c r="DN20" s="29"/>
      <c r="DO20" s="29" t="s">
        <v>224</v>
      </c>
      <c r="DP20" s="29" t="s">
        <v>679</v>
      </c>
      <c r="DQ20" s="29" t="s">
        <v>225</v>
      </c>
      <c r="DR20" s="29">
        <v>13293</v>
      </c>
      <c r="DS20" s="29">
        <v>0</v>
      </c>
      <c r="DT20" s="29">
        <v>1551.5220113526</v>
      </c>
      <c r="DU20" s="29">
        <v>0</v>
      </c>
      <c r="DV20" s="29">
        <v>1551.5220113526</v>
      </c>
      <c r="DW20" s="29">
        <v>1551.5220113526</v>
      </c>
      <c r="DX20" s="29">
        <v>0</v>
      </c>
      <c r="DY20" s="29">
        <v>0</v>
      </c>
      <c r="DZ20" s="29">
        <v>0</v>
      </c>
      <c r="EA20" s="29">
        <v>0</v>
      </c>
      <c r="EB20" s="29">
        <v>12.9499405</v>
      </c>
      <c r="EC20" s="29">
        <v>0.16</v>
      </c>
      <c r="ED20" s="29">
        <v>290.07866719999998</v>
      </c>
      <c r="EE20" s="29">
        <v>3.33</v>
      </c>
      <c r="EF20" s="29">
        <v>0</v>
      </c>
      <c r="EG20" s="29">
        <v>0</v>
      </c>
      <c r="EH20" s="29">
        <v>0</v>
      </c>
      <c r="EI20" s="29">
        <v>0</v>
      </c>
      <c r="EJ20" s="29">
        <v>8394.1514320999995</v>
      </c>
      <c r="EK20" s="29">
        <v>96.5</v>
      </c>
      <c r="EL20" s="29">
        <v>0</v>
      </c>
      <c r="EM20" s="29">
        <v>0</v>
      </c>
      <c r="EN20" s="29">
        <v>8697.1800397999996</v>
      </c>
    </row>
    <row r="21" spans="1:165" s="16" customFormat="1" ht="15">
      <c r="A21" s="16">
        <v>48</v>
      </c>
      <c r="C21" s="16">
        <v>10</v>
      </c>
      <c r="D21" s="56" t="s">
        <v>91</v>
      </c>
      <c r="E21" s="56"/>
      <c r="F21" s="56"/>
      <c r="G21" s="56">
        <v>319</v>
      </c>
      <c r="H21" s="16" t="s">
        <v>29</v>
      </c>
      <c r="I21" s="19"/>
      <c r="J21" s="19">
        <v>427</v>
      </c>
      <c r="K21" s="19">
        <v>0</v>
      </c>
      <c r="L21" s="19">
        <v>2</v>
      </c>
      <c r="M21" s="19">
        <v>425</v>
      </c>
      <c r="N21" s="57">
        <v>5141080</v>
      </c>
      <c r="O21" s="19">
        <v>12.04</v>
      </c>
      <c r="P21" s="19">
        <v>2.75</v>
      </c>
      <c r="Q21" s="19">
        <v>10</v>
      </c>
      <c r="R21" s="19" t="s">
        <v>92</v>
      </c>
      <c r="S21" s="19" t="s">
        <v>93</v>
      </c>
      <c r="T21" s="19" t="s">
        <v>94</v>
      </c>
      <c r="U21" s="19" t="s">
        <v>95</v>
      </c>
      <c r="V21" s="19" t="s">
        <v>763</v>
      </c>
      <c r="W21" s="19" t="s">
        <v>763</v>
      </c>
      <c r="X21" s="19" t="s">
        <v>96</v>
      </c>
      <c r="Y21" s="57">
        <v>193458</v>
      </c>
      <c r="Z21" s="19">
        <v>453</v>
      </c>
      <c r="AA21" s="57">
        <v>2561</v>
      </c>
      <c r="AB21" s="19">
        <v>108</v>
      </c>
      <c r="AC21" s="19">
        <v>584</v>
      </c>
      <c r="AD21" s="19">
        <v>6</v>
      </c>
      <c r="AE21" s="57">
        <v>65700</v>
      </c>
      <c r="AF21" s="57">
        <v>990000</v>
      </c>
      <c r="AG21" s="57"/>
      <c r="AH21" s="19" t="s">
        <v>478</v>
      </c>
      <c r="AI21" s="19"/>
      <c r="AJ21" s="19">
        <v>154</v>
      </c>
      <c r="AK21" s="57">
        <v>2319</v>
      </c>
      <c r="AL21" s="57"/>
      <c r="AM21" s="19" t="s">
        <v>478</v>
      </c>
      <c r="AN21" s="19"/>
      <c r="BA21" s="7"/>
      <c r="BB21" s="7" t="s">
        <v>97</v>
      </c>
      <c r="BC21" s="7" t="s">
        <v>91</v>
      </c>
      <c r="BD21" s="7" t="s">
        <v>98</v>
      </c>
      <c r="BE21" s="7" t="s">
        <v>91</v>
      </c>
      <c r="BF21" s="7" t="s">
        <v>212</v>
      </c>
      <c r="BG21" s="7">
        <v>988.76</v>
      </c>
      <c r="BH21" s="7">
        <v>164.81</v>
      </c>
      <c r="BI21" s="7">
        <v>1153.57</v>
      </c>
      <c r="BJ21" s="7"/>
      <c r="BK21" s="7"/>
      <c r="BL21" s="7"/>
      <c r="BM21" s="7"/>
      <c r="BN21" s="7"/>
      <c r="BO21" s="7"/>
      <c r="BP21" s="7">
        <v>988.76</v>
      </c>
      <c r="BQ21" s="7">
        <v>164.81</v>
      </c>
      <c r="BR21" s="7">
        <v>1153.57</v>
      </c>
      <c r="BS21" s="7" t="s">
        <v>99</v>
      </c>
      <c r="BT21" s="7" t="s">
        <v>675</v>
      </c>
      <c r="BU21" s="7" t="s">
        <v>676</v>
      </c>
      <c r="BV21" s="7" t="s">
        <v>595</v>
      </c>
      <c r="BW21" s="7">
        <v>4.8499999999999996</v>
      </c>
      <c r="BX21" s="7">
        <v>9.0300000000000011</v>
      </c>
      <c r="BY21" s="7"/>
      <c r="BZ21" s="7">
        <v>10.38</v>
      </c>
      <c r="CA21" s="7">
        <v>2</v>
      </c>
      <c r="CB21" s="7">
        <v>41.46</v>
      </c>
      <c r="CC21" s="7">
        <v>164.07</v>
      </c>
      <c r="CD21" s="7">
        <v>0.74</v>
      </c>
      <c r="CE21" s="7"/>
      <c r="CF21" s="7">
        <v>1312.48</v>
      </c>
      <c r="CG21" s="7">
        <v>1127.9000000000001</v>
      </c>
      <c r="CH21" s="7">
        <v>1294.06</v>
      </c>
      <c r="CI21" s="7">
        <v>2218.75</v>
      </c>
      <c r="CJ21" s="7">
        <v>2527.73</v>
      </c>
      <c r="CK21" s="7">
        <v>1649.59</v>
      </c>
      <c r="CL21" s="7">
        <v>1248.51</v>
      </c>
      <c r="CM21" s="7">
        <v>703.59</v>
      </c>
      <c r="CN21" s="7">
        <v>759.14</v>
      </c>
      <c r="CO21" s="7">
        <v>712.36</v>
      </c>
      <c r="CP21" s="7">
        <v>919.86</v>
      </c>
      <c r="CQ21" s="7">
        <v>1259.6199999999999</v>
      </c>
      <c r="CR21" s="7">
        <v>1221.4000000000001</v>
      </c>
      <c r="CS21" s="7">
        <v>2527.73</v>
      </c>
      <c r="CT21" s="7" t="s">
        <v>632</v>
      </c>
      <c r="CU21" s="7">
        <v>192.6</v>
      </c>
      <c r="CV21" s="7">
        <v>703.59</v>
      </c>
      <c r="CW21" s="7" t="s">
        <v>531</v>
      </c>
      <c r="CX21" s="7">
        <v>53.6</v>
      </c>
      <c r="CY21" s="7">
        <v>3.6</v>
      </c>
      <c r="CZ21" s="7">
        <v>85.9</v>
      </c>
      <c r="DA21" s="7">
        <v>98.6</v>
      </c>
      <c r="DB21" s="7">
        <v>169.1</v>
      </c>
      <c r="DC21" s="7">
        <v>192.6</v>
      </c>
      <c r="DD21" s="7">
        <v>125.7</v>
      </c>
      <c r="DE21" s="7">
        <v>95.1</v>
      </c>
      <c r="DF21" s="7">
        <v>53.6</v>
      </c>
      <c r="DG21" s="7">
        <v>57.800000000000004</v>
      </c>
      <c r="DH21" s="7">
        <v>54.300000000000004</v>
      </c>
      <c r="DI21" s="7">
        <v>70.099999999999994</v>
      </c>
      <c r="DJ21" s="7">
        <v>96</v>
      </c>
      <c r="DK21" s="7">
        <v>93.1</v>
      </c>
      <c r="DL21" s="7">
        <v>70.5</v>
      </c>
      <c r="DM21" s="7" t="s">
        <v>547</v>
      </c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</row>
    <row r="22" spans="1:165" s="16" customFormat="1" ht="15">
      <c r="A22" s="16">
        <v>60</v>
      </c>
      <c r="C22" s="16">
        <v>11</v>
      </c>
      <c r="D22" s="56" t="s">
        <v>100</v>
      </c>
      <c r="E22" s="56"/>
      <c r="F22" s="56"/>
      <c r="G22" s="56"/>
      <c r="H22" s="16" t="s">
        <v>29</v>
      </c>
      <c r="I22" s="19"/>
      <c r="J22" s="19">
        <v>49</v>
      </c>
      <c r="K22" s="19">
        <v>0</v>
      </c>
      <c r="L22" s="19">
        <v>3</v>
      </c>
      <c r="M22" s="19">
        <v>46</v>
      </c>
      <c r="N22" s="57">
        <v>494410</v>
      </c>
      <c r="O22" s="19">
        <v>10.09</v>
      </c>
      <c r="P22" s="19">
        <v>2.67</v>
      </c>
      <c r="Q22" s="19">
        <v>7</v>
      </c>
      <c r="R22" s="19" t="s">
        <v>101</v>
      </c>
      <c r="S22" s="19" t="s">
        <v>102</v>
      </c>
      <c r="T22" s="19" t="s">
        <v>103</v>
      </c>
      <c r="U22" s="19" t="s">
        <v>104</v>
      </c>
      <c r="V22" s="19" t="s">
        <v>105</v>
      </c>
      <c r="W22" s="19" t="s">
        <v>763</v>
      </c>
      <c r="X22" s="19" t="s">
        <v>106</v>
      </c>
      <c r="Y22" s="57">
        <v>115370</v>
      </c>
      <c r="Z22" s="57">
        <v>2355</v>
      </c>
      <c r="AA22" s="57">
        <v>4593</v>
      </c>
      <c r="AB22" s="19">
        <v>274</v>
      </c>
      <c r="AC22" s="57">
        <v>1873</v>
      </c>
      <c r="AD22" s="19">
        <v>93.7</v>
      </c>
      <c r="AE22" s="57">
        <v>20600</v>
      </c>
      <c r="AF22" s="19" t="s">
        <v>478</v>
      </c>
      <c r="AG22" s="19"/>
      <c r="AH22" s="19" t="s">
        <v>478</v>
      </c>
      <c r="AI22" s="19"/>
      <c r="AJ22" s="19">
        <v>420</v>
      </c>
      <c r="AK22" s="19" t="s">
        <v>478</v>
      </c>
      <c r="AL22" s="19"/>
      <c r="AM22" s="19" t="s">
        <v>478</v>
      </c>
      <c r="AN22" s="19"/>
      <c r="BA22" s="7"/>
      <c r="BB22" s="7" t="s">
        <v>107</v>
      </c>
      <c r="BC22" s="7" t="s">
        <v>100</v>
      </c>
      <c r="BD22" s="7" t="s">
        <v>108</v>
      </c>
      <c r="BE22" s="7" t="s">
        <v>100</v>
      </c>
      <c r="BF22" s="7" t="s">
        <v>212</v>
      </c>
      <c r="BG22" s="7">
        <v>1773.32</v>
      </c>
      <c r="BH22" s="7">
        <v>19.05</v>
      </c>
      <c r="BI22" s="7">
        <v>1792.37</v>
      </c>
      <c r="BJ22" s="7"/>
      <c r="BK22" s="7"/>
      <c r="BL22" s="7"/>
      <c r="BM22" s="7"/>
      <c r="BN22" s="7"/>
      <c r="BO22" s="7"/>
      <c r="BP22" s="7">
        <v>1773.32</v>
      </c>
      <c r="BQ22" s="7">
        <v>19.05</v>
      </c>
      <c r="BR22" s="7">
        <v>1792.37</v>
      </c>
      <c r="BS22" s="7" t="s">
        <v>109</v>
      </c>
      <c r="BT22" s="7" t="s">
        <v>675</v>
      </c>
      <c r="BU22" s="7" t="s">
        <v>551</v>
      </c>
      <c r="BV22" s="7" t="s">
        <v>551</v>
      </c>
      <c r="BW22" s="7">
        <v>4.7</v>
      </c>
      <c r="BX22" s="7">
        <v>8.75</v>
      </c>
      <c r="BY22" s="7"/>
      <c r="BZ22" s="7">
        <v>10</v>
      </c>
      <c r="CA22" s="7">
        <v>2</v>
      </c>
      <c r="CB22" s="7">
        <v>4.41</v>
      </c>
      <c r="CC22" s="7">
        <v>18.059999999999999</v>
      </c>
      <c r="CD22" s="7">
        <v>0.99</v>
      </c>
      <c r="CE22" s="7"/>
      <c r="CF22" s="7">
        <v>3012.31</v>
      </c>
      <c r="CG22" s="7">
        <v>2283.54</v>
      </c>
      <c r="CH22" s="7">
        <v>2255.58</v>
      </c>
      <c r="CI22" s="7">
        <v>3683.73</v>
      </c>
      <c r="CJ22" s="7">
        <v>8089.32</v>
      </c>
      <c r="CK22" s="7">
        <v>5942.19</v>
      </c>
      <c r="CL22" s="7">
        <v>2803.65</v>
      </c>
      <c r="CM22" s="7">
        <v>1532.85</v>
      </c>
      <c r="CN22" s="7">
        <v>1162.53</v>
      </c>
      <c r="CO22" s="7">
        <v>1161.48</v>
      </c>
      <c r="CP22" s="7">
        <v>1685.36</v>
      </c>
      <c r="CQ22" s="7">
        <v>2662.2</v>
      </c>
      <c r="CR22" s="7">
        <v>2885.29</v>
      </c>
      <c r="CS22" s="7">
        <v>8089.32</v>
      </c>
      <c r="CT22" s="7" t="s">
        <v>632</v>
      </c>
      <c r="CU22" s="7">
        <v>268.5</v>
      </c>
      <c r="CV22" s="7">
        <v>1161.48</v>
      </c>
      <c r="CW22" s="7" t="s">
        <v>527</v>
      </c>
      <c r="CX22" s="7">
        <v>38.6</v>
      </c>
      <c r="CY22" s="7">
        <v>7</v>
      </c>
      <c r="CZ22" s="7">
        <v>75.8</v>
      </c>
      <c r="DA22" s="7">
        <v>74.900000000000006</v>
      </c>
      <c r="DB22" s="7">
        <v>122.3</v>
      </c>
      <c r="DC22" s="7">
        <v>268.5</v>
      </c>
      <c r="DD22" s="7">
        <v>197.3</v>
      </c>
      <c r="DE22" s="7">
        <v>93.1</v>
      </c>
      <c r="DF22" s="7">
        <v>50.9</v>
      </c>
      <c r="DG22" s="7">
        <v>38.6</v>
      </c>
      <c r="DH22" s="7">
        <v>38.6</v>
      </c>
      <c r="DI22" s="7">
        <v>55.9</v>
      </c>
      <c r="DJ22" s="7">
        <v>88.4</v>
      </c>
      <c r="DK22" s="7">
        <v>95.8</v>
      </c>
      <c r="DL22" s="7">
        <v>146.30000000000001</v>
      </c>
      <c r="DM22" s="7" t="s">
        <v>800</v>
      </c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</row>
    <row r="23" spans="1:165" s="16" customFormat="1" ht="15">
      <c r="A23" s="16">
        <v>64</v>
      </c>
      <c r="C23" s="16">
        <v>12</v>
      </c>
      <c r="D23" s="56" t="s">
        <v>116</v>
      </c>
      <c r="E23" s="56"/>
      <c r="F23" s="56"/>
      <c r="G23" s="56"/>
      <c r="H23" s="16" t="s">
        <v>29</v>
      </c>
      <c r="I23" s="19"/>
      <c r="J23" s="19">
        <v>1</v>
      </c>
      <c r="K23" s="19">
        <v>0</v>
      </c>
      <c r="L23" s="19" t="s">
        <v>476</v>
      </c>
      <c r="M23" s="19" t="s">
        <v>476</v>
      </c>
      <c r="N23" s="57">
        <v>2000</v>
      </c>
      <c r="O23" s="19">
        <v>2</v>
      </c>
      <c r="P23" s="19">
        <v>2.5</v>
      </c>
      <c r="Q23" s="19">
        <v>0</v>
      </c>
      <c r="R23" s="19" t="s">
        <v>110</v>
      </c>
      <c r="S23" s="19" t="s">
        <v>111</v>
      </c>
      <c r="T23" s="19" t="s">
        <v>112</v>
      </c>
      <c r="U23" s="19" t="s">
        <v>113</v>
      </c>
      <c r="V23" s="19" t="s">
        <v>763</v>
      </c>
      <c r="W23" s="19" t="s">
        <v>763</v>
      </c>
      <c r="X23" s="19" t="s">
        <v>114</v>
      </c>
      <c r="Y23" s="57">
        <v>1527</v>
      </c>
      <c r="Z23" s="57">
        <v>1527</v>
      </c>
      <c r="AA23" s="19">
        <v>22</v>
      </c>
      <c r="AB23" s="19">
        <v>31</v>
      </c>
      <c r="AC23" s="19">
        <v>60</v>
      </c>
      <c r="AD23" s="19">
        <v>22</v>
      </c>
      <c r="AE23" s="19">
        <v>193</v>
      </c>
      <c r="AF23" s="19" t="s">
        <v>478</v>
      </c>
      <c r="AG23" s="19" t="s">
        <v>478</v>
      </c>
      <c r="AH23" s="19" t="s">
        <v>478</v>
      </c>
      <c r="AI23" s="19"/>
      <c r="AJ23" s="19">
        <v>193</v>
      </c>
      <c r="AK23" s="19" t="s">
        <v>478</v>
      </c>
      <c r="AL23" s="19"/>
      <c r="AM23" s="19" t="s">
        <v>478</v>
      </c>
      <c r="AN23" s="19"/>
      <c r="BA23" s="7"/>
      <c r="BB23" s="7" t="s">
        <v>115</v>
      </c>
      <c r="BC23" s="7" t="s">
        <v>116</v>
      </c>
      <c r="BD23" s="7" t="s">
        <v>117</v>
      </c>
      <c r="BE23" s="7" t="s">
        <v>116</v>
      </c>
      <c r="BF23" s="7" t="s">
        <v>212</v>
      </c>
      <c r="BG23" s="7">
        <v>8.41</v>
      </c>
      <c r="BH23" s="7">
        <v>0.49</v>
      </c>
      <c r="BI23" s="7">
        <v>8.9</v>
      </c>
      <c r="BJ23" s="7"/>
      <c r="BK23" s="7"/>
      <c r="BL23" s="7"/>
      <c r="BM23" s="7"/>
      <c r="BN23" s="7"/>
      <c r="BO23" s="7"/>
      <c r="BP23" s="7">
        <v>8.41</v>
      </c>
      <c r="BQ23" s="7">
        <v>0.49</v>
      </c>
      <c r="BR23" s="7">
        <v>8.9</v>
      </c>
      <c r="BS23" s="7"/>
      <c r="BT23" s="7" t="s">
        <v>675</v>
      </c>
      <c r="BU23" s="7" t="s">
        <v>676</v>
      </c>
      <c r="BV23" s="132" t="s">
        <v>676</v>
      </c>
      <c r="BW23" s="132"/>
      <c r="BX23" s="7"/>
      <c r="BY23" s="7"/>
      <c r="BZ23" s="7"/>
      <c r="CA23" s="7">
        <v>2</v>
      </c>
      <c r="CB23" s="7">
        <v>0.1</v>
      </c>
      <c r="CC23" s="7">
        <v>0.46</v>
      </c>
      <c r="CD23" s="7">
        <v>0.03</v>
      </c>
      <c r="CE23" s="7"/>
      <c r="CF23" s="7">
        <v>6.22</v>
      </c>
      <c r="CG23" s="7"/>
      <c r="CH23" s="7"/>
      <c r="CI23" s="7">
        <v>14.29</v>
      </c>
      <c r="CJ23" s="7">
        <v>7.85</v>
      </c>
      <c r="CK23" s="7">
        <v>4.63</v>
      </c>
      <c r="CL23" s="7">
        <v>2.89</v>
      </c>
      <c r="CM23" s="7">
        <v>0.42</v>
      </c>
      <c r="CN23" s="7">
        <v>1.45</v>
      </c>
      <c r="CO23" s="7">
        <v>1.01</v>
      </c>
      <c r="CP23" s="7">
        <v>6.27</v>
      </c>
      <c r="CQ23" s="7">
        <v>10.93</v>
      </c>
      <c r="CR23" s="7">
        <v>12.48</v>
      </c>
      <c r="CS23" s="7">
        <v>14.29</v>
      </c>
      <c r="CT23" s="7" t="s">
        <v>631</v>
      </c>
      <c r="CU23" s="7">
        <v>229.6</v>
      </c>
      <c r="CV23" s="7">
        <v>0.42</v>
      </c>
      <c r="CW23" s="7" t="s">
        <v>531</v>
      </c>
      <c r="CX23" s="7">
        <v>6.8</v>
      </c>
      <c r="CY23" s="7">
        <v>33.800000000000004</v>
      </c>
      <c r="CZ23" s="7">
        <v>0</v>
      </c>
      <c r="DA23" s="7">
        <v>0</v>
      </c>
      <c r="DB23" s="7">
        <v>229.6</v>
      </c>
      <c r="DC23" s="7">
        <v>126.2</v>
      </c>
      <c r="DD23" s="7">
        <v>74.400000000000006</v>
      </c>
      <c r="DE23" s="7">
        <v>46.4</v>
      </c>
      <c r="DF23" s="7">
        <v>6.8</v>
      </c>
      <c r="DG23" s="7">
        <v>23.3</v>
      </c>
      <c r="DH23" s="7">
        <v>16.3</v>
      </c>
      <c r="DI23" s="7">
        <v>100.7</v>
      </c>
      <c r="DJ23" s="7">
        <v>175.6</v>
      </c>
      <c r="DK23" s="7">
        <v>200.6</v>
      </c>
      <c r="DL23" s="7">
        <v>103.4</v>
      </c>
      <c r="DM23" s="7" t="s">
        <v>800</v>
      </c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</row>
    <row r="24" spans="1:165" s="16" customFormat="1" ht="12">
      <c r="B24" s="16" t="s">
        <v>118</v>
      </c>
      <c r="C24" s="16" t="s">
        <v>119</v>
      </c>
      <c r="D24" s="131" t="s">
        <v>118</v>
      </c>
      <c r="E24" s="131"/>
      <c r="F24" s="131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BA24" s="7"/>
      <c r="BB24" s="7" t="s">
        <v>120</v>
      </c>
      <c r="BC24" s="7" t="s">
        <v>118</v>
      </c>
      <c r="BD24" s="7" t="s">
        <v>119</v>
      </c>
      <c r="BE24" s="7" t="s">
        <v>118</v>
      </c>
      <c r="BF24" s="7" t="s">
        <v>212</v>
      </c>
      <c r="BG24" s="7"/>
      <c r="BH24" s="7"/>
      <c r="BI24" s="7"/>
      <c r="BJ24" s="7"/>
      <c r="BK24" s="7"/>
      <c r="BL24" s="7"/>
      <c r="BM24" s="7">
        <v>7300.14</v>
      </c>
      <c r="BN24" s="7"/>
      <c r="BO24" s="7">
        <v>7300.14</v>
      </c>
      <c r="BP24" s="7">
        <v>7300.14</v>
      </c>
      <c r="BQ24" s="7"/>
      <c r="BR24" s="7">
        <v>7300.14</v>
      </c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>
        <v>14294.42</v>
      </c>
      <c r="CG24" s="7">
        <v>4025.87</v>
      </c>
      <c r="CH24" s="7">
        <v>2672.97</v>
      </c>
      <c r="CI24" s="7">
        <v>4106.6400000000003</v>
      </c>
      <c r="CJ24" s="7">
        <v>29114.65</v>
      </c>
      <c r="CK24" s="7">
        <v>56948.39</v>
      </c>
      <c r="CL24" s="7">
        <v>21838.43</v>
      </c>
      <c r="CM24" s="7">
        <v>10544.01</v>
      </c>
      <c r="CN24" s="7">
        <v>6252.81</v>
      </c>
      <c r="CO24" s="7">
        <v>5549.81</v>
      </c>
      <c r="CP24" s="7">
        <v>9817.9</v>
      </c>
      <c r="CQ24" s="7">
        <v>12653.18</v>
      </c>
      <c r="CR24" s="7">
        <v>8008.42</v>
      </c>
      <c r="CS24" s="7">
        <v>56948.39</v>
      </c>
      <c r="CT24" s="7" t="s">
        <v>633</v>
      </c>
      <c r="CU24" s="7">
        <v>398.4</v>
      </c>
      <c r="CV24" s="7">
        <v>2672.97</v>
      </c>
      <c r="CW24" s="7" t="s">
        <v>630</v>
      </c>
      <c r="CX24" s="7">
        <v>18.7</v>
      </c>
      <c r="CY24" s="7">
        <v>21.3</v>
      </c>
      <c r="CZ24" s="7">
        <v>28.2</v>
      </c>
      <c r="DA24" s="7">
        <v>18.7</v>
      </c>
      <c r="DB24" s="7">
        <v>28.7</v>
      </c>
      <c r="DC24" s="7">
        <v>203.7</v>
      </c>
      <c r="DD24" s="7">
        <v>398.4</v>
      </c>
      <c r="DE24" s="7">
        <v>152.80000000000001</v>
      </c>
      <c r="DF24" s="7">
        <v>73.8</v>
      </c>
      <c r="DG24" s="7">
        <v>43.7</v>
      </c>
      <c r="DH24" s="7">
        <v>38.800000000000004</v>
      </c>
      <c r="DI24" s="7">
        <v>68.7</v>
      </c>
      <c r="DJ24" s="7">
        <v>88.5</v>
      </c>
      <c r="DK24" s="7">
        <v>56</v>
      </c>
      <c r="DL24" s="7">
        <v>245.6</v>
      </c>
      <c r="DM24" s="7" t="s">
        <v>626</v>
      </c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</row>
    <row r="25" spans="1:165" s="16" customFormat="1" ht="12">
      <c r="C25" s="16" t="s">
        <v>121</v>
      </c>
      <c r="D25" s="131" t="s">
        <v>122</v>
      </c>
      <c r="E25" s="131"/>
      <c r="H25" s="16" t="s">
        <v>30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BA25" s="7"/>
      <c r="BB25" s="7" t="s">
        <v>123</v>
      </c>
      <c r="BC25" s="7" t="s">
        <v>122</v>
      </c>
      <c r="BD25" s="7" t="s">
        <v>121</v>
      </c>
      <c r="BE25" s="7" t="s">
        <v>122</v>
      </c>
      <c r="BF25" s="7" t="s">
        <v>212</v>
      </c>
      <c r="BG25" s="7">
        <v>1372.55</v>
      </c>
      <c r="BH25" s="7">
        <v>57.08</v>
      </c>
      <c r="BI25" s="7">
        <v>1429.64</v>
      </c>
      <c r="BJ25" s="7"/>
      <c r="BK25" s="7"/>
      <c r="BL25" s="7"/>
      <c r="BM25" s="7"/>
      <c r="BN25" s="7"/>
      <c r="BO25" s="7"/>
      <c r="BP25" s="7">
        <v>1372.55</v>
      </c>
      <c r="BQ25" s="7">
        <v>57.08</v>
      </c>
      <c r="BR25" s="7">
        <v>1429.64</v>
      </c>
      <c r="BS25" s="7" t="s">
        <v>124</v>
      </c>
      <c r="BT25" s="7" t="s">
        <v>675</v>
      </c>
      <c r="BU25" s="7" t="s">
        <v>676</v>
      </c>
      <c r="BV25" s="7" t="s">
        <v>676</v>
      </c>
      <c r="BW25" s="7">
        <v>9.98</v>
      </c>
      <c r="BX25" s="7">
        <v>18.48</v>
      </c>
      <c r="BY25" s="7"/>
      <c r="BZ25" s="7">
        <v>21.03</v>
      </c>
      <c r="CA25" s="7">
        <v>2</v>
      </c>
      <c r="CB25" s="7">
        <v>29.22</v>
      </c>
      <c r="CC25" s="7">
        <v>56.21</v>
      </c>
      <c r="CD25" s="7">
        <v>0.87</v>
      </c>
      <c r="CE25" s="7"/>
      <c r="CF25" s="7">
        <v>2640.58</v>
      </c>
      <c r="CG25" s="7">
        <v>2400.3200000000002</v>
      </c>
      <c r="CH25" s="7">
        <v>2735.02</v>
      </c>
      <c r="CI25" s="7">
        <v>2932.45</v>
      </c>
      <c r="CJ25" s="7">
        <v>5197.2700000000004</v>
      </c>
      <c r="CK25" s="7">
        <v>3858.59</v>
      </c>
      <c r="CL25" s="7">
        <v>2443.75</v>
      </c>
      <c r="CM25" s="7">
        <v>1765.54</v>
      </c>
      <c r="CN25" s="7">
        <v>1654.67</v>
      </c>
      <c r="CO25" s="7">
        <v>1706.67</v>
      </c>
      <c r="CP25" s="7">
        <v>1845.49</v>
      </c>
      <c r="CQ25" s="7">
        <v>2363.9499999999998</v>
      </c>
      <c r="CR25" s="7">
        <v>2783.25</v>
      </c>
      <c r="CS25" s="7">
        <v>5197.2700000000004</v>
      </c>
      <c r="CT25" s="7" t="s">
        <v>632</v>
      </c>
      <c r="CU25" s="7">
        <v>196.8</v>
      </c>
      <c r="CV25" s="7">
        <v>1654.67</v>
      </c>
      <c r="CW25" s="7" t="s">
        <v>526</v>
      </c>
      <c r="CX25" s="7">
        <v>62.7</v>
      </c>
      <c r="CY25" s="7">
        <v>3.1</v>
      </c>
      <c r="CZ25" s="7">
        <v>90.9</v>
      </c>
      <c r="DA25" s="7">
        <v>103.6</v>
      </c>
      <c r="DB25" s="7">
        <v>111.1</v>
      </c>
      <c r="DC25" s="7">
        <v>196.8</v>
      </c>
      <c r="DD25" s="7">
        <v>146.1</v>
      </c>
      <c r="DE25" s="7">
        <v>92.5</v>
      </c>
      <c r="DF25" s="7">
        <v>66.900000000000006</v>
      </c>
      <c r="DG25" s="7">
        <v>62.7</v>
      </c>
      <c r="DH25" s="7">
        <v>64.599999999999994</v>
      </c>
      <c r="DI25" s="7">
        <v>69.900000000000006</v>
      </c>
      <c r="DJ25" s="7">
        <v>89.5</v>
      </c>
      <c r="DK25" s="7">
        <v>105.4</v>
      </c>
      <c r="DL25" s="7">
        <v>85.8</v>
      </c>
      <c r="DM25" s="7" t="s">
        <v>800</v>
      </c>
      <c r="DN25" s="29"/>
      <c r="DO25" s="29" t="s">
        <v>224</v>
      </c>
      <c r="DP25" s="29" t="s">
        <v>679</v>
      </c>
      <c r="DQ25" s="29" t="s">
        <v>225</v>
      </c>
      <c r="DR25" s="29">
        <v>13328</v>
      </c>
      <c r="DS25" s="29">
        <v>0</v>
      </c>
      <c r="DT25" s="29">
        <v>136.708766375755</v>
      </c>
      <c r="DU25" s="29">
        <v>0</v>
      </c>
      <c r="DV25" s="29">
        <v>136.708766375755</v>
      </c>
      <c r="DW25" s="29">
        <v>136.708766375755</v>
      </c>
      <c r="DX25" s="29">
        <v>0</v>
      </c>
      <c r="DY25" s="29">
        <v>0</v>
      </c>
      <c r="DZ25" s="29">
        <v>0</v>
      </c>
      <c r="EA25" s="29">
        <v>0</v>
      </c>
      <c r="EB25" s="29">
        <v>10839.1001985</v>
      </c>
      <c r="EC25" s="29">
        <v>69.8</v>
      </c>
      <c r="ED25" s="29">
        <v>0</v>
      </c>
      <c r="EE25" s="29">
        <v>0</v>
      </c>
      <c r="EF25" s="29">
        <v>0</v>
      </c>
      <c r="EG25" s="29">
        <v>0</v>
      </c>
      <c r="EH25" s="29">
        <v>0</v>
      </c>
      <c r="EI25" s="29">
        <v>0</v>
      </c>
      <c r="EJ25" s="29">
        <v>4690.4684490999998</v>
      </c>
      <c r="EK25" s="29">
        <v>30.2</v>
      </c>
      <c r="EL25" s="29">
        <v>0</v>
      </c>
      <c r="EM25" s="29">
        <v>0</v>
      </c>
      <c r="EN25" s="29">
        <v>15529.568647599999</v>
      </c>
    </row>
    <row r="26" spans="1:165" s="16" customFormat="1" ht="12">
      <c r="A26" s="16">
        <v>36</v>
      </c>
      <c r="B26" s="16" t="s">
        <v>851</v>
      </c>
      <c r="C26" s="16">
        <v>31</v>
      </c>
      <c r="D26" s="16" t="s">
        <v>125</v>
      </c>
      <c r="F26" s="16" t="s">
        <v>125</v>
      </c>
      <c r="G26" s="16">
        <v>1109</v>
      </c>
      <c r="H26" s="16" t="s">
        <v>31</v>
      </c>
      <c r="I26" s="19"/>
      <c r="J26" s="19">
        <v>8</v>
      </c>
      <c r="K26" s="19">
        <v>0</v>
      </c>
      <c r="L26" s="19" t="s">
        <v>476</v>
      </c>
      <c r="M26" s="19">
        <v>8</v>
      </c>
      <c r="N26" s="57">
        <v>6640</v>
      </c>
      <c r="O26" s="19">
        <v>0.83</v>
      </c>
      <c r="P26" s="19">
        <v>1.01</v>
      </c>
      <c r="Q26" s="19">
        <v>0</v>
      </c>
      <c r="R26" s="19" t="s">
        <v>126</v>
      </c>
      <c r="S26" s="19" t="s">
        <v>126</v>
      </c>
      <c r="T26" s="19" t="s">
        <v>127</v>
      </c>
      <c r="U26" s="19" t="s">
        <v>128</v>
      </c>
      <c r="V26" s="19" t="s">
        <v>129</v>
      </c>
      <c r="W26" s="19" t="s">
        <v>763</v>
      </c>
      <c r="X26" s="19" t="s">
        <v>130</v>
      </c>
      <c r="Y26" s="57">
        <v>36873</v>
      </c>
      <c r="Z26" s="57">
        <v>4609</v>
      </c>
      <c r="AA26" s="19">
        <v>231</v>
      </c>
      <c r="AB26" s="19">
        <v>182</v>
      </c>
      <c r="AC26" s="19">
        <v>787</v>
      </c>
      <c r="AD26" s="19">
        <v>28.9</v>
      </c>
      <c r="AE26" s="57">
        <v>87100</v>
      </c>
      <c r="AF26" s="19"/>
      <c r="AG26" s="19" t="s">
        <v>478</v>
      </c>
      <c r="AH26" s="19" t="s">
        <v>478</v>
      </c>
      <c r="AI26" s="19"/>
      <c r="AJ26" s="57">
        <v>10888</v>
      </c>
      <c r="AK26" s="19"/>
      <c r="AL26" s="19" t="s">
        <v>478</v>
      </c>
      <c r="AM26" s="19" t="s">
        <v>478</v>
      </c>
      <c r="AN26" s="19"/>
      <c r="BA26" s="7"/>
      <c r="BB26" s="7" t="s">
        <v>131</v>
      </c>
      <c r="BC26" s="7" t="s">
        <v>125</v>
      </c>
      <c r="BD26" s="7" t="s">
        <v>132</v>
      </c>
      <c r="BE26" s="7" t="s">
        <v>125</v>
      </c>
      <c r="BF26" s="7" t="s">
        <v>914</v>
      </c>
      <c r="BG26" s="7">
        <v>89.11</v>
      </c>
      <c r="BH26" s="7">
        <v>3.04</v>
      </c>
      <c r="BI26" s="7">
        <v>92.15</v>
      </c>
      <c r="BJ26" s="7"/>
      <c r="BK26" s="7"/>
      <c r="BL26" s="7"/>
      <c r="BM26" s="7"/>
      <c r="BN26" s="7"/>
      <c r="BO26" s="7"/>
      <c r="BP26" s="7">
        <v>89.11</v>
      </c>
      <c r="BQ26" s="7">
        <v>3.04</v>
      </c>
      <c r="BR26" s="7">
        <v>92.15</v>
      </c>
      <c r="BS26" s="7"/>
      <c r="BT26" s="7" t="s">
        <v>625</v>
      </c>
      <c r="BU26" s="7" t="s">
        <v>595</v>
      </c>
      <c r="BV26" s="132" t="s">
        <v>595</v>
      </c>
      <c r="BW26" s="132"/>
      <c r="BX26" s="7"/>
      <c r="BY26" s="7"/>
      <c r="BZ26" s="7"/>
      <c r="CA26" s="7">
        <v>2</v>
      </c>
      <c r="CB26" s="7">
        <v>0.28000000000000003</v>
      </c>
      <c r="CC26" s="7">
        <v>2.9</v>
      </c>
      <c r="CD26" s="7">
        <v>0.14000000000000001</v>
      </c>
      <c r="CE26" s="7"/>
      <c r="CF26" s="7">
        <v>8.98</v>
      </c>
      <c r="CG26" s="7">
        <v>22.95</v>
      </c>
      <c r="CH26" s="7">
        <v>31.47</v>
      </c>
      <c r="CI26" s="7">
        <v>26.1</v>
      </c>
      <c r="CJ26" s="7">
        <v>12.85</v>
      </c>
      <c r="CK26" s="7">
        <v>4.51</v>
      </c>
      <c r="CL26" s="7">
        <v>2.2000000000000002</v>
      </c>
      <c r="CM26" s="7">
        <v>0.99</v>
      </c>
      <c r="CN26" s="7">
        <v>0.63</v>
      </c>
      <c r="CO26" s="7">
        <v>0.44</v>
      </c>
      <c r="CP26" s="7">
        <v>0.35</v>
      </c>
      <c r="CQ26" s="7">
        <v>0.62</v>
      </c>
      <c r="CR26" s="7">
        <v>4.6100000000000003</v>
      </c>
      <c r="CS26" s="7">
        <v>31.47</v>
      </c>
      <c r="CT26" s="7" t="s">
        <v>630</v>
      </c>
      <c r="CU26" s="7">
        <v>350.6</v>
      </c>
      <c r="CV26" s="7">
        <v>0.35</v>
      </c>
      <c r="CW26" s="7" t="s">
        <v>528</v>
      </c>
      <c r="CX26" s="7">
        <v>3.9</v>
      </c>
      <c r="CY26" s="7">
        <v>89.3</v>
      </c>
      <c r="CZ26" s="7">
        <v>255.6</v>
      </c>
      <c r="DA26" s="7">
        <v>350.6</v>
      </c>
      <c r="DB26" s="7">
        <v>290.8</v>
      </c>
      <c r="DC26" s="7">
        <v>143.19999999999999</v>
      </c>
      <c r="DD26" s="7">
        <v>50.2</v>
      </c>
      <c r="DE26" s="7">
        <v>24.5</v>
      </c>
      <c r="DF26" s="7">
        <v>11</v>
      </c>
      <c r="DG26" s="7">
        <v>7</v>
      </c>
      <c r="DH26" s="7">
        <v>4.8</v>
      </c>
      <c r="DI26" s="7">
        <v>3.9</v>
      </c>
      <c r="DJ26" s="7">
        <v>6.9</v>
      </c>
      <c r="DK26" s="7">
        <v>51.4</v>
      </c>
      <c r="DL26" s="7">
        <v>204.2</v>
      </c>
      <c r="DM26" s="7" t="s">
        <v>860</v>
      </c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131" t="s">
        <v>32</v>
      </c>
      <c r="EP26" s="131"/>
      <c r="EQ26" s="131"/>
    </row>
    <row r="27" spans="1:165" ht="15">
      <c r="A27" s="16">
        <v>62</v>
      </c>
      <c r="B27" s="16"/>
      <c r="C27" s="16">
        <v>1</v>
      </c>
      <c r="D27" s="129" t="s">
        <v>133</v>
      </c>
      <c r="E27" s="129"/>
      <c r="F27" s="129"/>
      <c r="G27" s="56"/>
      <c r="H27" s="16" t="s">
        <v>29</v>
      </c>
      <c r="I27" s="19"/>
      <c r="J27" s="19">
        <v>148</v>
      </c>
      <c r="K27" s="19">
        <v>0</v>
      </c>
      <c r="L27" s="19">
        <v>2</v>
      </c>
      <c r="M27" s="19">
        <v>146</v>
      </c>
      <c r="N27" s="57">
        <v>6744360</v>
      </c>
      <c r="O27" s="19">
        <v>45.57</v>
      </c>
      <c r="P27" s="19">
        <v>5.63</v>
      </c>
      <c r="Q27" s="19">
        <v>33</v>
      </c>
      <c r="R27" s="19" t="s">
        <v>134</v>
      </c>
      <c r="S27" s="19" t="s">
        <v>135</v>
      </c>
      <c r="T27" s="19" t="s">
        <v>136</v>
      </c>
      <c r="U27" s="19" t="s">
        <v>137</v>
      </c>
      <c r="V27" s="19" t="s">
        <v>105</v>
      </c>
      <c r="W27" s="19" t="s">
        <v>763</v>
      </c>
      <c r="X27" s="19" t="s">
        <v>138</v>
      </c>
      <c r="Y27" s="57">
        <v>10930</v>
      </c>
      <c r="Z27" s="19">
        <v>74</v>
      </c>
      <c r="AA27" s="57">
        <v>3555</v>
      </c>
      <c r="AB27" s="19">
        <v>97</v>
      </c>
      <c r="AC27" s="19">
        <v>335</v>
      </c>
      <c r="AD27" s="19">
        <v>24</v>
      </c>
      <c r="AE27" s="57">
        <v>40300</v>
      </c>
      <c r="AF27" s="57">
        <v>25550000</v>
      </c>
      <c r="AG27" s="57"/>
      <c r="AH27" s="19" t="s">
        <v>478</v>
      </c>
      <c r="AI27" s="19"/>
      <c r="AJ27" s="19">
        <v>272</v>
      </c>
      <c r="AK27" s="57">
        <v>172635</v>
      </c>
      <c r="AL27" s="57"/>
      <c r="AM27" s="19" t="s">
        <v>478</v>
      </c>
      <c r="AN27" s="19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</row>
    <row r="28" spans="1:165">
      <c r="A28" s="16">
        <v>91</v>
      </c>
      <c r="B28" s="38" t="s">
        <v>672</v>
      </c>
      <c r="C28" s="17">
        <v>1</v>
      </c>
      <c r="D28" s="130" t="s">
        <v>139</v>
      </c>
      <c r="E28" s="130"/>
      <c r="F28" s="16"/>
      <c r="G28" s="16"/>
      <c r="H28" s="17" t="s">
        <v>33</v>
      </c>
      <c r="I28" s="49"/>
      <c r="J28" s="57">
        <v>2497</v>
      </c>
      <c r="K28" s="19">
        <v>599</v>
      </c>
      <c r="L28" s="57">
        <v>1898</v>
      </c>
      <c r="M28" s="19">
        <v>0</v>
      </c>
      <c r="N28" s="57">
        <v>6242500</v>
      </c>
      <c r="O28" s="19">
        <v>2.5</v>
      </c>
      <c r="P28" s="19">
        <v>0.57999999999999996</v>
      </c>
      <c r="Q28" s="19">
        <v>9</v>
      </c>
      <c r="R28" s="19" t="s">
        <v>140</v>
      </c>
      <c r="S28" s="19" t="s">
        <v>141</v>
      </c>
      <c r="T28" s="19" t="s">
        <v>142</v>
      </c>
      <c r="U28" s="19" t="s">
        <v>143</v>
      </c>
      <c r="V28" s="19" t="s">
        <v>144</v>
      </c>
      <c r="W28" s="19" t="s">
        <v>763</v>
      </c>
      <c r="X28" s="19" t="s">
        <v>145</v>
      </c>
      <c r="Y28" s="57">
        <v>1274559</v>
      </c>
      <c r="Z28" s="19">
        <v>510</v>
      </c>
      <c r="AA28" s="57">
        <v>45036</v>
      </c>
      <c r="AB28" s="19">
        <v>138</v>
      </c>
      <c r="AC28" s="57">
        <v>1144</v>
      </c>
      <c r="AD28" s="19">
        <v>18</v>
      </c>
      <c r="AE28" s="57">
        <v>354000</v>
      </c>
      <c r="AF28" s="19" t="s">
        <v>478</v>
      </c>
      <c r="AG28" s="19"/>
      <c r="AH28" s="19" t="s">
        <v>478</v>
      </c>
      <c r="AI28" s="19"/>
      <c r="AJ28" s="19">
        <v>142</v>
      </c>
      <c r="AK28" s="19" t="s">
        <v>478</v>
      </c>
      <c r="AL28" s="19"/>
      <c r="AM28" s="19" t="s">
        <v>478</v>
      </c>
      <c r="AN28" s="19"/>
      <c r="AO28" s="131" t="s">
        <v>34</v>
      </c>
      <c r="AP28" s="131"/>
      <c r="AQ28" s="131" t="s">
        <v>35</v>
      </c>
      <c r="AR28" s="131"/>
      <c r="AS28" s="16"/>
      <c r="AT28" s="16"/>
      <c r="AU28" s="16"/>
      <c r="AV28" s="16"/>
      <c r="AW28" s="16"/>
      <c r="AX28" s="16"/>
      <c r="AY28" s="16"/>
      <c r="AZ28" s="16"/>
      <c r="BA28" s="7"/>
      <c r="BB28" s="7" t="s">
        <v>146</v>
      </c>
      <c r="BC28" s="7" t="s">
        <v>139</v>
      </c>
      <c r="BD28" s="7" t="s">
        <v>147</v>
      </c>
      <c r="BE28" s="7" t="s">
        <v>139</v>
      </c>
      <c r="BF28" s="7" t="s">
        <v>576</v>
      </c>
      <c r="BG28" s="7">
        <v>4858.93</v>
      </c>
      <c r="BH28" s="7">
        <v>964.14</v>
      </c>
      <c r="BI28" s="7">
        <v>5823.08</v>
      </c>
      <c r="BJ28" s="7">
        <v>12529.58</v>
      </c>
      <c r="BK28" s="7"/>
      <c r="BL28" s="7">
        <v>12529.58</v>
      </c>
      <c r="BM28" s="7"/>
      <c r="BN28" s="7"/>
      <c r="BO28" s="7"/>
      <c r="BP28" s="7">
        <v>17388.52</v>
      </c>
      <c r="BQ28" s="7">
        <v>964.14</v>
      </c>
      <c r="BR28" s="7">
        <v>18352.66</v>
      </c>
      <c r="BS28" s="7" t="s">
        <v>691</v>
      </c>
      <c r="BT28" s="7" t="s">
        <v>675</v>
      </c>
      <c r="BU28" s="7" t="s">
        <v>595</v>
      </c>
      <c r="BV28" s="7" t="s">
        <v>595</v>
      </c>
      <c r="BW28" s="7">
        <v>1.1000000000000001</v>
      </c>
      <c r="BX28" s="7">
        <v>1.9</v>
      </c>
      <c r="BY28" s="7"/>
      <c r="BZ28" s="7">
        <v>2.2999999999999998</v>
      </c>
      <c r="CA28" s="7">
        <v>2</v>
      </c>
      <c r="CB28" s="7">
        <v>42.06</v>
      </c>
      <c r="CC28" s="7"/>
      <c r="CD28" s="7">
        <v>733.23</v>
      </c>
      <c r="CE28" s="7">
        <v>230.92</v>
      </c>
      <c r="CF28" s="7">
        <v>11199.2</v>
      </c>
      <c r="CG28" s="7">
        <v>15219.48</v>
      </c>
      <c r="CH28" s="7">
        <v>16802.509999999998</v>
      </c>
      <c r="CI28" s="7">
        <v>18181.59</v>
      </c>
      <c r="CJ28" s="7">
        <v>15825.69</v>
      </c>
      <c r="CK28" s="7">
        <v>11917.06</v>
      </c>
      <c r="CL28" s="7">
        <v>8617.19</v>
      </c>
      <c r="CM28" s="7">
        <v>7712.57</v>
      </c>
      <c r="CN28" s="7">
        <v>7604.06</v>
      </c>
      <c r="CO28" s="7">
        <v>6826.03</v>
      </c>
      <c r="CP28" s="7">
        <v>7104.69</v>
      </c>
      <c r="CQ28" s="7">
        <v>7926.79</v>
      </c>
      <c r="CR28" s="7">
        <v>10652.71</v>
      </c>
      <c r="CS28" s="7">
        <v>18181.59</v>
      </c>
      <c r="CT28" s="7" t="s">
        <v>631</v>
      </c>
      <c r="CU28" s="7">
        <v>162.30000000000001</v>
      </c>
      <c r="CV28" s="7">
        <v>6826.03</v>
      </c>
      <c r="CW28" s="7" t="s">
        <v>527</v>
      </c>
      <c r="CX28" s="7">
        <v>61</v>
      </c>
      <c r="CY28" s="7">
        <v>2.7</v>
      </c>
      <c r="CZ28" s="7">
        <v>135.9</v>
      </c>
      <c r="DA28" s="7">
        <v>150</v>
      </c>
      <c r="DB28" s="7">
        <v>162.30000000000001</v>
      </c>
      <c r="DC28" s="7">
        <v>141.30000000000001</v>
      </c>
      <c r="DD28" s="7">
        <v>106.4</v>
      </c>
      <c r="DE28" s="7">
        <v>76.900000000000006</v>
      </c>
      <c r="DF28" s="7">
        <v>68.900000000000006</v>
      </c>
      <c r="DG28" s="7">
        <v>67.900000000000006</v>
      </c>
      <c r="DH28" s="7">
        <v>61</v>
      </c>
      <c r="DI28" s="7">
        <v>63.4</v>
      </c>
      <c r="DJ28" s="7">
        <v>70.8</v>
      </c>
      <c r="DK28" s="7">
        <v>95.1</v>
      </c>
      <c r="DL28" s="7">
        <v>40.800000000000004</v>
      </c>
      <c r="DM28" s="7" t="s">
        <v>860</v>
      </c>
      <c r="DN28" s="29"/>
      <c r="DO28" s="29" t="s">
        <v>678</v>
      </c>
      <c r="DP28" s="29" t="s">
        <v>679</v>
      </c>
      <c r="DQ28" s="29" t="s">
        <v>148</v>
      </c>
      <c r="DR28" s="29">
        <v>11548</v>
      </c>
      <c r="DS28" s="29">
        <v>35802.479962863268</v>
      </c>
      <c r="DT28" s="29">
        <v>25541.075703572453</v>
      </c>
      <c r="DU28" s="29">
        <v>123067.60042407032</v>
      </c>
      <c r="DV28" s="29">
        <v>184411.156090506</v>
      </c>
      <c r="DW28" s="29">
        <v>55871.226116287005</v>
      </c>
      <c r="DX28" s="29">
        <v>0</v>
      </c>
      <c r="DY28" s="29">
        <v>0</v>
      </c>
      <c r="DZ28" s="29">
        <v>128539.92997421901</v>
      </c>
      <c r="EA28" s="29">
        <v>0</v>
      </c>
      <c r="EB28" s="29">
        <v>128535.92942679999</v>
      </c>
      <c r="EC28" s="29">
        <v>54.91</v>
      </c>
      <c r="ED28" s="29">
        <v>0</v>
      </c>
      <c r="EE28" s="29">
        <v>0</v>
      </c>
      <c r="EF28" s="29">
        <v>0</v>
      </c>
      <c r="EG28" s="29">
        <v>0</v>
      </c>
      <c r="EH28" s="29">
        <v>0</v>
      </c>
      <c r="EI28" s="29">
        <v>0</v>
      </c>
      <c r="EJ28" s="29">
        <v>105547.1950512</v>
      </c>
      <c r="EK28" s="29">
        <v>45.09</v>
      </c>
      <c r="EL28" s="29">
        <v>0</v>
      </c>
      <c r="EM28" s="29">
        <v>0</v>
      </c>
      <c r="EN28" s="29">
        <v>234083.12447800001</v>
      </c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</row>
    <row r="29" spans="1:165">
      <c r="A29" s="16">
        <v>156</v>
      </c>
      <c r="B29" s="38" t="s">
        <v>36</v>
      </c>
      <c r="C29" s="17">
        <v>36</v>
      </c>
      <c r="D29" s="17" t="s">
        <v>149</v>
      </c>
      <c r="E29" s="16" t="s">
        <v>149</v>
      </c>
      <c r="F29" s="16"/>
      <c r="G29" s="16"/>
      <c r="H29" s="16" t="s">
        <v>37</v>
      </c>
      <c r="I29" s="16"/>
      <c r="J29" s="19"/>
      <c r="K29" s="19">
        <v>239</v>
      </c>
      <c r="L29" s="19">
        <v>0</v>
      </c>
      <c r="M29" s="19">
        <v>0</v>
      </c>
      <c r="N29" s="19">
        <v>239</v>
      </c>
      <c r="O29" s="57">
        <v>136230</v>
      </c>
      <c r="P29" s="19">
        <v>0.56999999999999995</v>
      </c>
      <c r="Q29" s="19">
        <v>0.06</v>
      </c>
      <c r="R29" s="19">
        <v>103</v>
      </c>
      <c r="S29" s="19" t="s">
        <v>150</v>
      </c>
      <c r="T29" s="19" t="s">
        <v>151</v>
      </c>
      <c r="U29" s="19" t="s">
        <v>152</v>
      </c>
      <c r="V29" s="19" t="s">
        <v>153</v>
      </c>
      <c r="W29" s="19" t="s">
        <v>154</v>
      </c>
      <c r="X29" s="19" t="s">
        <v>763</v>
      </c>
      <c r="Y29" s="19" t="s">
        <v>155</v>
      </c>
      <c r="Z29" s="57">
        <v>75842</v>
      </c>
      <c r="AA29" s="19">
        <v>317</v>
      </c>
      <c r="AB29" s="57">
        <v>8535</v>
      </c>
      <c r="AC29" s="19">
        <v>78</v>
      </c>
      <c r="AD29" s="19">
        <v>274</v>
      </c>
      <c r="AE29" s="19">
        <v>35.700000000000003</v>
      </c>
      <c r="AF29" s="57">
        <v>678000</v>
      </c>
      <c r="AG29" s="19" t="s">
        <v>478</v>
      </c>
      <c r="AH29" s="19"/>
      <c r="AI29" s="19" t="s">
        <v>478</v>
      </c>
      <c r="AJ29" s="19"/>
      <c r="AK29" s="57">
        <v>2837</v>
      </c>
      <c r="AL29" s="19" t="s">
        <v>478</v>
      </c>
      <c r="AM29" s="19"/>
      <c r="AN29" s="19" t="s">
        <v>478</v>
      </c>
      <c r="AO29" s="19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28"/>
      <c r="BC29" s="28"/>
      <c r="BD29" s="28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7"/>
      <c r="BW29" s="7" t="s">
        <v>156</v>
      </c>
      <c r="BX29" s="7" t="s">
        <v>149</v>
      </c>
      <c r="BY29" s="7" t="s">
        <v>157</v>
      </c>
      <c r="BZ29" s="7" t="s">
        <v>158</v>
      </c>
      <c r="CA29" s="7" t="s">
        <v>515</v>
      </c>
      <c r="CB29" s="7">
        <v>3295.37</v>
      </c>
      <c r="CC29" s="7">
        <v>92.11</v>
      </c>
      <c r="CD29" s="7">
        <v>3387.48</v>
      </c>
      <c r="CE29" s="7"/>
      <c r="CF29" s="7"/>
      <c r="CG29" s="7"/>
      <c r="CH29" s="7"/>
      <c r="CI29" s="7"/>
      <c r="CJ29" s="7"/>
      <c r="CK29" s="7">
        <v>3295.37</v>
      </c>
      <c r="CL29" s="7">
        <v>92.11</v>
      </c>
      <c r="CM29" s="7">
        <v>3387.48</v>
      </c>
      <c r="CN29" s="7" t="s">
        <v>159</v>
      </c>
      <c r="CO29" s="7" t="s">
        <v>625</v>
      </c>
      <c r="CP29" s="7" t="s">
        <v>595</v>
      </c>
      <c r="CQ29" s="7" t="s">
        <v>595</v>
      </c>
      <c r="CR29" s="7">
        <v>0.1</v>
      </c>
      <c r="CS29" s="7"/>
      <c r="CT29" s="7">
        <v>0.3</v>
      </c>
      <c r="CU29" s="7"/>
      <c r="CV29" s="7">
        <v>1</v>
      </c>
      <c r="CW29" s="7">
        <v>0.51</v>
      </c>
      <c r="CX29" s="7">
        <v>92.11</v>
      </c>
      <c r="CY29" s="7"/>
      <c r="CZ29" s="7"/>
      <c r="DA29" s="7">
        <v>29.49</v>
      </c>
      <c r="DB29" s="7">
        <v>3.11</v>
      </c>
      <c r="DC29" s="7">
        <v>3.52</v>
      </c>
      <c r="DD29" s="7">
        <v>7.42</v>
      </c>
      <c r="DE29" s="7">
        <v>8.2800000000000011</v>
      </c>
      <c r="DF29" s="7">
        <v>28.77</v>
      </c>
      <c r="DG29" s="7">
        <v>16.079999999999998</v>
      </c>
      <c r="DH29" s="7">
        <v>16.100000000000001</v>
      </c>
      <c r="DI29" s="7">
        <v>35.28</v>
      </c>
      <c r="DJ29" s="7">
        <v>178.51</v>
      </c>
      <c r="DK29" s="7">
        <v>49.29</v>
      </c>
      <c r="DL29" s="7">
        <v>4.66</v>
      </c>
      <c r="DM29" s="7">
        <v>2.88</v>
      </c>
      <c r="DN29" s="7">
        <v>178.51</v>
      </c>
      <c r="DO29" s="7" t="s">
        <v>527</v>
      </c>
      <c r="DP29" s="7">
        <v>605.29999999999995</v>
      </c>
      <c r="DQ29" s="7">
        <v>2.88</v>
      </c>
      <c r="DR29" s="7" t="s">
        <v>530</v>
      </c>
      <c r="DS29" s="7">
        <v>9.8000000000000007</v>
      </c>
      <c r="DT29" s="7">
        <v>61.9</v>
      </c>
      <c r="DU29" s="7">
        <v>10.6</v>
      </c>
      <c r="DV29" s="7">
        <v>11.9</v>
      </c>
      <c r="DW29" s="7">
        <v>25.2</v>
      </c>
      <c r="DX29" s="7">
        <v>28.1</v>
      </c>
      <c r="DY29" s="7">
        <v>97.6</v>
      </c>
      <c r="DZ29" s="7">
        <v>54.5</v>
      </c>
      <c r="EA29" s="7">
        <v>54.6</v>
      </c>
      <c r="EB29" s="7">
        <v>119.6</v>
      </c>
      <c r="EC29" s="7">
        <v>605.29999999999995</v>
      </c>
      <c r="ED29" s="7">
        <v>167.1</v>
      </c>
      <c r="EE29" s="7">
        <v>15.8</v>
      </c>
      <c r="EF29" s="7">
        <v>9.8000000000000007</v>
      </c>
      <c r="EG29" s="7">
        <v>485.6</v>
      </c>
      <c r="EH29" s="7" t="s">
        <v>929</v>
      </c>
      <c r="EI29" s="29"/>
      <c r="EJ29" s="29" t="s">
        <v>757</v>
      </c>
      <c r="EK29" s="29" t="s">
        <v>679</v>
      </c>
      <c r="EL29" s="29" t="s">
        <v>930</v>
      </c>
      <c r="EM29" s="29">
        <v>11307</v>
      </c>
      <c r="EN29" s="29">
        <v>201472.55799662089</v>
      </c>
      <c r="EO29" s="29">
        <v>135.88522785959799</v>
      </c>
      <c r="EP29" s="29">
        <v>0</v>
      </c>
      <c r="EQ29" s="29">
        <v>201608.44322448052</v>
      </c>
      <c r="ER29" s="29">
        <v>20126.268131532361</v>
      </c>
      <c r="ES29" s="29">
        <v>0</v>
      </c>
      <c r="ET29" s="29">
        <v>3202.6176692025601</v>
      </c>
      <c r="EU29" s="29">
        <v>0</v>
      </c>
      <c r="EV29" s="29">
        <v>0</v>
      </c>
      <c r="EW29" s="29">
        <v>0</v>
      </c>
      <c r="EX29" s="29">
        <v>0</v>
      </c>
      <c r="EY29" s="29">
        <v>0</v>
      </c>
      <c r="EZ29" s="29">
        <v>0</v>
      </c>
      <c r="FA29" s="29">
        <v>0</v>
      </c>
      <c r="FB29" s="29">
        <v>0</v>
      </c>
      <c r="FC29" s="29">
        <v>3203.8152796999998</v>
      </c>
      <c r="FD29" s="29">
        <v>13.73</v>
      </c>
      <c r="FE29" s="29">
        <v>20126.797525099999</v>
      </c>
      <c r="FF29" s="29">
        <v>86.27</v>
      </c>
      <c r="FG29" s="29">
        <v>0</v>
      </c>
      <c r="FH29" s="29">
        <v>0</v>
      </c>
      <c r="FI29" s="29">
        <v>23330.612804799999</v>
      </c>
    </row>
    <row r="30" spans="1:16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</row>
    <row r="31" spans="1:16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</row>
  </sheetData>
  <mergeCells count="179">
    <mergeCell ref="G1:G4"/>
    <mergeCell ref="H1:H4"/>
    <mergeCell ref="I1:I4"/>
    <mergeCell ref="J1:J4"/>
    <mergeCell ref="K1:K4"/>
    <mergeCell ref="L1:L4"/>
    <mergeCell ref="A1:A4"/>
    <mergeCell ref="B1:B4"/>
    <mergeCell ref="C1:C4"/>
    <mergeCell ref="D1:D4"/>
    <mergeCell ref="E1:E4"/>
    <mergeCell ref="F1:F4"/>
    <mergeCell ref="S1:S4"/>
    <mergeCell ref="T1:T4"/>
    <mergeCell ref="U1:U4"/>
    <mergeCell ref="V1:V4"/>
    <mergeCell ref="W1:W4"/>
    <mergeCell ref="X1:X4"/>
    <mergeCell ref="M1:M4"/>
    <mergeCell ref="N1:N4"/>
    <mergeCell ref="O1:O4"/>
    <mergeCell ref="P1:P4"/>
    <mergeCell ref="Q1:Q4"/>
    <mergeCell ref="R1:R4"/>
    <mergeCell ref="AE1:AE4"/>
    <mergeCell ref="AF1:AF4"/>
    <mergeCell ref="AG1:AG4"/>
    <mergeCell ref="AH1:AH4"/>
    <mergeCell ref="AI1:AI4"/>
    <mergeCell ref="AJ1:AJ4"/>
    <mergeCell ref="Y1:Y4"/>
    <mergeCell ref="Z1:Z4"/>
    <mergeCell ref="AA1:AA4"/>
    <mergeCell ref="AB1:AB4"/>
    <mergeCell ref="AC1:AC4"/>
    <mergeCell ref="AD1:AD4"/>
    <mergeCell ref="AQ1:AQ4"/>
    <mergeCell ref="AR1:AR4"/>
    <mergeCell ref="AS1:AS4"/>
    <mergeCell ref="AT1:AT4"/>
    <mergeCell ref="AU1:AU4"/>
    <mergeCell ref="AV1:AV4"/>
    <mergeCell ref="AK1:AK4"/>
    <mergeCell ref="AL1:AL4"/>
    <mergeCell ref="AM1:AM4"/>
    <mergeCell ref="AN1:AN4"/>
    <mergeCell ref="AO1:AO4"/>
    <mergeCell ref="AP1:AP4"/>
    <mergeCell ref="BD1:BD4"/>
    <mergeCell ref="BE1:BE4"/>
    <mergeCell ref="BF1:BF4"/>
    <mergeCell ref="BG1:BG4"/>
    <mergeCell ref="BH1:BH4"/>
    <mergeCell ref="BI1:BI4"/>
    <mergeCell ref="AW1:AX4"/>
    <mergeCell ref="AY1:AY4"/>
    <mergeCell ref="AZ1:AZ4"/>
    <mergeCell ref="BA1:BA4"/>
    <mergeCell ref="BB1:BB4"/>
    <mergeCell ref="BC1:BC4"/>
    <mergeCell ref="BP1:BP4"/>
    <mergeCell ref="BQ1:BQ4"/>
    <mergeCell ref="BR1:BR4"/>
    <mergeCell ref="BS1:BS4"/>
    <mergeCell ref="BT1:BT4"/>
    <mergeCell ref="BU1:BU4"/>
    <mergeCell ref="BJ1:BJ4"/>
    <mergeCell ref="BK1:BK4"/>
    <mergeCell ref="BL1:BL4"/>
    <mergeCell ref="BM1:BM4"/>
    <mergeCell ref="BN1:BN4"/>
    <mergeCell ref="BO1:BO4"/>
    <mergeCell ref="CB1:CB4"/>
    <mergeCell ref="CC1:CC4"/>
    <mergeCell ref="CD1:CD4"/>
    <mergeCell ref="CE1:CE4"/>
    <mergeCell ref="CF1:CF4"/>
    <mergeCell ref="CG1:CG4"/>
    <mergeCell ref="BV1:BV4"/>
    <mergeCell ref="BW1:BW4"/>
    <mergeCell ref="BX1:BX4"/>
    <mergeCell ref="BY1:BY4"/>
    <mergeCell ref="BZ1:BZ4"/>
    <mergeCell ref="CA1:CA4"/>
    <mergeCell ref="CN1:CN4"/>
    <mergeCell ref="CO1:CO4"/>
    <mergeCell ref="CP1:CP4"/>
    <mergeCell ref="CQ1:CQ4"/>
    <mergeCell ref="CR1:CR4"/>
    <mergeCell ref="CS1:CS4"/>
    <mergeCell ref="CH1:CH4"/>
    <mergeCell ref="CI1:CI4"/>
    <mergeCell ref="CJ1:CJ4"/>
    <mergeCell ref="CK1:CK4"/>
    <mergeCell ref="CL1:CL4"/>
    <mergeCell ref="CM1:CM4"/>
    <mergeCell ref="DZ1:DZ4"/>
    <mergeCell ref="DO1:DO4"/>
    <mergeCell ref="DP1:DP4"/>
    <mergeCell ref="DQ1:DQ4"/>
    <mergeCell ref="DR1:DR4"/>
    <mergeCell ref="DS1:DS4"/>
    <mergeCell ref="DT1:DT4"/>
    <mergeCell ref="CT1:CT4"/>
    <mergeCell ref="CU1:CU4"/>
    <mergeCell ref="CV1:CV4"/>
    <mergeCell ref="CW1:CW4"/>
    <mergeCell ref="CX1:CX4"/>
    <mergeCell ref="DN1:DN4"/>
    <mergeCell ref="FH1:FH4"/>
    <mergeCell ref="FI1:FI4"/>
    <mergeCell ref="D5:E5"/>
    <mergeCell ref="AQ5:AR5"/>
    <mergeCell ref="EY1:EY4"/>
    <mergeCell ref="EZ1:EZ4"/>
    <mergeCell ref="FA1:FA4"/>
    <mergeCell ref="FB1:FB4"/>
    <mergeCell ref="FC1:FC4"/>
    <mergeCell ref="FD1:FD4"/>
    <mergeCell ref="ES1:ES4"/>
    <mergeCell ref="ET1:ET4"/>
    <mergeCell ref="EU1:EU4"/>
    <mergeCell ref="EV1:EV4"/>
    <mergeCell ref="EW1:EW4"/>
    <mergeCell ref="EX1:EX4"/>
    <mergeCell ref="EM1:EM4"/>
    <mergeCell ref="EN1:EN4"/>
    <mergeCell ref="EO1:EO4"/>
    <mergeCell ref="EP1:EP4"/>
    <mergeCell ref="EQ1:EQ4"/>
    <mergeCell ref="ER1:ER4"/>
    <mergeCell ref="EG1:EG4"/>
    <mergeCell ref="EH1:EH4"/>
    <mergeCell ref="D6:E6"/>
    <mergeCell ref="AQ6:AR6"/>
    <mergeCell ref="D7:E7"/>
    <mergeCell ref="AQ7:AR7"/>
    <mergeCell ref="AQ8:AR8"/>
    <mergeCell ref="AQ9:AR9"/>
    <mergeCell ref="FE1:FE4"/>
    <mergeCell ref="FF1:FF4"/>
    <mergeCell ref="FG1:FG4"/>
    <mergeCell ref="EI1:EI4"/>
    <mergeCell ref="EJ1:EJ4"/>
    <mergeCell ref="EK1:EK4"/>
    <mergeCell ref="EL1:EL4"/>
    <mergeCell ref="EA1:EA4"/>
    <mergeCell ref="EB1:EB4"/>
    <mergeCell ref="EC1:EC4"/>
    <mergeCell ref="ED1:ED4"/>
    <mergeCell ref="EE1:EE4"/>
    <mergeCell ref="EF1:EF4"/>
    <mergeCell ref="DU1:DU4"/>
    <mergeCell ref="DV1:DV4"/>
    <mergeCell ref="DW1:DW4"/>
    <mergeCell ref="DX1:DX4"/>
    <mergeCell ref="DY1:DY4"/>
    <mergeCell ref="EO26:EQ26"/>
    <mergeCell ref="D14:E14"/>
    <mergeCell ref="D15:E15"/>
    <mergeCell ref="D16:E16"/>
    <mergeCell ref="D17:E17"/>
    <mergeCell ref="D18:E18"/>
    <mergeCell ref="D19:E19"/>
    <mergeCell ref="D10:E10"/>
    <mergeCell ref="AQ10:AR10"/>
    <mergeCell ref="AQ11:AR11"/>
    <mergeCell ref="D12:E12"/>
    <mergeCell ref="AQ12:AR12"/>
    <mergeCell ref="D13:E13"/>
    <mergeCell ref="D27:F27"/>
    <mergeCell ref="D28:E28"/>
    <mergeCell ref="AO28:AP28"/>
    <mergeCell ref="AQ28:AR28"/>
    <mergeCell ref="D20:F20"/>
    <mergeCell ref="BV23:BW23"/>
    <mergeCell ref="D24:F24"/>
    <mergeCell ref="D25:E25"/>
    <mergeCell ref="BV26:BW26"/>
  </mergeCells>
  <phoneticPr fontId="3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4"/>
  <sheetViews>
    <sheetView workbookViewId="0">
      <selection activeCell="X1" sqref="X1:X1048576"/>
    </sheetView>
  </sheetViews>
  <sheetFormatPr baseColWidth="10" defaultRowHeight="13" x14ac:dyDescent="0"/>
  <cols>
    <col min="3" max="3" width="25.140625" customWidth="1"/>
    <col min="8" max="8" width="27.28515625" bestFit="1" customWidth="1"/>
    <col min="9" max="9" width="2.5703125" bestFit="1" customWidth="1"/>
    <col min="10" max="10" width="8.5703125" bestFit="1" customWidth="1"/>
  </cols>
  <sheetData>
    <row r="1" spans="1:49" ht="199">
      <c r="A1" s="69" t="s">
        <v>333</v>
      </c>
      <c r="B1" s="69" t="s">
        <v>420</v>
      </c>
      <c r="C1" s="69" t="s">
        <v>421</v>
      </c>
      <c r="D1" s="69" t="s">
        <v>422</v>
      </c>
      <c r="E1" s="69" t="s">
        <v>423</v>
      </c>
      <c r="F1" s="69" t="s">
        <v>425</v>
      </c>
      <c r="G1" s="69" t="s">
        <v>426</v>
      </c>
      <c r="H1" s="69" t="s">
        <v>427</v>
      </c>
      <c r="I1" s="70" t="s">
        <v>1038</v>
      </c>
      <c r="J1" s="70" t="s">
        <v>524</v>
      </c>
      <c r="K1" s="70" t="s">
        <v>431</v>
      </c>
      <c r="L1" s="61" t="s">
        <v>352</v>
      </c>
      <c r="M1" s="62" t="s">
        <v>405</v>
      </c>
      <c r="N1" s="4" t="s">
        <v>406</v>
      </c>
      <c r="O1" s="4" t="s">
        <v>407</v>
      </c>
      <c r="P1" s="69" t="s">
        <v>329</v>
      </c>
      <c r="Q1" s="3" t="s">
        <v>330</v>
      </c>
      <c r="R1" s="3" t="s">
        <v>331</v>
      </c>
      <c r="S1" s="69" t="s">
        <v>371</v>
      </c>
      <c r="T1" s="69" t="s">
        <v>327</v>
      </c>
      <c r="U1" s="69" t="s">
        <v>328</v>
      </c>
      <c r="V1" s="61" t="s">
        <v>372</v>
      </c>
      <c r="W1" s="62" t="s">
        <v>332</v>
      </c>
      <c r="X1" s="62" t="s">
        <v>297</v>
      </c>
      <c r="Y1" s="62" t="s">
        <v>294</v>
      </c>
      <c r="Z1" s="69" t="s">
        <v>295</v>
      </c>
      <c r="AA1" s="62" t="s">
        <v>340</v>
      </c>
      <c r="AB1" s="62" t="s">
        <v>341</v>
      </c>
      <c r="AC1" s="69" t="s">
        <v>419</v>
      </c>
      <c r="AD1" s="69" t="s">
        <v>402</v>
      </c>
      <c r="AE1" s="69" t="s">
        <v>403</v>
      </c>
      <c r="AF1" s="69" t="s">
        <v>1083</v>
      </c>
      <c r="AG1" s="69" t="s">
        <v>465</v>
      </c>
      <c r="AH1" s="69" t="s">
        <v>466</v>
      </c>
      <c r="AI1" s="9" t="s">
        <v>735</v>
      </c>
      <c r="AJ1" s="9" t="s">
        <v>736</v>
      </c>
      <c r="AK1" s="9" t="s">
        <v>630</v>
      </c>
      <c r="AL1" s="9" t="s">
        <v>631</v>
      </c>
      <c r="AM1" s="9" t="s">
        <v>632</v>
      </c>
      <c r="AN1" s="9" t="s">
        <v>633</v>
      </c>
      <c r="AO1" s="9" t="s">
        <v>634</v>
      </c>
      <c r="AP1" s="9" t="s">
        <v>531</v>
      </c>
      <c r="AQ1" s="9" t="s">
        <v>526</v>
      </c>
      <c r="AR1" s="9" t="s">
        <v>527</v>
      </c>
      <c r="AS1" s="9" t="s">
        <v>528</v>
      </c>
      <c r="AT1" s="9" t="s">
        <v>529</v>
      </c>
      <c r="AU1" s="9" t="s">
        <v>530</v>
      </c>
      <c r="AV1" s="9" t="s">
        <v>334</v>
      </c>
      <c r="AW1" s="9" t="s">
        <v>335</v>
      </c>
    </row>
    <row r="2" spans="1:49">
      <c r="A2" s="71">
        <v>67</v>
      </c>
      <c r="B2" s="74">
        <v>68</v>
      </c>
      <c r="C2" s="38" t="s">
        <v>672</v>
      </c>
      <c r="D2" s="104">
        <v>4</v>
      </c>
      <c r="E2" s="104" t="s">
        <v>872</v>
      </c>
      <c r="F2" s="104">
        <v>312</v>
      </c>
      <c r="G2" s="74" t="s">
        <v>873</v>
      </c>
      <c r="H2" s="18" t="s">
        <v>823</v>
      </c>
      <c r="I2" s="19"/>
      <c r="J2" s="57">
        <v>63452730</v>
      </c>
      <c r="K2" s="19">
        <v>56</v>
      </c>
      <c r="L2" s="21">
        <v>13266.837538</v>
      </c>
      <c r="M2" s="28">
        <v>17.542302095859633</v>
      </c>
      <c r="N2" s="28">
        <v>5.1503257766803889</v>
      </c>
      <c r="O2" s="28">
        <v>12.391976319179243</v>
      </c>
      <c r="P2" s="74" t="s">
        <v>637</v>
      </c>
      <c r="Q2" s="21">
        <v>82</v>
      </c>
      <c r="R2" s="21">
        <v>62</v>
      </c>
      <c r="S2" s="71" t="s">
        <v>637</v>
      </c>
      <c r="T2" s="74">
        <v>1.4673689911893486</v>
      </c>
      <c r="U2" s="74">
        <v>0.73963697119313787</v>
      </c>
      <c r="V2" s="65" t="s">
        <v>637</v>
      </c>
      <c r="W2" s="65" t="s">
        <v>637</v>
      </c>
      <c r="X2" s="65" t="s">
        <v>637</v>
      </c>
      <c r="Y2" s="65" t="s">
        <v>637</v>
      </c>
      <c r="Z2" s="21" t="s">
        <v>637</v>
      </c>
      <c r="AA2" s="21" t="s">
        <v>637</v>
      </c>
      <c r="AB2" s="21" t="s">
        <v>637</v>
      </c>
      <c r="AC2" s="28" t="s">
        <v>637</v>
      </c>
      <c r="AD2" s="105" t="s">
        <v>637</v>
      </c>
      <c r="AE2" s="105" t="s">
        <v>637</v>
      </c>
      <c r="AF2" s="105"/>
      <c r="AG2" s="74" t="s">
        <v>897</v>
      </c>
      <c r="AH2" s="71" t="s">
        <v>949</v>
      </c>
      <c r="AI2" s="39"/>
      <c r="AJ2" s="30">
        <v>3.8191070378053373</v>
      </c>
      <c r="AK2" s="30">
        <v>2.8135659441461796</v>
      </c>
      <c r="AL2" s="30">
        <v>4.0734327967543464</v>
      </c>
      <c r="AM2" s="30">
        <v>8.3429990360840218</v>
      </c>
      <c r="AN2" s="30">
        <v>13.2282645131798</v>
      </c>
      <c r="AO2" s="30">
        <v>18.01866701930712</v>
      </c>
      <c r="AP2" s="30">
        <v>22.077887537993814</v>
      </c>
      <c r="AQ2" s="30">
        <v>24.09391789345888</v>
      </c>
      <c r="AR2" s="30">
        <v>23.034049451193667</v>
      </c>
      <c r="AS2" s="30">
        <v>18.973770306006685</v>
      </c>
      <c r="AT2" s="30">
        <v>12.59326675694043</v>
      </c>
      <c r="AU2" s="30">
        <v>7.2831152629011209</v>
      </c>
      <c r="AV2" s="31"/>
      <c r="AW2" s="31" t="s">
        <v>652</v>
      </c>
    </row>
    <row r="3" spans="1:49">
      <c r="A3" s="71">
        <v>62</v>
      </c>
      <c r="B3" s="71">
        <v>92</v>
      </c>
      <c r="C3" s="38" t="s">
        <v>672</v>
      </c>
      <c r="D3" s="104">
        <v>2</v>
      </c>
      <c r="E3" s="104" t="s">
        <v>788</v>
      </c>
      <c r="F3" s="71">
        <v>304</v>
      </c>
      <c r="G3" s="71" t="s">
        <v>768</v>
      </c>
      <c r="H3" s="18" t="s">
        <v>823</v>
      </c>
      <c r="I3" s="19"/>
      <c r="J3" s="57">
        <v>13712400</v>
      </c>
      <c r="K3" s="19">
        <v>34</v>
      </c>
      <c r="L3" s="21">
        <v>3320.1421619700059</v>
      </c>
      <c r="M3" s="28">
        <v>17.542302095859633</v>
      </c>
      <c r="N3" s="28">
        <v>5.1503257766803889</v>
      </c>
      <c r="O3" s="28">
        <v>12.391976319179243</v>
      </c>
      <c r="P3" s="71" t="s">
        <v>637</v>
      </c>
      <c r="Q3" s="21">
        <v>82</v>
      </c>
      <c r="R3" s="21">
        <v>62</v>
      </c>
      <c r="S3" s="71" t="s">
        <v>637</v>
      </c>
      <c r="T3" s="71">
        <v>1.4673689911893486</v>
      </c>
      <c r="U3" s="71">
        <v>0.73963697119313787</v>
      </c>
      <c r="V3" s="65" t="s">
        <v>637</v>
      </c>
      <c r="W3" s="67" t="s">
        <v>900</v>
      </c>
      <c r="X3" s="67" t="s">
        <v>900</v>
      </c>
      <c r="Y3" s="67" t="s">
        <v>900</v>
      </c>
      <c r="Z3" s="74" t="s">
        <v>900</v>
      </c>
      <c r="AA3" s="26" t="s">
        <v>900</v>
      </c>
      <c r="AB3" s="26" t="s">
        <v>900</v>
      </c>
      <c r="AC3" s="28" t="s">
        <v>637</v>
      </c>
      <c r="AD3" s="28" t="s">
        <v>637</v>
      </c>
      <c r="AE3" s="28" t="s">
        <v>637</v>
      </c>
      <c r="AF3" s="28"/>
      <c r="AG3" t="s">
        <v>902</v>
      </c>
      <c r="AH3" t="s">
        <v>689</v>
      </c>
      <c r="AI3" s="39"/>
      <c r="AJ3" s="30">
        <v>7.7740885778527176</v>
      </c>
      <c r="AK3" s="30">
        <v>7.9641604999177353</v>
      </c>
      <c r="AL3" s="30">
        <v>11.573880191016878</v>
      </c>
      <c r="AM3" s="30">
        <v>16.142735891358601</v>
      </c>
      <c r="AN3" s="30">
        <v>20.716893951053958</v>
      </c>
      <c r="AO3" s="30">
        <v>26.133666866576345</v>
      </c>
      <c r="AP3" s="30">
        <v>27.303803462629805</v>
      </c>
      <c r="AQ3" s="30">
        <v>27.760118626063218</v>
      </c>
      <c r="AR3" s="30">
        <v>25.27607538395683</v>
      </c>
      <c r="AS3" s="30">
        <v>20.633892081736942</v>
      </c>
      <c r="AT3" s="30">
        <v>14.96977120822673</v>
      </c>
      <c r="AU3" s="30">
        <v>10.565339467794022</v>
      </c>
      <c r="AV3" s="31"/>
      <c r="AW3" s="31" t="s">
        <v>652</v>
      </c>
    </row>
    <row r="4" spans="1:49">
      <c r="A4" s="71">
        <v>40</v>
      </c>
      <c r="B4" s="71">
        <v>74</v>
      </c>
      <c r="C4" s="38" t="s">
        <v>672</v>
      </c>
      <c r="D4" s="74">
        <v>10</v>
      </c>
      <c r="E4" s="74" t="s">
        <v>1080</v>
      </c>
      <c r="F4" s="71">
        <v>309</v>
      </c>
      <c r="G4" s="71" t="s">
        <v>1082</v>
      </c>
      <c r="H4" s="18" t="s">
        <v>823</v>
      </c>
      <c r="I4" s="19"/>
      <c r="J4" s="57">
        <v>12668400</v>
      </c>
      <c r="K4" s="19">
        <v>8</v>
      </c>
      <c r="L4" s="21">
        <v>25148.784412159999</v>
      </c>
      <c r="M4" s="28">
        <v>17.542302095859633</v>
      </c>
      <c r="N4" s="28">
        <v>5.1503257766803889</v>
      </c>
      <c r="O4" s="28">
        <v>12.391976319179243</v>
      </c>
      <c r="P4" s="71" t="s">
        <v>637</v>
      </c>
      <c r="Q4" s="21">
        <v>82</v>
      </c>
      <c r="R4" s="21">
        <v>62</v>
      </c>
      <c r="S4" s="71" t="s">
        <v>637</v>
      </c>
      <c r="T4" s="71">
        <v>1.4673689911893486</v>
      </c>
      <c r="U4" s="71">
        <v>0.73963697119313787</v>
      </c>
      <c r="V4" s="21">
        <v>11470.62</v>
      </c>
      <c r="W4" s="28">
        <v>15.5</v>
      </c>
      <c r="X4" s="28">
        <v>2.3602272727272724</v>
      </c>
      <c r="Y4" s="28">
        <v>13.139772727272726</v>
      </c>
      <c r="Z4" s="105" t="s">
        <v>637</v>
      </c>
      <c r="AA4" s="26">
        <v>86.698238982961485</v>
      </c>
      <c r="AB4" s="26">
        <v>51.97862518045978</v>
      </c>
      <c r="AC4" s="28" t="s">
        <v>637</v>
      </c>
      <c r="AD4" s="105">
        <v>1.6820071376376102</v>
      </c>
      <c r="AE4" s="105">
        <v>0.48018294806848144</v>
      </c>
      <c r="AF4" s="105"/>
      <c r="AG4" s="74" t="s">
        <v>336</v>
      </c>
      <c r="AH4" s="71" t="s">
        <v>846</v>
      </c>
      <c r="AI4" s="39"/>
      <c r="AJ4" s="30">
        <v>3.8636687954195006</v>
      </c>
      <c r="AK4" s="30">
        <v>4.5463316804602805</v>
      </c>
      <c r="AL4" s="30">
        <v>6.8647181684867649</v>
      </c>
      <c r="AM4" s="30">
        <v>10.397376589132628</v>
      </c>
      <c r="AN4" s="30">
        <v>15.230151846539732</v>
      </c>
      <c r="AO4" s="30">
        <v>19.962269461898135</v>
      </c>
      <c r="AP4" s="30">
        <v>22.63022857756064</v>
      </c>
      <c r="AQ4" s="30">
        <v>23.936734592953567</v>
      </c>
      <c r="AR4" s="30">
        <v>22.908711418183788</v>
      </c>
      <c r="AS4" s="30">
        <v>18.148761548142662</v>
      </c>
      <c r="AT4" s="30">
        <v>12.174678544629645</v>
      </c>
      <c r="AU4" s="30">
        <v>6.4630391075149438</v>
      </c>
      <c r="AV4" s="31"/>
      <c r="AW4" s="31" t="s">
        <v>652</v>
      </c>
    </row>
    <row r="5" spans="1:49">
      <c r="A5" s="71">
        <v>3</v>
      </c>
      <c r="B5" t="s">
        <v>917</v>
      </c>
      <c r="C5" s="74" t="s">
        <v>851</v>
      </c>
      <c r="D5">
        <v>28.27</v>
      </c>
      <c r="E5" s="74" t="s">
        <v>918</v>
      </c>
      <c r="F5">
        <v>281</v>
      </c>
      <c r="G5" s="71" t="s">
        <v>853</v>
      </c>
      <c r="H5" s="18" t="s">
        <v>854</v>
      </c>
      <c r="J5">
        <v>7762080</v>
      </c>
      <c r="K5">
        <v>18</v>
      </c>
      <c r="L5" s="18">
        <v>3251.19</v>
      </c>
      <c r="M5" s="28">
        <v>116.33096182859033</v>
      </c>
      <c r="N5" s="77" t="s">
        <v>637</v>
      </c>
      <c r="O5" s="28" t="s">
        <v>637</v>
      </c>
      <c r="P5" s="71">
        <v>35.163101284732591</v>
      </c>
      <c r="Q5" s="21" t="s">
        <v>637</v>
      </c>
      <c r="R5" s="21" t="s">
        <v>637</v>
      </c>
      <c r="S5" s="71">
        <v>0.21174488728428251</v>
      </c>
      <c r="V5" s="66">
        <v>0</v>
      </c>
      <c r="W5" s="68">
        <v>0</v>
      </c>
      <c r="X5" s="28">
        <v>0</v>
      </c>
      <c r="Y5" s="28">
        <v>0</v>
      </c>
      <c r="Z5" s="74">
        <v>0</v>
      </c>
      <c r="AA5" s="26">
        <v>0</v>
      </c>
      <c r="AB5" s="26">
        <v>0</v>
      </c>
      <c r="AC5" s="41"/>
      <c r="AD5" s="41"/>
      <c r="AE5" s="41"/>
      <c r="AF5" s="41"/>
      <c r="AG5" s="74" t="s">
        <v>943</v>
      </c>
      <c r="AH5" s="71" t="s">
        <v>702</v>
      </c>
      <c r="AI5" s="42"/>
      <c r="AJ5" s="31">
        <v>10.99921045700979</v>
      </c>
      <c r="AK5" s="31">
        <v>11.428601313954973</v>
      </c>
      <c r="AL5" s="31">
        <v>11.97066529939616</v>
      </c>
      <c r="AM5" s="31">
        <v>12.310122760290264</v>
      </c>
      <c r="AN5" s="31">
        <v>12.989505278168227</v>
      </c>
      <c r="AO5" s="31">
        <v>13.924118911011309</v>
      </c>
      <c r="AP5" s="31">
        <v>15.195568107841009</v>
      </c>
      <c r="AQ5" s="31">
        <v>15.976097497590017</v>
      </c>
      <c r="AR5" s="31">
        <v>16.03863056560672</v>
      </c>
      <c r="AS5" s="31">
        <v>14.866449649307549</v>
      </c>
      <c r="AT5" s="31">
        <v>13.763149421991129</v>
      </c>
      <c r="AU5" s="31">
        <v>11.62879038214812</v>
      </c>
      <c r="AV5" s="31"/>
      <c r="AW5" s="31" t="s">
        <v>644</v>
      </c>
    </row>
    <row r="6" spans="1:49">
      <c r="A6" s="71">
        <v>13</v>
      </c>
      <c r="B6" s="71">
        <v>71</v>
      </c>
      <c r="C6" s="74" t="s">
        <v>717</v>
      </c>
      <c r="D6" s="104">
        <v>7</v>
      </c>
      <c r="E6" s="104" t="s">
        <v>831</v>
      </c>
      <c r="F6" s="104"/>
      <c r="G6" s="71" t="s">
        <v>832</v>
      </c>
      <c r="H6" s="18" t="s">
        <v>823</v>
      </c>
      <c r="I6" s="19"/>
      <c r="J6" s="57">
        <v>4897870</v>
      </c>
      <c r="K6" s="19">
        <v>9</v>
      </c>
      <c r="L6" s="21">
        <v>1660.3712799999998</v>
      </c>
      <c r="M6" s="28">
        <v>17.542302095859633</v>
      </c>
      <c r="N6" s="28">
        <v>5.1503257766803889</v>
      </c>
      <c r="O6" s="28">
        <v>12.391976319179243</v>
      </c>
      <c r="P6" s="105" t="s">
        <v>497</v>
      </c>
      <c r="Q6" s="21">
        <v>82</v>
      </c>
      <c r="R6" s="21">
        <v>62</v>
      </c>
      <c r="S6" s="71" t="s">
        <v>637</v>
      </c>
      <c r="T6" s="71">
        <v>1.4673689911893486</v>
      </c>
      <c r="U6" s="71">
        <v>0.73963697119313787</v>
      </c>
      <c r="V6" s="21">
        <v>402</v>
      </c>
      <c r="W6" s="28">
        <v>15.5</v>
      </c>
      <c r="X6" s="28">
        <v>2.3602272727272724</v>
      </c>
      <c r="Y6" s="28">
        <v>13.139772727272726</v>
      </c>
      <c r="Z6" s="105" t="s">
        <v>637</v>
      </c>
      <c r="AA6" s="26">
        <v>86.698238982961485</v>
      </c>
      <c r="AB6" s="26">
        <v>51.97862518045978</v>
      </c>
      <c r="AC6" s="28" t="s">
        <v>637</v>
      </c>
      <c r="AD6" s="105">
        <v>1.6820071376376102</v>
      </c>
      <c r="AE6" s="105">
        <v>0.48018294806848144</v>
      </c>
      <c r="AF6" s="105"/>
      <c r="AG6" s="74" t="s">
        <v>845</v>
      </c>
      <c r="AH6" s="71" t="s">
        <v>949</v>
      </c>
      <c r="AI6" s="39"/>
      <c r="AJ6" s="30">
        <v>3.5896703732157547</v>
      </c>
      <c r="AK6" s="30">
        <v>2.7966270445008434</v>
      </c>
      <c r="AL6" s="30">
        <v>5.1744856125069889</v>
      </c>
      <c r="AM6" s="30">
        <v>9.6235405828893672</v>
      </c>
      <c r="AN6" s="30">
        <v>14.681848344841551</v>
      </c>
      <c r="AO6" s="30">
        <v>19.880045083829724</v>
      </c>
      <c r="AP6" s="30">
        <v>23.008176448084296</v>
      </c>
      <c r="AQ6" s="30">
        <v>24.230365146608516</v>
      </c>
      <c r="AR6" s="30">
        <v>22.074212246574945</v>
      </c>
      <c r="AS6" s="30">
        <v>17.202756689212144</v>
      </c>
      <c r="AT6" s="30">
        <v>11.656491502620208</v>
      </c>
      <c r="AU6" s="30">
        <v>6.4538422483079065</v>
      </c>
      <c r="AV6" s="31"/>
      <c r="AW6" s="31" t="s">
        <v>652</v>
      </c>
    </row>
    <row r="7" spans="1:49">
      <c r="A7" s="71">
        <v>42</v>
      </c>
      <c r="B7" s="71">
        <v>137</v>
      </c>
      <c r="C7" s="38" t="s">
        <v>922</v>
      </c>
      <c r="D7" s="72">
        <v>18</v>
      </c>
      <c r="E7" s="72" t="s">
        <v>289</v>
      </c>
      <c r="F7" s="74"/>
      <c r="G7" s="71" t="s">
        <v>557</v>
      </c>
      <c r="H7" s="18" t="s">
        <v>762</v>
      </c>
      <c r="I7" s="19"/>
      <c r="J7" s="57">
        <v>3841830</v>
      </c>
      <c r="K7" s="19">
        <v>23</v>
      </c>
      <c r="L7" s="21">
        <v>3391.4172688376871</v>
      </c>
      <c r="M7" s="28">
        <v>31.432305627449669</v>
      </c>
      <c r="N7" s="28">
        <v>5.0489374846583344</v>
      </c>
      <c r="O7" s="28">
        <v>26.383368142791333</v>
      </c>
      <c r="P7" s="105" t="s">
        <v>637</v>
      </c>
      <c r="Q7" s="21">
        <v>87</v>
      </c>
      <c r="R7" s="21">
        <v>65</v>
      </c>
      <c r="S7" s="71" t="s">
        <v>637</v>
      </c>
      <c r="T7" s="71">
        <v>2.3039747930963483</v>
      </c>
      <c r="U7" s="71">
        <v>0.74431572834920723</v>
      </c>
      <c r="V7" s="21">
        <v>6489.6994646177609</v>
      </c>
      <c r="W7" s="28">
        <v>1.65</v>
      </c>
      <c r="X7" s="28">
        <v>0.32499999999999996</v>
      </c>
      <c r="Y7" s="28">
        <v>1.325</v>
      </c>
      <c r="Z7" s="28" t="s">
        <v>637</v>
      </c>
      <c r="AA7" s="26">
        <v>93.418436215020435</v>
      </c>
      <c r="AB7" s="26">
        <v>48.399266907484431</v>
      </c>
      <c r="AC7" s="28" t="s">
        <v>637</v>
      </c>
      <c r="AD7" s="28">
        <v>3.0359657829642468</v>
      </c>
      <c r="AE7" s="28">
        <v>0.23732534573914932</v>
      </c>
      <c r="AF7" s="28"/>
      <c r="AG7" s="44" t="s">
        <v>646</v>
      </c>
      <c r="AH7" s="71" t="s">
        <v>552</v>
      </c>
      <c r="AI7" s="39"/>
      <c r="AJ7" s="31">
        <v>11.1</v>
      </c>
      <c r="AK7" s="31">
        <v>12.9</v>
      </c>
      <c r="AL7" s="31">
        <v>16.8</v>
      </c>
      <c r="AM7" s="31">
        <v>21.7</v>
      </c>
      <c r="AN7" s="31">
        <v>26.1</v>
      </c>
      <c r="AO7" s="31">
        <v>28.9</v>
      </c>
      <c r="AP7" s="31">
        <v>30</v>
      </c>
      <c r="AQ7" s="31">
        <v>29.5</v>
      </c>
      <c r="AR7" s="31">
        <v>28</v>
      </c>
      <c r="AS7" s="31">
        <v>23.3</v>
      </c>
      <c r="AT7" s="31">
        <v>19.100000000000001</v>
      </c>
      <c r="AU7" s="31">
        <v>13.9</v>
      </c>
      <c r="AV7" s="31" t="s">
        <v>555</v>
      </c>
      <c r="AW7" s="31" t="s">
        <v>556</v>
      </c>
    </row>
    <row r="8" spans="1:49">
      <c r="A8" s="71">
        <v>41</v>
      </c>
      <c r="B8" s="71">
        <v>87</v>
      </c>
      <c r="C8" s="38" t="s">
        <v>672</v>
      </c>
      <c r="D8" s="72">
        <v>22</v>
      </c>
      <c r="E8" s="73" t="s">
        <v>748</v>
      </c>
      <c r="F8" s="104">
        <v>306</v>
      </c>
      <c r="G8" s="104" t="s">
        <v>720</v>
      </c>
      <c r="H8" s="18" t="s">
        <v>823</v>
      </c>
      <c r="I8" s="49"/>
      <c r="J8" s="57">
        <v>3477530</v>
      </c>
      <c r="K8" s="19">
        <v>12</v>
      </c>
      <c r="L8" s="21">
        <v>35536.400852400002</v>
      </c>
      <c r="M8" s="28"/>
      <c r="N8" s="28">
        <v>1.1905695658111637</v>
      </c>
      <c r="O8" s="28">
        <v>0.44199902782372857</v>
      </c>
      <c r="P8" s="105" t="s">
        <v>637</v>
      </c>
      <c r="Q8" s="21">
        <v>95.913060740128671</v>
      </c>
      <c r="R8" s="21">
        <v>62</v>
      </c>
      <c r="S8">
        <v>0</v>
      </c>
      <c r="T8">
        <v>0.86860449353979197</v>
      </c>
      <c r="U8">
        <v>0</v>
      </c>
      <c r="V8" s="21">
        <v>7126.1094347600001</v>
      </c>
      <c r="W8" s="28">
        <v>11.924050016102004</v>
      </c>
      <c r="X8" s="28">
        <v>1.4504283172699171</v>
      </c>
      <c r="Y8" s="28">
        <v>10.473621698832087</v>
      </c>
      <c r="Z8" s="74">
        <v>44.237102085620208</v>
      </c>
      <c r="AA8" s="26">
        <v>77.427184466019426</v>
      </c>
      <c r="AB8" s="26">
        <v>43.791574279379162</v>
      </c>
      <c r="AC8" s="28">
        <v>0.22217483753728065</v>
      </c>
      <c r="AD8" s="28">
        <v>0.82849057916823221</v>
      </c>
      <c r="AE8" s="28">
        <v>0.21694954062950128</v>
      </c>
      <c r="AF8" s="28"/>
      <c r="AG8" s="105" t="s">
        <v>902</v>
      </c>
      <c r="AH8" s="71" t="s">
        <v>713</v>
      </c>
      <c r="AI8" s="39"/>
      <c r="AJ8" s="30">
        <v>5.1773290978401088</v>
      </c>
      <c r="AK8" s="30">
        <v>5.0632708561068211</v>
      </c>
      <c r="AL8" s="30">
        <v>9.6552348115568378</v>
      </c>
      <c r="AM8" s="30">
        <v>14.699559727529765</v>
      </c>
      <c r="AN8" s="30">
        <v>20.021089805937297</v>
      </c>
      <c r="AO8" s="30">
        <v>26.298001208459763</v>
      </c>
      <c r="AP8" s="30">
        <v>29.299093473937329</v>
      </c>
      <c r="AQ8" s="30">
        <v>29.654078057524938</v>
      </c>
      <c r="AR8" s="30">
        <v>26.14838752444432</v>
      </c>
      <c r="AS8" s="30">
        <v>20.126096684520967</v>
      </c>
      <c r="AT8" s="30">
        <v>12.514920728997012</v>
      </c>
      <c r="AU8" s="30">
        <v>6.7574446318465622</v>
      </c>
      <c r="AV8" s="31"/>
      <c r="AW8" s="31" t="s">
        <v>652</v>
      </c>
    </row>
    <row r="9" spans="1:49">
      <c r="A9" s="71">
        <v>8</v>
      </c>
      <c r="B9" s="71">
        <v>66</v>
      </c>
      <c r="C9" s="38" t="s">
        <v>672</v>
      </c>
      <c r="D9" s="72">
        <v>2</v>
      </c>
      <c r="E9" s="72" t="s">
        <v>692</v>
      </c>
      <c r="F9" s="104">
        <v>314</v>
      </c>
      <c r="G9" s="71" t="s">
        <v>826</v>
      </c>
      <c r="H9" s="18" t="s">
        <v>823</v>
      </c>
      <c r="I9" s="19"/>
      <c r="J9" s="57">
        <v>3456960</v>
      </c>
      <c r="K9" s="19">
        <v>24</v>
      </c>
      <c r="L9" s="76" t="s">
        <v>637</v>
      </c>
      <c r="M9" s="75" t="s">
        <v>637</v>
      </c>
      <c r="N9" s="75" t="s">
        <v>637</v>
      </c>
      <c r="O9" s="75" t="s">
        <v>637</v>
      </c>
      <c r="P9" s="75" t="s">
        <v>637</v>
      </c>
      <c r="Q9" s="76" t="s">
        <v>637</v>
      </c>
      <c r="R9" s="76" t="s">
        <v>637</v>
      </c>
      <c r="S9" s="75"/>
      <c r="T9" s="75"/>
      <c r="U9" s="75"/>
      <c r="V9" s="65">
        <v>0</v>
      </c>
      <c r="W9" s="68"/>
      <c r="X9" s="68" t="s">
        <v>637</v>
      </c>
      <c r="Y9" s="68" t="s">
        <v>637</v>
      </c>
      <c r="Z9" s="74" t="s">
        <v>637</v>
      </c>
      <c r="AA9" s="26" t="s">
        <v>637</v>
      </c>
      <c r="AB9" s="26" t="s">
        <v>637</v>
      </c>
      <c r="AC9" s="28">
        <v>0</v>
      </c>
      <c r="AD9" s="28">
        <v>0</v>
      </c>
      <c r="AE9" s="28">
        <v>0</v>
      </c>
      <c r="AF9" s="28"/>
      <c r="AG9" s="105" t="s">
        <v>902</v>
      </c>
      <c r="AH9" t="s">
        <v>713</v>
      </c>
      <c r="AI9" s="39"/>
      <c r="AJ9" s="31">
        <v>2.7777777777777777</v>
      </c>
      <c r="AK9" s="31">
        <v>2.2222222222222223</v>
      </c>
      <c r="AL9" s="31">
        <v>2.7777777777777777</v>
      </c>
      <c r="AM9" s="31">
        <v>7.7777777777777786</v>
      </c>
      <c r="AN9" s="31">
        <v>12.777777777777779</v>
      </c>
      <c r="AO9" s="31">
        <v>16.666666666666668</v>
      </c>
      <c r="AP9" s="31">
        <v>20.277777777777779</v>
      </c>
      <c r="AQ9" s="31">
        <v>30</v>
      </c>
      <c r="AR9" s="31">
        <v>28.888888888888889</v>
      </c>
      <c r="AS9" s="31">
        <v>21.111111111111111</v>
      </c>
      <c r="AT9" s="31">
        <v>19.166666666666668</v>
      </c>
      <c r="AU9" s="31">
        <v>6.666666666666667</v>
      </c>
      <c r="AV9" s="31"/>
      <c r="AW9" s="31" t="s">
        <v>1047</v>
      </c>
    </row>
    <row r="10" spans="1:49">
      <c r="A10" s="71">
        <v>47</v>
      </c>
      <c r="B10" s="71">
        <v>129</v>
      </c>
      <c r="C10" s="38" t="s">
        <v>922</v>
      </c>
      <c r="D10" s="72">
        <v>10</v>
      </c>
      <c r="E10" s="72" t="s">
        <v>711</v>
      </c>
      <c r="F10" s="105">
        <v>1337</v>
      </c>
      <c r="G10" s="71" t="s">
        <v>505</v>
      </c>
      <c r="H10" s="18" t="s">
        <v>762</v>
      </c>
      <c r="I10" s="19"/>
      <c r="J10" s="57">
        <v>3404160</v>
      </c>
      <c r="K10" s="19">
        <v>3</v>
      </c>
      <c r="L10" s="76" t="s">
        <v>637</v>
      </c>
      <c r="M10" s="75" t="s">
        <v>637</v>
      </c>
      <c r="N10" s="77" t="s">
        <v>637</v>
      </c>
      <c r="O10" s="77" t="s">
        <v>637</v>
      </c>
      <c r="P10" s="75" t="s">
        <v>637</v>
      </c>
      <c r="Q10" s="76" t="s">
        <v>637</v>
      </c>
      <c r="R10" s="76" t="s">
        <v>637</v>
      </c>
      <c r="S10" s="75" t="s">
        <v>637</v>
      </c>
      <c r="T10" s="75" t="s">
        <v>637</v>
      </c>
      <c r="U10" s="75" t="s">
        <v>637</v>
      </c>
      <c r="V10" s="21">
        <v>1534.810758264</v>
      </c>
      <c r="W10" s="28">
        <v>157.62369477911651</v>
      </c>
      <c r="X10" s="28">
        <v>22.828446485943786</v>
      </c>
      <c r="Y10" s="28">
        <v>134.7952482931727</v>
      </c>
      <c r="Z10" s="74">
        <v>51.392449799196804</v>
      </c>
      <c r="AA10" s="26">
        <v>89.713945305905156</v>
      </c>
      <c r="AB10" s="26">
        <v>45.500119951360787</v>
      </c>
      <c r="AC10" s="28">
        <v>0.29947043591790962</v>
      </c>
      <c r="AD10" s="74" t="s">
        <v>637</v>
      </c>
      <c r="AE10" s="74" t="s">
        <v>637</v>
      </c>
      <c r="AF10" s="28" t="s">
        <v>1084</v>
      </c>
      <c r="AG10" s="44" t="s">
        <v>646</v>
      </c>
      <c r="AH10" s="71" t="s">
        <v>552</v>
      </c>
      <c r="AI10" s="39"/>
      <c r="AJ10" s="31">
        <v>13.748790533093597</v>
      </c>
      <c r="AK10" s="31">
        <v>14.287821641579145</v>
      </c>
      <c r="AL10" s="31">
        <v>18.001879076509088</v>
      </c>
      <c r="AM10" s="31">
        <v>21.828010111556829</v>
      </c>
      <c r="AN10" s="31">
        <v>25.944756784434173</v>
      </c>
      <c r="AO10" s="31">
        <v>29.303437665782507</v>
      </c>
      <c r="AP10" s="31">
        <v>30.002808650424438</v>
      </c>
      <c r="AQ10" s="31">
        <v>30.025876065143869</v>
      </c>
      <c r="AR10" s="31">
        <v>28.404841518634452</v>
      </c>
      <c r="AS10" s="31">
        <v>24.382525306339602</v>
      </c>
      <c r="AT10" s="31">
        <v>18.795650315272017</v>
      </c>
      <c r="AU10" s="31">
        <v>14.247371589084882</v>
      </c>
      <c r="AV10" s="31"/>
      <c r="AW10" s="31" t="s">
        <v>617</v>
      </c>
    </row>
    <row r="11" spans="1:49">
      <c r="A11" s="71">
        <v>31</v>
      </c>
      <c r="B11" s="71">
        <v>127</v>
      </c>
      <c r="C11" s="74" t="s">
        <v>503</v>
      </c>
      <c r="D11" s="72">
        <v>8</v>
      </c>
      <c r="E11" s="72" t="s">
        <v>566</v>
      </c>
      <c r="F11" s="71">
        <v>295</v>
      </c>
      <c r="G11" s="71" t="s">
        <v>505</v>
      </c>
      <c r="H11" s="18" t="s">
        <v>506</v>
      </c>
      <c r="I11" s="19"/>
      <c r="J11" s="57">
        <v>2706000</v>
      </c>
      <c r="K11" s="19">
        <v>9</v>
      </c>
      <c r="L11" s="76" t="s">
        <v>507</v>
      </c>
      <c r="M11" s="75" t="s">
        <v>507</v>
      </c>
      <c r="N11" s="77" t="s">
        <v>507</v>
      </c>
      <c r="O11" s="77" t="s">
        <v>507</v>
      </c>
      <c r="P11" s="75" t="s">
        <v>507</v>
      </c>
      <c r="Q11" s="76" t="s">
        <v>507</v>
      </c>
      <c r="R11" s="76" t="s">
        <v>507</v>
      </c>
      <c r="S11" s="75" t="s">
        <v>500</v>
      </c>
      <c r="T11" s="75" t="s">
        <v>500</v>
      </c>
      <c r="U11" s="75" t="s">
        <v>500</v>
      </c>
      <c r="V11" s="21">
        <v>17.806168160000002</v>
      </c>
      <c r="W11" s="28">
        <v>101.79719999999998</v>
      </c>
      <c r="X11" s="28">
        <v>2.8276999999999997</v>
      </c>
      <c r="Y11" s="28">
        <v>98.969499999999982</v>
      </c>
      <c r="Z11" s="71">
        <v>34.6</v>
      </c>
      <c r="AA11" s="26">
        <v>82.831517857142885</v>
      </c>
      <c r="AB11" s="26">
        <v>41.685190208917945</v>
      </c>
      <c r="AC11" s="28">
        <v>0.17273434202750049</v>
      </c>
      <c r="AD11" s="28">
        <v>1.2288184552231471</v>
      </c>
      <c r="AE11" s="28">
        <v>0.26255622287421515</v>
      </c>
      <c r="AF11" s="28"/>
      <c r="AG11" s="105" t="s">
        <v>568</v>
      </c>
      <c r="AH11" s="71" t="s">
        <v>498</v>
      </c>
      <c r="AI11" s="39"/>
      <c r="AJ11" s="31">
        <v>18.553978670337777</v>
      </c>
      <c r="AK11" s="31">
        <v>18.889995246409413</v>
      </c>
      <c r="AL11" s="31">
        <v>21.284450573825627</v>
      </c>
      <c r="AM11" s="31">
        <v>24.019417828959682</v>
      </c>
      <c r="AN11" s="31">
        <v>27.387823532827273</v>
      </c>
      <c r="AO11" s="31">
        <v>30.25860892571032</v>
      </c>
      <c r="AP11" s="31">
        <v>31.397364345866077</v>
      </c>
      <c r="AQ11" s="31">
        <v>31.727453165679464</v>
      </c>
      <c r="AR11" s="31">
        <v>30.38726888333241</v>
      </c>
      <c r="AS11" s="31">
        <v>27.770791451197251</v>
      </c>
      <c r="AT11" s="31">
        <v>23.202893168271356</v>
      </c>
      <c r="AU11" s="31">
        <v>19.91470940718974</v>
      </c>
      <c r="AV11" s="31"/>
      <c r="AW11" s="31" t="s">
        <v>644</v>
      </c>
    </row>
    <row r="12" spans="1:49">
      <c r="A12" s="71">
        <v>43</v>
      </c>
      <c r="B12" s="71">
        <v>148</v>
      </c>
      <c r="C12" s="38" t="s">
        <v>922</v>
      </c>
      <c r="D12" s="72">
        <v>29</v>
      </c>
      <c r="E12" s="72" t="s">
        <v>1018</v>
      </c>
      <c r="F12" s="71">
        <v>286</v>
      </c>
      <c r="G12" s="71" t="s">
        <v>667</v>
      </c>
      <c r="H12" s="18" t="s">
        <v>762</v>
      </c>
      <c r="I12" s="19"/>
      <c r="J12" s="57">
        <v>2242240</v>
      </c>
      <c r="K12" s="19">
        <v>15</v>
      </c>
      <c r="L12" s="21">
        <v>12950</v>
      </c>
      <c r="M12" s="23">
        <v>57.529260627837765</v>
      </c>
      <c r="N12" s="23">
        <v>30.182318861834329</v>
      </c>
      <c r="O12" s="23">
        <v>25.385463091177289</v>
      </c>
      <c r="P12" s="105" t="s">
        <v>637</v>
      </c>
      <c r="Q12" s="24">
        <v>91</v>
      </c>
      <c r="R12" s="24">
        <v>71</v>
      </c>
      <c r="S12" s="71" t="s">
        <v>637</v>
      </c>
      <c r="T12" s="71">
        <v>2.7424892346742467</v>
      </c>
      <c r="U12" s="71">
        <v>1.0480480556079452</v>
      </c>
      <c r="V12" s="21">
        <v>10794.544</v>
      </c>
      <c r="W12" s="23">
        <v>4.0711002600673325</v>
      </c>
      <c r="X12" s="23">
        <v>1.161741332499586</v>
      </c>
      <c r="Y12" s="23">
        <v>1.161741332499586</v>
      </c>
      <c r="Z12" s="28" t="s">
        <v>637</v>
      </c>
      <c r="AA12" s="46">
        <v>99.025274725274713</v>
      </c>
      <c r="AB12" s="46">
        <v>47.709967678286681</v>
      </c>
      <c r="AC12" s="28" t="s">
        <v>637</v>
      </c>
      <c r="AD12" s="28">
        <v>3.805494245265101</v>
      </c>
      <c r="AE12" s="28">
        <v>0.22449059375418071</v>
      </c>
      <c r="AF12" s="28" t="s">
        <v>1084</v>
      </c>
      <c r="AG12" s="44" t="s">
        <v>646</v>
      </c>
      <c r="AH12" s="71" t="s">
        <v>552</v>
      </c>
      <c r="AI12" s="39"/>
      <c r="AJ12" s="30">
        <v>12.846716854885782</v>
      </c>
      <c r="AK12" s="30">
        <v>13.769514139174049</v>
      </c>
      <c r="AL12" s="30">
        <v>18.656964446960906</v>
      </c>
      <c r="AM12" s="30">
        <v>21.682401867508581</v>
      </c>
      <c r="AN12" s="30">
        <v>25.828135173641613</v>
      </c>
      <c r="AO12" s="30">
        <v>29.221282613425707</v>
      </c>
      <c r="AP12" s="30">
        <v>29.663815300512546</v>
      </c>
      <c r="AQ12" s="30">
        <v>30.466083249901409</v>
      </c>
      <c r="AR12" s="30">
        <v>28.896089433076067</v>
      </c>
      <c r="AS12" s="30">
        <v>24.639824558885497</v>
      </c>
      <c r="AT12" s="30">
        <v>19.460145335818154</v>
      </c>
      <c r="AU12" s="30">
        <v>14.292616146342631</v>
      </c>
      <c r="AV12" s="31"/>
      <c r="AW12" s="31" t="s">
        <v>644</v>
      </c>
    </row>
    <row r="13" spans="1:49">
      <c r="A13" s="71">
        <v>46</v>
      </c>
      <c r="B13" s="71">
        <v>135</v>
      </c>
      <c r="C13" s="38" t="s">
        <v>922</v>
      </c>
      <c r="D13" s="72">
        <v>16</v>
      </c>
      <c r="E13" s="72" t="s">
        <v>923</v>
      </c>
      <c r="F13" s="105"/>
      <c r="G13" s="71" t="s">
        <v>924</v>
      </c>
      <c r="H13" s="18" t="s">
        <v>762</v>
      </c>
      <c r="I13" s="19"/>
      <c r="J13" s="57">
        <v>2060890</v>
      </c>
      <c r="K13" s="19">
        <v>9</v>
      </c>
      <c r="L13" s="21">
        <v>1150.5804543832514</v>
      </c>
      <c r="M13" s="28">
        <v>29.220527772000018</v>
      </c>
      <c r="N13" s="28">
        <v>13.793025132000015</v>
      </c>
      <c r="O13" s="28">
        <v>15.427502640000004</v>
      </c>
      <c r="P13" s="71" t="s">
        <v>637</v>
      </c>
      <c r="Q13" s="21">
        <v>87</v>
      </c>
      <c r="R13" s="21">
        <v>65</v>
      </c>
      <c r="S13" s="71" t="s">
        <v>637</v>
      </c>
      <c r="T13" s="71">
        <v>2.3039747930963483</v>
      </c>
      <c r="U13" s="71">
        <v>0.74431572834920723</v>
      </c>
      <c r="V13" s="21">
        <v>1044.9150179467156</v>
      </c>
      <c r="W13" s="28">
        <v>11.157929862648666</v>
      </c>
      <c r="X13" s="28">
        <v>3.0173167848699762</v>
      </c>
      <c r="Y13" s="28">
        <v>8.1406130777786903</v>
      </c>
      <c r="Z13" s="74">
        <v>51.392449799196804</v>
      </c>
      <c r="AA13" s="26">
        <v>89.713945305905156</v>
      </c>
      <c r="AB13" s="26">
        <v>45.500119951360787</v>
      </c>
      <c r="AC13" s="28">
        <v>0.29947043591790962</v>
      </c>
      <c r="AD13" s="28">
        <v>2.5952898926811097</v>
      </c>
      <c r="AE13" s="28">
        <v>0.18679551316307486</v>
      </c>
      <c r="AF13" s="28" t="s">
        <v>1084</v>
      </c>
      <c r="AG13" s="44" t="s">
        <v>646</v>
      </c>
      <c r="AH13" s="71" t="s">
        <v>552</v>
      </c>
      <c r="AI13" s="39"/>
      <c r="AJ13" s="31">
        <v>11.759633861334775</v>
      </c>
      <c r="AK13" s="31">
        <v>12.882176557934452</v>
      </c>
      <c r="AL13" s="31">
        <v>17.364622883405989</v>
      </c>
      <c r="AM13" s="31">
        <v>21.206715194231489</v>
      </c>
      <c r="AN13" s="31">
        <v>25.853505703878803</v>
      </c>
      <c r="AO13" s="31">
        <v>29.575971774193214</v>
      </c>
      <c r="AP13" s="31">
        <v>30.049498646536719</v>
      </c>
      <c r="AQ13" s="31">
        <v>29.653366277643617</v>
      </c>
      <c r="AR13" s="31">
        <v>28.440766045548596</v>
      </c>
      <c r="AS13" s="31">
        <v>23.602299490429928</v>
      </c>
      <c r="AT13" s="31">
        <v>17.624828269076168</v>
      </c>
      <c r="AU13" s="31">
        <v>13.304944512947202</v>
      </c>
      <c r="AV13" s="31"/>
      <c r="AW13" s="31" t="s">
        <v>644</v>
      </c>
    </row>
    <row r="14" spans="1:49">
      <c r="A14" s="71">
        <v>35</v>
      </c>
      <c r="B14" s="71">
        <v>84</v>
      </c>
      <c r="C14" s="38" t="s">
        <v>672</v>
      </c>
      <c r="D14" s="104">
        <v>19</v>
      </c>
      <c r="E14" s="104" t="s">
        <v>947</v>
      </c>
      <c r="F14" s="104">
        <v>306</v>
      </c>
      <c r="G14" s="104" t="s">
        <v>945</v>
      </c>
      <c r="H14" s="18" t="s">
        <v>823</v>
      </c>
      <c r="I14" s="49"/>
      <c r="J14" s="57">
        <v>2060800</v>
      </c>
      <c r="K14" s="19">
        <v>8</v>
      </c>
      <c r="L14" s="21">
        <v>4466.5154086799994</v>
      </c>
      <c r="M14" s="28">
        <v>19.228169438276073</v>
      </c>
      <c r="N14" s="28">
        <v>5.2761829509858131</v>
      </c>
      <c r="O14" s="28">
        <v>13.951986487290259</v>
      </c>
      <c r="P14" s="21" t="s">
        <v>637</v>
      </c>
      <c r="Q14" s="21">
        <v>82</v>
      </c>
      <c r="R14" s="21">
        <v>62</v>
      </c>
      <c r="S14" s="71" t="s">
        <v>637</v>
      </c>
      <c r="T14" s="74">
        <v>0.92721356413434231</v>
      </c>
      <c r="U14" s="74">
        <v>0.50830235995590767</v>
      </c>
      <c r="V14" s="105">
        <v>2410.16</v>
      </c>
      <c r="W14" s="28" t="s">
        <v>637</v>
      </c>
      <c r="X14" s="68" t="s">
        <v>637</v>
      </c>
      <c r="Y14" s="68" t="s">
        <v>637</v>
      </c>
      <c r="Z14" s="28" t="s">
        <v>637</v>
      </c>
      <c r="AA14" s="28" t="s">
        <v>637</v>
      </c>
      <c r="AB14" s="28" t="s">
        <v>637</v>
      </c>
      <c r="AC14" s="105" t="s">
        <v>637</v>
      </c>
      <c r="AD14" s="74" t="s">
        <v>637</v>
      </c>
      <c r="AE14" s="74" t="s">
        <v>637</v>
      </c>
      <c r="AF14" s="74"/>
      <c r="AG14" s="74" t="s">
        <v>963</v>
      </c>
      <c r="AH14" s="71" t="s">
        <v>764</v>
      </c>
      <c r="AI14" s="39"/>
      <c r="AJ14" s="30">
        <v>5.3308464800882511</v>
      </c>
      <c r="AK14" s="30">
        <v>5.5583846476137806</v>
      </c>
      <c r="AL14" s="30">
        <v>9.3345867024635805</v>
      </c>
      <c r="AM14" s="30">
        <v>14.228031713664828</v>
      </c>
      <c r="AN14" s="30">
        <v>19.124315613311872</v>
      </c>
      <c r="AO14" s="30">
        <v>24.244880213108999</v>
      </c>
      <c r="AP14" s="30">
        <v>26.592131549547229</v>
      </c>
      <c r="AQ14" s="30">
        <v>27.188410011125516</v>
      </c>
      <c r="AR14" s="30">
        <v>24.900477375065702</v>
      </c>
      <c r="AS14" s="30">
        <v>20.112440132185512</v>
      </c>
      <c r="AT14" s="30">
        <v>14.154714275817215</v>
      </c>
      <c r="AU14" s="30">
        <v>8.235829682015769</v>
      </c>
      <c r="AV14" s="30"/>
      <c r="AW14" s="31" t="s">
        <v>652</v>
      </c>
    </row>
    <row r="15" spans="1:49">
      <c r="A15" s="71">
        <v>33</v>
      </c>
      <c r="B15" s="71">
        <v>150</v>
      </c>
      <c r="C15" s="38" t="s">
        <v>922</v>
      </c>
      <c r="D15" s="72">
        <v>31</v>
      </c>
      <c r="E15" s="60" t="s">
        <v>936</v>
      </c>
      <c r="F15" s="73">
        <v>285</v>
      </c>
      <c r="G15" s="71" t="s">
        <v>667</v>
      </c>
      <c r="H15" s="18" t="s">
        <v>762</v>
      </c>
      <c r="I15" s="19"/>
      <c r="J15" s="57">
        <v>1572150</v>
      </c>
      <c r="K15" s="19">
        <v>38</v>
      </c>
      <c r="L15" s="21">
        <v>16679</v>
      </c>
      <c r="M15" s="23">
        <v>57.529260627837765</v>
      </c>
      <c r="N15" s="23">
        <v>30.182318861834329</v>
      </c>
      <c r="O15" s="23">
        <v>25.385463091177289</v>
      </c>
      <c r="P15" s="22" t="s">
        <v>637</v>
      </c>
      <c r="Q15" s="24">
        <v>91</v>
      </c>
      <c r="R15" s="24">
        <v>71</v>
      </c>
      <c r="S15" s="71" t="s">
        <v>637</v>
      </c>
      <c r="T15" s="71">
        <v>2.7424892346742467</v>
      </c>
      <c r="U15" s="71">
        <v>1.0480480556079452</v>
      </c>
      <c r="V15" s="21">
        <v>2229.0085051199999</v>
      </c>
      <c r="W15" s="23">
        <v>5.2017657892768208</v>
      </c>
      <c r="X15" s="23">
        <v>0.97296444861293463</v>
      </c>
      <c r="Y15" s="23">
        <v>4.2288013406638862</v>
      </c>
      <c r="Z15" s="28" t="s">
        <v>637</v>
      </c>
      <c r="AA15" s="26">
        <v>94.076255293405922</v>
      </c>
      <c r="AB15" s="26">
        <v>45.004665182958014</v>
      </c>
      <c r="AC15" s="28" t="s">
        <v>637</v>
      </c>
      <c r="AD15" s="28">
        <v>3.119669681951565</v>
      </c>
      <c r="AE15" s="28">
        <v>0.17903427521275353</v>
      </c>
      <c r="AF15" s="28" t="s">
        <v>1084</v>
      </c>
      <c r="AG15" s="44" t="s">
        <v>646</v>
      </c>
      <c r="AH15" s="71" t="s">
        <v>552</v>
      </c>
      <c r="AI15" s="39"/>
      <c r="AJ15" s="30">
        <v>13.380775532495891</v>
      </c>
      <c r="AK15" s="30">
        <v>15.053067301965458</v>
      </c>
      <c r="AL15" s="30">
        <v>19.328517213336951</v>
      </c>
      <c r="AM15" s="30">
        <v>22.931896844248403</v>
      </c>
      <c r="AN15" s="30">
        <v>28.162617338487046</v>
      </c>
      <c r="AO15" s="30">
        <v>30.346521145975391</v>
      </c>
      <c r="AP15" s="30">
        <v>30.444847682119288</v>
      </c>
      <c r="AQ15" s="30">
        <v>31.393242156074031</v>
      </c>
      <c r="AR15" s="30">
        <v>29.533899233296729</v>
      </c>
      <c r="AS15" s="30">
        <v>26.154726775956291</v>
      </c>
      <c r="AT15" s="30">
        <v>20.855731969860106</v>
      </c>
      <c r="AU15" s="30">
        <v>15.407487476931198</v>
      </c>
      <c r="AV15" s="31"/>
      <c r="AW15" s="31" t="s">
        <v>644</v>
      </c>
    </row>
    <row r="16" spans="1:49">
      <c r="A16" s="71">
        <v>11</v>
      </c>
      <c r="B16" s="71">
        <v>153</v>
      </c>
      <c r="C16" s="38" t="s">
        <v>922</v>
      </c>
      <c r="D16" s="72">
        <v>34</v>
      </c>
      <c r="E16" s="72" t="s">
        <v>1015</v>
      </c>
      <c r="F16" s="105">
        <v>282</v>
      </c>
      <c r="G16" s="71" t="s">
        <v>667</v>
      </c>
      <c r="H16" s="18" t="s">
        <v>762</v>
      </c>
      <c r="I16" s="19"/>
      <c r="J16" s="57">
        <v>1535990</v>
      </c>
      <c r="K16" s="19">
        <v>46</v>
      </c>
      <c r="L16" s="21">
        <v>3367</v>
      </c>
      <c r="M16" s="23">
        <v>57.529260627837765</v>
      </c>
      <c r="N16" s="23">
        <v>30.182318861834329</v>
      </c>
      <c r="O16" s="23">
        <v>25.385463091177289</v>
      </c>
      <c r="P16" s="71" t="s">
        <v>637</v>
      </c>
      <c r="Q16" s="24">
        <v>91</v>
      </c>
      <c r="R16" s="24">
        <v>71</v>
      </c>
      <c r="S16" s="71" t="s">
        <v>637</v>
      </c>
      <c r="T16" s="71">
        <v>2.7424892346742467</v>
      </c>
      <c r="U16" s="71">
        <v>1.0480480556079452</v>
      </c>
      <c r="V16" s="21">
        <v>289.55058408365318</v>
      </c>
      <c r="W16" s="23">
        <v>1.4179361825096808</v>
      </c>
      <c r="X16" s="23">
        <v>0.22640000060207954</v>
      </c>
      <c r="Y16" s="23">
        <v>1.1915361819076014</v>
      </c>
      <c r="Z16" s="28" t="s">
        <v>637</v>
      </c>
      <c r="AA16" s="46">
        <v>97.71875</v>
      </c>
      <c r="AB16" s="46">
        <v>46.149758454106284</v>
      </c>
      <c r="AC16" s="28" t="s">
        <v>637</v>
      </c>
      <c r="AD16" s="28">
        <v>3.6145470919024798</v>
      </c>
      <c r="AE16" s="28">
        <v>0.19734692225967521</v>
      </c>
      <c r="AF16" s="28"/>
      <c r="AG16" s="44" t="s">
        <v>703</v>
      </c>
      <c r="AH16" s="71" t="s">
        <v>552</v>
      </c>
      <c r="AI16" s="39"/>
      <c r="AJ16" s="30">
        <v>14.778847969782827</v>
      </c>
      <c r="AK16" s="30">
        <v>15.580679785330991</v>
      </c>
      <c r="AL16" s="30">
        <v>19.26627740705441</v>
      </c>
      <c r="AM16" s="30">
        <v>22.507225433525949</v>
      </c>
      <c r="AN16" s="30">
        <v>26.433939254486855</v>
      </c>
      <c r="AO16" s="30">
        <v>29.139197029473188</v>
      </c>
      <c r="AP16" s="30">
        <v>30.082011092356002</v>
      </c>
      <c r="AQ16" s="30">
        <v>29.995903479236748</v>
      </c>
      <c r="AR16" s="30">
        <v>29.015863945578236</v>
      </c>
      <c r="AS16" s="30">
        <v>26.453225806451684</v>
      </c>
      <c r="AT16" s="30">
        <v>22.597394451145835</v>
      </c>
      <c r="AU16" s="30">
        <v>16.917928126882149</v>
      </c>
      <c r="AV16" s="31"/>
      <c r="AW16" s="31" t="s">
        <v>644</v>
      </c>
    </row>
    <row r="17" spans="1:49">
      <c r="A17" s="71">
        <v>38</v>
      </c>
      <c r="B17" s="71">
        <v>133</v>
      </c>
      <c r="C17" s="38" t="s">
        <v>922</v>
      </c>
      <c r="D17" s="72">
        <v>14</v>
      </c>
      <c r="E17" s="72" t="s">
        <v>968</v>
      </c>
      <c r="F17" s="105">
        <v>292</v>
      </c>
      <c r="G17" s="71" t="s">
        <v>505</v>
      </c>
      <c r="H17" s="18" t="s">
        <v>762</v>
      </c>
      <c r="I17" s="19"/>
      <c r="J17" s="57">
        <v>1440540</v>
      </c>
      <c r="K17" s="19">
        <v>27</v>
      </c>
      <c r="L17" s="76" t="s">
        <v>637</v>
      </c>
      <c r="M17" s="77" t="s">
        <v>507</v>
      </c>
      <c r="N17" s="77" t="s">
        <v>507</v>
      </c>
      <c r="O17" s="77" t="s">
        <v>507</v>
      </c>
      <c r="P17" s="75" t="s">
        <v>507</v>
      </c>
      <c r="Q17" s="76" t="s">
        <v>507</v>
      </c>
      <c r="R17" s="76" t="s">
        <v>507</v>
      </c>
      <c r="S17" s="75" t="s">
        <v>637</v>
      </c>
      <c r="T17" s="75" t="s">
        <v>637</v>
      </c>
      <c r="U17" s="75" t="s">
        <v>637</v>
      </c>
      <c r="V17" s="21">
        <v>3143.6789886480001</v>
      </c>
      <c r="W17" s="28">
        <v>68.266666666666666</v>
      </c>
      <c r="X17" s="28">
        <v>16.400133333333333</v>
      </c>
      <c r="Y17" s="28">
        <v>51.866533333333336</v>
      </c>
      <c r="Z17" s="105">
        <v>57.07</v>
      </c>
      <c r="AA17" s="26">
        <v>89.713945305905156</v>
      </c>
      <c r="AB17" s="26">
        <v>43.124876012419371</v>
      </c>
      <c r="AC17" s="28">
        <v>0.44951448624167473</v>
      </c>
      <c r="AD17" s="28">
        <v>2.5952898926811097</v>
      </c>
      <c r="AE17" s="28">
        <v>0.15174546971784256</v>
      </c>
      <c r="AF17" s="28" t="s">
        <v>1084</v>
      </c>
      <c r="AG17" s="44" t="s">
        <v>646</v>
      </c>
      <c r="AH17" s="71" t="s">
        <v>552</v>
      </c>
      <c r="AI17" s="39"/>
      <c r="AJ17" s="30">
        <v>13.285953491913686</v>
      </c>
      <c r="AK17" s="30">
        <v>13.598421942772559</v>
      </c>
      <c r="AL17" s="30">
        <v>18.342930559037324</v>
      </c>
      <c r="AM17" s="30">
        <v>21.694579642724392</v>
      </c>
      <c r="AN17" s="30">
        <v>26.212992751235355</v>
      </c>
      <c r="AO17" s="30">
        <v>29.309253676053231</v>
      </c>
      <c r="AP17" s="30">
        <v>30.018194666080333</v>
      </c>
      <c r="AQ17" s="30">
        <v>30.654125476659956</v>
      </c>
      <c r="AR17" s="30">
        <v>28.775671945072823</v>
      </c>
      <c r="AS17" s="30">
        <v>24.392868261612417</v>
      </c>
      <c r="AT17" s="30">
        <v>18.895609535404322</v>
      </c>
      <c r="AU17" s="30">
        <v>14.359886480941254</v>
      </c>
      <c r="AV17" s="31"/>
      <c r="AW17" s="31" t="s">
        <v>644</v>
      </c>
    </row>
    <row r="18" spans="1:49">
      <c r="A18" s="71">
        <v>54</v>
      </c>
      <c r="B18" s="71">
        <v>94</v>
      </c>
      <c r="C18" s="38" t="s">
        <v>717</v>
      </c>
      <c r="D18" s="72">
        <v>4</v>
      </c>
      <c r="E18" s="72" t="s">
        <v>785</v>
      </c>
      <c r="F18" s="105"/>
      <c r="G18" s="105" t="s">
        <v>768</v>
      </c>
      <c r="H18" s="18" t="s">
        <v>823</v>
      </c>
      <c r="I18" s="19"/>
      <c r="J18" s="57">
        <v>1304160</v>
      </c>
      <c r="K18" s="19">
        <v>73</v>
      </c>
      <c r="L18" s="21">
        <v>2.5292852500000005</v>
      </c>
      <c r="M18" s="28">
        <v>17.542302095859633</v>
      </c>
      <c r="N18" s="28">
        <v>5.1503257766803889</v>
      </c>
      <c r="O18" s="28">
        <v>12.391976319179243</v>
      </c>
      <c r="P18" s="105" t="s">
        <v>637</v>
      </c>
      <c r="Q18" s="21">
        <v>82</v>
      </c>
      <c r="R18" s="21">
        <v>62</v>
      </c>
      <c r="S18" s="71" t="s">
        <v>637</v>
      </c>
      <c r="T18" s="71">
        <v>1.4673689911893486</v>
      </c>
      <c r="U18" s="71">
        <v>0.73963697119313787</v>
      </c>
      <c r="V18" s="65" t="s">
        <v>637</v>
      </c>
      <c r="W18" s="67" t="s">
        <v>900</v>
      </c>
      <c r="X18" s="67" t="s">
        <v>900</v>
      </c>
      <c r="Y18" s="67" t="s">
        <v>900</v>
      </c>
      <c r="Z18" s="105" t="s">
        <v>900</v>
      </c>
      <c r="AA18" s="26" t="s">
        <v>900</v>
      </c>
      <c r="AB18" s="26" t="s">
        <v>900</v>
      </c>
      <c r="AC18" s="28" t="s">
        <v>637</v>
      </c>
      <c r="AD18" s="28" t="s">
        <v>637</v>
      </c>
      <c r="AE18" s="28" t="s">
        <v>637</v>
      </c>
      <c r="AF18" s="28"/>
      <c r="AG18" s="74" t="s">
        <v>902</v>
      </c>
      <c r="AH18" t="s">
        <v>822</v>
      </c>
      <c r="AI18" s="39"/>
      <c r="AJ18" s="30">
        <v>7.7740885778527176</v>
      </c>
      <c r="AK18" s="30">
        <v>7.9641604999177353</v>
      </c>
      <c r="AL18" s="30">
        <v>11.573880191016878</v>
      </c>
      <c r="AM18" s="30">
        <v>16.142735891358601</v>
      </c>
      <c r="AN18" s="30">
        <v>20.716893951053958</v>
      </c>
      <c r="AO18" s="30">
        <v>26.133666866576345</v>
      </c>
      <c r="AP18" s="30">
        <v>27.303803462629805</v>
      </c>
      <c r="AQ18" s="30">
        <v>27.760118626063218</v>
      </c>
      <c r="AR18" s="30">
        <v>25.27607538395683</v>
      </c>
      <c r="AS18" s="30">
        <v>20.633892081736942</v>
      </c>
      <c r="AT18" s="30">
        <v>14.96977120822673</v>
      </c>
      <c r="AU18" s="30">
        <v>10.565339467794022</v>
      </c>
      <c r="AV18" s="31"/>
      <c r="AW18" s="31" t="s">
        <v>789</v>
      </c>
    </row>
    <row r="19" spans="1:49">
      <c r="A19" s="71">
        <v>44</v>
      </c>
      <c r="B19" s="71">
        <v>103</v>
      </c>
      <c r="C19" s="105" t="s">
        <v>597</v>
      </c>
      <c r="D19" s="104">
        <v>13</v>
      </c>
      <c r="E19" s="104" t="s">
        <v>802</v>
      </c>
      <c r="F19" s="71"/>
      <c r="G19" s="105" t="s">
        <v>769</v>
      </c>
      <c r="H19" s="18" t="s">
        <v>762</v>
      </c>
      <c r="I19" s="19"/>
      <c r="J19" s="57">
        <v>1222290</v>
      </c>
      <c r="K19" s="19">
        <v>3</v>
      </c>
      <c r="L19" s="76" t="s">
        <v>283</v>
      </c>
      <c r="M19" s="76" t="s">
        <v>637</v>
      </c>
      <c r="N19" s="76" t="s">
        <v>637</v>
      </c>
      <c r="O19" s="76" t="s">
        <v>637</v>
      </c>
      <c r="P19" s="76" t="s">
        <v>637</v>
      </c>
      <c r="Q19" s="78" t="s">
        <v>637</v>
      </c>
      <c r="R19" s="78" t="s">
        <v>637</v>
      </c>
      <c r="S19" s="75" t="s">
        <v>637</v>
      </c>
      <c r="T19" s="75" t="s">
        <v>637</v>
      </c>
      <c r="U19" s="75" t="s">
        <v>637</v>
      </c>
      <c r="V19" s="21">
        <v>621.81576447073599</v>
      </c>
      <c r="W19" s="28">
        <v>1229.4215553785177</v>
      </c>
      <c r="X19" s="28">
        <v>239.65766722728748</v>
      </c>
      <c r="Y19" s="28">
        <v>989.76388815123028</v>
      </c>
      <c r="Z19" s="105" t="s">
        <v>637</v>
      </c>
      <c r="AA19" s="26">
        <v>75.449627680494615</v>
      </c>
      <c r="AB19" s="26">
        <v>35.518502576912958</v>
      </c>
      <c r="AC19" s="74" t="s">
        <v>637</v>
      </c>
      <c r="AD19" s="74">
        <v>0.36033532366805582</v>
      </c>
      <c r="AE19" s="74">
        <v>7.0112276503757287E-2</v>
      </c>
      <c r="AF19" s="74"/>
      <c r="AG19" s="75" t="s">
        <v>537</v>
      </c>
      <c r="AH19" s="71" t="s">
        <v>541</v>
      </c>
      <c r="AI19" s="30"/>
      <c r="AJ19" s="30">
        <v>11.272667116138678</v>
      </c>
      <c r="AK19" s="30">
        <v>11.818797485651801</v>
      </c>
      <c r="AL19" s="30">
        <v>15.414548670751058</v>
      </c>
      <c r="AM19" s="30">
        <v>19.310358654489342</v>
      </c>
      <c r="AN19" s="30">
        <v>23.641659334857479</v>
      </c>
      <c r="AO19" s="30">
        <v>27.062083146600095</v>
      </c>
      <c r="AP19" s="30">
        <v>28.358324401572617</v>
      </c>
      <c r="AQ19" s="30">
        <v>28.894958847736284</v>
      </c>
      <c r="AR19" s="30">
        <v>27.106259475850781</v>
      </c>
      <c r="AS19" s="30">
        <v>23.203734752140122</v>
      </c>
      <c r="AT19" s="30">
        <v>17.536540987195288</v>
      </c>
      <c r="AU19" s="30">
        <v>13.228860091684423</v>
      </c>
      <c r="AV19" s="31"/>
      <c r="AW19" s="31" t="s">
        <v>435</v>
      </c>
    </row>
    <row r="20" spans="1:49">
      <c r="A20" s="71">
        <v>14</v>
      </c>
      <c r="B20" t="s">
        <v>1012</v>
      </c>
      <c r="C20" s="38" t="s">
        <v>922</v>
      </c>
      <c r="D20" s="72"/>
      <c r="E20" s="72" t="s">
        <v>990</v>
      </c>
      <c r="H20" s="18" t="s">
        <v>762</v>
      </c>
      <c r="J20" s="40">
        <v>1195020</v>
      </c>
      <c r="K20" s="48">
        <v>40667</v>
      </c>
      <c r="L20" s="18">
        <v>777</v>
      </c>
      <c r="M20" s="23">
        <v>57.529260627837765</v>
      </c>
      <c r="N20" s="23">
        <v>30.182318861834329</v>
      </c>
      <c r="O20" s="23">
        <v>25.385463091177289</v>
      </c>
      <c r="P20" s="22" t="s">
        <v>637</v>
      </c>
      <c r="Q20" s="24">
        <v>91</v>
      </c>
      <c r="R20" s="24">
        <v>71</v>
      </c>
      <c r="S20" s="71" t="s">
        <v>637</v>
      </c>
      <c r="T20">
        <v>3.1277101145534223</v>
      </c>
      <c r="U20">
        <v>0.69772087705488195</v>
      </c>
      <c r="V20" s="18">
        <v>67.525177218679701</v>
      </c>
      <c r="W20">
        <v>0.74768430914935669</v>
      </c>
      <c r="X20">
        <v>0.1375697168696127</v>
      </c>
      <c r="Y20">
        <v>0.61011459227974396</v>
      </c>
      <c r="Z20" s="28" t="s">
        <v>637</v>
      </c>
      <c r="AA20" s="47">
        <v>85.416666666666671</v>
      </c>
      <c r="AB20" s="47">
        <v>45.491228070175438</v>
      </c>
      <c r="AC20" s="28" t="s">
        <v>637</v>
      </c>
      <c r="AD20" s="28">
        <v>2.145658196969332</v>
      </c>
      <c r="AE20" s="28">
        <v>0.18665406223654027</v>
      </c>
      <c r="AF20" s="28"/>
      <c r="AG20" s="44" t="s">
        <v>646</v>
      </c>
      <c r="AH20" s="105" t="s">
        <v>552</v>
      </c>
      <c r="AI20" s="42"/>
      <c r="AJ20" s="30">
        <v>19.635103674063263</v>
      </c>
      <c r="AK20" s="30">
        <v>18.012608695652197</v>
      </c>
      <c r="AL20" s="30">
        <v>20.940719063545114</v>
      </c>
      <c r="AM20" s="30">
        <v>25.860324744087503</v>
      </c>
      <c r="AN20" s="30">
        <v>29.10569053708435</v>
      </c>
      <c r="AO20" s="30">
        <v>31.093730758466375</v>
      </c>
      <c r="AP20" s="30">
        <v>31.443234610917575</v>
      </c>
      <c r="AQ20" s="30">
        <v>31.647417027416928</v>
      </c>
      <c r="AR20" s="30">
        <v>30.968656286043796</v>
      </c>
      <c r="AS20" s="30">
        <v>27.977736233854532</v>
      </c>
      <c r="AT20" s="30">
        <v>23.825596297614791</v>
      </c>
      <c r="AU20" s="30">
        <v>19.909210115516657</v>
      </c>
      <c r="AV20" s="31"/>
      <c r="AW20" s="31" t="s">
        <v>644</v>
      </c>
    </row>
    <row r="21" spans="1:49">
      <c r="A21" s="71">
        <v>34</v>
      </c>
      <c r="B21" s="71">
        <v>130</v>
      </c>
      <c r="C21" s="38" t="s">
        <v>922</v>
      </c>
      <c r="D21" s="72">
        <v>11</v>
      </c>
      <c r="E21" s="72" t="s">
        <v>618</v>
      </c>
      <c r="F21" s="71">
        <v>293</v>
      </c>
      <c r="G21" s="71" t="s">
        <v>505</v>
      </c>
      <c r="H21" s="18" t="s">
        <v>762</v>
      </c>
      <c r="I21" s="19"/>
      <c r="J21" s="57">
        <v>1073330</v>
      </c>
      <c r="K21" s="19">
        <v>4</v>
      </c>
      <c r="L21" s="21">
        <v>2694.8016767600002</v>
      </c>
      <c r="M21" s="28">
        <v>14.538457026341986</v>
      </c>
      <c r="N21" s="28">
        <v>4.5931570789886766</v>
      </c>
      <c r="O21" s="28">
        <v>9.945299947353309</v>
      </c>
      <c r="P21" s="71" t="s">
        <v>637</v>
      </c>
      <c r="Q21" s="21">
        <v>94.138751791835119</v>
      </c>
      <c r="R21" s="21">
        <v>51.027906817773989</v>
      </c>
      <c r="S21" s="71" t="s">
        <v>637</v>
      </c>
      <c r="T21" s="71">
        <v>3.1277101145534218</v>
      </c>
      <c r="U21" s="71">
        <v>0.29132056174299048</v>
      </c>
      <c r="V21" s="21">
        <v>3490.980204896</v>
      </c>
      <c r="W21" s="28">
        <v>157.62369477911651</v>
      </c>
      <c r="X21" s="28">
        <v>22.828446485943786</v>
      </c>
      <c r="Y21" s="28">
        <v>134.7952482931727</v>
      </c>
      <c r="Z21" s="74">
        <v>51.392449799196804</v>
      </c>
      <c r="AA21" s="26">
        <v>89.713945305905156</v>
      </c>
      <c r="AB21" s="26">
        <v>45.500119951360787</v>
      </c>
      <c r="AC21" s="28">
        <v>0.29947043591790962</v>
      </c>
      <c r="AD21" s="28">
        <v>2.5952898926811097</v>
      </c>
      <c r="AE21" s="28">
        <v>0.18679551316307486</v>
      </c>
      <c r="AF21" s="28" t="s">
        <v>1084</v>
      </c>
      <c r="AG21" s="44" t="s">
        <v>646</v>
      </c>
      <c r="AH21" s="105" t="s">
        <v>552</v>
      </c>
      <c r="AI21" s="39"/>
      <c r="AJ21" s="30">
        <v>13.748790533093597</v>
      </c>
      <c r="AK21" s="30">
        <v>14.287821641579145</v>
      </c>
      <c r="AL21" s="30">
        <v>18.001879076509088</v>
      </c>
      <c r="AM21" s="30">
        <v>21.828010111556829</v>
      </c>
      <c r="AN21" s="30">
        <v>25.944756784434173</v>
      </c>
      <c r="AO21" s="30">
        <v>29.303437665782507</v>
      </c>
      <c r="AP21" s="30">
        <v>30.002808650424438</v>
      </c>
      <c r="AQ21" s="30">
        <v>30.025876065143869</v>
      </c>
      <c r="AR21" s="30">
        <v>28.404841518634452</v>
      </c>
      <c r="AS21" s="30">
        <v>24.382525306339602</v>
      </c>
      <c r="AT21" s="30">
        <v>18.795650315272017</v>
      </c>
      <c r="AU21" s="30">
        <v>14.247371589084882</v>
      </c>
      <c r="AV21" s="31"/>
      <c r="AW21" s="31" t="s">
        <v>575</v>
      </c>
    </row>
    <row r="22" spans="1:49">
      <c r="A22" s="71">
        <v>4</v>
      </c>
      <c r="B22" s="71">
        <v>11</v>
      </c>
      <c r="C22" s="105" t="s">
        <v>991</v>
      </c>
      <c r="D22" s="105">
        <v>9</v>
      </c>
      <c r="E22" s="105" t="s">
        <v>653</v>
      </c>
      <c r="F22" s="74">
        <v>274</v>
      </c>
      <c r="G22" s="71" t="s">
        <v>654</v>
      </c>
      <c r="H22" s="18" t="s">
        <v>854</v>
      </c>
      <c r="I22" s="19"/>
      <c r="J22" s="57">
        <v>1072100</v>
      </c>
      <c r="K22" s="19">
        <v>1</v>
      </c>
      <c r="L22" s="21">
        <v>6225</v>
      </c>
      <c r="M22" s="41">
        <v>116.33096182859029</v>
      </c>
      <c r="N22" s="79" t="s">
        <v>655</v>
      </c>
      <c r="O22" s="41" t="s">
        <v>655</v>
      </c>
      <c r="P22">
        <v>35.163101284732591</v>
      </c>
      <c r="Q22" s="21" t="s">
        <v>973</v>
      </c>
      <c r="R22" s="21" t="s">
        <v>973</v>
      </c>
      <c r="S22" s="71">
        <v>0.21174488728428251</v>
      </c>
      <c r="T22" s="71"/>
      <c r="U22" s="71"/>
      <c r="V22" s="65">
        <v>0</v>
      </c>
      <c r="W22" s="68">
        <v>0</v>
      </c>
      <c r="X22" s="28">
        <v>0</v>
      </c>
      <c r="Y22" s="28">
        <v>0</v>
      </c>
      <c r="Z22" s="28">
        <v>0</v>
      </c>
      <c r="AA22" s="26">
        <v>0</v>
      </c>
      <c r="AB22" s="26">
        <v>0</v>
      </c>
      <c r="AC22" s="28"/>
      <c r="AD22" s="28"/>
      <c r="AE22" s="28"/>
      <c r="AF22" s="28"/>
      <c r="AG22" s="105" t="s">
        <v>943</v>
      </c>
      <c r="AH22" s="105" t="s">
        <v>702</v>
      </c>
      <c r="AI22" s="39"/>
      <c r="AJ22" s="30">
        <v>7.1887531996584597</v>
      </c>
      <c r="AK22" s="30">
        <v>7.8893646186099566</v>
      </c>
      <c r="AL22" s="30">
        <v>9.1263308742899341</v>
      </c>
      <c r="AM22" s="30">
        <v>10.692872239409427</v>
      </c>
      <c r="AN22" s="30">
        <v>13.104346639992885</v>
      </c>
      <c r="AO22" s="30">
        <v>15.236732438406349</v>
      </c>
      <c r="AP22" s="30">
        <v>16.143966499826593</v>
      </c>
      <c r="AQ22" s="30">
        <v>16.493810243576537</v>
      </c>
      <c r="AR22" s="30">
        <v>15.70886548563178</v>
      </c>
      <c r="AS22" s="30">
        <v>12.877306913870644</v>
      </c>
      <c r="AT22" s="30">
        <v>10.283641392860053</v>
      </c>
      <c r="AU22" s="30">
        <v>7.69636321697668</v>
      </c>
      <c r="AV22" s="31"/>
      <c r="AW22" s="31" t="s">
        <v>652</v>
      </c>
    </row>
    <row r="23" spans="1:49">
      <c r="A23" s="71">
        <v>7</v>
      </c>
      <c r="B23" s="71">
        <v>119</v>
      </c>
      <c r="C23" s="38" t="s">
        <v>503</v>
      </c>
      <c r="D23" s="73">
        <v>22</v>
      </c>
      <c r="E23" s="73" t="s">
        <v>999</v>
      </c>
      <c r="F23" s="105">
        <v>1330</v>
      </c>
      <c r="G23" s="105" t="s">
        <v>505</v>
      </c>
      <c r="H23" s="105"/>
      <c r="I23" s="19"/>
      <c r="J23" s="57">
        <v>863460</v>
      </c>
      <c r="K23" s="19">
        <v>4</v>
      </c>
      <c r="L23" s="75" t="s">
        <v>637</v>
      </c>
      <c r="M23" s="77" t="s">
        <v>637</v>
      </c>
      <c r="N23" s="75" t="s">
        <v>637</v>
      </c>
      <c r="O23" s="75" t="s">
        <v>637</v>
      </c>
      <c r="P23" s="75" t="s">
        <v>637</v>
      </c>
      <c r="Q23" s="76" t="s">
        <v>637</v>
      </c>
      <c r="R23" s="75" t="s">
        <v>637</v>
      </c>
      <c r="S23" s="75" t="s">
        <v>637</v>
      </c>
      <c r="T23" s="75" t="s">
        <v>637</v>
      </c>
      <c r="U23" s="75" t="s">
        <v>637</v>
      </c>
      <c r="V23" s="67">
        <v>0</v>
      </c>
      <c r="W23" s="67">
        <v>0</v>
      </c>
      <c r="X23" s="105">
        <v>0</v>
      </c>
      <c r="Y23" s="105">
        <v>0</v>
      </c>
      <c r="Z23" s="105">
        <v>0</v>
      </c>
      <c r="AA23" s="105">
        <v>0</v>
      </c>
      <c r="AB23" s="105">
        <v>0</v>
      </c>
      <c r="AC23" s="28" t="s">
        <v>637</v>
      </c>
      <c r="AD23" s="71"/>
      <c r="AE23" s="71"/>
      <c r="AF23" s="71"/>
      <c r="AG23" s="71"/>
      <c r="AH23" s="71"/>
      <c r="AI23" s="39"/>
      <c r="AJ23" s="39">
        <v>21.666666666666668</v>
      </c>
      <c r="AK23" s="39">
        <v>22.777777777777779</v>
      </c>
      <c r="AL23" s="39">
        <v>23.888888888888889</v>
      </c>
      <c r="AM23" s="39">
        <v>25.555555555555557</v>
      </c>
      <c r="AN23" s="39">
        <v>26.944444444444446</v>
      </c>
      <c r="AO23" s="39">
        <v>29.166666666666668</v>
      </c>
      <c r="AP23" s="39">
        <v>30</v>
      </c>
      <c r="AQ23" s="39">
        <v>29.444444444444446</v>
      </c>
      <c r="AR23" s="39">
        <v>28.611111111111111</v>
      </c>
      <c r="AS23" s="39">
        <v>27.222222222222225</v>
      </c>
      <c r="AT23" s="39">
        <v>24.444444444444446</v>
      </c>
      <c r="AU23" s="39">
        <v>22.777777777777779</v>
      </c>
      <c r="AV23" s="39"/>
      <c r="AW23" s="31" t="s">
        <v>814</v>
      </c>
    </row>
    <row r="24" spans="1:49">
      <c r="A24" s="71">
        <v>19</v>
      </c>
      <c r="B24" s="71">
        <v>124</v>
      </c>
      <c r="C24" s="105" t="s">
        <v>503</v>
      </c>
      <c r="D24" s="72">
        <v>5</v>
      </c>
      <c r="E24" s="72" t="s">
        <v>514</v>
      </c>
      <c r="F24" s="105">
        <v>296</v>
      </c>
      <c r="G24" s="71" t="s">
        <v>505</v>
      </c>
      <c r="H24" s="18" t="s">
        <v>506</v>
      </c>
      <c r="I24" s="19"/>
      <c r="J24" s="57">
        <v>818260</v>
      </c>
      <c r="K24" s="19">
        <v>3</v>
      </c>
      <c r="L24" s="76" t="s">
        <v>637</v>
      </c>
      <c r="M24" s="75" t="s">
        <v>637</v>
      </c>
      <c r="N24" s="77" t="s">
        <v>637</v>
      </c>
      <c r="O24" s="77" t="s">
        <v>637</v>
      </c>
      <c r="P24" s="75" t="s">
        <v>637</v>
      </c>
      <c r="Q24" s="76" t="s">
        <v>637</v>
      </c>
      <c r="R24" s="76" t="s">
        <v>637</v>
      </c>
      <c r="S24" s="75" t="s">
        <v>637</v>
      </c>
      <c r="T24" s="75" t="s">
        <v>637</v>
      </c>
      <c r="U24" s="75" t="s">
        <v>637</v>
      </c>
      <c r="V24" s="21">
        <v>96.679399396000008</v>
      </c>
      <c r="W24" s="28">
        <v>108.76666666666667</v>
      </c>
      <c r="X24" s="28">
        <v>1.8666666666666667</v>
      </c>
      <c r="Y24" s="28">
        <v>106.9</v>
      </c>
      <c r="Z24" s="105">
        <v>42.39134845234441</v>
      </c>
      <c r="AA24" s="26">
        <v>82.831517857142885</v>
      </c>
      <c r="AB24" s="26">
        <v>41.685190208917945</v>
      </c>
      <c r="AC24" s="28">
        <v>0.27753783256998588</v>
      </c>
      <c r="AD24" s="28">
        <v>0.94104031707395686</v>
      </c>
      <c r="AE24" s="28">
        <v>0.26916839010581128</v>
      </c>
      <c r="AF24" s="28"/>
      <c r="AG24" s="75" t="s">
        <v>754</v>
      </c>
      <c r="AH24" s="71" t="s">
        <v>502</v>
      </c>
      <c r="AI24" s="30"/>
      <c r="AJ24" s="30">
        <v>18.517467799259201</v>
      </c>
      <c r="AK24" s="30">
        <v>19.691172996830218</v>
      </c>
      <c r="AL24" s="30">
        <v>21.949881976285834</v>
      </c>
      <c r="AM24" s="30">
        <v>24.961619807676524</v>
      </c>
      <c r="AN24" s="30">
        <v>27.610707358812952</v>
      </c>
      <c r="AO24" s="30">
        <v>29.81823221064084</v>
      </c>
      <c r="AP24" s="30">
        <v>30.362735801217507</v>
      </c>
      <c r="AQ24" s="30">
        <v>30.629611771139245</v>
      </c>
      <c r="AR24" s="30">
        <v>29.659108729743309</v>
      </c>
      <c r="AS24" s="30">
        <v>26.889143604052251</v>
      </c>
      <c r="AT24" s="30">
        <v>22.302043988497221</v>
      </c>
      <c r="AU24" s="30">
        <v>20.03273851412553</v>
      </c>
      <c r="AV24" s="31"/>
      <c r="AW24" s="31" t="s">
        <v>839</v>
      </c>
    </row>
    <row r="25" spans="1:49">
      <c r="A25" s="71">
        <v>16</v>
      </c>
      <c r="B25" s="71">
        <v>83</v>
      </c>
      <c r="C25" s="38" t="s">
        <v>672</v>
      </c>
      <c r="D25" s="73">
        <v>18</v>
      </c>
      <c r="E25" s="72" t="s">
        <v>1013</v>
      </c>
      <c r="F25" s="104">
        <v>306</v>
      </c>
      <c r="G25" s="104" t="s">
        <v>945</v>
      </c>
      <c r="H25" s="18" t="s">
        <v>823</v>
      </c>
      <c r="I25" s="49"/>
      <c r="J25" s="57">
        <v>786920</v>
      </c>
      <c r="K25" s="19">
        <v>11</v>
      </c>
      <c r="L25" s="21">
        <v>698.47363639999992</v>
      </c>
      <c r="M25" s="28">
        <v>19.228169438276073</v>
      </c>
      <c r="N25" s="28">
        <v>5.2761829509858131</v>
      </c>
      <c r="O25" s="28">
        <v>13.951986487290259</v>
      </c>
      <c r="P25" s="21" t="s">
        <v>637</v>
      </c>
      <c r="Q25" s="21">
        <v>82</v>
      </c>
      <c r="R25" s="21">
        <v>62</v>
      </c>
      <c r="S25" s="71"/>
      <c r="T25" s="71">
        <v>1.2142527759567416</v>
      </c>
      <c r="U25" s="71">
        <v>0.63921247355197908</v>
      </c>
      <c r="V25" s="105">
        <v>160.78160477200001</v>
      </c>
      <c r="W25" s="41">
        <v>14.831102425508931</v>
      </c>
      <c r="X25" s="41">
        <v>2.7853692137117072</v>
      </c>
      <c r="Y25" s="41">
        <v>12.045733211797222</v>
      </c>
      <c r="Z25">
        <v>44.237102085620208</v>
      </c>
      <c r="AA25" s="41">
        <v>77.427184466019426</v>
      </c>
      <c r="AB25" s="41">
        <v>43.791574279379162</v>
      </c>
      <c r="AC25" s="28" t="s">
        <v>637</v>
      </c>
      <c r="AD25" s="28">
        <v>1.0644292999017566</v>
      </c>
      <c r="AE25" s="28">
        <v>0.28780454272711409</v>
      </c>
      <c r="AF25" s="28"/>
      <c r="AG25" s="105" t="s">
        <v>750</v>
      </c>
      <c r="AH25" s="71" t="s">
        <v>751</v>
      </c>
      <c r="AI25" s="39"/>
      <c r="AJ25" s="30">
        <v>6.4106247803764802</v>
      </c>
      <c r="AK25" s="30">
        <v>5.6289975525821827</v>
      </c>
      <c r="AL25" s="30">
        <v>8.8226228461738039</v>
      </c>
      <c r="AM25" s="30">
        <v>14.218853093372445</v>
      </c>
      <c r="AN25" s="30">
        <v>19.532017676522759</v>
      </c>
      <c r="AO25" s="30">
        <v>24.73008547146075</v>
      </c>
      <c r="AP25" s="30">
        <v>27.27928261986429</v>
      </c>
      <c r="AQ25" s="30">
        <v>28.098693219974468</v>
      </c>
      <c r="AR25" s="30">
        <v>25.280552858219785</v>
      </c>
      <c r="AS25" s="30">
        <v>20.420114077030775</v>
      </c>
      <c r="AT25" s="30">
        <v>14.072925351384535</v>
      </c>
      <c r="AU25" s="30">
        <v>9.1187220637184456</v>
      </c>
      <c r="AV25" s="31"/>
      <c r="AW25" s="31" t="s">
        <v>652</v>
      </c>
    </row>
    <row r="26" spans="1:49">
      <c r="A26" s="71">
        <v>29</v>
      </c>
      <c r="B26" s="105">
        <v>102</v>
      </c>
      <c r="C26" s="105" t="s">
        <v>597</v>
      </c>
      <c r="D26" s="72">
        <v>12</v>
      </c>
      <c r="E26" s="72" t="s">
        <v>445</v>
      </c>
      <c r="F26" s="37"/>
      <c r="G26" s="71" t="s">
        <v>769</v>
      </c>
      <c r="H26" s="18" t="s">
        <v>762</v>
      </c>
      <c r="I26" s="19"/>
      <c r="J26" s="57">
        <v>720650</v>
      </c>
      <c r="K26" s="19">
        <v>2</v>
      </c>
      <c r="L26" s="76" t="s">
        <v>637</v>
      </c>
      <c r="M26" s="76" t="s">
        <v>637</v>
      </c>
      <c r="N26" s="76" t="s">
        <v>637</v>
      </c>
      <c r="O26" s="76" t="s">
        <v>637</v>
      </c>
      <c r="P26" s="76" t="s">
        <v>637</v>
      </c>
      <c r="Q26" s="76" t="s">
        <v>637</v>
      </c>
      <c r="R26" s="76" t="s">
        <v>637</v>
      </c>
      <c r="S26" s="75" t="s">
        <v>637</v>
      </c>
      <c r="T26" s="75" t="s">
        <v>637</v>
      </c>
      <c r="U26" s="75" t="s">
        <v>637</v>
      </c>
      <c r="V26" s="21">
        <v>401.39481122866312</v>
      </c>
      <c r="W26" s="28">
        <v>1229.4215553785177</v>
      </c>
      <c r="X26" s="28">
        <v>239.65766722728748</v>
      </c>
      <c r="Y26" s="28">
        <v>989.76388815123028</v>
      </c>
      <c r="Z26" s="105" t="s">
        <v>637</v>
      </c>
      <c r="AA26" s="26">
        <v>75.449627680494615</v>
      </c>
      <c r="AB26" s="26">
        <v>35.518502576912958</v>
      </c>
      <c r="AC26" s="105" t="s">
        <v>637</v>
      </c>
      <c r="AD26" s="105">
        <v>0.36033532366805582</v>
      </c>
      <c r="AE26" s="105">
        <v>7.0112276503757287E-2</v>
      </c>
      <c r="AF26" s="105"/>
      <c r="AG26" s="75" t="s">
        <v>537</v>
      </c>
      <c r="AH26" s="71" t="s">
        <v>447</v>
      </c>
      <c r="AI26" s="30"/>
      <c r="AJ26" s="30">
        <v>11.672587310708654</v>
      </c>
      <c r="AK26" s="30">
        <v>11.693114200671957</v>
      </c>
      <c r="AL26" s="30">
        <v>15.421372913854817</v>
      </c>
      <c r="AM26" s="30">
        <v>19.782797020313673</v>
      </c>
      <c r="AN26" s="30">
        <v>24.035404886588289</v>
      </c>
      <c r="AO26" s="30">
        <v>28.497521998979686</v>
      </c>
      <c r="AP26" s="30">
        <v>29.916209586721202</v>
      </c>
      <c r="AQ26" s="30">
        <v>30.325120343618117</v>
      </c>
      <c r="AR26" s="30">
        <v>28.011938056286606</v>
      </c>
      <c r="AS26" s="30">
        <v>23.738462976795248</v>
      </c>
      <c r="AT26" s="30">
        <v>17.608809184520055</v>
      </c>
      <c r="AU26" s="30">
        <v>13.062675176044301</v>
      </c>
      <c r="AV26" s="31"/>
      <c r="AW26" s="31" t="s">
        <v>451</v>
      </c>
    </row>
    <row r="27" spans="1:49">
      <c r="A27" s="71">
        <v>59</v>
      </c>
      <c r="B27" s="71">
        <v>106</v>
      </c>
      <c r="C27" s="105" t="s">
        <v>597</v>
      </c>
      <c r="D27" s="72">
        <v>16</v>
      </c>
      <c r="E27" s="72" t="s">
        <v>475</v>
      </c>
      <c r="F27" s="37"/>
      <c r="G27" s="71" t="s">
        <v>834</v>
      </c>
      <c r="H27" s="18" t="s">
        <v>762</v>
      </c>
      <c r="I27" s="19"/>
      <c r="J27" s="57">
        <v>682440</v>
      </c>
      <c r="K27" s="19">
        <v>1</v>
      </c>
      <c r="L27" s="24">
        <v>271</v>
      </c>
      <c r="M27" s="23">
        <v>114</v>
      </c>
      <c r="N27" s="80" t="s">
        <v>637</v>
      </c>
      <c r="O27" s="23" t="s">
        <v>637</v>
      </c>
      <c r="P27" s="22">
        <v>67.817999999999998</v>
      </c>
      <c r="Q27" s="24" t="s">
        <v>637</v>
      </c>
      <c r="R27" s="24" t="s">
        <v>637</v>
      </c>
      <c r="S27" s="71">
        <v>0.28581465179742394</v>
      </c>
      <c r="T27" s="71" t="s">
        <v>637</v>
      </c>
      <c r="U27" s="71" t="s">
        <v>589</v>
      </c>
      <c r="V27" s="65" t="s">
        <v>637</v>
      </c>
      <c r="W27" s="67" t="s">
        <v>637</v>
      </c>
      <c r="X27" s="67" t="s">
        <v>637</v>
      </c>
      <c r="Y27" s="67" t="s">
        <v>637</v>
      </c>
      <c r="Z27" s="74" t="s">
        <v>637</v>
      </c>
      <c r="AA27" s="26" t="s">
        <v>637</v>
      </c>
      <c r="AB27" s="26" t="s">
        <v>637</v>
      </c>
      <c r="AC27" s="105" t="s">
        <v>589</v>
      </c>
      <c r="AD27" s="105" t="s">
        <v>589</v>
      </c>
      <c r="AE27" s="105" t="s">
        <v>589</v>
      </c>
      <c r="AF27" s="105"/>
      <c r="AG27" s="75" t="s">
        <v>479</v>
      </c>
      <c r="AH27" s="71" t="s">
        <v>480</v>
      </c>
      <c r="AI27" s="30"/>
      <c r="AJ27" s="30">
        <v>11.894824625950397</v>
      </c>
      <c r="AK27" s="30">
        <v>12.070369742198114</v>
      </c>
      <c r="AL27" s="30">
        <v>15.586811857229378</v>
      </c>
      <c r="AM27" s="30">
        <v>20.558995252603957</v>
      </c>
      <c r="AN27" s="30">
        <v>24.02384673384072</v>
      </c>
      <c r="AO27" s="30">
        <v>28.2344409321475</v>
      </c>
      <c r="AP27" s="30">
        <v>29.420616146334769</v>
      </c>
      <c r="AQ27" s="30">
        <v>29.979716444860436</v>
      </c>
      <c r="AR27" s="30">
        <v>27.745754985755223</v>
      </c>
      <c r="AS27" s="30">
        <v>23.152920158513261</v>
      </c>
      <c r="AT27" s="30">
        <v>17.298879276445145</v>
      </c>
      <c r="AU27" s="30">
        <v>12.827714074968108</v>
      </c>
      <c r="AV27" s="31" t="s">
        <v>485</v>
      </c>
      <c r="AW27" s="31" t="s">
        <v>486</v>
      </c>
    </row>
    <row r="28" spans="1:49">
      <c r="A28" s="71">
        <v>58</v>
      </c>
      <c r="B28" s="105">
        <v>108</v>
      </c>
      <c r="C28" s="105" t="s">
        <v>597</v>
      </c>
      <c r="D28" s="72">
        <v>18</v>
      </c>
      <c r="E28" s="72" t="s">
        <v>709</v>
      </c>
      <c r="F28" s="105"/>
      <c r="G28" s="105" t="s">
        <v>834</v>
      </c>
      <c r="H28" s="18" t="s">
        <v>762</v>
      </c>
      <c r="I28" s="19"/>
      <c r="J28" s="57">
        <v>681120</v>
      </c>
      <c r="K28" s="19">
        <v>2</v>
      </c>
      <c r="L28" s="21">
        <v>185</v>
      </c>
      <c r="M28" s="23">
        <v>114</v>
      </c>
      <c r="N28" s="80" t="s">
        <v>835</v>
      </c>
      <c r="O28" s="23" t="s">
        <v>637</v>
      </c>
      <c r="P28" s="22">
        <v>67.817999999999998</v>
      </c>
      <c r="Q28" s="24" t="s">
        <v>835</v>
      </c>
      <c r="R28" s="24" t="s">
        <v>835</v>
      </c>
      <c r="S28" s="71">
        <v>0.28581465179742394</v>
      </c>
      <c r="T28" s="105" t="s">
        <v>508</v>
      </c>
      <c r="U28" s="105" t="s">
        <v>508</v>
      </c>
      <c r="V28" s="65" t="s">
        <v>837</v>
      </c>
      <c r="W28" s="67" t="s">
        <v>510</v>
      </c>
      <c r="X28" s="67" t="s">
        <v>637</v>
      </c>
      <c r="Y28" s="67" t="s">
        <v>637</v>
      </c>
      <c r="Z28" s="105" t="s">
        <v>637</v>
      </c>
      <c r="AA28" s="26" t="s">
        <v>637</v>
      </c>
      <c r="AB28" s="26" t="s">
        <v>637</v>
      </c>
      <c r="AC28" s="105" t="s">
        <v>508</v>
      </c>
      <c r="AD28" s="105" t="s">
        <v>508</v>
      </c>
      <c r="AE28" s="105" t="s">
        <v>508</v>
      </c>
      <c r="AF28" s="105"/>
      <c r="AG28" s="75" t="s">
        <v>492</v>
      </c>
      <c r="AH28" s="71" t="s">
        <v>493</v>
      </c>
      <c r="AI28" s="30"/>
      <c r="AJ28" s="30">
        <v>14.714520424958867</v>
      </c>
      <c r="AK28" s="30">
        <v>15.261087272140625</v>
      </c>
      <c r="AL28" s="30">
        <v>18.601019593707523</v>
      </c>
      <c r="AM28" s="30">
        <v>21.889984877009226</v>
      </c>
      <c r="AN28" s="30">
        <v>26.043843702042427</v>
      </c>
      <c r="AO28" s="30">
        <v>29.665561271357131</v>
      </c>
      <c r="AP28" s="30">
        <v>30.279662947525949</v>
      </c>
      <c r="AQ28" s="30">
        <v>30.465306223286689</v>
      </c>
      <c r="AR28" s="30">
        <v>29.264003178754223</v>
      </c>
      <c r="AS28" s="30">
        <v>25.431415213985296</v>
      </c>
      <c r="AT28" s="30">
        <v>20.121069675396608</v>
      </c>
      <c r="AU28" s="30">
        <v>16.237504777922155</v>
      </c>
      <c r="AV28" s="31"/>
      <c r="AW28" s="31" t="s">
        <v>474</v>
      </c>
    </row>
    <row r="29" spans="1:49">
      <c r="A29" s="71">
        <v>22</v>
      </c>
      <c r="B29" s="71">
        <v>111</v>
      </c>
      <c r="C29" s="105" t="s">
        <v>840</v>
      </c>
      <c r="D29" s="72">
        <v>21</v>
      </c>
      <c r="E29" s="72" t="s">
        <v>598</v>
      </c>
      <c r="F29" s="71"/>
      <c r="G29" s="71" t="s">
        <v>505</v>
      </c>
      <c r="H29" s="18" t="s">
        <v>506</v>
      </c>
      <c r="I29" s="19"/>
      <c r="J29" s="57">
        <v>666820</v>
      </c>
      <c r="K29" s="19">
        <v>3</v>
      </c>
      <c r="L29" s="76" t="s">
        <v>637</v>
      </c>
      <c r="M29" s="77" t="s">
        <v>637</v>
      </c>
      <c r="N29" s="77" t="s">
        <v>637</v>
      </c>
      <c r="O29" s="77" t="s">
        <v>637</v>
      </c>
      <c r="P29" s="75" t="s">
        <v>637</v>
      </c>
      <c r="Q29" s="76" t="s">
        <v>637</v>
      </c>
      <c r="R29" s="76" t="s">
        <v>637</v>
      </c>
      <c r="S29" s="75" t="s">
        <v>497</v>
      </c>
      <c r="T29" s="75" t="s">
        <v>497</v>
      </c>
      <c r="U29" s="75" t="s">
        <v>497</v>
      </c>
      <c r="V29" s="21">
        <v>89.708053223999997</v>
      </c>
      <c r="W29" s="28">
        <v>73.956950000000006</v>
      </c>
      <c r="X29" s="28">
        <v>6.6155333333333326</v>
      </c>
      <c r="Y29" s="28">
        <v>67.34141666666666</v>
      </c>
      <c r="Z29" s="28">
        <v>48.6</v>
      </c>
      <c r="AA29" s="26">
        <v>82.831517857142885</v>
      </c>
      <c r="AB29" s="26">
        <v>41.685190208917945</v>
      </c>
      <c r="AC29" s="28">
        <v>0.35605890042917704</v>
      </c>
      <c r="AD29" s="28">
        <v>0.94104031707395686</v>
      </c>
      <c r="AE29" s="28">
        <v>0.26916839010581128</v>
      </c>
      <c r="AF29" s="28"/>
      <c r="AG29" s="75" t="s">
        <v>612</v>
      </c>
      <c r="AH29" s="71" t="s">
        <v>498</v>
      </c>
      <c r="AI29" s="30"/>
      <c r="AJ29" s="30">
        <v>19.444444444444446</v>
      </c>
      <c r="AK29" s="30">
        <v>18.888888888888889</v>
      </c>
      <c r="AL29" s="30">
        <v>21.111111111111111</v>
      </c>
      <c r="AM29" s="30">
        <v>22.5</v>
      </c>
      <c r="AN29" s="30">
        <v>24.722222222222225</v>
      </c>
      <c r="AO29" s="30">
        <v>26.111111111111111</v>
      </c>
      <c r="AP29" s="30">
        <v>26.111111111111111</v>
      </c>
      <c r="AQ29" s="30">
        <v>26.666666666666668</v>
      </c>
      <c r="AR29" s="30">
        <v>26.944444444444446</v>
      </c>
      <c r="AS29" s="30">
        <v>25.555555555555557</v>
      </c>
      <c r="AT29" s="30">
        <v>23.888888888888889</v>
      </c>
      <c r="AU29" s="30">
        <v>21.111111111111111</v>
      </c>
      <c r="AV29" s="31"/>
      <c r="AW29" s="31" t="s">
        <v>814</v>
      </c>
    </row>
    <row r="30" spans="1:49">
      <c r="A30" s="71">
        <v>45</v>
      </c>
      <c r="B30" s="71">
        <v>147</v>
      </c>
      <c r="C30" s="38" t="s">
        <v>922</v>
      </c>
      <c r="D30" s="72">
        <v>28</v>
      </c>
      <c r="E30" s="72" t="s">
        <v>908</v>
      </c>
      <c r="F30" s="71">
        <v>287</v>
      </c>
      <c r="G30" s="71" t="s">
        <v>620</v>
      </c>
      <c r="H30" s="18" t="s">
        <v>762</v>
      </c>
      <c r="I30" s="19"/>
      <c r="J30" s="57">
        <v>659850</v>
      </c>
      <c r="K30" s="19">
        <v>10</v>
      </c>
      <c r="L30" s="21">
        <v>259</v>
      </c>
      <c r="M30" s="23">
        <v>57.529260627837765</v>
      </c>
      <c r="N30" s="23">
        <v>30.182318861834329</v>
      </c>
      <c r="O30" s="23">
        <v>25.385463091177289</v>
      </c>
      <c r="P30" s="22" t="s">
        <v>973</v>
      </c>
      <c r="Q30" s="55">
        <v>91</v>
      </c>
      <c r="R30" s="55">
        <v>71</v>
      </c>
      <c r="S30" s="71" t="s">
        <v>637</v>
      </c>
      <c r="T30">
        <v>3.1277101145534223</v>
      </c>
      <c r="U30">
        <v>0.69772087705488195</v>
      </c>
      <c r="V30" s="21">
        <v>479.80314517660469</v>
      </c>
      <c r="W30" s="28">
        <v>40.64</v>
      </c>
      <c r="X30" s="28">
        <v>14.4</v>
      </c>
      <c r="Y30" s="28">
        <v>26.24</v>
      </c>
      <c r="Z30" s="28" t="s">
        <v>444</v>
      </c>
      <c r="AA30" s="26">
        <v>98.821917808219183</v>
      </c>
      <c r="AB30" s="26">
        <v>52.376470588235293</v>
      </c>
      <c r="AC30" s="28" t="s">
        <v>637</v>
      </c>
      <c r="AD30" s="28">
        <v>3.7752932310194329</v>
      </c>
      <c r="AE30" s="28">
        <v>0.32231458715286643</v>
      </c>
      <c r="AF30" s="28" t="s">
        <v>1084</v>
      </c>
      <c r="AG30" s="44" t="s">
        <v>646</v>
      </c>
      <c r="AH30" s="71" t="s">
        <v>552</v>
      </c>
      <c r="AI30" s="39"/>
      <c r="AJ30" s="30">
        <v>12.901156307708</v>
      </c>
      <c r="AK30" s="30">
        <v>14.341612950016177</v>
      </c>
      <c r="AL30" s="30">
        <v>18.839153632662196</v>
      </c>
      <c r="AM30" s="30">
        <v>22.211220485105542</v>
      </c>
      <c r="AN30" s="30">
        <v>26.758276513332493</v>
      </c>
      <c r="AO30" s="30">
        <v>30.038572380740685</v>
      </c>
      <c r="AP30" s="30">
        <v>30.92582642718499</v>
      </c>
      <c r="AQ30" s="30">
        <v>31.811542180323773</v>
      </c>
      <c r="AR30" s="30">
        <v>30.055610737412323</v>
      </c>
      <c r="AS30" s="30">
        <v>26.693896132049279</v>
      </c>
      <c r="AT30" s="30">
        <v>20.469001249238868</v>
      </c>
      <c r="AU30" s="30">
        <v>15.629380142495895</v>
      </c>
      <c r="AV30" s="31"/>
      <c r="AW30" s="31" t="s">
        <v>1011</v>
      </c>
    </row>
    <row r="31" spans="1:49">
      <c r="A31" s="71">
        <v>6</v>
      </c>
      <c r="B31" s="71">
        <v>77</v>
      </c>
      <c r="C31" s="38" t="s">
        <v>672</v>
      </c>
      <c r="D31" s="72">
        <v>13</v>
      </c>
      <c r="E31" s="104" t="s">
        <v>818</v>
      </c>
      <c r="F31" s="73"/>
      <c r="G31" s="71" t="s">
        <v>674</v>
      </c>
      <c r="H31" s="18" t="s">
        <v>823</v>
      </c>
      <c r="I31" s="19"/>
      <c r="J31" s="57">
        <v>649900</v>
      </c>
      <c r="K31" s="19">
        <v>8</v>
      </c>
      <c r="L31" s="21">
        <v>672.08167662999995</v>
      </c>
      <c r="M31" s="28">
        <v>17.542302095859633</v>
      </c>
      <c r="N31" s="28">
        <v>5.1503257766803889</v>
      </c>
      <c r="O31" s="28">
        <v>12.391976319179243</v>
      </c>
      <c r="P31" s="105" t="s">
        <v>637</v>
      </c>
      <c r="Q31" s="21">
        <v>82</v>
      </c>
      <c r="R31" s="21">
        <v>62</v>
      </c>
      <c r="S31" s="71"/>
      <c r="T31" s="71">
        <v>0.48847679598361077</v>
      </c>
      <c r="U31" s="71">
        <v>0.24624058784497591</v>
      </c>
      <c r="V31" s="65">
        <v>0</v>
      </c>
      <c r="W31" s="68" t="s">
        <v>510</v>
      </c>
      <c r="X31" s="68" t="s">
        <v>510</v>
      </c>
      <c r="Y31" s="68" t="s">
        <v>510</v>
      </c>
      <c r="Z31" s="28" t="s">
        <v>510</v>
      </c>
      <c r="AA31" s="28" t="s">
        <v>510</v>
      </c>
      <c r="AB31" s="28" t="s">
        <v>510</v>
      </c>
      <c r="AC31" s="28">
        <v>0</v>
      </c>
      <c r="AD31" s="28">
        <v>0</v>
      </c>
      <c r="AE31" s="28">
        <v>0</v>
      </c>
      <c r="AF31" s="28"/>
      <c r="AG31" s="105" t="s">
        <v>964</v>
      </c>
      <c r="AH31" s="71" t="s">
        <v>776</v>
      </c>
      <c r="AI31" s="39"/>
      <c r="AJ31" s="30">
        <v>5.6270976616231136</v>
      </c>
      <c r="AK31" s="30">
        <v>3.8163138168557951</v>
      </c>
      <c r="AL31" s="30">
        <v>6.7189951089373707</v>
      </c>
      <c r="AM31" s="30">
        <v>11.530011852353429</v>
      </c>
      <c r="AN31" s="30">
        <v>16.534314397211713</v>
      </c>
      <c r="AO31" s="30">
        <v>20.667464014184414</v>
      </c>
      <c r="AP31" s="30">
        <v>22.317023728813375</v>
      </c>
      <c r="AQ31" s="30">
        <v>25.046762614290046</v>
      </c>
      <c r="AR31" s="30">
        <v>23.719650562354147</v>
      </c>
      <c r="AS31" s="30">
        <v>19.720231449965787</v>
      </c>
      <c r="AT31" s="30">
        <v>14.053255125369445</v>
      </c>
      <c r="AU31" s="30">
        <v>9.29390300895151</v>
      </c>
      <c r="AV31" s="31"/>
      <c r="AW31" s="31" t="s">
        <v>652</v>
      </c>
    </row>
    <row r="32" spans="1:49">
      <c r="A32" s="71">
        <v>10</v>
      </c>
      <c r="B32" s="71">
        <v>152</v>
      </c>
      <c r="C32" s="38" t="s">
        <v>922</v>
      </c>
      <c r="D32" s="72">
        <v>33</v>
      </c>
      <c r="E32" s="72" t="s">
        <v>666</v>
      </c>
      <c r="F32" s="71">
        <v>283</v>
      </c>
      <c r="G32" s="71" t="s">
        <v>667</v>
      </c>
      <c r="H32" s="18" t="s">
        <v>762</v>
      </c>
      <c r="I32" s="19"/>
      <c r="J32" s="57">
        <v>513520</v>
      </c>
      <c r="K32" s="19">
        <v>18</v>
      </c>
      <c r="L32" s="21">
        <v>3885</v>
      </c>
      <c r="M32" s="23">
        <v>57.529260627837765</v>
      </c>
      <c r="N32" s="23">
        <v>30.182318861834329</v>
      </c>
      <c r="O32" s="23">
        <v>25.385463091177289</v>
      </c>
      <c r="P32" s="71" t="s">
        <v>637</v>
      </c>
      <c r="Q32" s="24">
        <v>91</v>
      </c>
      <c r="R32" s="24">
        <v>71</v>
      </c>
      <c r="S32" s="71" t="s">
        <v>637</v>
      </c>
      <c r="T32" s="71">
        <v>2.7424892346742467</v>
      </c>
      <c r="U32" s="71">
        <v>1.0480480556079452</v>
      </c>
      <c r="V32" s="21">
        <v>482.14997923416087</v>
      </c>
      <c r="W32" s="23">
        <v>12.444485759502822</v>
      </c>
      <c r="X32" s="23">
        <v>4.1024836597370964</v>
      </c>
      <c r="Y32" s="23">
        <v>8.3420020997657272</v>
      </c>
      <c r="Z32" s="28" t="s">
        <v>637</v>
      </c>
      <c r="AA32" s="46">
        <v>93.203898539203067</v>
      </c>
      <c r="AB32" s="46">
        <v>51.180909606783544</v>
      </c>
      <c r="AC32" s="28" t="s">
        <v>637</v>
      </c>
      <c r="AD32" s="28">
        <v>3.0090309902507224</v>
      </c>
      <c r="AE32" s="28">
        <v>0.29472084451425712</v>
      </c>
      <c r="AF32" s="28" t="s">
        <v>1084</v>
      </c>
      <c r="AG32" s="44" t="s">
        <v>1045</v>
      </c>
      <c r="AH32" s="71" t="s">
        <v>925</v>
      </c>
      <c r="AI32" s="39"/>
      <c r="AJ32" s="30">
        <v>13.707171922685657</v>
      </c>
      <c r="AK32" s="30">
        <v>15.31518404907975</v>
      </c>
      <c r="AL32" s="30">
        <v>19.760786360473212</v>
      </c>
      <c r="AM32" s="30">
        <v>23.384364261168418</v>
      </c>
      <c r="AN32" s="30">
        <v>27.190835492227961</v>
      </c>
      <c r="AO32" s="30">
        <v>30.429805352798038</v>
      </c>
      <c r="AP32" s="30">
        <v>30.114403453689093</v>
      </c>
      <c r="AQ32" s="30">
        <v>30.982037351443108</v>
      </c>
      <c r="AR32" s="30">
        <v>29.186579781613229</v>
      </c>
      <c r="AS32" s="30">
        <v>25.002285909246059</v>
      </c>
      <c r="AT32" s="30">
        <v>20.344969996470162</v>
      </c>
      <c r="AU32" s="30">
        <v>15.865361552028244</v>
      </c>
      <c r="AV32" s="31"/>
      <c r="AW32" s="31" t="s">
        <v>644</v>
      </c>
    </row>
    <row r="33" spans="1:49">
      <c r="A33" s="71">
        <v>30</v>
      </c>
      <c r="B33" s="71">
        <v>101</v>
      </c>
      <c r="C33" s="105" t="s">
        <v>597</v>
      </c>
      <c r="D33" s="72">
        <v>11</v>
      </c>
      <c r="E33" s="72" t="s">
        <v>452</v>
      </c>
      <c r="F33" s="71"/>
      <c r="G33" s="71" t="s">
        <v>769</v>
      </c>
      <c r="H33" s="18" t="s">
        <v>762</v>
      </c>
      <c r="I33" s="19"/>
      <c r="J33" s="57">
        <v>431940</v>
      </c>
      <c r="K33" s="19">
        <v>6</v>
      </c>
      <c r="L33" s="76" t="s">
        <v>637</v>
      </c>
      <c r="M33" s="76" t="s">
        <v>637</v>
      </c>
      <c r="N33" s="76" t="s">
        <v>637</v>
      </c>
      <c r="O33" s="76" t="s">
        <v>637</v>
      </c>
      <c r="P33" s="76" t="s">
        <v>637</v>
      </c>
      <c r="Q33" s="76" t="s">
        <v>637</v>
      </c>
      <c r="R33" s="76" t="s">
        <v>637</v>
      </c>
      <c r="S33" s="75" t="s">
        <v>444</v>
      </c>
      <c r="T33" s="75" t="s">
        <v>444</v>
      </c>
      <c r="U33" s="75" t="s">
        <v>444</v>
      </c>
      <c r="V33" s="21">
        <v>198.70906584752774</v>
      </c>
      <c r="W33" s="28">
        <v>1229.4215553785177</v>
      </c>
      <c r="X33" s="28">
        <v>239.65766722728748</v>
      </c>
      <c r="Y33" s="28">
        <v>989.76388815123028</v>
      </c>
      <c r="Z33" s="105" t="s">
        <v>637</v>
      </c>
      <c r="AA33" s="26">
        <v>75.449627680494615</v>
      </c>
      <c r="AB33" s="26">
        <v>35.518502576912958</v>
      </c>
      <c r="AC33" s="105" t="s">
        <v>444</v>
      </c>
      <c r="AD33" s="105">
        <v>0.36033532366805582</v>
      </c>
      <c r="AE33" s="105">
        <v>7.0112276503757287E-2</v>
      </c>
      <c r="AF33" s="105"/>
      <c r="AG33" s="75" t="s">
        <v>543</v>
      </c>
      <c r="AH33" s="71" t="s">
        <v>541</v>
      </c>
      <c r="AI33" s="30"/>
      <c r="AJ33" s="30">
        <v>11.439882949111375</v>
      </c>
      <c r="AK33" s="30">
        <v>11.207314184187183</v>
      </c>
      <c r="AL33" s="30">
        <v>14.968563905205531</v>
      </c>
      <c r="AM33" s="30">
        <v>19.640986111111278</v>
      </c>
      <c r="AN33" s="30">
        <v>24.01079973118264</v>
      </c>
      <c r="AO33" s="30">
        <v>28.371320044605362</v>
      </c>
      <c r="AP33" s="30">
        <v>29.631398884946915</v>
      </c>
      <c r="AQ33" s="30">
        <v>29.944432624113496</v>
      </c>
      <c r="AR33" s="30">
        <v>27.428833333333515</v>
      </c>
      <c r="AS33" s="30">
        <v>22.857647849462516</v>
      </c>
      <c r="AT33" s="30">
        <v>16.617622508455185</v>
      </c>
      <c r="AU33" s="30">
        <v>12.391927845103748</v>
      </c>
      <c r="AV33" s="31"/>
      <c r="AW33" s="31" t="s">
        <v>575</v>
      </c>
    </row>
    <row r="34" spans="1:49">
      <c r="A34" s="71">
        <v>18</v>
      </c>
      <c r="B34" s="71">
        <v>100</v>
      </c>
      <c r="C34" s="105" t="s">
        <v>597</v>
      </c>
      <c r="D34" s="72">
        <v>10</v>
      </c>
      <c r="E34" s="72" t="s">
        <v>436</v>
      </c>
      <c r="F34" s="71">
        <v>300</v>
      </c>
      <c r="G34" s="71" t="s">
        <v>442</v>
      </c>
      <c r="H34" s="18" t="s">
        <v>762</v>
      </c>
      <c r="I34" s="19"/>
      <c r="J34" s="57">
        <v>424150</v>
      </c>
      <c r="K34" s="19">
        <v>5</v>
      </c>
      <c r="L34" s="76" t="s">
        <v>637</v>
      </c>
      <c r="M34" s="76" t="s">
        <v>637</v>
      </c>
      <c r="N34" s="76" t="s">
        <v>637</v>
      </c>
      <c r="O34" s="76" t="s">
        <v>637</v>
      </c>
      <c r="P34" s="76" t="s">
        <v>637</v>
      </c>
      <c r="Q34" s="76" t="s">
        <v>637</v>
      </c>
      <c r="R34" s="76" t="s">
        <v>637</v>
      </c>
      <c r="S34" s="75" t="s">
        <v>444</v>
      </c>
      <c r="T34" s="75" t="s">
        <v>444</v>
      </c>
      <c r="U34" s="75" t="s">
        <v>444</v>
      </c>
      <c r="V34" s="21">
        <v>56.526513254061747</v>
      </c>
      <c r="W34" s="28">
        <v>1229.4215553785177</v>
      </c>
      <c r="X34" s="28">
        <v>239.65766722728748</v>
      </c>
      <c r="Y34" s="28">
        <v>989.76388815123028</v>
      </c>
      <c r="Z34" s="105" t="s">
        <v>637</v>
      </c>
      <c r="AA34" s="26">
        <v>75.449627680494615</v>
      </c>
      <c r="AB34" s="26">
        <v>35.518502576912958</v>
      </c>
      <c r="AC34" s="105" t="s">
        <v>444</v>
      </c>
      <c r="AD34" s="105">
        <v>0.36033532366805582</v>
      </c>
      <c r="AE34" s="105">
        <v>7.0112276503757287E-2</v>
      </c>
      <c r="AF34" s="105"/>
      <c r="AG34" s="75" t="s">
        <v>543</v>
      </c>
      <c r="AH34" s="71" t="s">
        <v>541</v>
      </c>
      <c r="AI34" s="30"/>
      <c r="AJ34" s="30">
        <v>11.905291672305927</v>
      </c>
      <c r="AK34" s="30">
        <v>12.178914217156736</v>
      </c>
      <c r="AL34" s="30">
        <v>15.874181922504105</v>
      </c>
      <c r="AM34" s="30">
        <v>19.924607929516068</v>
      </c>
      <c r="AN34" s="30">
        <v>24.060010041993944</v>
      </c>
      <c r="AO34" s="30">
        <v>28.623723953354016</v>
      </c>
      <c r="AP34" s="30">
        <v>30.201020288495489</v>
      </c>
      <c r="AQ34" s="30">
        <v>30.705808063122735</v>
      </c>
      <c r="AR34" s="30">
        <v>28.595042779239709</v>
      </c>
      <c r="AS34" s="30">
        <v>24.619278104127972</v>
      </c>
      <c r="AT34" s="30">
        <v>18.599995860584933</v>
      </c>
      <c r="AU34" s="30">
        <v>13.733422506984851</v>
      </c>
      <c r="AV34" s="31"/>
      <c r="AW34" s="31" t="s">
        <v>644</v>
      </c>
    </row>
    <row r="35" spans="1:49">
      <c r="A35" s="71">
        <v>57</v>
      </c>
      <c r="B35" s="71">
        <v>104</v>
      </c>
      <c r="C35" s="105" t="s">
        <v>597</v>
      </c>
      <c r="D35" s="73">
        <v>14</v>
      </c>
      <c r="E35" s="73" t="s">
        <v>487</v>
      </c>
      <c r="F35" s="71"/>
      <c r="G35" s="71" t="s">
        <v>488</v>
      </c>
      <c r="H35" s="18" t="s">
        <v>762</v>
      </c>
      <c r="I35" s="19"/>
      <c r="J35" s="57">
        <v>372680</v>
      </c>
      <c r="K35" s="19">
        <v>1</v>
      </c>
      <c r="L35" s="21">
        <v>62.04</v>
      </c>
      <c r="M35" s="23">
        <v>114</v>
      </c>
      <c r="N35" s="80" t="s">
        <v>637</v>
      </c>
      <c r="O35" s="23" t="s">
        <v>637</v>
      </c>
      <c r="P35" s="22">
        <v>67.817999999999998</v>
      </c>
      <c r="Q35" s="24" t="s">
        <v>637</v>
      </c>
      <c r="R35" s="24" t="s">
        <v>637</v>
      </c>
      <c r="S35" s="71">
        <v>0.28581465179742394</v>
      </c>
      <c r="T35" s="71" t="s">
        <v>637</v>
      </c>
      <c r="U35" s="71" t="s">
        <v>637</v>
      </c>
      <c r="V35" s="65" t="s">
        <v>637</v>
      </c>
      <c r="W35" s="67" t="s">
        <v>637</v>
      </c>
      <c r="X35" s="67" t="s">
        <v>637</v>
      </c>
      <c r="Y35" s="67" t="s">
        <v>637</v>
      </c>
      <c r="Z35" s="71" t="s">
        <v>637</v>
      </c>
      <c r="AA35" s="26" t="s">
        <v>637</v>
      </c>
      <c r="AB35" s="26" t="s">
        <v>637</v>
      </c>
      <c r="AC35" s="105" t="s">
        <v>637</v>
      </c>
      <c r="AD35" s="105" t="s">
        <v>637</v>
      </c>
      <c r="AE35" s="105" t="s">
        <v>637</v>
      </c>
      <c r="AF35" s="105"/>
      <c r="AG35" s="75" t="s">
        <v>639</v>
      </c>
      <c r="AH35" s="71" t="s">
        <v>640</v>
      </c>
      <c r="AI35" s="30"/>
      <c r="AJ35" s="30">
        <v>11.272667116138678</v>
      </c>
      <c r="AK35" s="30">
        <v>11.818797485651801</v>
      </c>
      <c r="AL35" s="30">
        <v>15.414548670751058</v>
      </c>
      <c r="AM35" s="30">
        <v>19.310358654489342</v>
      </c>
      <c r="AN35" s="30">
        <v>23.641659334857479</v>
      </c>
      <c r="AO35" s="30">
        <v>27.062083146600095</v>
      </c>
      <c r="AP35" s="30">
        <v>28.358324401572617</v>
      </c>
      <c r="AQ35" s="30">
        <v>28.894958847736284</v>
      </c>
      <c r="AR35" s="30">
        <v>27.106259475850781</v>
      </c>
      <c r="AS35" s="30">
        <v>23.203734752140122</v>
      </c>
      <c r="AT35" s="30">
        <v>17.536540987195288</v>
      </c>
      <c r="AU35" s="30">
        <v>13.228860091684423</v>
      </c>
      <c r="AV35" s="31"/>
      <c r="AW35" s="31" t="s">
        <v>644</v>
      </c>
    </row>
    <row r="36" spans="1:49">
      <c r="A36" s="71">
        <v>71</v>
      </c>
      <c r="B36" s="71">
        <v>95</v>
      </c>
      <c r="C36" s="38" t="s">
        <v>717</v>
      </c>
      <c r="D36" s="73">
        <v>5</v>
      </c>
      <c r="E36" s="73" t="s">
        <v>1026</v>
      </c>
      <c r="F36" s="105"/>
      <c r="G36" s="105" t="s">
        <v>820</v>
      </c>
      <c r="H36" s="18" t="s">
        <v>823</v>
      </c>
      <c r="I36" s="19"/>
      <c r="J36" s="57">
        <v>361680</v>
      </c>
      <c r="K36" s="19">
        <v>2</v>
      </c>
      <c r="L36" s="21">
        <v>665.91022062000002</v>
      </c>
      <c r="M36" s="28">
        <v>17.542302095859633</v>
      </c>
      <c r="N36" s="28">
        <v>5.1503257766803889</v>
      </c>
      <c r="O36" s="28">
        <v>12.391976319179243</v>
      </c>
      <c r="P36" s="71" t="s">
        <v>637</v>
      </c>
      <c r="Q36" s="21">
        <v>82</v>
      </c>
      <c r="R36" s="21">
        <v>62</v>
      </c>
      <c r="S36" s="105" t="s">
        <v>637</v>
      </c>
      <c r="T36" s="105">
        <v>1.4673689911893486</v>
      </c>
      <c r="U36" s="105">
        <v>0.73963697119313787</v>
      </c>
      <c r="V36" s="65" t="s">
        <v>637</v>
      </c>
      <c r="W36" s="67" t="s">
        <v>900</v>
      </c>
      <c r="X36" s="67" t="s">
        <v>900</v>
      </c>
      <c r="Y36" s="67" t="s">
        <v>900</v>
      </c>
      <c r="Z36" s="71" t="s">
        <v>900</v>
      </c>
      <c r="AA36" s="26" t="s">
        <v>900</v>
      </c>
      <c r="AB36" s="26" t="s">
        <v>900</v>
      </c>
      <c r="AC36" s="28" t="s">
        <v>637</v>
      </c>
      <c r="AD36" s="28" t="s">
        <v>637</v>
      </c>
      <c r="AE36" s="28" t="s">
        <v>637</v>
      </c>
      <c r="AF36" s="28"/>
      <c r="AG36" s="71" t="s">
        <v>716</v>
      </c>
      <c r="AH36" t="s">
        <v>822</v>
      </c>
      <c r="AI36" s="39"/>
      <c r="AJ36" s="30">
        <v>10.133838181478025</v>
      </c>
      <c r="AK36" s="30">
        <v>10.039714680165435</v>
      </c>
      <c r="AL36" s="30">
        <v>13.392903326079976</v>
      </c>
      <c r="AM36" s="30">
        <v>17.41644470179509</v>
      </c>
      <c r="AN36" s="30">
        <v>22.064565305675711</v>
      </c>
      <c r="AO36" s="30">
        <v>26.714756587479897</v>
      </c>
      <c r="AP36" s="30">
        <v>27.874983208157577</v>
      </c>
      <c r="AQ36" s="30">
        <v>28.485576246827783</v>
      </c>
      <c r="AR36" s="30">
        <v>26.148486521933648</v>
      </c>
      <c r="AS36" s="30">
        <v>22.946570483202937</v>
      </c>
      <c r="AT36" s="30">
        <v>17.196303652896983</v>
      </c>
      <c r="AU36" s="30">
        <v>12.607824204265473</v>
      </c>
      <c r="AV36" s="31"/>
      <c r="AW36" s="31" t="s">
        <v>652</v>
      </c>
    </row>
    <row r="37" spans="1:49">
      <c r="A37" s="71">
        <v>36</v>
      </c>
      <c r="B37" s="71">
        <v>151</v>
      </c>
      <c r="C37" s="38" t="s">
        <v>922</v>
      </c>
      <c r="D37" s="73">
        <v>32</v>
      </c>
      <c r="E37" s="73" t="s">
        <v>611</v>
      </c>
      <c r="F37" s="71">
        <v>248</v>
      </c>
      <c r="G37" s="71" t="s">
        <v>667</v>
      </c>
      <c r="H37" s="18" t="s">
        <v>762</v>
      </c>
      <c r="I37" s="19"/>
      <c r="J37" s="57">
        <v>346330</v>
      </c>
      <c r="K37" s="19">
        <v>8</v>
      </c>
      <c r="L37" s="21">
        <v>2590</v>
      </c>
      <c r="M37" s="23">
        <v>57.529260627837765</v>
      </c>
      <c r="N37" s="23">
        <v>30.182318861834329</v>
      </c>
      <c r="O37" s="23">
        <v>25.385463091177289</v>
      </c>
      <c r="P37" s="22" t="s">
        <v>973</v>
      </c>
      <c r="Q37" s="24">
        <v>91</v>
      </c>
      <c r="R37" s="24">
        <v>71</v>
      </c>
      <c r="S37" s="71" t="s">
        <v>637</v>
      </c>
      <c r="T37" s="71">
        <v>2.7424892346742467</v>
      </c>
      <c r="U37" s="71">
        <v>1.0480480556079452</v>
      </c>
      <c r="V37" s="21">
        <v>2158</v>
      </c>
      <c r="W37" s="23">
        <v>4.1998965759786326</v>
      </c>
      <c r="X37" s="23">
        <v>0.80216068421083742</v>
      </c>
      <c r="Y37" s="23">
        <v>3.3977358917677947</v>
      </c>
      <c r="Z37" s="28" t="s">
        <v>637</v>
      </c>
      <c r="AA37" s="46">
        <v>97.66100583090379</v>
      </c>
      <c r="AB37" s="46">
        <v>47.199912639898791</v>
      </c>
      <c r="AC37" s="28" t="s">
        <v>637</v>
      </c>
      <c r="AD37" s="28">
        <v>3.6062753807882824</v>
      </c>
      <c r="AE37" s="28">
        <v>0.2153304293167019</v>
      </c>
      <c r="AF37" s="28" t="s">
        <v>1084</v>
      </c>
      <c r="AG37" s="44" t="s">
        <v>646</v>
      </c>
      <c r="AH37" s="71" t="s">
        <v>552</v>
      </c>
      <c r="AI37" s="39"/>
      <c r="AJ37" s="30">
        <v>14.266056074766357</v>
      </c>
      <c r="AK37" s="30">
        <v>15.428669097538735</v>
      </c>
      <c r="AL37" s="30">
        <v>19.605991248737773</v>
      </c>
      <c r="AM37" s="30">
        <v>22.475371207230481</v>
      </c>
      <c r="AN37" s="30">
        <v>26.994272863568241</v>
      </c>
      <c r="AO37" s="30">
        <v>30.007408318976076</v>
      </c>
      <c r="AP37" s="30">
        <v>30.56340991535674</v>
      </c>
      <c r="AQ37" s="30">
        <v>30.8914708886619</v>
      </c>
      <c r="AR37" s="30">
        <v>29.31974144896316</v>
      </c>
      <c r="AS37" s="30">
        <v>25.675152905198804</v>
      </c>
      <c r="AT37" s="30">
        <v>20.564688995215292</v>
      </c>
      <c r="AU37" s="30">
        <v>14.400099601593627</v>
      </c>
      <c r="AV37" s="31"/>
      <c r="AW37" s="31" t="s">
        <v>644</v>
      </c>
    </row>
    <row r="38" spans="1:49">
      <c r="A38" s="71">
        <v>15</v>
      </c>
      <c r="B38" s="71">
        <v>73</v>
      </c>
      <c r="C38" s="105" t="s">
        <v>717</v>
      </c>
      <c r="D38" s="73">
        <v>9</v>
      </c>
      <c r="E38" s="73" t="s">
        <v>731</v>
      </c>
      <c r="F38" s="104"/>
      <c r="G38" s="71" t="s">
        <v>719</v>
      </c>
      <c r="H38" s="18" t="s">
        <v>823</v>
      </c>
      <c r="I38" s="19"/>
      <c r="J38" s="57">
        <v>308580</v>
      </c>
      <c r="K38" s="19">
        <v>1</v>
      </c>
      <c r="L38" s="21">
        <v>1618.7425600000001</v>
      </c>
      <c r="M38" s="28">
        <v>17.542302095859633</v>
      </c>
      <c r="N38" s="28">
        <v>5.1503257766803889</v>
      </c>
      <c r="O38" s="28">
        <v>12.391976319179243</v>
      </c>
      <c r="P38" s="105" t="s">
        <v>637</v>
      </c>
      <c r="Q38" s="21">
        <v>82</v>
      </c>
      <c r="R38" s="21">
        <v>62</v>
      </c>
      <c r="S38" s="105" t="s">
        <v>637</v>
      </c>
      <c r="T38" s="105">
        <v>1.4673689911893486</v>
      </c>
      <c r="U38" s="105">
        <v>0.73963697119313787</v>
      </c>
      <c r="V38" s="21">
        <v>46.134162959999998</v>
      </c>
      <c r="W38" s="28">
        <v>15.5</v>
      </c>
      <c r="X38" s="28">
        <v>2.3602272727272724</v>
      </c>
      <c r="Y38" s="28">
        <v>13.139772727272726</v>
      </c>
      <c r="Z38" s="105" t="s">
        <v>637</v>
      </c>
      <c r="AA38" s="26">
        <v>86.698238982961485</v>
      </c>
      <c r="AB38" s="26">
        <v>51.97862518045978</v>
      </c>
      <c r="AC38" s="28" t="s">
        <v>900</v>
      </c>
      <c r="AD38" s="105">
        <v>1.6820071376376102</v>
      </c>
      <c r="AE38" s="105">
        <v>0.48018294806848144</v>
      </c>
      <c r="AF38" s="105"/>
      <c r="AG38" s="105" t="s">
        <v>337</v>
      </c>
      <c r="AH38" s="71" t="s">
        <v>846</v>
      </c>
      <c r="AI38" s="39"/>
      <c r="AJ38" s="31">
        <v>2.7777777777777777</v>
      </c>
      <c r="AK38" s="31">
        <v>1.6666666666666667</v>
      </c>
      <c r="AL38" s="31">
        <v>5.5555555555555554</v>
      </c>
      <c r="AM38" s="31">
        <v>8.8888888888888893</v>
      </c>
      <c r="AN38" s="31">
        <v>13.333333333333334</v>
      </c>
      <c r="AO38" s="31">
        <v>17.222222222222221</v>
      </c>
      <c r="AP38" s="31">
        <v>20.833333333333336</v>
      </c>
      <c r="AQ38" s="31">
        <v>22.5</v>
      </c>
      <c r="AR38" s="31">
        <v>21.111111111111111</v>
      </c>
      <c r="AS38" s="31">
        <v>16.111111111111111</v>
      </c>
      <c r="AT38" s="31">
        <v>11.666666666666668</v>
      </c>
      <c r="AU38" s="31">
        <v>6.666666666666667</v>
      </c>
      <c r="AV38" s="31"/>
      <c r="AW38" s="31" t="s">
        <v>730</v>
      </c>
    </row>
    <row r="39" spans="1:49">
      <c r="A39" s="71">
        <v>56</v>
      </c>
      <c r="B39" s="74">
        <v>105</v>
      </c>
      <c r="C39" s="105" t="s">
        <v>681</v>
      </c>
      <c r="D39" s="73">
        <v>15</v>
      </c>
      <c r="E39" s="73" t="s">
        <v>682</v>
      </c>
      <c r="F39" s="74"/>
      <c r="G39" s="71" t="s">
        <v>683</v>
      </c>
      <c r="H39" s="18" t="s">
        <v>762</v>
      </c>
      <c r="I39" s="19"/>
      <c r="J39" s="57">
        <v>294800</v>
      </c>
      <c r="K39" s="19">
        <v>1</v>
      </c>
      <c r="L39" s="21">
        <v>71</v>
      </c>
      <c r="M39" s="23">
        <v>114</v>
      </c>
      <c r="N39" s="80" t="s">
        <v>637</v>
      </c>
      <c r="O39" s="23" t="s">
        <v>637</v>
      </c>
      <c r="P39" s="22">
        <v>67.817999999999998</v>
      </c>
      <c r="Q39" s="24" t="s">
        <v>637</v>
      </c>
      <c r="R39" s="24" t="s">
        <v>637</v>
      </c>
      <c r="S39" s="105">
        <v>0.28581465179742394</v>
      </c>
      <c r="T39" s="105" t="s">
        <v>637</v>
      </c>
      <c r="U39" s="105" t="s">
        <v>637</v>
      </c>
      <c r="V39" s="65" t="s">
        <v>637</v>
      </c>
      <c r="W39" s="67" t="s">
        <v>637</v>
      </c>
      <c r="X39" s="67" t="s">
        <v>637</v>
      </c>
      <c r="Y39" s="67" t="s">
        <v>637</v>
      </c>
      <c r="Z39" s="105" t="s">
        <v>637</v>
      </c>
      <c r="AA39" s="26" t="s">
        <v>637</v>
      </c>
      <c r="AB39" s="26" t="s">
        <v>637</v>
      </c>
      <c r="AC39" s="105" t="s">
        <v>637</v>
      </c>
      <c r="AD39" s="105" t="s">
        <v>637</v>
      </c>
      <c r="AE39" s="105" t="s">
        <v>637</v>
      </c>
      <c r="AF39" s="105"/>
      <c r="AG39" s="75" t="s">
        <v>590</v>
      </c>
      <c r="AH39" s="71" t="s">
        <v>591</v>
      </c>
      <c r="AI39" s="30"/>
      <c r="AJ39" s="30">
        <v>11.583745871044538</v>
      </c>
      <c r="AK39" s="30">
        <v>11.944583613924959</v>
      </c>
      <c r="AL39" s="30">
        <v>15.500680263990219</v>
      </c>
      <c r="AM39" s="30">
        <v>19.934676953546649</v>
      </c>
      <c r="AN39" s="30">
        <v>23.8327530343491</v>
      </c>
      <c r="AO39" s="30">
        <v>27.648262039373797</v>
      </c>
      <c r="AP39" s="30">
        <v>28.889470273953691</v>
      </c>
      <c r="AQ39" s="30">
        <v>29.43733764629836</v>
      </c>
      <c r="AR39" s="30">
        <v>27.426007230803002</v>
      </c>
      <c r="AS39" s="30">
        <v>23.178327455326691</v>
      </c>
      <c r="AT39" s="30">
        <v>17.417710131820215</v>
      </c>
      <c r="AU39" s="30">
        <v>13.028287083326266</v>
      </c>
      <c r="AV39" s="31"/>
      <c r="AW39" s="31" t="s">
        <v>596</v>
      </c>
    </row>
    <row r="40" spans="1:49">
      <c r="A40" s="71">
        <v>2</v>
      </c>
      <c r="B40" s="71">
        <v>25</v>
      </c>
      <c r="C40" s="105" t="s">
        <v>991</v>
      </c>
      <c r="D40" s="105">
        <v>23</v>
      </c>
      <c r="E40" s="105" t="s">
        <v>992</v>
      </c>
      <c r="F40" s="71">
        <v>1097</v>
      </c>
      <c r="G40" s="71" t="s">
        <v>853</v>
      </c>
      <c r="H40" s="18" t="s">
        <v>854</v>
      </c>
      <c r="I40" s="19"/>
      <c r="J40" s="57">
        <v>221440</v>
      </c>
      <c r="K40" s="19">
        <v>3</v>
      </c>
      <c r="L40" s="21">
        <v>137</v>
      </c>
      <c r="M40" s="28">
        <v>116.33096182859033</v>
      </c>
      <c r="N40" s="77" t="s">
        <v>838</v>
      </c>
      <c r="O40" s="28" t="s">
        <v>838</v>
      </c>
      <c r="P40" s="105">
        <v>35.163101284732591</v>
      </c>
      <c r="Q40" s="21" t="s">
        <v>838</v>
      </c>
      <c r="R40" s="21" t="s">
        <v>838</v>
      </c>
      <c r="S40" s="105">
        <v>0.21174488728428251</v>
      </c>
      <c r="T40" s="105"/>
      <c r="U40" s="105"/>
      <c r="V40" s="65">
        <v>0</v>
      </c>
      <c r="W40" s="68">
        <v>0</v>
      </c>
      <c r="X40" s="28">
        <v>0</v>
      </c>
      <c r="Y40" s="28">
        <v>0</v>
      </c>
      <c r="Z40" s="28">
        <v>0</v>
      </c>
      <c r="AA40" s="26">
        <v>0</v>
      </c>
      <c r="AB40" s="26">
        <v>0</v>
      </c>
      <c r="AC40" s="28"/>
      <c r="AD40" s="28"/>
      <c r="AE40" s="28"/>
      <c r="AF40" s="28"/>
      <c r="AG40" s="105" t="s">
        <v>943</v>
      </c>
      <c r="AH40" s="71" t="s">
        <v>702</v>
      </c>
      <c r="AI40" s="39"/>
      <c r="AJ40" s="30">
        <v>10.027418579345463</v>
      </c>
      <c r="AK40" s="30">
        <v>10.144235073080312</v>
      </c>
      <c r="AL40" s="30">
        <v>10.529343029087416</v>
      </c>
      <c r="AM40" s="30">
        <v>10.334806764759776</v>
      </c>
      <c r="AN40" s="30">
        <v>10.900601273284446</v>
      </c>
      <c r="AO40" s="30">
        <v>11.70616286243059</v>
      </c>
      <c r="AP40" s="30">
        <v>12.478592081194344</v>
      </c>
      <c r="AQ40" s="30">
        <v>12.946046332959025</v>
      </c>
      <c r="AR40" s="30">
        <v>12.683676781206673</v>
      </c>
      <c r="AS40" s="30">
        <v>11.967634638314664</v>
      </c>
      <c r="AT40" s="30">
        <v>11.428931689778965</v>
      </c>
      <c r="AU40" s="30">
        <v>10.248954090612138</v>
      </c>
      <c r="AV40" s="31"/>
      <c r="AW40" s="31" t="s">
        <v>644</v>
      </c>
    </row>
    <row r="41" spans="1:49">
      <c r="A41" s="71">
        <v>21</v>
      </c>
      <c r="B41" s="71">
        <v>51</v>
      </c>
      <c r="C41" s="38" t="s">
        <v>694</v>
      </c>
      <c r="D41" s="105">
        <v>13</v>
      </c>
      <c r="E41" s="72" t="s">
        <v>695</v>
      </c>
      <c r="F41" s="104">
        <v>711</v>
      </c>
      <c r="G41" s="71" t="s">
        <v>696</v>
      </c>
      <c r="H41" s="18" t="s">
        <v>823</v>
      </c>
      <c r="I41" s="19"/>
      <c r="J41" s="57">
        <v>177660</v>
      </c>
      <c r="K41" s="19">
        <v>1</v>
      </c>
      <c r="L41" s="76" t="s">
        <v>507</v>
      </c>
      <c r="M41" s="75" t="s">
        <v>637</v>
      </c>
      <c r="N41" s="77" t="s">
        <v>637</v>
      </c>
      <c r="O41" s="77" t="s">
        <v>637</v>
      </c>
      <c r="P41" s="75" t="s">
        <v>637</v>
      </c>
      <c r="Q41" s="76" t="s">
        <v>637</v>
      </c>
      <c r="R41" s="76" t="s">
        <v>637</v>
      </c>
      <c r="S41" s="75" t="s">
        <v>637</v>
      </c>
      <c r="T41" s="75" t="s">
        <v>637</v>
      </c>
      <c r="U41" s="75" t="s">
        <v>637</v>
      </c>
      <c r="V41" s="21">
        <v>87.476847942399999</v>
      </c>
      <c r="W41" s="28">
        <v>286.90588235294115</v>
      </c>
      <c r="X41" s="68" t="s">
        <v>637</v>
      </c>
      <c r="Y41" s="68" t="s">
        <v>637</v>
      </c>
      <c r="Z41" s="71">
        <v>54.547069271758438</v>
      </c>
      <c r="AA41" s="26" t="s">
        <v>637</v>
      </c>
      <c r="AB41" s="26" t="s">
        <v>637</v>
      </c>
      <c r="AC41" s="105">
        <v>0.54042106507434196</v>
      </c>
      <c r="AD41" s="105" t="s">
        <v>637</v>
      </c>
      <c r="AE41" s="105" t="s">
        <v>637</v>
      </c>
      <c r="AF41" s="105"/>
      <c r="AG41" s="105" t="s">
        <v>845</v>
      </c>
      <c r="AH41" s="71" t="s">
        <v>846</v>
      </c>
      <c r="AI41" s="39"/>
      <c r="AJ41" s="31" t="s">
        <v>637</v>
      </c>
      <c r="AK41" s="31" t="s">
        <v>637</v>
      </c>
      <c r="AL41" s="31">
        <v>6.9302521008403355</v>
      </c>
      <c r="AM41" s="31">
        <v>9.4965109489050832</v>
      </c>
      <c r="AN41" s="31">
        <v>13.68551235067333</v>
      </c>
      <c r="AO41" s="31">
        <v>18.247742642156481</v>
      </c>
      <c r="AP41" s="31">
        <v>21.427754332405492</v>
      </c>
      <c r="AQ41" s="31">
        <v>21.841702981932105</v>
      </c>
      <c r="AR41" s="31">
        <v>18.751781788435004</v>
      </c>
      <c r="AS41" s="31">
        <v>12.887968013557147</v>
      </c>
      <c r="AT41" s="31">
        <v>7.4545614387620978</v>
      </c>
      <c r="AU41" s="31">
        <v>4.6870956873315492</v>
      </c>
      <c r="AV41" s="31"/>
      <c r="AW41" s="31" t="s">
        <v>575</v>
      </c>
    </row>
    <row r="42" spans="1:49">
      <c r="A42" s="71">
        <v>55</v>
      </c>
      <c r="B42" s="71">
        <v>96</v>
      </c>
      <c r="C42" s="105" t="s">
        <v>597</v>
      </c>
      <c r="D42" s="72">
        <v>6</v>
      </c>
      <c r="E42" s="72" t="s">
        <v>767</v>
      </c>
      <c r="F42" s="105"/>
      <c r="G42" s="71" t="s">
        <v>768</v>
      </c>
      <c r="H42" s="18" t="s">
        <v>762</v>
      </c>
      <c r="I42" s="19"/>
      <c r="J42" s="57">
        <v>146960</v>
      </c>
      <c r="K42" s="19">
        <v>2</v>
      </c>
      <c r="L42" s="21">
        <v>126.36309109</v>
      </c>
      <c r="M42" s="23">
        <v>114</v>
      </c>
      <c r="N42" s="80" t="s">
        <v>637</v>
      </c>
      <c r="O42" s="23" t="s">
        <v>637</v>
      </c>
      <c r="P42" s="22">
        <v>67.817999999999998</v>
      </c>
      <c r="Q42" s="24" t="s">
        <v>637</v>
      </c>
      <c r="R42" s="24" t="s">
        <v>637</v>
      </c>
      <c r="S42" s="105">
        <v>0.28581465179742394</v>
      </c>
      <c r="T42" s="105" t="s">
        <v>637</v>
      </c>
      <c r="U42" s="105" t="s">
        <v>637</v>
      </c>
      <c r="V42" s="65" t="s">
        <v>637</v>
      </c>
      <c r="W42" s="67" t="s">
        <v>637</v>
      </c>
      <c r="X42" s="67" t="s">
        <v>637</v>
      </c>
      <c r="Y42" s="67" t="s">
        <v>637</v>
      </c>
      <c r="Z42" s="71" t="s">
        <v>637</v>
      </c>
      <c r="AA42" s="26" t="s">
        <v>637</v>
      </c>
      <c r="AB42" s="26" t="s">
        <v>637</v>
      </c>
      <c r="AC42" s="105" t="s">
        <v>637</v>
      </c>
      <c r="AD42" s="105" t="s">
        <v>637</v>
      </c>
      <c r="AE42" s="105" t="s">
        <v>637</v>
      </c>
      <c r="AF42" s="105"/>
      <c r="AG42" s="75" t="s">
        <v>795</v>
      </c>
      <c r="AH42" s="71" t="s">
        <v>796</v>
      </c>
      <c r="AI42" s="30"/>
      <c r="AJ42" s="30">
        <v>7.7740885778527176</v>
      </c>
      <c r="AK42" s="30">
        <v>7.9641604999177353</v>
      </c>
      <c r="AL42" s="30">
        <v>11.573880191016878</v>
      </c>
      <c r="AM42" s="30">
        <v>16.142735891358601</v>
      </c>
      <c r="AN42" s="30">
        <v>20.716893951053958</v>
      </c>
      <c r="AO42" s="30">
        <v>26.133666866576345</v>
      </c>
      <c r="AP42" s="30">
        <v>27.303803462629805</v>
      </c>
      <c r="AQ42" s="30">
        <v>27.760118626063218</v>
      </c>
      <c r="AR42" s="30">
        <v>25.27607538395683</v>
      </c>
      <c r="AS42" s="30">
        <v>20.633892081736942</v>
      </c>
      <c r="AT42" s="30">
        <v>14.96977120822673</v>
      </c>
      <c r="AU42" s="30">
        <v>10.565339467794022</v>
      </c>
      <c r="AV42" s="31"/>
      <c r="AW42" s="31" t="s">
        <v>801</v>
      </c>
    </row>
    <row r="43" spans="1:49">
      <c r="A43" s="71">
        <v>17</v>
      </c>
      <c r="B43" s="71">
        <v>125</v>
      </c>
      <c r="C43" s="105" t="s">
        <v>503</v>
      </c>
      <c r="D43" s="72">
        <v>6</v>
      </c>
      <c r="E43" s="72" t="s">
        <v>504</v>
      </c>
      <c r="F43" s="74"/>
      <c r="G43" s="71" t="s">
        <v>505</v>
      </c>
      <c r="H43" s="18" t="s">
        <v>506</v>
      </c>
      <c r="I43" s="19"/>
      <c r="J43" s="57">
        <v>125960</v>
      </c>
      <c r="K43" s="19">
        <v>11</v>
      </c>
      <c r="L43" s="76" t="s">
        <v>507</v>
      </c>
      <c r="M43" s="75" t="s">
        <v>508</v>
      </c>
      <c r="N43" s="77" t="s">
        <v>508</v>
      </c>
      <c r="O43" s="77" t="s">
        <v>508</v>
      </c>
      <c r="P43" s="75" t="s">
        <v>508</v>
      </c>
      <c r="Q43" s="76" t="s">
        <v>508</v>
      </c>
      <c r="R43" s="76" t="s">
        <v>508</v>
      </c>
      <c r="S43" s="75" t="s">
        <v>510</v>
      </c>
      <c r="T43" s="75" t="s">
        <v>510</v>
      </c>
      <c r="U43" s="75" t="s">
        <v>510</v>
      </c>
      <c r="V43" s="21">
        <v>0.76890271600000004</v>
      </c>
      <c r="W43" s="28">
        <v>108.76666666666667</v>
      </c>
      <c r="X43" s="28">
        <v>1.8666666666666667</v>
      </c>
      <c r="Y43" s="28">
        <v>106.9</v>
      </c>
      <c r="Z43" s="71">
        <v>42.39134845234441</v>
      </c>
      <c r="AA43" s="26">
        <v>82.831517857142885</v>
      </c>
      <c r="AB43" s="26">
        <v>41.685190208917945</v>
      </c>
      <c r="AC43" s="28">
        <v>0.27753783256998588</v>
      </c>
      <c r="AD43" s="28">
        <v>0.94104031707395686</v>
      </c>
      <c r="AE43" s="28">
        <v>0.26916839010581128</v>
      </c>
      <c r="AF43" s="28"/>
      <c r="AG43" s="75" t="s">
        <v>511</v>
      </c>
      <c r="AH43" s="71" t="s">
        <v>502</v>
      </c>
      <c r="AI43" s="30"/>
      <c r="AJ43" s="30">
        <v>18.517467799259201</v>
      </c>
      <c r="AK43" s="30">
        <v>19.691172996830218</v>
      </c>
      <c r="AL43" s="30">
        <v>21.949881976285834</v>
      </c>
      <c r="AM43" s="30">
        <v>24.961619807676524</v>
      </c>
      <c r="AN43" s="30">
        <v>27.610707358812952</v>
      </c>
      <c r="AO43" s="30">
        <v>29.81823221064084</v>
      </c>
      <c r="AP43" s="30">
        <v>30.362735801217507</v>
      </c>
      <c r="AQ43" s="30">
        <v>30.629611771139245</v>
      </c>
      <c r="AR43" s="30">
        <v>29.659108729743309</v>
      </c>
      <c r="AS43" s="30">
        <v>26.889143604052251</v>
      </c>
      <c r="AT43" s="30">
        <v>22.302043988497221</v>
      </c>
      <c r="AU43" s="30">
        <v>20.03273851412553</v>
      </c>
      <c r="AV43" s="31"/>
      <c r="AW43" s="31" t="s">
        <v>644</v>
      </c>
    </row>
    <row r="44" spans="1:49">
      <c r="A44" s="71">
        <v>5</v>
      </c>
      <c r="B44" s="71">
        <v>72</v>
      </c>
      <c r="C44" s="105" t="s">
        <v>717</v>
      </c>
      <c r="D44" s="72">
        <v>8</v>
      </c>
      <c r="E44" s="72" t="s">
        <v>718</v>
      </c>
      <c r="F44" s="104"/>
      <c r="G44" s="71" t="s">
        <v>719</v>
      </c>
      <c r="H44" s="18" t="s">
        <v>823</v>
      </c>
      <c r="I44" s="19"/>
      <c r="J44" s="57">
        <v>118300</v>
      </c>
      <c r="K44" s="19">
        <v>4</v>
      </c>
      <c r="L44" s="21">
        <v>5260.9133199999997</v>
      </c>
      <c r="M44" s="28">
        <v>17.542302095859633</v>
      </c>
      <c r="N44" s="28">
        <v>5.1503257766803889</v>
      </c>
      <c r="O44" s="28">
        <v>12.391976319179243</v>
      </c>
      <c r="P44" s="105" t="s">
        <v>637</v>
      </c>
      <c r="Q44" s="21">
        <v>82</v>
      </c>
      <c r="R44" s="21">
        <v>62</v>
      </c>
      <c r="S44" s="105" t="s">
        <v>507</v>
      </c>
      <c r="T44" s="105">
        <v>1.4673689911893486</v>
      </c>
      <c r="U44" s="105">
        <v>0.73963697119313787</v>
      </c>
      <c r="V44" s="65">
        <v>0</v>
      </c>
      <c r="W44" s="67" t="s">
        <v>637</v>
      </c>
      <c r="X44" s="67" t="s">
        <v>637</v>
      </c>
      <c r="Y44" s="67" t="s">
        <v>637</v>
      </c>
      <c r="Z44" s="71" t="s">
        <v>637</v>
      </c>
      <c r="AA44" s="105" t="s">
        <v>637</v>
      </c>
      <c r="AB44" s="105" t="s">
        <v>637</v>
      </c>
      <c r="AC44" s="28" t="s">
        <v>637</v>
      </c>
      <c r="AD44" s="28" t="s">
        <v>637</v>
      </c>
      <c r="AE44" s="28" t="s">
        <v>637</v>
      </c>
      <c r="AF44" s="28"/>
      <c r="AG44" s="105" t="s">
        <v>845</v>
      </c>
      <c r="AH44" s="71" t="s">
        <v>846</v>
      </c>
      <c r="AI44" s="39"/>
      <c r="AJ44" s="31">
        <v>2.7777777777777777</v>
      </c>
      <c r="AK44" s="31">
        <v>1.6666666666666667</v>
      </c>
      <c r="AL44" s="31">
        <v>5.5555555555555554</v>
      </c>
      <c r="AM44" s="31">
        <v>8.8888888888888893</v>
      </c>
      <c r="AN44" s="31">
        <v>13.333333333333334</v>
      </c>
      <c r="AO44" s="31">
        <v>17.222222222222221</v>
      </c>
      <c r="AP44" s="31">
        <v>20.833333333333336</v>
      </c>
      <c r="AQ44" s="31">
        <v>22.5</v>
      </c>
      <c r="AR44" s="31">
        <v>21.111111111111111</v>
      </c>
      <c r="AS44" s="31">
        <v>16.111111111111111</v>
      </c>
      <c r="AT44" s="31">
        <v>11.666666666666668</v>
      </c>
      <c r="AU44" s="31">
        <v>6.666666666666667</v>
      </c>
      <c r="AV44" s="31"/>
      <c r="AW44" s="31" t="s">
        <v>730</v>
      </c>
    </row>
    <row r="45" spans="1:49">
      <c r="A45" s="71">
        <v>52</v>
      </c>
      <c r="B45" s="71">
        <v>107</v>
      </c>
      <c r="C45" s="105" t="s">
        <v>879</v>
      </c>
      <c r="D45" s="72">
        <v>17</v>
      </c>
      <c r="E45" s="72" t="s">
        <v>880</v>
      </c>
      <c r="F45" s="71"/>
      <c r="G45" s="71" t="s">
        <v>761</v>
      </c>
      <c r="H45" s="18" t="s">
        <v>762</v>
      </c>
      <c r="I45" s="19"/>
      <c r="J45" s="57">
        <v>76440</v>
      </c>
      <c r="K45" s="19">
        <v>0</v>
      </c>
      <c r="L45" s="21">
        <v>81</v>
      </c>
      <c r="M45" s="23">
        <v>114</v>
      </c>
      <c r="N45" s="80" t="s">
        <v>637</v>
      </c>
      <c r="O45" s="23" t="s">
        <v>637</v>
      </c>
      <c r="P45" s="22">
        <v>67.817999999999998</v>
      </c>
      <c r="Q45" s="24" t="s">
        <v>637</v>
      </c>
      <c r="R45" s="24" t="s">
        <v>637</v>
      </c>
      <c r="S45" s="105">
        <v>0.28581465179742394</v>
      </c>
      <c r="T45" s="105" t="s">
        <v>536</v>
      </c>
      <c r="U45" s="105" t="s">
        <v>536</v>
      </c>
      <c r="V45" s="65" t="s">
        <v>637</v>
      </c>
      <c r="W45" s="67" t="s">
        <v>637</v>
      </c>
      <c r="X45" s="67" t="s">
        <v>637</v>
      </c>
      <c r="Y45" s="67" t="s">
        <v>637</v>
      </c>
      <c r="Z45" s="71" t="s">
        <v>637</v>
      </c>
      <c r="AA45" s="26" t="s">
        <v>637</v>
      </c>
      <c r="AB45" s="26" t="s">
        <v>637</v>
      </c>
      <c r="AC45" s="105" t="s">
        <v>536</v>
      </c>
      <c r="AD45" s="71" t="s">
        <v>536</v>
      </c>
      <c r="AE45" s="71" t="s">
        <v>536</v>
      </c>
      <c r="AF45" s="105"/>
      <c r="AG45" s="75" t="s">
        <v>537</v>
      </c>
      <c r="AH45" s="71" t="s">
        <v>538</v>
      </c>
      <c r="AI45" s="30"/>
      <c r="AJ45" s="30">
        <v>13.304672525454631</v>
      </c>
      <c r="AK45" s="30">
        <v>13.665728507169369</v>
      </c>
      <c r="AL45" s="30">
        <v>17.093915725468449</v>
      </c>
      <c r="AM45" s="30">
        <v>21.224490064806592</v>
      </c>
      <c r="AN45" s="30">
        <v>25.033845217941575</v>
      </c>
      <c r="AO45" s="30">
        <v>28.950001101752314</v>
      </c>
      <c r="AP45" s="30">
        <v>29.850139546930357</v>
      </c>
      <c r="AQ45" s="30">
        <v>30.222511334073562</v>
      </c>
      <c r="AR45" s="30">
        <v>28.504879082254725</v>
      </c>
      <c r="AS45" s="30">
        <v>24.292167686249279</v>
      </c>
      <c r="AT45" s="30">
        <v>18.709974475920877</v>
      </c>
      <c r="AU45" s="30">
        <v>14.532609426445131</v>
      </c>
      <c r="AV45" s="31"/>
      <c r="AW45" s="31" t="s">
        <v>680</v>
      </c>
    </row>
    <row r="46" spans="1:49">
      <c r="A46" s="71">
        <v>60</v>
      </c>
      <c r="B46" s="71">
        <v>17</v>
      </c>
      <c r="C46" s="105" t="s">
        <v>991</v>
      </c>
      <c r="D46" s="74">
        <v>15</v>
      </c>
      <c r="E46" s="105" t="s">
        <v>610</v>
      </c>
      <c r="F46" s="105">
        <v>1142</v>
      </c>
      <c r="G46" s="71" t="s">
        <v>742</v>
      </c>
      <c r="H46" s="18" t="s">
        <v>854</v>
      </c>
      <c r="I46" s="19"/>
      <c r="J46" s="57">
        <v>29820</v>
      </c>
      <c r="K46" s="19">
        <v>1</v>
      </c>
      <c r="L46" s="21">
        <v>27</v>
      </c>
      <c r="M46" s="28">
        <v>116.33096182859033</v>
      </c>
      <c r="N46" s="77" t="s">
        <v>637</v>
      </c>
      <c r="O46" s="28" t="s">
        <v>637</v>
      </c>
      <c r="P46" s="105">
        <v>35.163101284732591</v>
      </c>
      <c r="Q46" s="21" t="s">
        <v>637</v>
      </c>
      <c r="R46" s="21" t="s">
        <v>637</v>
      </c>
      <c r="S46" s="105">
        <v>0.21174488728428251</v>
      </c>
      <c r="T46" s="105"/>
      <c r="U46" s="105"/>
      <c r="V46" s="65" t="s">
        <v>637</v>
      </c>
      <c r="W46" s="67" t="s">
        <v>655</v>
      </c>
      <c r="X46" s="67" t="s">
        <v>655</v>
      </c>
      <c r="Y46" s="67" t="s">
        <v>655</v>
      </c>
      <c r="Z46" s="71" t="s">
        <v>655</v>
      </c>
      <c r="AA46" s="105" t="s">
        <v>655</v>
      </c>
      <c r="AB46" s="105" t="s">
        <v>655</v>
      </c>
      <c r="AC46" s="28"/>
      <c r="AD46" s="28"/>
      <c r="AE46" s="28"/>
      <c r="AF46" s="28"/>
      <c r="AG46" s="74" t="s">
        <v>943</v>
      </c>
      <c r="AH46" s="71" t="s">
        <v>702</v>
      </c>
      <c r="AI46" s="39"/>
      <c r="AJ46" s="30">
        <v>9.4478374008390205</v>
      </c>
      <c r="AK46" s="30">
        <v>9.3362199616688795</v>
      </c>
      <c r="AL46" s="30">
        <v>9.9155615300659896</v>
      </c>
      <c r="AM46" s="30">
        <v>10.333374151911178</v>
      </c>
      <c r="AN46" s="30">
        <v>11.028687898089261</v>
      </c>
      <c r="AO46" s="30">
        <v>11.662703540114746</v>
      </c>
      <c r="AP46" s="30">
        <v>12.118879027276385</v>
      </c>
      <c r="AQ46" s="30">
        <v>12.152074857607987</v>
      </c>
      <c r="AR46" s="30">
        <v>12.231520389016747</v>
      </c>
      <c r="AS46" s="30">
        <v>12.233968462549541</v>
      </c>
      <c r="AT46" s="30">
        <v>11.726589869023309</v>
      </c>
      <c r="AU46" s="30">
        <v>10.183042603580361</v>
      </c>
      <c r="AV46" s="31"/>
      <c r="AW46" s="31" t="s">
        <v>652</v>
      </c>
    </row>
    <row r="47" spans="1:49">
      <c r="A47" s="71">
        <v>27</v>
      </c>
      <c r="B47" s="71">
        <v>123</v>
      </c>
      <c r="C47" s="71" t="s">
        <v>503</v>
      </c>
      <c r="D47" s="72">
        <v>4</v>
      </c>
      <c r="E47" s="72" t="s">
        <v>874</v>
      </c>
      <c r="F47" s="71">
        <v>1334</v>
      </c>
      <c r="G47" s="71" t="s">
        <v>505</v>
      </c>
      <c r="H47" s="74"/>
      <c r="I47" s="19"/>
      <c r="J47" s="57">
        <v>17500</v>
      </c>
      <c r="K47" s="19">
        <v>0</v>
      </c>
      <c r="L47" s="75" t="s">
        <v>637</v>
      </c>
      <c r="M47" s="77" t="s">
        <v>637</v>
      </c>
      <c r="N47" s="75" t="s">
        <v>637</v>
      </c>
      <c r="O47" s="75" t="s">
        <v>637</v>
      </c>
      <c r="P47" s="75" t="s">
        <v>637</v>
      </c>
      <c r="Q47" s="76" t="s">
        <v>637</v>
      </c>
      <c r="R47" s="75" t="s">
        <v>637</v>
      </c>
      <c r="S47" s="75" t="s">
        <v>994</v>
      </c>
      <c r="T47" s="75" t="s">
        <v>994</v>
      </c>
      <c r="U47" s="75" t="s">
        <v>994</v>
      </c>
      <c r="V47" s="28">
        <v>10.125241555493242</v>
      </c>
      <c r="W47" s="28">
        <v>108.76666666666667</v>
      </c>
      <c r="X47" s="28">
        <v>1.8666666666666667</v>
      </c>
      <c r="Y47" s="28">
        <v>106.9</v>
      </c>
      <c r="Z47" s="71">
        <v>42.39134845234441</v>
      </c>
      <c r="AA47" s="26">
        <v>82.831517857142885</v>
      </c>
      <c r="AB47" s="26">
        <v>41.685190208917945</v>
      </c>
      <c r="AC47" s="28" t="s">
        <v>994</v>
      </c>
      <c r="AD47" s="28">
        <v>1.2288184552231471</v>
      </c>
      <c r="AE47" s="28">
        <v>0.26255622287421515</v>
      </c>
      <c r="AF47" s="28"/>
      <c r="AG47" s="74" t="s">
        <v>568</v>
      </c>
      <c r="AH47" s="71" t="s">
        <v>498</v>
      </c>
      <c r="AI47" s="39"/>
      <c r="AJ47" s="30">
        <v>19.581324740422428</v>
      </c>
      <c r="AK47" s="30">
        <v>20.669045436689711</v>
      </c>
      <c r="AL47" s="30">
        <v>23.130644618834285</v>
      </c>
      <c r="AM47" s="30">
        <v>25.432658959537438</v>
      </c>
      <c r="AN47" s="30">
        <v>28.163602371668151</v>
      </c>
      <c r="AO47" s="30">
        <v>29.818341597796266</v>
      </c>
      <c r="AP47" s="30">
        <v>30.266226940663422</v>
      </c>
      <c r="AQ47" s="30">
        <v>29.955881578254147</v>
      </c>
      <c r="AR47" s="30">
        <v>28.889287813217909</v>
      </c>
      <c r="AS47" s="30">
        <v>27.26730240995089</v>
      </c>
      <c r="AT47" s="30">
        <v>23.265465940054405</v>
      </c>
      <c r="AU47" s="30">
        <v>20.693745412603626</v>
      </c>
      <c r="AV47" s="31" t="s">
        <v>998</v>
      </c>
      <c r="AW47" s="31" t="s">
        <v>575</v>
      </c>
    </row>
    <row r="48" spans="1:49">
      <c r="A48" s="71">
        <v>26</v>
      </c>
      <c r="B48" s="71">
        <v>15</v>
      </c>
      <c r="C48" s="71" t="s">
        <v>991</v>
      </c>
      <c r="D48" s="105">
        <v>13</v>
      </c>
      <c r="E48" s="105" t="s">
        <v>741</v>
      </c>
      <c r="F48" s="74">
        <v>1137</v>
      </c>
      <c r="G48" s="71" t="s">
        <v>742</v>
      </c>
      <c r="H48" s="18" t="s">
        <v>854</v>
      </c>
      <c r="I48" s="19"/>
      <c r="J48" s="57">
        <v>14100</v>
      </c>
      <c r="K48" s="19">
        <v>0</v>
      </c>
      <c r="L48" s="76" t="s">
        <v>637</v>
      </c>
      <c r="M48" s="77" t="s">
        <v>637</v>
      </c>
      <c r="N48" s="77" t="s">
        <v>637</v>
      </c>
      <c r="O48" s="77" t="s">
        <v>637</v>
      </c>
      <c r="P48" s="75" t="s">
        <v>637</v>
      </c>
      <c r="Q48" s="76" t="s">
        <v>637</v>
      </c>
      <c r="R48" s="76" t="s">
        <v>637</v>
      </c>
      <c r="S48" s="75"/>
      <c r="T48" s="75"/>
      <c r="U48" s="75"/>
      <c r="V48" s="21">
        <v>4</v>
      </c>
      <c r="W48" s="28">
        <v>32.714285714285715</v>
      </c>
      <c r="X48" s="68" t="s">
        <v>637</v>
      </c>
      <c r="Y48" s="68" t="s">
        <v>637</v>
      </c>
      <c r="Z48" s="71">
        <v>33.674999999999997</v>
      </c>
      <c r="AA48" s="26" t="s">
        <v>637</v>
      </c>
      <c r="AB48" s="26" t="s">
        <v>637</v>
      </c>
      <c r="AC48" s="28"/>
      <c r="AD48" s="28"/>
      <c r="AE48" s="28"/>
      <c r="AF48" s="28"/>
      <c r="AG48" s="74" t="s">
        <v>338</v>
      </c>
      <c r="AH48" s="71" t="s">
        <v>702</v>
      </c>
      <c r="AI48" s="39"/>
      <c r="AJ48" s="30">
        <v>9.4478374008390205</v>
      </c>
      <c r="AK48" s="30">
        <v>9.3362199616688795</v>
      </c>
      <c r="AL48" s="30">
        <v>9.9155615300659896</v>
      </c>
      <c r="AM48" s="30">
        <v>10.333374151911178</v>
      </c>
      <c r="AN48" s="30">
        <v>11.028687898089261</v>
      </c>
      <c r="AO48" s="30">
        <v>11.662703540114746</v>
      </c>
      <c r="AP48" s="30">
        <v>12.118879027276385</v>
      </c>
      <c r="AQ48" s="30">
        <v>12.152074857607987</v>
      </c>
      <c r="AR48" s="30">
        <v>12.231520389016747</v>
      </c>
      <c r="AS48" s="30">
        <v>12.233968462549541</v>
      </c>
      <c r="AT48" s="30">
        <v>11.726589869023309</v>
      </c>
      <c r="AU48" s="30">
        <v>10.183042603580361</v>
      </c>
      <c r="AV48" s="31"/>
      <c r="AW48" s="31" t="s">
        <v>609</v>
      </c>
    </row>
    <row r="49" spans="1:49">
      <c r="A49" s="71">
        <v>1</v>
      </c>
      <c r="B49" s="71">
        <v>34</v>
      </c>
      <c r="C49" s="71" t="s">
        <v>851</v>
      </c>
      <c r="D49" s="105">
        <v>29</v>
      </c>
      <c r="E49" s="105" t="s">
        <v>852</v>
      </c>
      <c r="F49" s="71"/>
      <c r="G49" s="71" t="s">
        <v>853</v>
      </c>
      <c r="H49" s="18" t="s">
        <v>854</v>
      </c>
      <c r="I49" s="19"/>
      <c r="J49" s="57">
        <v>8520</v>
      </c>
      <c r="K49" s="19">
        <v>3</v>
      </c>
      <c r="L49" s="21">
        <v>2</v>
      </c>
      <c r="M49" s="28">
        <v>116.33096182859033</v>
      </c>
      <c r="N49" s="77" t="s">
        <v>637</v>
      </c>
      <c r="O49" s="28" t="s">
        <v>637</v>
      </c>
      <c r="P49" s="105">
        <v>35.163101284732591</v>
      </c>
      <c r="Q49" s="21" t="s">
        <v>637</v>
      </c>
      <c r="R49" s="21" t="s">
        <v>637</v>
      </c>
      <c r="S49" s="105">
        <v>0.21174488728428251</v>
      </c>
      <c r="T49" s="105"/>
      <c r="U49" s="105"/>
      <c r="V49" s="65">
        <v>0</v>
      </c>
      <c r="W49" s="68">
        <v>0</v>
      </c>
      <c r="X49" s="28">
        <v>0</v>
      </c>
      <c r="Y49" s="28">
        <v>0</v>
      </c>
      <c r="Z49" s="71">
        <v>0</v>
      </c>
      <c r="AA49" s="26">
        <v>0</v>
      </c>
      <c r="AB49" s="26">
        <v>0</v>
      </c>
      <c r="AC49" s="28">
        <v>0</v>
      </c>
      <c r="AD49" s="28">
        <v>0</v>
      </c>
      <c r="AE49" s="28">
        <v>0</v>
      </c>
      <c r="AF49" s="28"/>
      <c r="AG49" s="74" t="s">
        <v>943</v>
      </c>
      <c r="AH49" s="71" t="s">
        <v>702</v>
      </c>
      <c r="AI49" s="39"/>
      <c r="AJ49" s="31">
        <v>11.595560118640178</v>
      </c>
      <c r="AK49" s="31">
        <v>12.993772693359919</v>
      </c>
      <c r="AL49" s="31">
        <v>14.715430583221329</v>
      </c>
      <c r="AM49" s="31">
        <v>15.240577138588051</v>
      </c>
      <c r="AN49" s="31">
        <v>16.676136146648812</v>
      </c>
      <c r="AO49" s="31">
        <v>18.109492726594588</v>
      </c>
      <c r="AP49" s="31">
        <v>18.921037855460902</v>
      </c>
      <c r="AQ49" s="31">
        <v>19.318123861566445</v>
      </c>
      <c r="AR49" s="31">
        <v>18.885267623337249</v>
      </c>
      <c r="AS49" s="31">
        <v>16.510874797601758</v>
      </c>
      <c r="AT49" s="31">
        <v>13.859189593038682</v>
      </c>
      <c r="AU49" s="31">
        <v>11.537482635234689</v>
      </c>
      <c r="AV49" s="31" t="s">
        <v>916</v>
      </c>
      <c r="AW49" s="31" t="s">
        <v>575</v>
      </c>
    </row>
    <row r="50" spans="1:49">
      <c r="A50" s="71">
        <v>12</v>
      </c>
      <c r="B50" s="71"/>
      <c r="C50" s="38" t="s">
        <v>672</v>
      </c>
      <c r="D50" s="105" t="s">
        <v>905</v>
      </c>
      <c r="E50" s="105" t="s">
        <v>792</v>
      </c>
      <c r="F50" s="71"/>
      <c r="G50" s="104" t="s">
        <v>1049</v>
      </c>
      <c r="H50" s="18" t="s">
        <v>823</v>
      </c>
      <c r="I50" s="19"/>
      <c r="J50" s="75"/>
      <c r="K50" s="19"/>
      <c r="L50" s="21">
        <v>3223.2794575299995</v>
      </c>
      <c r="M50" s="28">
        <v>19.228169438276073</v>
      </c>
      <c r="N50" s="28">
        <v>5.2761829509858131</v>
      </c>
      <c r="O50" s="28">
        <v>13.951986487290259</v>
      </c>
      <c r="P50" s="21" t="s">
        <v>589</v>
      </c>
      <c r="Q50" s="21">
        <v>82</v>
      </c>
      <c r="R50" s="21">
        <v>62</v>
      </c>
      <c r="S50" s="105" t="s">
        <v>725</v>
      </c>
      <c r="T50" s="105">
        <v>1.2142527759567416</v>
      </c>
      <c r="U50" s="105">
        <v>0.63921247355197908</v>
      </c>
      <c r="V50" s="105">
        <v>187.57179414000001</v>
      </c>
      <c r="W50" s="68">
        <v>40.998402353159157</v>
      </c>
      <c r="X50" s="68" t="s">
        <v>500</v>
      </c>
      <c r="Y50" s="68" t="s">
        <v>500</v>
      </c>
      <c r="Z50" s="28" t="s">
        <v>500</v>
      </c>
      <c r="AA50" s="28" t="s">
        <v>500</v>
      </c>
      <c r="AB50" s="28" t="s">
        <v>500</v>
      </c>
      <c r="AC50" s="105" t="s">
        <v>637</v>
      </c>
      <c r="AD50" s="105" t="s">
        <v>637</v>
      </c>
      <c r="AE50" s="105" t="s">
        <v>637</v>
      </c>
      <c r="AF50" s="105"/>
      <c r="AG50" s="105" t="s">
        <v>750</v>
      </c>
      <c r="AH50" s="71" t="s">
        <v>751</v>
      </c>
      <c r="AI50" s="39"/>
      <c r="AJ50" s="30">
        <v>5.087872340425533</v>
      </c>
      <c r="AK50" s="30">
        <v>4.2185365853658547</v>
      </c>
      <c r="AL50" s="30">
        <v>8.4497872340425548</v>
      </c>
      <c r="AM50" s="30">
        <v>12.933777777777779</v>
      </c>
      <c r="AN50" s="30">
        <v>18.690754716981139</v>
      </c>
      <c r="AO50" s="30">
        <v>24.789130434782621</v>
      </c>
      <c r="AP50" s="30">
        <v>27.177241379310342</v>
      </c>
      <c r="AQ50" s="30">
        <v>27.025957446808512</v>
      </c>
      <c r="AR50" s="30">
        <v>24.451428571428579</v>
      </c>
      <c r="AS50" s="30">
        <v>17.802115384615384</v>
      </c>
      <c r="AT50" s="30">
        <v>12.776734693877547</v>
      </c>
      <c r="AU50" s="30">
        <v>8.2178723404255312</v>
      </c>
      <c r="AV50" s="30"/>
      <c r="AW50" s="31" t="s">
        <v>961</v>
      </c>
    </row>
    <row r="51" spans="1:49">
      <c r="A51" s="71">
        <v>37</v>
      </c>
      <c r="B51" s="50">
        <v>140</v>
      </c>
      <c r="C51" s="38" t="s">
        <v>922</v>
      </c>
      <c r="D51" s="72">
        <v>21</v>
      </c>
      <c r="E51" s="72" t="s">
        <v>941</v>
      </c>
      <c r="F51" s="74"/>
      <c r="G51" s="74" t="s">
        <v>985</v>
      </c>
      <c r="H51" s="18" t="s">
        <v>762</v>
      </c>
      <c r="I51" s="19"/>
      <c r="J51" s="75"/>
      <c r="K51" s="19"/>
      <c r="L51" s="21">
        <v>5426.5899605170534</v>
      </c>
      <c r="M51" s="28">
        <v>31.432305627449669</v>
      </c>
      <c r="N51" s="28">
        <v>5.0489374846583344</v>
      </c>
      <c r="O51" s="28">
        <v>26.383368142791333</v>
      </c>
      <c r="P51" s="105" t="s">
        <v>637</v>
      </c>
      <c r="Q51" s="21">
        <v>87</v>
      </c>
      <c r="R51" s="21">
        <v>65</v>
      </c>
      <c r="S51" s="105" t="s">
        <v>637</v>
      </c>
      <c r="T51" s="105">
        <v>2.3039747930963483</v>
      </c>
      <c r="U51" s="105">
        <v>0.74431572834920723</v>
      </c>
      <c r="V51" s="21">
        <v>4525.1948264800003</v>
      </c>
      <c r="W51" s="28">
        <v>6.46060606060606</v>
      </c>
      <c r="X51" s="28">
        <v>0.39090909090909087</v>
      </c>
      <c r="Y51" s="28">
        <v>6.0696969696969694</v>
      </c>
      <c r="Z51" s="28" t="s">
        <v>637</v>
      </c>
      <c r="AA51" s="26">
        <v>93.418436215020435</v>
      </c>
      <c r="AB51" s="26">
        <v>48.399266907484431</v>
      </c>
      <c r="AC51" s="28" t="s">
        <v>637</v>
      </c>
      <c r="AD51" s="28">
        <v>3.0359657829642468</v>
      </c>
      <c r="AE51" s="28">
        <v>0.23732534573914932</v>
      </c>
      <c r="AF51" s="28"/>
      <c r="AG51" s="44" t="s">
        <v>646</v>
      </c>
      <c r="AH51" s="71" t="s">
        <v>552</v>
      </c>
      <c r="AI51" s="39"/>
      <c r="AJ51" s="31">
        <v>11.1</v>
      </c>
      <c r="AK51" s="31">
        <v>12.9</v>
      </c>
      <c r="AL51" s="31">
        <v>16.8</v>
      </c>
      <c r="AM51" s="31">
        <v>21.7</v>
      </c>
      <c r="AN51" s="31">
        <v>26.1</v>
      </c>
      <c r="AO51" s="31">
        <v>28.9</v>
      </c>
      <c r="AP51" s="31">
        <v>30</v>
      </c>
      <c r="AQ51" s="31">
        <v>29.5</v>
      </c>
      <c r="AR51" s="31">
        <v>28</v>
      </c>
      <c r="AS51" s="31">
        <v>23.3</v>
      </c>
      <c r="AT51" s="31">
        <v>19.100000000000001</v>
      </c>
      <c r="AU51" s="31">
        <v>13.9</v>
      </c>
      <c r="AV51" s="31"/>
      <c r="AW51" s="31" t="s">
        <v>710</v>
      </c>
    </row>
    <row r="52" spans="1:49">
      <c r="A52" s="71">
        <v>63</v>
      </c>
      <c r="B52" s="71">
        <v>144</v>
      </c>
      <c r="C52" s="38" t="s">
        <v>922</v>
      </c>
      <c r="D52" s="73">
        <v>25</v>
      </c>
      <c r="E52" s="73" t="s">
        <v>984</v>
      </c>
      <c r="F52" s="71"/>
      <c r="G52" s="74" t="s">
        <v>985</v>
      </c>
      <c r="H52" s="18" t="s">
        <v>762</v>
      </c>
      <c r="I52" s="19"/>
      <c r="J52" s="75"/>
      <c r="K52" s="19"/>
      <c r="L52" s="21">
        <v>8049.68</v>
      </c>
      <c r="M52" s="28">
        <v>31.432305627449669</v>
      </c>
      <c r="N52" s="28">
        <v>5.0489374846583344</v>
      </c>
      <c r="O52" s="28">
        <v>26.383368142791333</v>
      </c>
      <c r="P52" s="105" t="s">
        <v>637</v>
      </c>
      <c r="Q52" s="21">
        <v>105.32456803499886</v>
      </c>
      <c r="R52" s="21">
        <v>65</v>
      </c>
      <c r="S52" s="105" t="s">
        <v>637</v>
      </c>
      <c r="T52" s="105">
        <v>4.8330756346627615</v>
      </c>
      <c r="U52" s="105">
        <v>0.74431572834920723</v>
      </c>
      <c r="V52" s="65" t="s">
        <v>637</v>
      </c>
      <c r="W52" s="68" t="s">
        <v>637</v>
      </c>
      <c r="X52" s="68" t="s">
        <v>637</v>
      </c>
      <c r="Y52" s="68" t="s">
        <v>637</v>
      </c>
      <c r="Z52" s="28" t="s">
        <v>637</v>
      </c>
      <c r="AA52" s="26" t="s">
        <v>637</v>
      </c>
      <c r="AB52" s="26" t="s">
        <v>637</v>
      </c>
      <c r="AC52" s="28" t="s">
        <v>637</v>
      </c>
      <c r="AD52" s="28" t="s">
        <v>637</v>
      </c>
      <c r="AE52" s="28" t="s">
        <v>637</v>
      </c>
      <c r="AF52" s="28" t="s">
        <v>1084</v>
      </c>
      <c r="AG52" s="44" t="s">
        <v>646</v>
      </c>
      <c r="AH52" s="71" t="s">
        <v>552</v>
      </c>
      <c r="AI52" s="39"/>
      <c r="AJ52" s="30">
        <v>11.54823888323924</v>
      </c>
      <c r="AK52" s="30">
        <v>12.612802700637008</v>
      </c>
      <c r="AL52" s="30">
        <v>16.921217219551814</v>
      </c>
      <c r="AM52" s="30">
        <v>25.137122453650424</v>
      </c>
      <c r="AN52" s="30">
        <v>34.770378742762539</v>
      </c>
      <c r="AO52" s="30">
        <v>39.015250917797232</v>
      </c>
      <c r="AP52" s="30">
        <v>29.920151943160569</v>
      </c>
      <c r="AQ52" s="30">
        <v>30.482636706236981</v>
      </c>
      <c r="AR52" s="30">
        <v>28.389432497407466</v>
      </c>
      <c r="AS52" s="30">
        <v>24.114513281606367</v>
      </c>
      <c r="AT52" s="30">
        <v>19.218370821275343</v>
      </c>
      <c r="AU52" s="30">
        <v>13.650293622141993</v>
      </c>
      <c r="AV52" s="31"/>
      <c r="AW52" s="31" t="s">
        <v>644</v>
      </c>
    </row>
    <row r="53" spans="1:49">
      <c r="A53" s="71">
        <v>51</v>
      </c>
      <c r="B53" s="71">
        <v>143</v>
      </c>
      <c r="C53" s="38" t="s">
        <v>922</v>
      </c>
      <c r="D53" s="72">
        <v>24</v>
      </c>
      <c r="E53" s="72" t="s">
        <v>807</v>
      </c>
      <c r="F53" s="25"/>
      <c r="G53" s="74" t="s">
        <v>985</v>
      </c>
      <c r="H53" s="18" t="s">
        <v>762</v>
      </c>
      <c r="I53" s="19"/>
      <c r="J53" s="75"/>
      <c r="K53" s="19"/>
      <c r="L53" s="76" t="s">
        <v>637</v>
      </c>
      <c r="M53" s="77" t="s">
        <v>973</v>
      </c>
      <c r="N53" s="77" t="s">
        <v>973</v>
      </c>
      <c r="O53" s="77" t="s">
        <v>973</v>
      </c>
      <c r="P53" s="75" t="s">
        <v>973</v>
      </c>
      <c r="Q53" s="76" t="s">
        <v>973</v>
      </c>
      <c r="R53" s="76" t="s">
        <v>973</v>
      </c>
      <c r="S53" s="75" t="s">
        <v>444</v>
      </c>
      <c r="T53" s="75" t="s">
        <v>444</v>
      </c>
      <c r="U53" s="75" t="s">
        <v>444</v>
      </c>
      <c r="V53" s="21">
        <v>1177.1576833448</v>
      </c>
      <c r="W53" s="28">
        <v>17.362500000000001</v>
      </c>
      <c r="X53" s="28">
        <v>0.95000000000000007</v>
      </c>
      <c r="Y53" s="28">
        <v>16.412500000000001</v>
      </c>
      <c r="Z53" s="28" t="s">
        <v>444</v>
      </c>
      <c r="AA53" s="26">
        <v>93.418436215020435</v>
      </c>
      <c r="AB53" s="26">
        <v>48.399266907484431</v>
      </c>
      <c r="AC53" s="28" t="s">
        <v>444</v>
      </c>
      <c r="AD53" s="28">
        <v>3.0359657829642468</v>
      </c>
      <c r="AE53" s="28">
        <v>0.23732534573914932</v>
      </c>
      <c r="AF53" s="28" t="s">
        <v>1084</v>
      </c>
      <c r="AG53" s="44" t="s">
        <v>855</v>
      </c>
      <c r="AH53" s="71" t="s">
        <v>856</v>
      </c>
      <c r="AI53" s="39"/>
      <c r="AJ53" s="45">
        <v>10.555555555555555</v>
      </c>
      <c r="AK53" s="45">
        <v>11.666666666666668</v>
      </c>
      <c r="AL53" s="45">
        <v>15.555555555555557</v>
      </c>
      <c r="AM53" s="45">
        <v>20</v>
      </c>
      <c r="AN53" s="45">
        <v>24.444444444444446</v>
      </c>
      <c r="AO53" s="45">
        <v>28.333333333333336</v>
      </c>
      <c r="AP53" s="45">
        <v>29.444444444444446</v>
      </c>
      <c r="AQ53" s="45">
        <v>29.444444444444446</v>
      </c>
      <c r="AR53" s="45">
        <v>27.777777777777779</v>
      </c>
      <c r="AS53" s="45">
        <v>23.333333333333336</v>
      </c>
      <c r="AT53" s="45">
        <v>17.222222222222221</v>
      </c>
      <c r="AU53" s="45">
        <v>12.777777777777779</v>
      </c>
      <c r="AV53" s="31" t="s">
        <v>812</v>
      </c>
      <c r="AW53" s="31" t="s">
        <v>814</v>
      </c>
    </row>
    <row r="54" spans="1:49">
      <c r="A54" s="71">
        <v>48</v>
      </c>
      <c r="B54" s="71">
        <v>142</v>
      </c>
      <c r="C54" s="38" t="s">
        <v>922</v>
      </c>
      <c r="D54" s="104">
        <v>23</v>
      </c>
      <c r="E54" s="104" t="s">
        <v>989</v>
      </c>
      <c r="F54" s="71"/>
      <c r="G54" s="71" t="s">
        <v>985</v>
      </c>
      <c r="H54" s="18" t="s">
        <v>762</v>
      </c>
      <c r="I54" s="19"/>
      <c r="J54" s="75"/>
      <c r="K54" s="19"/>
      <c r="L54" s="76" t="s">
        <v>637</v>
      </c>
      <c r="M54" s="77" t="s">
        <v>973</v>
      </c>
      <c r="N54" s="77" t="s">
        <v>973</v>
      </c>
      <c r="O54" s="77" t="s">
        <v>973</v>
      </c>
      <c r="P54" s="75" t="s">
        <v>973</v>
      </c>
      <c r="Q54" s="76" t="s">
        <v>973</v>
      </c>
      <c r="R54" s="76" t="s">
        <v>973</v>
      </c>
      <c r="S54" s="75" t="s">
        <v>837</v>
      </c>
      <c r="T54" s="75" t="s">
        <v>837</v>
      </c>
      <c r="U54" s="75" t="s">
        <v>837</v>
      </c>
      <c r="V54" s="21">
        <v>1027.780119908</v>
      </c>
      <c r="W54" s="28">
        <v>5.52</v>
      </c>
      <c r="X54" s="28">
        <v>1.1000000000000001</v>
      </c>
      <c r="Y54" s="28">
        <v>4.42</v>
      </c>
      <c r="Z54" s="28" t="s">
        <v>637</v>
      </c>
      <c r="AA54" s="26">
        <v>93.418436215020435</v>
      </c>
      <c r="AB54" s="26">
        <v>48.399266907484431</v>
      </c>
      <c r="AC54" s="28" t="s">
        <v>837</v>
      </c>
      <c r="AD54" s="28">
        <v>3.0359657829642468</v>
      </c>
      <c r="AE54" s="28">
        <v>0.23732534573914932</v>
      </c>
      <c r="AF54" s="28" t="s">
        <v>1084</v>
      </c>
      <c r="AG54" s="44" t="s">
        <v>855</v>
      </c>
      <c r="AH54" s="74" t="s">
        <v>856</v>
      </c>
      <c r="AI54" s="39"/>
      <c r="AJ54" s="30">
        <v>14.805056626266399</v>
      </c>
      <c r="AK54" s="30">
        <v>15.977602272426008</v>
      </c>
      <c r="AL54" s="30">
        <v>19.601714372518007</v>
      </c>
      <c r="AM54" s="30">
        <v>23.104032743154846</v>
      </c>
      <c r="AN54" s="30">
        <v>27.990968326247962</v>
      </c>
      <c r="AO54" s="30">
        <v>30.972723683170887</v>
      </c>
      <c r="AP54" s="30">
        <v>31.547714408925533</v>
      </c>
      <c r="AQ54" s="30">
        <v>31.279117883751965</v>
      </c>
      <c r="AR54" s="30">
        <v>28.942172839506583</v>
      </c>
      <c r="AS54" s="30">
        <v>24.339209140654393</v>
      </c>
      <c r="AT54" s="30">
        <v>20.213289760348356</v>
      </c>
      <c r="AU54" s="30">
        <v>15.365515298095799</v>
      </c>
      <c r="AV54" s="31"/>
      <c r="AW54" s="31" t="s">
        <v>644</v>
      </c>
    </row>
    <row r="55" spans="1:49">
      <c r="A55" s="71">
        <v>49</v>
      </c>
      <c r="B55" s="71">
        <v>146</v>
      </c>
      <c r="C55" s="38" t="s">
        <v>922</v>
      </c>
      <c r="D55" s="72">
        <v>27</v>
      </c>
      <c r="E55" s="72" t="s">
        <v>803</v>
      </c>
      <c r="F55" s="71"/>
      <c r="G55" s="71" t="s">
        <v>985</v>
      </c>
      <c r="H55" s="18" t="s">
        <v>762</v>
      </c>
      <c r="I55" s="19"/>
      <c r="J55" s="75"/>
      <c r="K55" s="19"/>
      <c r="L55" s="75" t="s">
        <v>637</v>
      </c>
      <c r="M55" s="77" t="s">
        <v>973</v>
      </c>
      <c r="N55" s="75" t="s">
        <v>973</v>
      </c>
      <c r="O55" s="75" t="s">
        <v>973</v>
      </c>
      <c r="P55" s="75" t="s">
        <v>973</v>
      </c>
      <c r="Q55" s="76" t="s">
        <v>973</v>
      </c>
      <c r="R55" s="75" t="s">
        <v>973</v>
      </c>
      <c r="S55" s="75" t="s">
        <v>444</v>
      </c>
      <c r="T55" s="75" t="s">
        <v>444</v>
      </c>
      <c r="U55" s="75" t="s">
        <v>444</v>
      </c>
      <c r="V55" s="21">
        <v>1581.1472717999998</v>
      </c>
      <c r="W55" s="28">
        <v>17.729999999967266</v>
      </c>
      <c r="X55" s="28">
        <v>6.5650000000008619</v>
      </c>
      <c r="Y55" s="105">
        <v>11.164999999966405</v>
      </c>
      <c r="Z55" s="28" t="s">
        <v>637</v>
      </c>
      <c r="AA55" s="26">
        <v>93.418436215020435</v>
      </c>
      <c r="AB55" s="26">
        <v>48.399266907484431</v>
      </c>
      <c r="AC55" s="28" t="s">
        <v>444</v>
      </c>
      <c r="AD55" s="28">
        <v>3.0359657829642468</v>
      </c>
      <c r="AE55" s="28">
        <v>0.23732534573914932</v>
      </c>
      <c r="AF55" s="28" t="s">
        <v>1084</v>
      </c>
      <c r="AG55" s="44" t="s">
        <v>646</v>
      </c>
      <c r="AH55" s="74" t="s">
        <v>552</v>
      </c>
      <c r="AI55" s="39"/>
      <c r="AJ55" s="30">
        <v>11.941957966623326</v>
      </c>
      <c r="AK55" s="30">
        <v>12.906833942611019</v>
      </c>
      <c r="AL55" s="30">
        <v>17.340684461906008</v>
      </c>
      <c r="AM55" s="30">
        <v>21.300282551319629</v>
      </c>
      <c r="AN55" s="30">
        <v>26.324617888390048</v>
      </c>
      <c r="AO55" s="30">
        <v>30.247167496711402</v>
      </c>
      <c r="AP55" s="30">
        <v>31.022789964300184</v>
      </c>
      <c r="AQ55" s="30">
        <v>32.666295697074126</v>
      </c>
      <c r="AR55" s="30">
        <v>28.655560333709651</v>
      </c>
      <c r="AS55" s="30">
        <v>23.843395772322982</v>
      </c>
      <c r="AT55" s="30">
        <v>18.508266149870853</v>
      </c>
      <c r="AU55" s="30">
        <v>13.100703635014614</v>
      </c>
      <c r="AV55" s="31"/>
      <c r="AW55" s="31" t="s">
        <v>644</v>
      </c>
    </row>
    <row r="56" spans="1:49">
      <c r="A56" s="71">
        <v>20</v>
      </c>
      <c r="B56" s="71">
        <v>132</v>
      </c>
      <c r="C56" s="38" t="s">
        <v>922</v>
      </c>
      <c r="D56" s="72">
        <v>13</v>
      </c>
      <c r="E56" s="72" t="s">
        <v>909</v>
      </c>
      <c r="F56" s="74">
        <v>503</v>
      </c>
      <c r="G56" s="71" t="s">
        <v>505</v>
      </c>
      <c r="H56" s="18" t="s">
        <v>762</v>
      </c>
      <c r="I56" s="19"/>
      <c r="J56" s="75"/>
      <c r="K56" s="19"/>
      <c r="L56" s="76" t="s">
        <v>637</v>
      </c>
      <c r="M56" s="77" t="s">
        <v>637</v>
      </c>
      <c r="N56" s="77" t="s">
        <v>637</v>
      </c>
      <c r="O56" s="77" t="s">
        <v>637</v>
      </c>
      <c r="P56" s="75" t="s">
        <v>637</v>
      </c>
      <c r="Q56" s="76" t="s">
        <v>637</v>
      </c>
      <c r="R56" s="76" t="s">
        <v>637</v>
      </c>
      <c r="S56" s="75" t="s">
        <v>637</v>
      </c>
      <c r="T56" s="75" t="s">
        <v>637</v>
      </c>
      <c r="U56" s="75" t="s">
        <v>637</v>
      </c>
      <c r="V56" s="21">
        <v>89.314120747999993</v>
      </c>
      <c r="W56" s="28">
        <v>68.266666666666666</v>
      </c>
      <c r="X56" s="28">
        <v>16.400133333333333</v>
      </c>
      <c r="Y56" s="28">
        <v>51.866533333333336</v>
      </c>
      <c r="Z56" s="71">
        <v>57.07</v>
      </c>
      <c r="AA56" s="26">
        <v>89.713945305905156</v>
      </c>
      <c r="AB56" s="26">
        <v>43.124876012419371</v>
      </c>
      <c r="AC56" s="28">
        <v>0.44951448624167473</v>
      </c>
      <c r="AD56" s="28">
        <v>2.5952898926811097</v>
      </c>
      <c r="AE56" s="28">
        <v>0.15174546971784256</v>
      </c>
      <c r="AF56" s="28" t="s">
        <v>1084</v>
      </c>
      <c r="AG56" s="44" t="s">
        <v>646</v>
      </c>
      <c r="AH56" s="74" t="s">
        <v>552</v>
      </c>
      <c r="AI56" s="39"/>
      <c r="AJ56" s="30">
        <v>13.285953491913686</v>
      </c>
      <c r="AK56" s="30">
        <v>13.598421942772559</v>
      </c>
      <c r="AL56" s="30">
        <v>18.342930559037324</v>
      </c>
      <c r="AM56" s="30">
        <v>21.694579642724392</v>
      </c>
      <c r="AN56" s="30">
        <v>26.212992751235355</v>
      </c>
      <c r="AO56" s="30">
        <v>29.309253676053231</v>
      </c>
      <c r="AP56" s="30">
        <v>30.018194666080333</v>
      </c>
      <c r="AQ56" s="30">
        <v>30.654125476659956</v>
      </c>
      <c r="AR56" s="30">
        <v>28.775671945072823</v>
      </c>
      <c r="AS56" s="30">
        <v>24.392868261612417</v>
      </c>
      <c r="AT56" s="30">
        <v>18.895609535404322</v>
      </c>
      <c r="AU56" s="30">
        <v>14.359886480941254</v>
      </c>
      <c r="AV56" s="31"/>
      <c r="AW56" s="31" t="s">
        <v>967</v>
      </c>
    </row>
    <row r="57" spans="1:49">
      <c r="A57" s="71">
        <v>39</v>
      </c>
      <c r="B57" s="71">
        <v>128</v>
      </c>
      <c r="C57" s="38" t="s">
        <v>922</v>
      </c>
      <c r="D57" s="72">
        <v>9</v>
      </c>
      <c r="E57" s="72" t="s">
        <v>864</v>
      </c>
      <c r="F57" s="25"/>
      <c r="G57" s="71" t="s">
        <v>505</v>
      </c>
      <c r="H57" s="18" t="s">
        <v>762</v>
      </c>
      <c r="I57" s="19"/>
      <c r="J57" s="75"/>
      <c r="K57" s="19"/>
      <c r="L57" s="76" t="s">
        <v>637</v>
      </c>
      <c r="M57" s="75" t="s">
        <v>973</v>
      </c>
      <c r="N57" s="77" t="s">
        <v>973</v>
      </c>
      <c r="O57" s="77" t="s">
        <v>973</v>
      </c>
      <c r="P57" s="75" t="s">
        <v>973</v>
      </c>
      <c r="Q57" s="76" t="s">
        <v>973</v>
      </c>
      <c r="R57" s="76" t="s">
        <v>973</v>
      </c>
      <c r="S57" s="75" t="s">
        <v>980</v>
      </c>
      <c r="T57" s="75" t="s">
        <v>980</v>
      </c>
      <c r="U57" s="75" t="s">
        <v>980</v>
      </c>
      <c r="V57" s="21">
        <v>2137.6709561719999</v>
      </c>
      <c r="W57" s="28">
        <v>68.266666666666666</v>
      </c>
      <c r="X57" s="28">
        <v>16.400133333333333</v>
      </c>
      <c r="Y57" s="28">
        <v>51.866533333333336</v>
      </c>
      <c r="Z57" s="71">
        <v>57.07</v>
      </c>
      <c r="AA57" s="26">
        <v>89.713945305905156</v>
      </c>
      <c r="AB57" s="26">
        <v>43.124876012419371</v>
      </c>
      <c r="AC57" s="28">
        <v>0.44951448624167473</v>
      </c>
      <c r="AD57" s="28">
        <v>2.5952898926811097</v>
      </c>
      <c r="AE57" s="28">
        <v>0.15174546971784256</v>
      </c>
      <c r="AF57" s="28" t="s">
        <v>1084</v>
      </c>
      <c r="AG57" s="44" t="s">
        <v>646</v>
      </c>
      <c r="AH57" s="74" t="s">
        <v>552</v>
      </c>
      <c r="AI57" s="39"/>
      <c r="AJ57" s="31">
        <v>14.444444444444445</v>
      </c>
      <c r="AK57" s="31">
        <v>15.555555555555557</v>
      </c>
      <c r="AL57" s="31">
        <v>18.888888888888889</v>
      </c>
      <c r="AM57" s="31">
        <v>22.777777777777779</v>
      </c>
      <c r="AN57" s="31">
        <v>26.666666666666668</v>
      </c>
      <c r="AO57" s="31">
        <v>28.888888888888889</v>
      </c>
      <c r="AP57" s="31">
        <v>30</v>
      </c>
      <c r="AQ57" s="31">
        <v>30</v>
      </c>
      <c r="AR57" s="31">
        <v>28.333333333333336</v>
      </c>
      <c r="AS57" s="31">
        <v>24.444444444444446</v>
      </c>
      <c r="AT57" s="31">
        <v>18.888888888888889</v>
      </c>
      <c r="AU57" s="31">
        <v>15.555555555555557</v>
      </c>
      <c r="AV57" s="31"/>
      <c r="AW57" s="31" t="s">
        <v>1046</v>
      </c>
    </row>
    <row r="58" spans="1:49">
      <c r="A58" s="71">
        <v>50</v>
      </c>
      <c r="B58" s="71">
        <v>131</v>
      </c>
      <c r="C58" s="38" t="s">
        <v>922</v>
      </c>
      <c r="D58" s="73">
        <v>12</v>
      </c>
      <c r="E58" s="73" t="s">
        <v>972</v>
      </c>
      <c r="F58" s="71">
        <v>1338</v>
      </c>
      <c r="G58" s="74" t="s">
        <v>505</v>
      </c>
      <c r="H58" s="18" t="s">
        <v>762</v>
      </c>
      <c r="I58" s="19"/>
      <c r="J58" s="75"/>
      <c r="K58" s="19"/>
      <c r="L58" s="76" t="s">
        <v>637</v>
      </c>
      <c r="M58" s="77" t="s">
        <v>973</v>
      </c>
      <c r="N58" s="77" t="s">
        <v>973</v>
      </c>
      <c r="O58" s="77" t="s">
        <v>973</v>
      </c>
      <c r="P58" s="75" t="s">
        <v>973</v>
      </c>
      <c r="Q58" s="76" t="s">
        <v>973</v>
      </c>
      <c r="R58" s="76" t="s">
        <v>973</v>
      </c>
      <c r="S58" s="75" t="s">
        <v>974</v>
      </c>
      <c r="T58" s="75" t="s">
        <v>974</v>
      </c>
      <c r="U58" s="75" t="s">
        <v>974</v>
      </c>
      <c r="V58" s="21">
        <v>890.30840799999999</v>
      </c>
      <c r="W58" s="28">
        <v>229.63333333333333</v>
      </c>
      <c r="X58" s="28">
        <v>18.793496666666666</v>
      </c>
      <c r="Y58" s="28">
        <v>210.83983666666666</v>
      </c>
      <c r="Z58" s="74">
        <v>44.365000000000002</v>
      </c>
      <c r="AA58" s="26">
        <v>89.713945305905156</v>
      </c>
      <c r="AB58" s="26">
        <v>40.631456221021537</v>
      </c>
      <c r="AC58" s="28">
        <v>0.16937101589789674</v>
      </c>
      <c r="AD58" s="28">
        <v>2.5952898926811097</v>
      </c>
      <c r="AE58" s="28">
        <v>0.12046530026894343</v>
      </c>
      <c r="AF58" s="28" t="s">
        <v>1084</v>
      </c>
      <c r="AG58" s="44" t="s">
        <v>646</v>
      </c>
      <c r="AH58" s="71" t="s">
        <v>552</v>
      </c>
      <c r="AI58" s="39"/>
      <c r="AJ58" s="30">
        <v>13.285953491913686</v>
      </c>
      <c r="AK58" s="30">
        <v>13.598421942772559</v>
      </c>
      <c r="AL58" s="30">
        <v>18.342930559037324</v>
      </c>
      <c r="AM58" s="30">
        <v>21.694579642724392</v>
      </c>
      <c r="AN58" s="30">
        <v>26.212992751235355</v>
      </c>
      <c r="AO58" s="30">
        <v>29.309253676053231</v>
      </c>
      <c r="AP58" s="30">
        <v>30.018194666080333</v>
      </c>
      <c r="AQ58" s="30">
        <v>30.654125476659956</v>
      </c>
      <c r="AR58" s="30">
        <v>28.775671945072823</v>
      </c>
      <c r="AS58" s="30">
        <v>24.392868261612417</v>
      </c>
      <c r="AT58" s="30">
        <v>18.895609535404322</v>
      </c>
      <c r="AU58" s="30">
        <v>14.359886480941254</v>
      </c>
      <c r="AV58" s="31"/>
      <c r="AW58" s="31" t="s">
        <v>967</v>
      </c>
    </row>
    <row r="59" spans="1:49">
      <c r="A59" s="71">
        <v>25</v>
      </c>
      <c r="B59" s="71">
        <v>122</v>
      </c>
      <c r="C59" s="105" t="s">
        <v>503</v>
      </c>
      <c r="D59" s="72">
        <v>3</v>
      </c>
      <c r="E59" s="72" t="s">
        <v>898</v>
      </c>
      <c r="F59" s="105">
        <v>1333</v>
      </c>
      <c r="G59" s="74" t="s">
        <v>505</v>
      </c>
      <c r="H59" s="105"/>
      <c r="I59" s="19"/>
      <c r="J59" s="75"/>
      <c r="K59" s="19"/>
      <c r="L59" s="75" t="s">
        <v>637</v>
      </c>
      <c r="M59" s="77" t="s">
        <v>637</v>
      </c>
      <c r="N59" s="75" t="s">
        <v>637</v>
      </c>
      <c r="O59" s="77" t="s">
        <v>637</v>
      </c>
      <c r="P59" s="75" t="s">
        <v>637</v>
      </c>
      <c r="Q59" s="76" t="s">
        <v>637</v>
      </c>
      <c r="R59" s="75" t="s">
        <v>637</v>
      </c>
      <c r="S59" s="75" t="s">
        <v>571</v>
      </c>
      <c r="T59" s="75" t="s">
        <v>571</v>
      </c>
      <c r="U59" s="75" t="s">
        <v>571</v>
      </c>
      <c r="V59" s="28">
        <v>27.733978591117118</v>
      </c>
      <c r="W59" s="28">
        <v>108.76666666666667</v>
      </c>
      <c r="X59" s="28">
        <v>1.8666666666666667</v>
      </c>
      <c r="Y59" s="28">
        <v>106.9</v>
      </c>
      <c r="Z59" s="74">
        <v>42.39134845234441</v>
      </c>
      <c r="AA59" s="26">
        <v>82.831517857142885</v>
      </c>
      <c r="AB59" s="26">
        <v>41.685190208917945</v>
      </c>
      <c r="AC59" s="28" t="s">
        <v>571</v>
      </c>
      <c r="AD59" s="28">
        <v>1.2288184552231471</v>
      </c>
      <c r="AE59" s="28">
        <v>0.26255622287421515</v>
      </c>
      <c r="AF59" s="28"/>
      <c r="AG59" s="71" t="s">
        <v>704</v>
      </c>
      <c r="AH59" s="105" t="s">
        <v>895</v>
      </c>
      <c r="AI59" s="39"/>
      <c r="AJ59" s="30">
        <v>19.581324740422428</v>
      </c>
      <c r="AK59" s="30">
        <v>20.669045436689711</v>
      </c>
      <c r="AL59" s="30">
        <v>23.130644618834285</v>
      </c>
      <c r="AM59" s="30">
        <v>25.432658959537438</v>
      </c>
      <c r="AN59" s="30">
        <v>28.163602371668151</v>
      </c>
      <c r="AO59" s="30">
        <v>29.818341597796266</v>
      </c>
      <c r="AP59" s="30">
        <v>30.266226940663422</v>
      </c>
      <c r="AQ59" s="30">
        <v>29.955881578254147</v>
      </c>
      <c r="AR59" s="30">
        <v>28.889287813217909</v>
      </c>
      <c r="AS59" s="30">
        <v>27.26730240995089</v>
      </c>
      <c r="AT59" s="30">
        <v>23.265465940054405</v>
      </c>
      <c r="AU59" s="30">
        <v>20.693745412603626</v>
      </c>
      <c r="AV59" s="31"/>
      <c r="AW59" s="31" t="s">
        <v>1023</v>
      </c>
    </row>
    <row r="60" spans="1:49">
      <c r="A60" s="71">
        <v>28</v>
      </c>
      <c r="B60" s="71">
        <v>126</v>
      </c>
      <c r="C60" s="105" t="s">
        <v>503</v>
      </c>
      <c r="D60" s="104">
        <v>7</v>
      </c>
      <c r="E60" s="104" t="s">
        <v>501</v>
      </c>
      <c r="F60" s="74"/>
      <c r="G60" s="105" t="s">
        <v>505</v>
      </c>
      <c r="H60" s="18" t="s">
        <v>506</v>
      </c>
      <c r="I60" s="19"/>
      <c r="J60" s="75"/>
      <c r="K60" s="19"/>
      <c r="L60" s="76" t="s">
        <v>637</v>
      </c>
      <c r="M60" s="75" t="s">
        <v>637</v>
      </c>
      <c r="N60" s="77" t="s">
        <v>637</v>
      </c>
      <c r="O60" s="77" t="s">
        <v>637</v>
      </c>
      <c r="P60" s="75" t="s">
        <v>637</v>
      </c>
      <c r="Q60" s="76" t="s">
        <v>637</v>
      </c>
      <c r="R60" s="76" t="s">
        <v>637</v>
      </c>
      <c r="S60" s="75" t="s">
        <v>637</v>
      </c>
      <c r="T60" s="75" t="s">
        <v>637</v>
      </c>
      <c r="U60" s="75" t="s">
        <v>637</v>
      </c>
      <c r="V60" s="21">
        <v>22.621927276000001</v>
      </c>
      <c r="W60" s="28">
        <v>101.79719999999998</v>
      </c>
      <c r="X60" s="28">
        <v>2.8276999999999997</v>
      </c>
      <c r="Y60" s="28">
        <v>98.969499999999982</v>
      </c>
      <c r="Z60" s="105">
        <v>34.6</v>
      </c>
      <c r="AA60" s="26">
        <v>82.831517857142885</v>
      </c>
      <c r="AB60" s="26">
        <v>41.685190208917945</v>
      </c>
      <c r="AC60" s="28">
        <v>0.17273434202750049</v>
      </c>
      <c r="AD60" s="28">
        <v>1.2288184552231471</v>
      </c>
      <c r="AE60" s="28">
        <v>0.26255622287421515</v>
      </c>
      <c r="AF60" s="28"/>
      <c r="AG60" s="71" t="s">
        <v>560</v>
      </c>
      <c r="AH60" s="71" t="s">
        <v>561</v>
      </c>
      <c r="AI60" s="39"/>
      <c r="AJ60" s="31">
        <v>11.568333333333335</v>
      </c>
      <c r="AK60" s="31">
        <v>15.4</v>
      </c>
      <c r="AL60" s="31">
        <v>19.983333333333331</v>
      </c>
      <c r="AM60" s="31">
        <v>24.866666666666664</v>
      </c>
      <c r="AN60" s="31">
        <v>27.919999999999998</v>
      </c>
      <c r="AO60" s="31">
        <v>30.266666666666666</v>
      </c>
      <c r="AP60" s="31">
        <v>30.466666666666669</v>
      </c>
      <c r="AQ60" s="31">
        <v>29.933333333333337</v>
      </c>
      <c r="AR60" s="31">
        <v>29.599999999999998</v>
      </c>
      <c r="AS60" s="31">
        <v>26.700000000000003</v>
      </c>
      <c r="AT60" s="31">
        <v>20.333333333333336</v>
      </c>
      <c r="AU60" s="31">
        <v>11</v>
      </c>
      <c r="AV60" s="31"/>
      <c r="AW60" s="31" t="s">
        <v>565</v>
      </c>
    </row>
    <row r="61" spans="1:49">
      <c r="A61" s="71">
        <v>24</v>
      </c>
      <c r="B61" s="71"/>
      <c r="C61" s="38" t="s">
        <v>672</v>
      </c>
      <c r="D61" s="71" t="s">
        <v>886</v>
      </c>
      <c r="E61" s="71" t="s">
        <v>887</v>
      </c>
      <c r="F61" s="71"/>
      <c r="G61" s="104" t="s">
        <v>1049</v>
      </c>
      <c r="H61" s="18" t="s">
        <v>823</v>
      </c>
      <c r="I61" s="19"/>
      <c r="J61" s="75"/>
      <c r="K61" s="19"/>
      <c r="L61" s="76" t="s">
        <v>637</v>
      </c>
      <c r="M61" s="76" t="s">
        <v>637</v>
      </c>
      <c r="N61" s="76" t="s">
        <v>637</v>
      </c>
      <c r="O61" s="76" t="s">
        <v>637</v>
      </c>
      <c r="P61" s="76" t="s">
        <v>637</v>
      </c>
      <c r="Q61" s="76" t="s">
        <v>637</v>
      </c>
      <c r="R61" s="76" t="s">
        <v>637</v>
      </c>
      <c r="S61" s="75" t="s">
        <v>589</v>
      </c>
      <c r="T61" s="75" t="s">
        <v>589</v>
      </c>
      <c r="U61" s="75" t="s">
        <v>589</v>
      </c>
      <c r="V61" s="21">
        <v>4.91</v>
      </c>
      <c r="W61" s="28" t="s">
        <v>637</v>
      </c>
      <c r="X61" s="68" t="s">
        <v>637</v>
      </c>
      <c r="Y61" s="68" t="s">
        <v>637</v>
      </c>
      <c r="Z61" s="28" t="s">
        <v>637</v>
      </c>
      <c r="AA61" s="28" t="s">
        <v>637</v>
      </c>
      <c r="AB61" s="28" t="s">
        <v>637</v>
      </c>
      <c r="AC61" s="71" t="s">
        <v>589</v>
      </c>
      <c r="AD61" s="71" t="s">
        <v>589</v>
      </c>
      <c r="AE61" s="71" t="s">
        <v>589</v>
      </c>
      <c r="AF61" s="71"/>
      <c r="AG61" s="71" t="s">
        <v>889</v>
      </c>
      <c r="AH61" s="71" t="s">
        <v>890</v>
      </c>
      <c r="AI61" s="39"/>
      <c r="AJ61" s="30">
        <v>6.7096992481202999</v>
      </c>
      <c r="AK61" s="30">
        <v>4.8010322580645131</v>
      </c>
      <c r="AL61" s="30">
        <v>7.5605960264900682</v>
      </c>
      <c r="AM61" s="30">
        <v>10.097669172932337</v>
      </c>
      <c r="AN61" s="30">
        <v>15.247571428571428</v>
      </c>
      <c r="AO61" s="30">
        <v>19.863265306122447</v>
      </c>
      <c r="AP61" s="30">
        <v>22.068374558303884</v>
      </c>
      <c r="AQ61" s="30">
        <v>23.390562913907285</v>
      </c>
      <c r="AR61" s="30">
        <v>23.33666666666668</v>
      </c>
      <c r="AS61" s="30">
        <v>18.835522388059697</v>
      </c>
      <c r="AT61" s="30">
        <v>14.715855263157897</v>
      </c>
      <c r="AU61" s="30">
        <v>10.170272727272732</v>
      </c>
      <c r="AV61" s="30"/>
      <c r="AW61" s="31" t="s">
        <v>961</v>
      </c>
    </row>
    <row r="62" spans="1:49">
      <c r="A62" s="71">
        <v>32</v>
      </c>
      <c r="B62" s="71"/>
      <c r="C62" s="38" t="s">
        <v>672</v>
      </c>
      <c r="D62" s="71" t="s">
        <v>905</v>
      </c>
      <c r="E62" s="71" t="s">
        <v>1040</v>
      </c>
      <c r="F62" s="71"/>
      <c r="G62" s="105" t="s">
        <v>945</v>
      </c>
      <c r="H62" s="18" t="s">
        <v>823</v>
      </c>
      <c r="I62" s="19"/>
      <c r="J62" s="75"/>
      <c r="K62" s="19"/>
      <c r="L62" s="76" t="s">
        <v>637</v>
      </c>
      <c r="M62" s="76" t="s">
        <v>637</v>
      </c>
      <c r="N62" s="76" t="s">
        <v>637</v>
      </c>
      <c r="O62" s="76" t="s">
        <v>637</v>
      </c>
      <c r="P62" s="76" t="s">
        <v>637</v>
      </c>
      <c r="Q62" s="76" t="s">
        <v>637</v>
      </c>
      <c r="R62" s="76" t="s">
        <v>637</v>
      </c>
      <c r="S62" s="75" t="s">
        <v>637</v>
      </c>
      <c r="T62" s="75" t="s">
        <v>637</v>
      </c>
      <c r="U62" s="75" t="s">
        <v>637</v>
      </c>
      <c r="V62" s="21">
        <v>377</v>
      </c>
      <c r="W62" s="28">
        <v>4.1281004630561702</v>
      </c>
      <c r="X62" s="68" t="s">
        <v>637</v>
      </c>
      <c r="Y62" s="68" t="s">
        <v>637</v>
      </c>
      <c r="Z62" s="71">
        <v>32.500046967467199</v>
      </c>
      <c r="AA62" s="26" t="s">
        <v>637</v>
      </c>
      <c r="AB62" s="26" t="s">
        <v>637</v>
      </c>
      <c r="AC62" s="105" t="s">
        <v>637</v>
      </c>
      <c r="AD62" s="105" t="s">
        <v>637</v>
      </c>
      <c r="AE62" s="105" t="s">
        <v>637</v>
      </c>
      <c r="AF62" s="105"/>
      <c r="AG62" s="71" t="s">
        <v>775</v>
      </c>
      <c r="AH62" s="71" t="s">
        <v>776</v>
      </c>
      <c r="AI62" s="39"/>
      <c r="AJ62" s="30">
        <v>3.9453154278576639</v>
      </c>
      <c r="AK62" s="30">
        <v>5.8065725956182641</v>
      </c>
      <c r="AL62" s="30">
        <v>10.267858381411823</v>
      </c>
      <c r="AM62" s="30">
        <v>15.82115493642161</v>
      </c>
      <c r="AN62" s="30">
        <v>20.600402266533873</v>
      </c>
      <c r="AO62" s="30">
        <v>25.89081987459625</v>
      </c>
      <c r="AP62" s="30">
        <v>27.736587744967743</v>
      </c>
      <c r="AQ62" s="30">
        <v>27.527742967604247</v>
      </c>
      <c r="AR62" s="30">
        <v>23.993942415555143</v>
      </c>
      <c r="AS62" s="30">
        <v>17.748347596504104</v>
      </c>
      <c r="AT62" s="30">
        <v>12.355617628801976</v>
      </c>
      <c r="AU62" s="30">
        <v>6.0466898841296937</v>
      </c>
      <c r="AV62" s="30"/>
      <c r="AW62" s="31" t="s">
        <v>652</v>
      </c>
    </row>
    <row r="63" spans="1:49">
      <c r="A63" s="71">
        <v>23</v>
      </c>
      <c r="B63" s="71"/>
      <c r="C63" s="38" t="s">
        <v>672</v>
      </c>
      <c r="D63" s="105" t="s">
        <v>905</v>
      </c>
      <c r="E63" s="105" t="s">
        <v>1053</v>
      </c>
      <c r="F63" s="71"/>
      <c r="G63" s="104" t="s">
        <v>1049</v>
      </c>
      <c r="H63" s="18" t="s">
        <v>823</v>
      </c>
      <c r="I63" s="19"/>
      <c r="J63" s="75"/>
      <c r="K63" s="19"/>
      <c r="L63" s="76" t="s">
        <v>637</v>
      </c>
      <c r="M63" s="76" t="s">
        <v>637</v>
      </c>
      <c r="N63" s="76" t="s">
        <v>637</v>
      </c>
      <c r="O63" s="76" t="s">
        <v>637</v>
      </c>
      <c r="P63" s="76" t="s">
        <v>637</v>
      </c>
      <c r="Q63" s="76" t="s">
        <v>637</v>
      </c>
      <c r="R63" s="76" t="s">
        <v>637</v>
      </c>
      <c r="S63" s="75"/>
      <c r="T63" s="75" t="s">
        <v>637</v>
      </c>
      <c r="U63" s="75" t="s">
        <v>637</v>
      </c>
      <c r="V63" s="105">
        <v>83.162899019999998</v>
      </c>
      <c r="W63" s="68">
        <v>68.774285714285696</v>
      </c>
      <c r="X63" s="28"/>
      <c r="Y63" s="28"/>
      <c r="Z63" s="71"/>
      <c r="AA63" s="26"/>
      <c r="AB63" s="26"/>
      <c r="AC63" s="28" t="s">
        <v>637</v>
      </c>
      <c r="AD63" s="28" t="s">
        <v>637</v>
      </c>
      <c r="AE63" s="28" t="s">
        <v>637</v>
      </c>
      <c r="AF63" s="28"/>
      <c r="AG63" s="71" t="s">
        <v>1055</v>
      </c>
      <c r="AH63" s="71" t="s">
        <v>1056</v>
      </c>
      <c r="AI63" s="39"/>
      <c r="AJ63" s="30">
        <v>4.7151898734177227</v>
      </c>
      <c r="AK63" s="30">
        <v>4.221772151898735</v>
      </c>
      <c r="AL63" s="30">
        <v>7.1463953488372107</v>
      </c>
      <c r="AM63" s="30">
        <v>11.90195652173913</v>
      </c>
      <c r="AN63" s="30">
        <v>17.185053763440859</v>
      </c>
      <c r="AO63" s="30">
        <v>23.434509803921571</v>
      </c>
      <c r="AP63" s="30">
        <v>26.771534090909086</v>
      </c>
      <c r="AQ63" s="30">
        <v>26.993080808080794</v>
      </c>
      <c r="AR63" s="30">
        <v>23.978316831683173</v>
      </c>
      <c r="AS63" s="30">
        <v>18.264675324675313</v>
      </c>
      <c r="AT63" s="30">
        <v>13.331609195402301</v>
      </c>
      <c r="AU63" s="30">
        <v>8.9516249999999982</v>
      </c>
      <c r="AV63" s="30"/>
      <c r="AW63" s="31" t="s">
        <v>961</v>
      </c>
    </row>
    <row r="64" spans="1:49">
      <c r="A64" s="71">
        <v>9</v>
      </c>
      <c r="B64" s="71">
        <v>41</v>
      </c>
      <c r="C64" s="71" t="s">
        <v>660</v>
      </c>
      <c r="D64" s="71">
        <v>36</v>
      </c>
      <c r="E64" s="71" t="s">
        <v>661</v>
      </c>
      <c r="F64" s="71"/>
      <c r="G64" s="71" t="s">
        <v>853</v>
      </c>
      <c r="H64" s="18" t="s">
        <v>662</v>
      </c>
      <c r="I64" s="19"/>
      <c r="J64" s="75"/>
      <c r="K64" s="19"/>
      <c r="L64" s="76" t="s">
        <v>637</v>
      </c>
      <c r="M64" s="75" t="s">
        <v>637</v>
      </c>
      <c r="N64" s="77" t="s">
        <v>637</v>
      </c>
      <c r="O64" s="77" t="s">
        <v>637</v>
      </c>
      <c r="P64" s="75" t="s">
        <v>637</v>
      </c>
      <c r="Q64" s="76" t="s">
        <v>637</v>
      </c>
      <c r="R64" s="75" t="s">
        <v>637</v>
      </c>
      <c r="S64" s="75"/>
      <c r="T64" s="75"/>
      <c r="U64" s="75"/>
      <c r="V64" s="65">
        <v>0</v>
      </c>
      <c r="W64" s="68">
        <v>0</v>
      </c>
      <c r="X64" s="28">
        <v>0</v>
      </c>
      <c r="Y64" s="28">
        <v>0</v>
      </c>
      <c r="Z64" s="28">
        <v>0</v>
      </c>
      <c r="AA64" s="26">
        <v>0</v>
      </c>
      <c r="AB64" s="26">
        <v>0</v>
      </c>
      <c r="AC64" s="28"/>
      <c r="AD64" s="28"/>
      <c r="AE64" s="28"/>
      <c r="AF64" s="28"/>
      <c r="AG64" s="71"/>
      <c r="AH64" s="71"/>
      <c r="AI64" s="39"/>
      <c r="AJ64" s="31">
        <v>14.444444444444445</v>
      </c>
      <c r="AK64" s="31">
        <v>15.555555555555557</v>
      </c>
      <c r="AL64" s="31">
        <v>15.555555555555557</v>
      </c>
      <c r="AM64" s="31">
        <v>15.833333333333334</v>
      </c>
      <c r="AN64" s="31">
        <v>17.5</v>
      </c>
      <c r="AO64" s="31">
        <v>18.888888888888889</v>
      </c>
      <c r="AP64" s="31">
        <v>20.555555555555557</v>
      </c>
      <c r="AQ64" s="31">
        <v>20.833333333333336</v>
      </c>
      <c r="AR64" s="31">
        <v>20.277777777777779</v>
      </c>
      <c r="AS64" s="31">
        <v>19.166666666666668</v>
      </c>
      <c r="AT64" s="31">
        <v>17.777777777777779</v>
      </c>
      <c r="AU64" s="31">
        <v>16.111111111111111</v>
      </c>
      <c r="AV64" s="31"/>
      <c r="AW64" s="31" t="s">
        <v>671</v>
      </c>
    </row>
  </sheetData>
  <sortState ref="A2:AW64">
    <sortCondition descending="1" ref="J2:J6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5"/>
  <sheetViews>
    <sheetView tabSelected="1" workbookViewId="0">
      <pane xSplit="32080" topLeftCell="W1"/>
      <selection activeCell="O23" sqref="O23"/>
      <selection pane="topRight" activeCell="Y2" sqref="Y2"/>
    </sheetView>
  </sheetViews>
  <sheetFormatPr baseColWidth="10" defaultRowHeight="13" x14ac:dyDescent="0"/>
  <cols>
    <col min="1" max="1" width="3" bestFit="1" customWidth="1"/>
    <col min="2" max="2" width="2.7109375" bestFit="1" customWidth="1"/>
    <col min="3" max="3" width="7.28515625" bestFit="1" customWidth="1"/>
    <col min="4" max="4" width="32.5703125" bestFit="1" customWidth="1"/>
    <col min="5" max="5" width="7.85546875" bestFit="1" customWidth="1"/>
    <col min="6" max="6" width="36.5703125" bestFit="1" customWidth="1"/>
    <col min="7" max="7" width="13.140625" bestFit="1" customWidth="1"/>
    <col min="8" max="8" width="12.7109375" bestFit="1" customWidth="1"/>
    <col min="9" max="9" width="12" bestFit="1" customWidth="1"/>
    <col min="10" max="10" width="8.85546875" bestFit="1" customWidth="1"/>
    <col min="12" max="12" width="24" bestFit="1" customWidth="1"/>
    <col min="13" max="13" width="8.42578125" bestFit="1" customWidth="1"/>
    <col min="16" max="16" width="14.28515625" bestFit="1" customWidth="1"/>
    <col min="17" max="17" width="17.5703125" bestFit="1" customWidth="1"/>
    <col min="18" max="18" width="17.5703125" style="41" customWidth="1"/>
    <col min="19" max="19" width="19.28515625" bestFit="1" customWidth="1"/>
    <col min="20" max="20" width="17.140625" style="41" bestFit="1" customWidth="1"/>
    <col min="21" max="21" width="18.5703125" style="41" bestFit="1" customWidth="1"/>
    <col min="22" max="22" width="18.7109375" style="89" bestFit="1" customWidth="1"/>
    <col min="23" max="23" width="19.5703125" bestFit="1" customWidth="1"/>
    <col min="24" max="24" width="17.42578125" style="41" bestFit="1" customWidth="1"/>
    <col min="25" max="25" width="20.5703125" bestFit="1" customWidth="1"/>
    <col min="26" max="26" width="21.5703125" bestFit="1" customWidth="1"/>
    <col min="27" max="27" width="19.42578125" style="41" bestFit="1" customWidth="1"/>
    <col min="28" max="28" width="13.5703125" bestFit="1" customWidth="1"/>
    <col min="29" max="29" width="19.28515625" bestFit="1" customWidth="1"/>
    <col min="30" max="30" width="17.140625" bestFit="1" customWidth="1"/>
    <col min="31" max="31" width="18.5703125" bestFit="1" customWidth="1"/>
    <col min="32" max="32" width="18.7109375" style="41" bestFit="1" customWidth="1"/>
    <col min="33" max="33" width="19.5703125" bestFit="1" customWidth="1"/>
    <col min="34" max="34" width="17.42578125" style="41" bestFit="1" customWidth="1"/>
    <col min="35" max="35" width="10.7109375" style="89"/>
    <col min="36" max="36" width="21.5703125" bestFit="1" customWidth="1"/>
    <col min="37" max="37" width="19.42578125" style="41" bestFit="1" customWidth="1"/>
    <col min="38" max="38" width="15.7109375" bestFit="1" customWidth="1"/>
    <col min="39" max="39" width="22.140625" bestFit="1" customWidth="1"/>
    <col min="40" max="40" width="30.42578125" bestFit="1" customWidth="1"/>
    <col min="41" max="41" width="9.85546875" bestFit="1" customWidth="1"/>
    <col min="42" max="46" width="4.7109375" bestFit="1" customWidth="1"/>
    <col min="47" max="47" width="5" bestFit="1" customWidth="1"/>
    <col min="48" max="49" width="4.7109375" bestFit="1" customWidth="1"/>
    <col min="50" max="50" width="4.85546875" bestFit="1" customWidth="1"/>
    <col min="51" max="53" width="4.7109375" bestFit="1" customWidth="1"/>
  </cols>
  <sheetData>
    <row r="1" spans="1:55" s="106" customFormat="1">
      <c r="A1" s="106" t="s">
        <v>1115</v>
      </c>
      <c r="B1" s="107" t="s">
        <v>333</v>
      </c>
      <c r="C1" s="107" t="s">
        <v>420</v>
      </c>
      <c r="D1" s="107" t="s">
        <v>421</v>
      </c>
      <c r="E1" s="107" t="s">
        <v>1096</v>
      </c>
      <c r="F1" s="107" t="s">
        <v>1116</v>
      </c>
      <c r="G1" t="s">
        <v>1161</v>
      </c>
      <c r="H1" t="s">
        <v>1170</v>
      </c>
      <c r="I1" t="s">
        <v>1171</v>
      </c>
      <c r="J1" s="107" t="s">
        <v>1117</v>
      </c>
      <c r="K1" s="107" t="s">
        <v>426</v>
      </c>
      <c r="L1" s="107" t="s">
        <v>427</v>
      </c>
      <c r="M1" s="107" t="s">
        <v>1097</v>
      </c>
      <c r="N1" s="107" t="s">
        <v>1105</v>
      </c>
      <c r="O1" s="107" t="s">
        <v>1106</v>
      </c>
      <c r="P1" s="108" t="s">
        <v>1107</v>
      </c>
      <c r="Q1" s="108" t="s">
        <v>1140</v>
      </c>
      <c r="R1" s="109" t="s">
        <v>1141</v>
      </c>
      <c r="S1" s="124" t="s">
        <v>1104</v>
      </c>
      <c r="T1" s="125" t="s">
        <v>1139</v>
      </c>
      <c r="U1" s="125" t="s">
        <v>1100</v>
      </c>
      <c r="V1" s="121" t="s">
        <v>1132</v>
      </c>
      <c r="W1" s="122" t="s">
        <v>1133</v>
      </c>
      <c r="X1" s="123" t="s">
        <v>1102</v>
      </c>
      <c r="Y1" s="119" t="s">
        <v>1118</v>
      </c>
      <c r="Z1" s="120" t="s">
        <v>1134</v>
      </c>
      <c r="AA1" s="119" t="s">
        <v>1101</v>
      </c>
      <c r="AB1" s="108" t="s">
        <v>1160</v>
      </c>
      <c r="AC1" s="125" t="s">
        <v>1108</v>
      </c>
      <c r="AD1" s="126" t="s">
        <v>1135</v>
      </c>
      <c r="AE1" s="126" t="s">
        <v>1109</v>
      </c>
      <c r="AF1" s="123" t="s">
        <v>1138</v>
      </c>
      <c r="AG1" s="123" t="s">
        <v>1137</v>
      </c>
      <c r="AH1" s="123" t="s">
        <v>1111</v>
      </c>
      <c r="AI1" s="127" t="s">
        <v>297</v>
      </c>
      <c r="AJ1" s="119" t="s">
        <v>1136</v>
      </c>
      <c r="AK1" s="119" t="s">
        <v>1110</v>
      </c>
      <c r="AL1" s="107" t="s">
        <v>1113</v>
      </c>
      <c r="AM1" s="107" t="s">
        <v>1114</v>
      </c>
      <c r="AN1" s="107" t="s">
        <v>1112</v>
      </c>
      <c r="AO1" s="107" t="s">
        <v>1119</v>
      </c>
      <c r="AP1" s="107" t="s">
        <v>1120</v>
      </c>
      <c r="AQ1" s="107" t="s">
        <v>1121</v>
      </c>
      <c r="AR1" s="107" t="s">
        <v>1122</v>
      </c>
      <c r="AS1" s="107" t="s">
        <v>1123</v>
      </c>
      <c r="AT1" s="107" t="s">
        <v>1124</v>
      </c>
      <c r="AU1" s="107" t="s">
        <v>1125</v>
      </c>
      <c r="AV1" s="107" t="s">
        <v>1126</v>
      </c>
      <c r="AW1" s="107" t="s">
        <v>1127</v>
      </c>
      <c r="AX1" s="107" t="s">
        <v>1128</v>
      </c>
      <c r="AY1" s="107" t="s">
        <v>1129</v>
      </c>
      <c r="AZ1" s="107" t="s">
        <v>1130</v>
      </c>
      <c r="BA1" s="107" t="s">
        <v>1131</v>
      </c>
      <c r="BB1" s="107" t="s">
        <v>334</v>
      </c>
      <c r="BC1" s="107" t="s">
        <v>335</v>
      </c>
    </row>
    <row r="2" spans="1:55">
      <c r="A2" s="138">
        <v>25</v>
      </c>
      <c r="B2" s="110">
        <v>52</v>
      </c>
      <c r="C2" s="110">
        <v>107</v>
      </c>
      <c r="D2" s="110" t="s">
        <v>597</v>
      </c>
      <c r="E2" s="110">
        <v>17</v>
      </c>
      <c r="F2" s="110" t="s">
        <v>880</v>
      </c>
      <c r="G2" t="s">
        <v>880</v>
      </c>
      <c r="H2">
        <v>-81.485595700000005</v>
      </c>
      <c r="I2">
        <v>31.359500520000001</v>
      </c>
      <c r="J2" s="110"/>
      <c r="K2" s="110" t="s">
        <v>683</v>
      </c>
      <c r="L2" s="112" t="s">
        <v>762</v>
      </c>
      <c r="M2" s="112" t="s">
        <v>1098</v>
      </c>
      <c r="N2" s="111">
        <v>76440</v>
      </c>
      <c r="O2" s="110">
        <v>0</v>
      </c>
      <c r="P2" s="112">
        <v>81</v>
      </c>
      <c r="Q2" s="113">
        <v>0.28581465179742394</v>
      </c>
      <c r="S2" s="113">
        <v>114</v>
      </c>
      <c r="T2" s="113">
        <v>67.817999999999998</v>
      </c>
      <c r="U2" s="113">
        <v>0.28581465179742394</v>
      </c>
      <c r="V2" s="118"/>
      <c r="W2" s="112"/>
      <c r="X2" s="113"/>
      <c r="Y2" s="113"/>
      <c r="Z2" s="112"/>
      <c r="AA2" s="113"/>
      <c r="AB2" s="112"/>
      <c r="AC2" s="110"/>
      <c r="AD2" s="110"/>
      <c r="AE2" s="110"/>
      <c r="AF2" s="113"/>
      <c r="AG2" s="114"/>
      <c r="AH2" s="113"/>
      <c r="AI2" s="50"/>
      <c r="AJ2" s="114"/>
      <c r="AK2" s="113"/>
      <c r="AL2" s="110" t="s">
        <v>1150</v>
      </c>
      <c r="AM2" s="110" t="s">
        <v>537</v>
      </c>
      <c r="AN2" s="110" t="s">
        <v>538</v>
      </c>
      <c r="AO2" s="113">
        <f>AVERAGE(AU2:AW2)</f>
        <v>29.67421732758541</v>
      </c>
      <c r="AP2" s="115">
        <v>13.304672525454631</v>
      </c>
      <c r="AQ2" s="115">
        <v>13.665728507169369</v>
      </c>
      <c r="AR2" s="115">
        <v>17.093915725468449</v>
      </c>
      <c r="AS2" s="115">
        <v>21.224490064806592</v>
      </c>
      <c r="AT2" s="115">
        <v>25.033845217941575</v>
      </c>
      <c r="AU2" s="115">
        <v>28.950001101752314</v>
      </c>
      <c r="AV2" s="115">
        <v>29.850139546930357</v>
      </c>
      <c r="AW2" s="115">
        <v>30.222511334073562</v>
      </c>
      <c r="AX2" s="115">
        <v>28.504879082254725</v>
      </c>
      <c r="AY2" s="115">
        <v>24.292167686249279</v>
      </c>
      <c r="AZ2" s="115">
        <v>18.709974475920877</v>
      </c>
      <c r="BA2" s="115">
        <v>14.532609426445131</v>
      </c>
      <c r="BB2" s="110"/>
      <c r="BC2" s="110" t="s">
        <v>680</v>
      </c>
    </row>
    <row r="3" spans="1:55">
      <c r="A3" s="138">
        <v>45</v>
      </c>
      <c r="B3" s="110">
        <v>47</v>
      </c>
      <c r="C3" s="110">
        <v>129</v>
      </c>
      <c r="D3" s="110" t="s">
        <v>922</v>
      </c>
      <c r="E3" s="110">
        <v>10</v>
      </c>
      <c r="F3" s="110" t="s">
        <v>711</v>
      </c>
      <c r="G3" t="s">
        <v>711</v>
      </c>
      <c r="H3">
        <v>-84.053821560000003</v>
      </c>
      <c r="I3">
        <v>30.081572179999899</v>
      </c>
      <c r="J3" s="110">
        <v>1337</v>
      </c>
      <c r="K3" s="110" t="s">
        <v>505</v>
      </c>
      <c r="L3" s="112" t="s">
        <v>762</v>
      </c>
      <c r="M3" s="112" t="s">
        <v>1098</v>
      </c>
      <c r="N3" s="111">
        <v>3404160</v>
      </c>
      <c r="O3" s="110">
        <v>3</v>
      </c>
      <c r="P3" s="112"/>
      <c r="Q3" s="128"/>
      <c r="S3" s="110"/>
      <c r="T3" s="113"/>
      <c r="U3" s="113"/>
      <c r="V3" s="87"/>
      <c r="W3" s="112"/>
      <c r="X3" s="113"/>
      <c r="Y3" s="113"/>
      <c r="Z3" s="112"/>
      <c r="AA3" s="113"/>
      <c r="AB3" s="112">
        <v>1534.810758264</v>
      </c>
      <c r="AC3" s="113">
        <v>157.62369477911651</v>
      </c>
      <c r="AD3" s="110">
        <v>51.392449799196804</v>
      </c>
      <c r="AE3" s="113">
        <v>0.29947043591790962</v>
      </c>
      <c r="AF3" s="113">
        <v>134.7952482931727</v>
      </c>
      <c r="AG3" s="114">
        <v>45.500119951360787</v>
      </c>
      <c r="AH3" s="113"/>
      <c r="AI3" s="87">
        <v>22.828446485943786</v>
      </c>
      <c r="AJ3" s="114">
        <v>89.713945305905156</v>
      </c>
      <c r="AK3" s="113"/>
      <c r="AL3" s="113" t="s">
        <v>1084</v>
      </c>
      <c r="AM3" s="110" t="s">
        <v>1103</v>
      </c>
      <c r="AN3" s="110" t="s">
        <v>552</v>
      </c>
      <c r="AO3" s="113">
        <f>AVERAGE(AU3:AW3)</f>
        <v>29.777374127116939</v>
      </c>
      <c r="AP3" s="113">
        <v>13.748790533093597</v>
      </c>
      <c r="AQ3" s="113">
        <v>14.287821641579145</v>
      </c>
      <c r="AR3" s="113">
        <v>18.001879076509088</v>
      </c>
      <c r="AS3" s="113">
        <v>21.828010111556829</v>
      </c>
      <c r="AT3" s="113">
        <v>25.944756784434173</v>
      </c>
      <c r="AU3" s="113">
        <v>29.303437665782507</v>
      </c>
      <c r="AV3" s="113">
        <v>30.002808650424438</v>
      </c>
      <c r="AW3" s="113">
        <v>30.025876065143869</v>
      </c>
      <c r="AX3" s="113">
        <v>28.404841518634452</v>
      </c>
      <c r="AY3" s="113">
        <v>24.382525306339602</v>
      </c>
      <c r="AZ3" s="113">
        <v>18.795650315272017</v>
      </c>
      <c r="BA3" s="113">
        <v>14.247371589084882</v>
      </c>
      <c r="BB3" s="110"/>
      <c r="BC3" s="110" t="s">
        <v>617</v>
      </c>
    </row>
    <row r="4" spans="1:55">
      <c r="A4" s="138">
        <v>37</v>
      </c>
      <c r="B4" s="110">
        <v>34</v>
      </c>
      <c r="C4" s="110">
        <v>130</v>
      </c>
      <c r="D4" s="110" t="s">
        <v>922</v>
      </c>
      <c r="E4" s="110">
        <v>11</v>
      </c>
      <c r="F4" s="110" t="s">
        <v>618</v>
      </c>
      <c r="G4" t="s">
        <v>618</v>
      </c>
      <c r="H4">
        <v>-84.98577118</v>
      </c>
      <c r="I4">
        <v>29.676569220000001</v>
      </c>
      <c r="J4" s="110">
        <v>293</v>
      </c>
      <c r="K4" s="110" t="s">
        <v>505</v>
      </c>
      <c r="L4" s="112" t="s">
        <v>762</v>
      </c>
      <c r="M4" s="112" t="s">
        <v>1098</v>
      </c>
      <c r="N4" s="111">
        <v>1073330</v>
      </c>
      <c r="O4" s="110">
        <v>4</v>
      </c>
      <c r="P4" s="112">
        <v>2694.8016767600002</v>
      </c>
      <c r="Q4" s="128">
        <f>SUM(X4,AA4)</f>
        <v>3.4190306762964124</v>
      </c>
      <c r="S4" s="113">
        <v>14.538457026341986</v>
      </c>
      <c r="T4" s="113"/>
      <c r="U4" s="113"/>
      <c r="V4" s="87">
        <v>9.945299947353309</v>
      </c>
      <c r="W4" s="112">
        <v>51.027906817773989</v>
      </c>
      <c r="X4" s="113">
        <v>0.29132056174299048</v>
      </c>
      <c r="Y4" s="113">
        <v>4.5931570789886766</v>
      </c>
      <c r="Z4" s="112">
        <v>94.138751791835119</v>
      </c>
      <c r="AA4" s="113">
        <v>3.1277101145534218</v>
      </c>
      <c r="AB4" s="112">
        <v>3490.980204896</v>
      </c>
      <c r="AC4" s="113">
        <v>157.62369477911651</v>
      </c>
      <c r="AD4" s="110">
        <v>51.392449799196804</v>
      </c>
      <c r="AE4" s="113">
        <v>0.29947043591790962</v>
      </c>
      <c r="AF4" s="113">
        <v>134.7952482931727</v>
      </c>
      <c r="AG4" s="114">
        <v>45.500119951360787</v>
      </c>
      <c r="AH4" s="113">
        <v>0.18679551316307486</v>
      </c>
      <c r="AI4" s="87">
        <v>22.828446485943786</v>
      </c>
      <c r="AJ4" s="114">
        <v>89.713945305905156</v>
      </c>
      <c r="AK4" s="113">
        <v>2.5952898926811097</v>
      </c>
      <c r="AL4" s="113" t="s">
        <v>1084</v>
      </c>
      <c r="AM4" s="110" t="s">
        <v>1103</v>
      </c>
      <c r="AN4" s="110" t="s">
        <v>552</v>
      </c>
      <c r="AO4" s="113">
        <f>AVERAGE(AU4:AW4)</f>
        <v>29.777374127116939</v>
      </c>
      <c r="AP4" s="115">
        <v>13.748790533093597</v>
      </c>
      <c r="AQ4" s="115">
        <v>14.287821641579145</v>
      </c>
      <c r="AR4" s="115">
        <v>18.001879076509088</v>
      </c>
      <c r="AS4" s="115">
        <v>21.828010111556829</v>
      </c>
      <c r="AT4" s="115">
        <v>25.944756784434173</v>
      </c>
      <c r="AU4" s="115">
        <v>29.303437665782507</v>
      </c>
      <c r="AV4" s="115">
        <v>30.002808650424438</v>
      </c>
      <c r="AW4" s="115">
        <v>30.025876065143869</v>
      </c>
      <c r="AX4" s="115">
        <v>28.404841518634452</v>
      </c>
      <c r="AY4" s="115">
        <v>24.382525306339602</v>
      </c>
      <c r="AZ4" s="115">
        <v>18.795650315272017</v>
      </c>
      <c r="BA4" s="115">
        <v>14.247371589084882</v>
      </c>
      <c r="BB4" s="110"/>
      <c r="BC4" s="110" t="s">
        <v>486</v>
      </c>
    </row>
    <row r="5" spans="1:55">
      <c r="A5" s="138">
        <v>32</v>
      </c>
      <c r="B5" s="110">
        <v>10</v>
      </c>
      <c r="C5" s="110">
        <v>152</v>
      </c>
      <c r="D5" s="110" t="s">
        <v>922</v>
      </c>
      <c r="E5" s="110">
        <v>33</v>
      </c>
      <c r="F5" s="110" t="s">
        <v>666</v>
      </c>
      <c r="G5" t="s">
        <v>666</v>
      </c>
      <c r="H5">
        <v>-97.003784179999897</v>
      </c>
      <c r="I5">
        <v>28.05016689</v>
      </c>
      <c r="J5" s="110">
        <v>283</v>
      </c>
      <c r="K5" s="110" t="s">
        <v>667</v>
      </c>
      <c r="L5" s="112" t="s">
        <v>762</v>
      </c>
      <c r="M5" s="112" t="s">
        <v>1098</v>
      </c>
      <c r="N5" s="111">
        <v>513520</v>
      </c>
      <c r="O5" s="110">
        <v>18</v>
      </c>
      <c r="P5" s="112">
        <v>3885</v>
      </c>
      <c r="Q5" s="113">
        <f>SUM(X5,AA5)</f>
        <v>3.7905372902821917</v>
      </c>
      <c r="S5" s="113">
        <v>57.529260627837765</v>
      </c>
      <c r="T5" s="113"/>
      <c r="U5" s="113"/>
      <c r="V5" s="118">
        <v>25.385463091177289</v>
      </c>
      <c r="W5" s="112">
        <v>71</v>
      </c>
      <c r="X5" s="113">
        <v>1.0480480556079452</v>
      </c>
      <c r="Y5" s="113">
        <v>30.182318861834329</v>
      </c>
      <c r="Z5" s="112">
        <v>91</v>
      </c>
      <c r="AA5" s="113">
        <v>2.7424892346742467</v>
      </c>
      <c r="AB5" s="112">
        <v>482.14997923416087</v>
      </c>
      <c r="AC5" s="113">
        <v>12.444485759502822</v>
      </c>
      <c r="AD5" s="113"/>
      <c r="AE5" s="113"/>
      <c r="AF5" s="113">
        <v>8.3420020997657272</v>
      </c>
      <c r="AG5" s="114">
        <v>51.180909606783544</v>
      </c>
      <c r="AH5" s="113">
        <v>0.29472084451425712</v>
      </c>
      <c r="AI5" s="118">
        <v>4.1024836597370964</v>
      </c>
      <c r="AJ5" s="114">
        <v>93.203898539203067</v>
      </c>
      <c r="AK5" s="113">
        <v>3.0090309902507224</v>
      </c>
      <c r="AL5" s="113" t="s">
        <v>1084</v>
      </c>
      <c r="AM5" s="110" t="s">
        <v>1103</v>
      </c>
      <c r="AN5" s="110" t="s">
        <v>552</v>
      </c>
      <c r="AO5" s="113">
        <f>AVERAGE(AU5:AW5)</f>
        <v>30.508748719310081</v>
      </c>
      <c r="AP5" s="115">
        <v>13.707171922685657</v>
      </c>
      <c r="AQ5" s="115">
        <v>15.31518404907975</v>
      </c>
      <c r="AR5" s="115">
        <v>19.760786360473212</v>
      </c>
      <c r="AS5" s="115">
        <v>23.384364261168418</v>
      </c>
      <c r="AT5" s="115">
        <v>27.190835492227961</v>
      </c>
      <c r="AU5" s="115">
        <v>30.429805352798038</v>
      </c>
      <c r="AV5" s="115">
        <v>30.114403453689093</v>
      </c>
      <c r="AW5" s="115">
        <v>30.982037351443108</v>
      </c>
      <c r="AX5" s="115">
        <v>29.186579781613229</v>
      </c>
      <c r="AY5" s="115">
        <v>25.002285909246059</v>
      </c>
      <c r="AZ5" s="115">
        <v>20.344969996470162</v>
      </c>
      <c r="BA5" s="115">
        <v>15.865361552028244</v>
      </c>
      <c r="BB5" s="110"/>
      <c r="BC5" s="110" t="s">
        <v>474</v>
      </c>
    </row>
    <row r="6" spans="1:55">
      <c r="A6" s="138">
        <v>7</v>
      </c>
      <c r="B6" s="110">
        <v>5</v>
      </c>
      <c r="C6" s="110">
        <v>72</v>
      </c>
      <c r="D6" s="110" t="s">
        <v>717</v>
      </c>
      <c r="E6" s="110">
        <v>8</v>
      </c>
      <c r="F6" s="110" t="s">
        <v>718</v>
      </c>
      <c r="G6" t="s">
        <v>718</v>
      </c>
      <c r="H6">
        <v>-74.115486149999896</v>
      </c>
      <c r="I6">
        <v>39.862053699999898</v>
      </c>
      <c r="J6" s="110"/>
      <c r="K6" s="110" t="s">
        <v>719</v>
      </c>
      <c r="L6" s="112" t="s">
        <v>823</v>
      </c>
      <c r="M6" s="112" t="s">
        <v>1098</v>
      </c>
      <c r="N6" s="111">
        <v>118300</v>
      </c>
      <c r="O6" s="110">
        <v>4</v>
      </c>
      <c r="P6" s="112">
        <v>5260.9133199999997</v>
      </c>
      <c r="Q6" s="113">
        <f>SUM(X6,AA6)</f>
        <v>2.2070059623824863</v>
      </c>
      <c r="S6" s="113">
        <v>17.542302095859633</v>
      </c>
      <c r="T6" s="113"/>
      <c r="U6" s="113"/>
      <c r="V6" s="87">
        <v>12.391976319179243</v>
      </c>
      <c r="W6" s="112">
        <v>62</v>
      </c>
      <c r="X6" s="113">
        <v>0.73963697119313787</v>
      </c>
      <c r="Y6" s="113">
        <v>5.1503257766803889</v>
      </c>
      <c r="Z6" s="112">
        <v>82</v>
      </c>
      <c r="AA6" s="113">
        <v>1.4673689911893486</v>
      </c>
      <c r="AB6" s="112">
        <v>0</v>
      </c>
      <c r="AC6" s="110"/>
      <c r="AD6" s="110"/>
      <c r="AE6" s="113"/>
      <c r="AF6" s="113"/>
      <c r="AG6" s="110"/>
      <c r="AH6" s="113"/>
      <c r="AI6" s="50"/>
      <c r="AJ6" s="110"/>
      <c r="AK6" s="113"/>
      <c r="AL6" s="110" t="s">
        <v>1142</v>
      </c>
      <c r="AM6" s="110" t="s">
        <v>336</v>
      </c>
      <c r="AN6" s="110" t="s">
        <v>846</v>
      </c>
      <c r="AO6" s="113">
        <f>AVERAGE(AU6:AW6)</f>
        <v>20.185185185185187</v>
      </c>
      <c r="AP6" s="113">
        <v>2.7777777777777777</v>
      </c>
      <c r="AQ6" s="113">
        <v>1.6666666666666667</v>
      </c>
      <c r="AR6" s="113">
        <v>5.5555555555555554</v>
      </c>
      <c r="AS6" s="113">
        <v>8.8888888888888893</v>
      </c>
      <c r="AT6" s="113">
        <v>13.333333333333334</v>
      </c>
      <c r="AU6" s="113">
        <v>17.222222222222221</v>
      </c>
      <c r="AV6" s="113">
        <v>20.833333333333336</v>
      </c>
      <c r="AW6" s="113">
        <v>22.5</v>
      </c>
      <c r="AX6" s="113">
        <v>21.111111111111111</v>
      </c>
      <c r="AY6" s="113">
        <v>16.111111111111111</v>
      </c>
      <c r="AZ6" s="113">
        <v>11.666666666666668</v>
      </c>
      <c r="BA6" s="113">
        <v>6.666666666666667</v>
      </c>
      <c r="BB6" s="110"/>
      <c r="BC6" s="110" t="s">
        <v>730</v>
      </c>
    </row>
    <row r="7" spans="1:55">
      <c r="A7" s="138">
        <v>48</v>
      </c>
      <c r="B7" s="110">
        <v>7</v>
      </c>
      <c r="C7" s="110">
        <v>119</v>
      </c>
      <c r="D7" s="110" t="s">
        <v>503</v>
      </c>
      <c r="E7" s="110">
        <v>22</v>
      </c>
      <c r="F7" s="110" t="s">
        <v>999</v>
      </c>
      <c r="G7" t="s">
        <v>999</v>
      </c>
      <c r="H7">
        <v>-80.202255249999894</v>
      </c>
      <c r="I7">
        <v>25.72228166</v>
      </c>
      <c r="J7" s="110">
        <v>1330</v>
      </c>
      <c r="K7" s="110" t="s">
        <v>505</v>
      </c>
      <c r="L7" s="110"/>
      <c r="M7" s="112" t="s">
        <v>1098</v>
      </c>
      <c r="N7" s="111">
        <v>863460</v>
      </c>
      <c r="O7" s="110">
        <v>4</v>
      </c>
      <c r="P7" s="110"/>
      <c r="Q7" s="113"/>
      <c r="S7" s="113"/>
      <c r="T7" s="113"/>
      <c r="U7" s="113"/>
      <c r="V7" s="50"/>
      <c r="W7" s="110"/>
      <c r="X7" s="113"/>
      <c r="Y7" s="110"/>
      <c r="Z7" s="112"/>
      <c r="AA7" s="113"/>
      <c r="AB7" s="110">
        <v>0</v>
      </c>
      <c r="AC7" s="110">
        <v>0</v>
      </c>
      <c r="AD7" s="110">
        <v>0</v>
      </c>
      <c r="AE7" s="113"/>
      <c r="AF7" s="113">
        <v>0</v>
      </c>
      <c r="AG7" s="110">
        <v>0</v>
      </c>
      <c r="AH7" s="113"/>
      <c r="AI7" s="50">
        <v>0</v>
      </c>
      <c r="AJ7" s="110">
        <v>0</v>
      </c>
      <c r="AK7" s="113"/>
      <c r="AL7" s="110"/>
      <c r="AM7" s="110"/>
      <c r="AN7" s="110"/>
      <c r="AO7" s="113">
        <f>AVERAGE(AU7:AW7)</f>
        <v>29.537037037037038</v>
      </c>
      <c r="AP7" s="113">
        <v>21.666666666666668</v>
      </c>
      <c r="AQ7" s="113">
        <v>22.777777777777779</v>
      </c>
      <c r="AR7" s="113">
        <v>23.888888888888889</v>
      </c>
      <c r="AS7" s="113">
        <v>25.555555555555557</v>
      </c>
      <c r="AT7" s="113">
        <v>26.944444444444446</v>
      </c>
      <c r="AU7" s="113">
        <v>29.166666666666668</v>
      </c>
      <c r="AV7" s="113">
        <v>30</v>
      </c>
      <c r="AW7" s="113">
        <v>29.444444444444446</v>
      </c>
      <c r="AX7" s="113">
        <v>28.611111111111111</v>
      </c>
      <c r="AY7" s="113">
        <v>27.222222222222225</v>
      </c>
      <c r="AZ7" s="113">
        <v>24.444444444444446</v>
      </c>
      <c r="BA7" s="113">
        <v>22.777777777777779</v>
      </c>
      <c r="BB7" s="110"/>
      <c r="BC7" s="110" t="s">
        <v>814</v>
      </c>
    </row>
    <row r="8" spans="1:55">
      <c r="A8" s="138">
        <v>10</v>
      </c>
      <c r="B8" s="110">
        <v>71</v>
      </c>
      <c r="C8" s="110">
        <v>95</v>
      </c>
      <c r="D8" s="110" t="s">
        <v>717</v>
      </c>
      <c r="E8" s="110">
        <v>5</v>
      </c>
      <c r="F8" s="110" t="s">
        <v>1026</v>
      </c>
      <c r="G8" t="s">
        <v>782</v>
      </c>
      <c r="H8">
        <v>-76.91184998</v>
      </c>
      <c r="I8">
        <v>34.705493410000003</v>
      </c>
      <c r="J8" s="110"/>
      <c r="K8" s="110" t="s">
        <v>768</v>
      </c>
      <c r="L8" s="112" t="s">
        <v>823</v>
      </c>
      <c r="M8" s="112" t="s">
        <v>1098</v>
      </c>
      <c r="N8" s="111">
        <v>361680</v>
      </c>
      <c r="O8" s="110">
        <v>2</v>
      </c>
      <c r="P8" s="112">
        <v>665.91022062000002</v>
      </c>
      <c r="Q8" s="113">
        <f>SUM(X8,AA8)</f>
        <v>2.2070059623824863</v>
      </c>
      <c r="S8" s="113">
        <v>17.542302095859633</v>
      </c>
      <c r="T8" s="113"/>
      <c r="U8" s="113"/>
      <c r="V8" s="87">
        <v>12.391976319179243</v>
      </c>
      <c r="W8" s="112">
        <v>62</v>
      </c>
      <c r="X8" s="113">
        <v>0.73963697119313787</v>
      </c>
      <c r="Y8" s="113">
        <v>5.1503257766803889</v>
      </c>
      <c r="Z8" s="112">
        <v>82</v>
      </c>
      <c r="AA8" s="113">
        <v>1.4673689911893486</v>
      </c>
      <c r="AB8" s="112"/>
      <c r="AC8" s="110"/>
      <c r="AD8" s="110"/>
      <c r="AE8" s="113"/>
      <c r="AF8" s="113"/>
      <c r="AG8" s="114"/>
      <c r="AH8" s="113"/>
      <c r="AI8" s="50"/>
      <c r="AJ8" s="114"/>
      <c r="AK8" s="113"/>
      <c r="AL8" s="113" t="s">
        <v>1157</v>
      </c>
      <c r="AM8" s="110" t="s">
        <v>716</v>
      </c>
      <c r="AN8" s="110" t="s">
        <v>822</v>
      </c>
      <c r="AO8" s="113">
        <f>AVERAGE(AU8:AW8)</f>
        <v>27.691772014155088</v>
      </c>
      <c r="AP8" s="115">
        <v>10.133838181478025</v>
      </c>
      <c r="AQ8" s="115">
        <v>10.039714680165435</v>
      </c>
      <c r="AR8" s="115">
        <v>13.392903326079976</v>
      </c>
      <c r="AS8" s="115">
        <v>17.41644470179509</v>
      </c>
      <c r="AT8" s="115">
        <v>22.064565305675711</v>
      </c>
      <c r="AU8" s="115">
        <v>26.714756587479897</v>
      </c>
      <c r="AV8" s="115">
        <v>27.874983208157577</v>
      </c>
      <c r="AW8" s="115">
        <v>28.485576246827783</v>
      </c>
      <c r="AX8" s="115">
        <v>26.148486521933648</v>
      </c>
      <c r="AY8" s="115">
        <v>22.946570483202937</v>
      </c>
      <c r="AZ8" s="115">
        <v>17.196303652896983</v>
      </c>
      <c r="BA8" s="115">
        <v>12.607824204265473</v>
      </c>
      <c r="BB8" s="110"/>
      <c r="BC8" s="110" t="s">
        <v>652</v>
      </c>
    </row>
    <row r="9" spans="1:55">
      <c r="A9" s="138">
        <v>39</v>
      </c>
      <c r="B9" s="110">
        <v>44</v>
      </c>
      <c r="C9" s="110">
        <v>103</v>
      </c>
      <c r="D9" s="110" t="s">
        <v>597</v>
      </c>
      <c r="E9" s="110">
        <v>13</v>
      </c>
      <c r="F9" s="110" t="s">
        <v>802</v>
      </c>
      <c r="G9" t="s">
        <v>802</v>
      </c>
      <c r="H9">
        <v>-81.153945919999899</v>
      </c>
      <c r="I9">
        <v>34.160113639999899</v>
      </c>
      <c r="J9" s="110"/>
      <c r="K9" s="110" t="s">
        <v>442</v>
      </c>
      <c r="L9" s="112" t="s">
        <v>762</v>
      </c>
      <c r="M9" s="112" t="s">
        <v>1098</v>
      </c>
      <c r="N9" s="111">
        <v>1222290</v>
      </c>
      <c r="O9" s="110">
        <v>3</v>
      </c>
      <c r="P9" s="112"/>
      <c r="Q9" s="128"/>
      <c r="S9" s="112"/>
      <c r="T9" s="113"/>
      <c r="U9" s="113"/>
      <c r="V9" s="86"/>
      <c r="W9" s="112"/>
      <c r="X9" s="113"/>
      <c r="Y9" s="112"/>
      <c r="Z9" s="112"/>
      <c r="AA9" s="113"/>
      <c r="AB9" s="112">
        <v>621.81576447073599</v>
      </c>
      <c r="AC9" s="113">
        <v>1229.4215553785177</v>
      </c>
      <c r="AD9" s="110"/>
      <c r="AE9" s="110"/>
      <c r="AF9" s="113">
        <v>989.76388815123028</v>
      </c>
      <c r="AG9" s="114">
        <v>35.518502576912958</v>
      </c>
      <c r="AH9" s="113">
        <v>7.0112276503757287E-2</v>
      </c>
      <c r="AI9" s="87">
        <v>239.65766722728748</v>
      </c>
      <c r="AJ9" s="114">
        <v>75.449627680494615</v>
      </c>
      <c r="AK9" s="113">
        <v>0.36033532366805582</v>
      </c>
      <c r="AL9" s="110" t="s">
        <v>1146</v>
      </c>
      <c r="AM9" s="110" t="s">
        <v>537</v>
      </c>
      <c r="AN9" s="110" t="s">
        <v>538</v>
      </c>
      <c r="AO9" s="113">
        <f>AVERAGE(AU9:AW9)</f>
        <v>28.105122131969665</v>
      </c>
      <c r="AP9" s="115">
        <v>11.272667116138678</v>
      </c>
      <c r="AQ9" s="115">
        <v>11.818797485651801</v>
      </c>
      <c r="AR9" s="115">
        <v>15.414548670751058</v>
      </c>
      <c r="AS9" s="115">
        <v>19.310358654489342</v>
      </c>
      <c r="AT9" s="115">
        <v>23.641659334857479</v>
      </c>
      <c r="AU9" s="115">
        <v>27.062083146600095</v>
      </c>
      <c r="AV9" s="115">
        <v>28.358324401572617</v>
      </c>
      <c r="AW9" s="115">
        <v>28.894958847736284</v>
      </c>
      <c r="AX9" s="115">
        <v>27.106259475850781</v>
      </c>
      <c r="AY9" s="115">
        <v>23.203734752140122</v>
      </c>
      <c r="AZ9" s="115">
        <v>17.536540987195288</v>
      </c>
      <c r="BA9" s="115">
        <v>13.228860091684423</v>
      </c>
      <c r="BB9" s="110"/>
      <c r="BC9" s="110" t="s">
        <v>435</v>
      </c>
    </row>
    <row r="10" spans="1:55">
      <c r="A10" s="138">
        <v>21</v>
      </c>
      <c r="B10" s="110">
        <v>17</v>
      </c>
      <c r="C10" s="110">
        <v>125</v>
      </c>
      <c r="D10" s="110" t="s">
        <v>503</v>
      </c>
      <c r="E10" s="110">
        <v>6</v>
      </c>
      <c r="F10" s="110" t="s">
        <v>504</v>
      </c>
      <c r="G10" t="s">
        <v>504</v>
      </c>
      <c r="H10">
        <v>-81.915779110000003</v>
      </c>
      <c r="I10">
        <v>26.58484292</v>
      </c>
      <c r="J10" s="110"/>
      <c r="K10" s="110" t="s">
        <v>505</v>
      </c>
      <c r="L10" s="112" t="s">
        <v>506</v>
      </c>
      <c r="M10" s="112" t="s">
        <v>1098</v>
      </c>
      <c r="N10" s="111">
        <v>125960</v>
      </c>
      <c r="O10" s="110">
        <v>11</v>
      </c>
      <c r="P10" s="112"/>
      <c r="Q10" s="113"/>
      <c r="S10" s="110"/>
      <c r="T10" s="113"/>
      <c r="U10" s="113"/>
      <c r="V10" s="87"/>
      <c r="W10" s="112"/>
      <c r="X10" s="113"/>
      <c r="Y10" s="113"/>
      <c r="Z10" s="112"/>
      <c r="AA10" s="113"/>
      <c r="AB10" s="112">
        <v>0.76890271600000004</v>
      </c>
      <c r="AC10" s="113">
        <v>108.76666666666667</v>
      </c>
      <c r="AD10" s="110">
        <v>42.39134845234441</v>
      </c>
      <c r="AE10" s="113">
        <v>0.27753783256998588</v>
      </c>
      <c r="AF10" s="113">
        <v>106.9</v>
      </c>
      <c r="AG10" s="114">
        <v>41.685190208917945</v>
      </c>
      <c r="AH10" s="113">
        <v>0.26916839010581128</v>
      </c>
      <c r="AI10" s="87">
        <v>1.8666666666666667</v>
      </c>
      <c r="AJ10" s="114">
        <v>82.831517857142885</v>
      </c>
      <c r="AK10" s="113">
        <v>0.94104031707395686</v>
      </c>
      <c r="AL10" s="113" t="s">
        <v>1144</v>
      </c>
      <c r="AM10" s="110" t="s">
        <v>511</v>
      </c>
      <c r="AN10" s="110" t="s">
        <v>502</v>
      </c>
      <c r="AO10" s="113">
        <f>AVERAGE(AU10:AW10)</f>
        <v>30.270193260999196</v>
      </c>
      <c r="AP10" s="115">
        <v>18.517467799259201</v>
      </c>
      <c r="AQ10" s="115">
        <v>19.691172996830218</v>
      </c>
      <c r="AR10" s="115">
        <v>21.949881976285834</v>
      </c>
      <c r="AS10" s="115">
        <v>24.961619807676524</v>
      </c>
      <c r="AT10" s="115">
        <v>27.610707358812952</v>
      </c>
      <c r="AU10" s="115">
        <v>29.81823221064084</v>
      </c>
      <c r="AV10" s="115">
        <v>30.362735801217507</v>
      </c>
      <c r="AW10" s="115">
        <v>30.629611771139245</v>
      </c>
      <c r="AX10" s="115">
        <v>29.659108729743309</v>
      </c>
      <c r="AY10" s="115">
        <v>26.889143604052251</v>
      </c>
      <c r="AZ10" s="115">
        <v>22.302043988497221</v>
      </c>
      <c r="BA10" s="115">
        <v>20.03273851412553</v>
      </c>
      <c r="BB10" s="110"/>
      <c r="BC10" s="110" t="s">
        <v>474</v>
      </c>
    </row>
    <row r="11" spans="1:55">
      <c r="A11" s="138">
        <v>30</v>
      </c>
      <c r="B11" s="110">
        <v>18</v>
      </c>
      <c r="C11" s="110">
        <v>100</v>
      </c>
      <c r="D11" s="110" t="s">
        <v>597</v>
      </c>
      <c r="E11" s="110">
        <v>10</v>
      </c>
      <c r="F11" s="110" t="s">
        <v>436</v>
      </c>
      <c r="G11" t="s">
        <v>436</v>
      </c>
      <c r="H11">
        <v>-79.901161189999897</v>
      </c>
      <c r="I11">
        <v>32.770532590000002</v>
      </c>
      <c r="J11" s="110">
        <v>300</v>
      </c>
      <c r="K11" s="110" t="s">
        <v>442</v>
      </c>
      <c r="L11" s="112" t="s">
        <v>762</v>
      </c>
      <c r="M11" s="112" t="s">
        <v>1098</v>
      </c>
      <c r="N11" s="111">
        <v>424150</v>
      </c>
      <c r="O11" s="110">
        <v>5</v>
      </c>
      <c r="P11" s="112"/>
      <c r="Q11" s="113"/>
      <c r="S11" s="112"/>
      <c r="T11" s="113"/>
      <c r="U11" s="113"/>
      <c r="V11" s="86"/>
      <c r="W11" s="112"/>
      <c r="X11" s="113"/>
      <c r="Y11" s="112"/>
      <c r="Z11" s="112"/>
      <c r="AA11" s="113"/>
      <c r="AB11" s="112">
        <v>56.526513254061747</v>
      </c>
      <c r="AC11" s="113">
        <v>1229.4215553785177</v>
      </c>
      <c r="AD11" s="110"/>
      <c r="AE11" s="110"/>
      <c r="AF11" s="113">
        <v>989.76388815123028</v>
      </c>
      <c r="AG11" s="114">
        <v>35.518502576912958</v>
      </c>
      <c r="AH11" s="113">
        <v>7.0112276503757287E-2</v>
      </c>
      <c r="AI11" s="87">
        <v>239.65766722728748</v>
      </c>
      <c r="AJ11" s="114">
        <v>75.449627680494615</v>
      </c>
      <c r="AK11" s="113">
        <v>0.36033532366805582</v>
      </c>
      <c r="AL11" s="110" t="s">
        <v>1149</v>
      </c>
      <c r="AM11" s="110" t="s">
        <v>543</v>
      </c>
      <c r="AN11" s="110" t="s">
        <v>538</v>
      </c>
      <c r="AO11" s="113">
        <f>AVERAGE(AU11:AW11)</f>
        <v>29.843517434990744</v>
      </c>
      <c r="AP11" s="115">
        <v>11.905291672305927</v>
      </c>
      <c r="AQ11" s="115">
        <v>12.178914217156736</v>
      </c>
      <c r="AR11" s="115">
        <v>15.874181922504105</v>
      </c>
      <c r="AS11" s="115">
        <v>19.924607929516068</v>
      </c>
      <c r="AT11" s="115">
        <v>24.060010041993944</v>
      </c>
      <c r="AU11" s="115">
        <v>28.623723953354016</v>
      </c>
      <c r="AV11" s="115">
        <v>30.201020288495489</v>
      </c>
      <c r="AW11" s="115">
        <v>30.705808063122735</v>
      </c>
      <c r="AX11" s="115">
        <v>28.595042779239709</v>
      </c>
      <c r="AY11" s="115">
        <v>24.619278104127972</v>
      </c>
      <c r="AZ11" s="115">
        <v>18.599995860584933</v>
      </c>
      <c r="BA11" s="115">
        <v>13.733422506984851</v>
      </c>
      <c r="BB11" s="110"/>
      <c r="BC11" s="110" t="s">
        <v>474</v>
      </c>
    </row>
    <row r="12" spans="1:55">
      <c r="A12" s="138">
        <v>23</v>
      </c>
      <c r="B12" s="110">
        <v>19</v>
      </c>
      <c r="C12" s="110">
        <v>124</v>
      </c>
      <c r="D12" s="110" t="s">
        <v>503</v>
      </c>
      <c r="E12" s="110">
        <v>5</v>
      </c>
      <c r="F12" s="110" t="s">
        <v>514</v>
      </c>
      <c r="G12" t="s">
        <v>514</v>
      </c>
      <c r="H12">
        <v>-82.102203369999899</v>
      </c>
      <c r="I12">
        <v>26.83264909</v>
      </c>
      <c r="J12" s="110">
        <v>296</v>
      </c>
      <c r="K12" s="110" t="s">
        <v>505</v>
      </c>
      <c r="L12" s="112" t="s">
        <v>506</v>
      </c>
      <c r="M12" s="112" t="s">
        <v>1098</v>
      </c>
      <c r="N12" s="111">
        <v>818260</v>
      </c>
      <c r="O12" s="110">
        <v>3</v>
      </c>
      <c r="P12" s="112"/>
      <c r="Q12" s="113"/>
      <c r="S12" s="110"/>
      <c r="T12" s="113"/>
      <c r="U12" s="113"/>
      <c r="V12" s="87"/>
      <c r="W12" s="112"/>
      <c r="X12" s="113"/>
      <c r="Y12" s="113"/>
      <c r="Z12" s="112"/>
      <c r="AA12" s="113"/>
      <c r="AB12" s="112">
        <v>96.679399396000008</v>
      </c>
      <c r="AC12" s="113">
        <v>108.76666666666667</v>
      </c>
      <c r="AD12" s="110">
        <v>42.39134845234441</v>
      </c>
      <c r="AE12" s="113">
        <v>0.27753783256998588</v>
      </c>
      <c r="AF12" s="113">
        <v>106.9</v>
      </c>
      <c r="AG12" s="114">
        <v>41.685190208917945</v>
      </c>
      <c r="AH12" s="113">
        <v>0.26916839010581128</v>
      </c>
      <c r="AI12" s="87">
        <v>1.8666666666666667</v>
      </c>
      <c r="AJ12" s="114">
        <v>82.831517857142885</v>
      </c>
      <c r="AK12" s="113">
        <v>0.94104031707395686</v>
      </c>
      <c r="AL12" s="113" t="s">
        <v>1144</v>
      </c>
      <c r="AM12" s="110" t="s">
        <v>754</v>
      </c>
      <c r="AN12" s="110" t="s">
        <v>502</v>
      </c>
      <c r="AO12" s="113">
        <f>AVERAGE(AU12:AW12)</f>
        <v>30.270193260999196</v>
      </c>
      <c r="AP12" s="115">
        <v>18.517467799259201</v>
      </c>
      <c r="AQ12" s="115">
        <v>19.691172996830218</v>
      </c>
      <c r="AR12" s="115">
        <v>21.949881976285834</v>
      </c>
      <c r="AS12" s="115">
        <v>24.961619807676524</v>
      </c>
      <c r="AT12" s="115">
        <v>27.610707358812952</v>
      </c>
      <c r="AU12" s="115">
        <v>29.81823221064084</v>
      </c>
      <c r="AV12" s="115">
        <v>30.362735801217507</v>
      </c>
      <c r="AW12" s="115">
        <v>30.629611771139245</v>
      </c>
      <c r="AX12" s="115">
        <v>29.659108729743309</v>
      </c>
      <c r="AY12" s="115">
        <v>26.889143604052251</v>
      </c>
      <c r="AZ12" s="115">
        <v>22.302043988497221</v>
      </c>
      <c r="BA12" s="115">
        <v>20.03273851412553</v>
      </c>
      <c r="BB12" s="110"/>
      <c r="BC12" s="110" t="s">
        <v>839</v>
      </c>
    </row>
    <row r="13" spans="1:55">
      <c r="A13" s="138">
        <v>41</v>
      </c>
      <c r="B13" s="110">
        <v>11</v>
      </c>
      <c r="C13" s="110">
        <v>153</v>
      </c>
      <c r="D13" s="110" t="s">
        <v>922</v>
      </c>
      <c r="E13" s="110">
        <v>34</v>
      </c>
      <c r="F13" s="110" t="s">
        <v>1015</v>
      </c>
      <c r="G13" t="s">
        <v>1015</v>
      </c>
      <c r="H13">
        <v>-97.266769409999895</v>
      </c>
      <c r="I13">
        <v>27.768317159999899</v>
      </c>
      <c r="J13" s="110">
        <v>282</v>
      </c>
      <c r="K13" s="110" t="s">
        <v>667</v>
      </c>
      <c r="L13" s="112" t="s">
        <v>762</v>
      </c>
      <c r="M13" s="112" t="s">
        <v>1098</v>
      </c>
      <c r="N13" s="111">
        <v>1535990</v>
      </c>
      <c r="O13" s="110">
        <v>46</v>
      </c>
      <c r="P13" s="112">
        <v>3367</v>
      </c>
      <c r="Q13" s="128">
        <f>SUM(X13,AA13)</f>
        <v>3.7905372902821917</v>
      </c>
      <c r="S13" s="113">
        <v>57.529260627837765</v>
      </c>
      <c r="T13" s="113"/>
      <c r="U13" s="113"/>
      <c r="V13" s="118">
        <v>25.385463091177289</v>
      </c>
      <c r="W13" s="112">
        <v>71</v>
      </c>
      <c r="X13" s="113">
        <v>1.0480480556079452</v>
      </c>
      <c r="Y13" s="113">
        <v>30.182318861834329</v>
      </c>
      <c r="Z13" s="112">
        <v>91</v>
      </c>
      <c r="AA13" s="113">
        <v>2.7424892346742467</v>
      </c>
      <c r="AB13" s="112">
        <v>289.55058408365318</v>
      </c>
      <c r="AC13" s="113">
        <v>1.4179361825096808</v>
      </c>
      <c r="AD13" s="113"/>
      <c r="AE13" s="113"/>
      <c r="AF13" s="113">
        <v>1.1915361819076014</v>
      </c>
      <c r="AG13" s="114">
        <v>46.149758454106284</v>
      </c>
      <c r="AH13" s="113">
        <v>0.19734692225967521</v>
      </c>
      <c r="AI13" s="118">
        <v>0.22640000060207954</v>
      </c>
      <c r="AJ13" s="114">
        <v>97.71875</v>
      </c>
      <c r="AK13" s="113">
        <v>3.6145470919024798</v>
      </c>
      <c r="AL13" s="113" t="s">
        <v>1084</v>
      </c>
      <c r="AM13" s="110" t="s">
        <v>1103</v>
      </c>
      <c r="AN13" s="110" t="s">
        <v>552</v>
      </c>
      <c r="AO13" s="113">
        <f>AVERAGE(AU13:AW13)</f>
        <v>29.739037200355313</v>
      </c>
      <c r="AP13" s="115">
        <v>14.778847969782827</v>
      </c>
      <c r="AQ13" s="115">
        <v>15.580679785330991</v>
      </c>
      <c r="AR13" s="115">
        <v>19.26627740705441</v>
      </c>
      <c r="AS13" s="115">
        <v>22.507225433525949</v>
      </c>
      <c r="AT13" s="115">
        <v>26.433939254486855</v>
      </c>
      <c r="AU13" s="115">
        <v>29.139197029473188</v>
      </c>
      <c r="AV13" s="115">
        <v>30.082011092356002</v>
      </c>
      <c r="AW13" s="115">
        <v>29.995903479236748</v>
      </c>
      <c r="AX13" s="115">
        <v>29.015863945578236</v>
      </c>
      <c r="AY13" s="115">
        <v>26.453225806451684</v>
      </c>
      <c r="AZ13" s="115">
        <v>22.597394451145835</v>
      </c>
      <c r="BA13" s="115">
        <v>16.917928126882149</v>
      </c>
      <c r="BB13" s="110"/>
      <c r="BC13" s="110" t="s">
        <v>474</v>
      </c>
    </row>
    <row r="14" spans="1:55">
      <c r="A14" s="138">
        <v>18</v>
      </c>
      <c r="B14" s="110">
        <v>40</v>
      </c>
      <c r="C14" s="110">
        <v>74</v>
      </c>
      <c r="D14" s="110" t="s">
        <v>672</v>
      </c>
      <c r="E14" s="110">
        <v>10</v>
      </c>
      <c r="F14" s="110" t="s">
        <v>1080</v>
      </c>
      <c r="G14" t="s">
        <v>1081</v>
      </c>
      <c r="H14">
        <v>-75.179443359999894</v>
      </c>
      <c r="I14">
        <v>39.0661142599999</v>
      </c>
      <c r="J14" s="110">
        <v>309</v>
      </c>
      <c r="K14" s="110" t="s">
        <v>1082</v>
      </c>
      <c r="L14" s="112" t="s">
        <v>823</v>
      </c>
      <c r="M14" s="112" t="s">
        <v>1098</v>
      </c>
      <c r="N14" s="111">
        <v>12668400</v>
      </c>
      <c r="O14" s="110">
        <v>8</v>
      </c>
      <c r="P14" s="112">
        <v>25148.784412159999</v>
      </c>
      <c r="Q14" s="113">
        <f>SUM(X14,AA14)</f>
        <v>2.2070059623824863</v>
      </c>
      <c r="S14" s="113">
        <v>17.542302095859633</v>
      </c>
      <c r="T14" s="113"/>
      <c r="U14" s="113"/>
      <c r="V14" s="87">
        <v>12.391976319179243</v>
      </c>
      <c r="W14" s="112">
        <v>62</v>
      </c>
      <c r="X14" s="113">
        <v>0.73963697119313787</v>
      </c>
      <c r="Y14" s="113">
        <v>5.1503257766803889</v>
      </c>
      <c r="Z14" s="112">
        <v>82</v>
      </c>
      <c r="AA14" s="113">
        <v>1.4673689911893486</v>
      </c>
      <c r="AB14" s="112">
        <v>11470.62</v>
      </c>
      <c r="AC14" s="113">
        <v>15.5</v>
      </c>
      <c r="AD14" s="110"/>
      <c r="AE14" s="113"/>
      <c r="AF14" s="113">
        <v>13.139772727272726</v>
      </c>
      <c r="AG14" s="114">
        <v>51.97862518045978</v>
      </c>
      <c r="AH14" s="113">
        <v>0.48018294806848144</v>
      </c>
      <c r="AI14" s="87">
        <v>2.3602272727272724</v>
      </c>
      <c r="AJ14" s="114">
        <v>86.698238982961485</v>
      </c>
      <c r="AK14" s="113">
        <v>1.6820071376376102</v>
      </c>
      <c r="AL14" s="110" t="s">
        <v>1142</v>
      </c>
      <c r="AM14" s="110" t="s">
        <v>336</v>
      </c>
      <c r="AN14" s="110" t="s">
        <v>846</v>
      </c>
      <c r="AO14" s="113">
        <f>AVERAGE(AU14:AW14)</f>
        <v>22.176410877470783</v>
      </c>
      <c r="AP14" s="115">
        <v>3.8636687954195006</v>
      </c>
      <c r="AQ14" s="115">
        <v>4.5463316804602805</v>
      </c>
      <c r="AR14" s="115">
        <v>6.8647181684867649</v>
      </c>
      <c r="AS14" s="115">
        <v>10.397376589132628</v>
      </c>
      <c r="AT14" s="115">
        <v>15.230151846539732</v>
      </c>
      <c r="AU14" s="115">
        <v>19.962269461898135</v>
      </c>
      <c r="AV14" s="115">
        <v>22.63022857756064</v>
      </c>
      <c r="AW14" s="115">
        <v>23.936734592953567</v>
      </c>
      <c r="AX14" s="115">
        <v>22.908711418183788</v>
      </c>
      <c r="AY14" s="115">
        <v>18.148761548142662</v>
      </c>
      <c r="AZ14" s="115">
        <v>12.174678544629645</v>
      </c>
      <c r="BA14" s="115">
        <v>6.4630391075149438</v>
      </c>
      <c r="BB14" s="110"/>
      <c r="BC14" s="110" t="s">
        <v>652</v>
      </c>
    </row>
    <row r="15" spans="1:55">
      <c r="A15" s="138">
        <v>1</v>
      </c>
      <c r="B15" s="110">
        <v>1</v>
      </c>
      <c r="C15" s="110">
        <v>34</v>
      </c>
      <c r="D15" s="110" t="s">
        <v>851</v>
      </c>
      <c r="E15" s="110">
        <v>29</v>
      </c>
      <c r="F15" s="110" t="s">
        <v>852</v>
      </c>
      <c r="G15" t="s">
        <v>852</v>
      </c>
      <c r="H15">
        <v>-121.76671028</v>
      </c>
      <c r="I15">
        <v>36.815812729999898</v>
      </c>
      <c r="J15" s="110"/>
      <c r="K15" s="110" t="s">
        <v>853</v>
      </c>
      <c r="L15" s="112" t="s">
        <v>854</v>
      </c>
      <c r="M15" s="112" t="s">
        <v>1099</v>
      </c>
      <c r="N15" s="111">
        <v>8520</v>
      </c>
      <c r="O15" s="110">
        <v>3</v>
      </c>
      <c r="P15" s="112">
        <v>2</v>
      </c>
      <c r="Q15" s="113">
        <v>0.21174488728428251</v>
      </c>
      <c r="S15" s="113">
        <v>116.33096182859033</v>
      </c>
      <c r="T15" s="113">
        <v>35.163101284732591</v>
      </c>
      <c r="U15" s="113">
        <v>0.21174488728428251</v>
      </c>
      <c r="V15" s="87"/>
      <c r="W15" s="112"/>
      <c r="X15" s="113"/>
      <c r="Y15" s="113"/>
      <c r="Z15" s="112"/>
      <c r="AA15" s="113"/>
      <c r="AB15" s="112">
        <v>0</v>
      </c>
      <c r="AC15" s="113">
        <v>0</v>
      </c>
      <c r="AD15" s="110">
        <v>0</v>
      </c>
      <c r="AE15" s="113">
        <v>0</v>
      </c>
      <c r="AF15" s="113">
        <v>0</v>
      </c>
      <c r="AG15" s="114">
        <v>0</v>
      </c>
      <c r="AH15" s="113">
        <v>0</v>
      </c>
      <c r="AI15" s="87">
        <v>0</v>
      </c>
      <c r="AJ15" s="114">
        <v>0</v>
      </c>
      <c r="AK15" s="113">
        <v>0</v>
      </c>
      <c r="AL15" s="113" t="s">
        <v>1145</v>
      </c>
      <c r="AM15" s="110" t="s">
        <v>338</v>
      </c>
      <c r="AN15" s="110" t="s">
        <v>702</v>
      </c>
      <c r="AO15" s="113">
        <f>AVERAGE(AU15:AW15)</f>
        <v>18.782884814540648</v>
      </c>
      <c r="AP15" s="113">
        <v>11.595560118640178</v>
      </c>
      <c r="AQ15" s="113">
        <v>12.993772693359919</v>
      </c>
      <c r="AR15" s="113">
        <v>14.715430583221329</v>
      </c>
      <c r="AS15" s="113">
        <v>15.240577138588051</v>
      </c>
      <c r="AT15" s="113">
        <v>16.676136146648812</v>
      </c>
      <c r="AU15" s="113">
        <v>18.109492726594588</v>
      </c>
      <c r="AV15" s="113">
        <v>18.921037855460902</v>
      </c>
      <c r="AW15" s="113">
        <v>19.318123861566445</v>
      </c>
      <c r="AX15" s="113">
        <v>18.885267623337249</v>
      </c>
      <c r="AY15" s="113">
        <v>16.510874797601758</v>
      </c>
      <c r="AZ15" s="113">
        <v>13.859189593038682</v>
      </c>
      <c r="BA15" s="113">
        <v>11.537482635234689</v>
      </c>
      <c r="BB15" s="110" t="s">
        <v>916</v>
      </c>
      <c r="BC15" s="110" t="s">
        <v>486</v>
      </c>
    </row>
    <row r="16" spans="1:55">
      <c r="A16" s="138">
        <v>44</v>
      </c>
      <c r="B16" s="110">
        <v>43</v>
      </c>
      <c r="C16" s="110">
        <v>148</v>
      </c>
      <c r="D16" s="110" t="s">
        <v>922</v>
      </c>
      <c r="E16" s="110">
        <v>29</v>
      </c>
      <c r="F16" s="110" t="s">
        <v>1018</v>
      </c>
      <c r="G16" t="s">
        <v>1018</v>
      </c>
      <c r="H16">
        <v>-94.850463869999899</v>
      </c>
      <c r="I16">
        <v>29.48802255</v>
      </c>
      <c r="J16" s="110">
        <v>286</v>
      </c>
      <c r="K16" s="110" t="s">
        <v>667</v>
      </c>
      <c r="L16" s="112" t="s">
        <v>762</v>
      </c>
      <c r="M16" s="112" t="s">
        <v>1098</v>
      </c>
      <c r="N16" s="111">
        <v>2242240</v>
      </c>
      <c r="O16" s="110">
        <v>15</v>
      </c>
      <c r="P16" s="112">
        <v>12950</v>
      </c>
      <c r="Q16" s="128">
        <f>SUM(X16,AA16)</f>
        <v>3.7905372902821917</v>
      </c>
      <c r="S16" s="113">
        <v>57.529260627837765</v>
      </c>
      <c r="T16" s="113"/>
      <c r="U16" s="113"/>
      <c r="V16" s="118">
        <v>25.385463091177289</v>
      </c>
      <c r="W16" s="112">
        <v>71</v>
      </c>
      <c r="X16" s="113">
        <v>1.0480480556079452</v>
      </c>
      <c r="Y16" s="113">
        <v>30.182318861834329</v>
      </c>
      <c r="Z16" s="112">
        <v>91</v>
      </c>
      <c r="AA16" s="113">
        <v>2.7424892346742467</v>
      </c>
      <c r="AB16" s="112">
        <v>10794.544</v>
      </c>
      <c r="AC16" s="113">
        <v>4.0711002600673325</v>
      </c>
      <c r="AD16" s="113"/>
      <c r="AE16" s="113"/>
      <c r="AF16" s="113">
        <v>1.161741332499586</v>
      </c>
      <c r="AG16" s="114">
        <v>47.709967678286681</v>
      </c>
      <c r="AH16" s="113">
        <v>0.22449059375418071</v>
      </c>
      <c r="AI16" s="118">
        <v>1.161741332499586</v>
      </c>
      <c r="AJ16" s="114">
        <v>99.025274725274713</v>
      </c>
      <c r="AK16" s="113">
        <v>3.805494245265101</v>
      </c>
      <c r="AL16" s="113" t="s">
        <v>1084</v>
      </c>
      <c r="AM16" s="110" t="s">
        <v>1103</v>
      </c>
      <c r="AN16" s="110" t="s">
        <v>552</v>
      </c>
      <c r="AO16" s="113">
        <f>AVERAGE(AU16:AW16)</f>
        <v>29.783727054613223</v>
      </c>
      <c r="AP16" s="115">
        <v>12.846716854885782</v>
      </c>
      <c r="AQ16" s="115">
        <v>13.769514139174049</v>
      </c>
      <c r="AR16" s="115">
        <v>18.656964446960906</v>
      </c>
      <c r="AS16" s="115">
        <v>21.682401867508581</v>
      </c>
      <c r="AT16" s="115">
        <v>25.828135173641613</v>
      </c>
      <c r="AU16" s="115">
        <v>29.221282613425707</v>
      </c>
      <c r="AV16" s="115">
        <v>29.663815300512546</v>
      </c>
      <c r="AW16" s="115">
        <v>30.466083249901409</v>
      </c>
      <c r="AX16" s="115">
        <v>28.896089433076067</v>
      </c>
      <c r="AY16" s="115">
        <v>24.639824558885497</v>
      </c>
      <c r="AZ16" s="115">
        <v>19.460145335818154</v>
      </c>
      <c r="BA16" s="115">
        <v>14.292616146342631</v>
      </c>
      <c r="BB16" s="110"/>
      <c r="BC16" s="110" t="s">
        <v>474</v>
      </c>
    </row>
    <row r="17" spans="1:55">
      <c r="A17" s="138">
        <v>8</v>
      </c>
      <c r="B17" s="110">
        <v>21</v>
      </c>
      <c r="C17" s="110">
        <v>51</v>
      </c>
      <c r="D17" s="110" t="s">
        <v>694</v>
      </c>
      <c r="E17" s="110">
        <v>13</v>
      </c>
      <c r="F17" s="110" t="s">
        <v>695</v>
      </c>
      <c r="G17" t="s">
        <v>695</v>
      </c>
      <c r="H17">
        <v>-70.88001251</v>
      </c>
      <c r="I17">
        <v>43.071395809999899</v>
      </c>
      <c r="J17" s="110">
        <v>711</v>
      </c>
      <c r="K17" s="110" t="s">
        <v>696</v>
      </c>
      <c r="L17" s="112" t="s">
        <v>823</v>
      </c>
      <c r="M17" s="112" t="s">
        <v>1098</v>
      </c>
      <c r="N17" s="111">
        <v>177660</v>
      </c>
      <c r="O17" s="110">
        <v>1</v>
      </c>
      <c r="P17" s="112"/>
      <c r="Q17" s="113"/>
      <c r="S17" s="110"/>
      <c r="T17" s="113"/>
      <c r="U17" s="113"/>
      <c r="V17" s="87"/>
      <c r="W17" s="112"/>
      <c r="X17" s="113"/>
      <c r="Y17" s="113"/>
      <c r="Z17" s="112"/>
      <c r="AA17" s="113"/>
      <c r="AB17" s="112">
        <v>87.476847942399999</v>
      </c>
      <c r="AC17" s="113">
        <v>286.90588235294115</v>
      </c>
      <c r="AD17" s="110">
        <v>54.547069271758438</v>
      </c>
      <c r="AE17" s="110">
        <v>0.54042106507434196</v>
      </c>
      <c r="AF17" s="113"/>
      <c r="AG17" s="114"/>
      <c r="AH17" s="113"/>
      <c r="AI17" s="87"/>
      <c r="AJ17" s="114"/>
      <c r="AK17" s="113"/>
      <c r="AL17" s="110" t="s">
        <v>1142</v>
      </c>
      <c r="AM17" s="110" t="s">
        <v>336</v>
      </c>
      <c r="AN17" s="110" t="s">
        <v>846</v>
      </c>
      <c r="AO17" s="113">
        <f>AVERAGE(AU17:AW17)</f>
        <v>20.505733318831361</v>
      </c>
      <c r="AP17" s="113" t="s">
        <v>283</v>
      </c>
      <c r="AQ17" s="113" t="s">
        <v>283</v>
      </c>
      <c r="AR17" s="113">
        <v>6.9302521008403355</v>
      </c>
      <c r="AS17" s="113">
        <v>9.4965109489050832</v>
      </c>
      <c r="AT17" s="113">
        <v>13.68551235067333</v>
      </c>
      <c r="AU17" s="113">
        <v>18.247742642156481</v>
      </c>
      <c r="AV17" s="113">
        <v>21.427754332405492</v>
      </c>
      <c r="AW17" s="113">
        <v>21.841702981932105</v>
      </c>
      <c r="AX17" s="113">
        <v>18.751781788435004</v>
      </c>
      <c r="AY17" s="113">
        <v>12.887968013557147</v>
      </c>
      <c r="AZ17" s="113">
        <v>7.4545614387620978</v>
      </c>
      <c r="BA17" s="113">
        <v>4.6870956873315492</v>
      </c>
      <c r="BB17" s="110"/>
      <c r="BC17" s="110" t="s">
        <v>486</v>
      </c>
    </row>
    <row r="18" spans="1:55">
      <c r="A18" s="138">
        <v>17</v>
      </c>
      <c r="B18" s="110">
        <v>13</v>
      </c>
      <c r="C18" s="110">
        <v>71</v>
      </c>
      <c r="D18" s="110" t="s">
        <v>717</v>
      </c>
      <c r="E18" s="110">
        <v>7</v>
      </c>
      <c r="F18" s="110" t="s">
        <v>831</v>
      </c>
      <c r="G18" t="s">
        <v>831</v>
      </c>
      <c r="H18">
        <v>-74.080810549999896</v>
      </c>
      <c r="I18">
        <v>40.546678470000003</v>
      </c>
      <c r="J18" s="110"/>
      <c r="K18" s="110" t="s">
        <v>832</v>
      </c>
      <c r="L18" s="112" t="s">
        <v>823</v>
      </c>
      <c r="M18" s="112" t="s">
        <v>1098</v>
      </c>
      <c r="N18" s="111">
        <v>4897870</v>
      </c>
      <c r="O18" s="110">
        <v>9</v>
      </c>
      <c r="P18" s="112">
        <v>1660.3712799999998</v>
      </c>
      <c r="Q18" s="113">
        <f>SUM(X18,AA18)</f>
        <v>2.2070059623824863</v>
      </c>
      <c r="S18" s="113">
        <v>17.542302095859633</v>
      </c>
      <c r="T18" s="113"/>
      <c r="U18" s="113"/>
      <c r="V18" s="87">
        <v>12.391976319179243</v>
      </c>
      <c r="W18" s="112">
        <v>62</v>
      </c>
      <c r="X18" s="113">
        <v>0.73963697119313787</v>
      </c>
      <c r="Y18" s="113">
        <v>5.1503257766803889</v>
      </c>
      <c r="Z18" s="112">
        <v>82</v>
      </c>
      <c r="AA18" s="113">
        <v>1.4673689911893486</v>
      </c>
      <c r="AB18" s="112">
        <v>402</v>
      </c>
      <c r="AC18" s="113">
        <v>15.5</v>
      </c>
      <c r="AD18" s="110"/>
      <c r="AE18" s="113"/>
      <c r="AF18" s="113">
        <v>13.139772727272726</v>
      </c>
      <c r="AG18" s="114">
        <v>51.97862518045978</v>
      </c>
      <c r="AH18" s="113">
        <v>0.48018294806848144</v>
      </c>
      <c r="AI18" s="87">
        <v>2.3602272727272724</v>
      </c>
      <c r="AJ18" s="114">
        <v>86.698238982961485</v>
      </c>
      <c r="AK18" s="113">
        <v>1.6820071376376102</v>
      </c>
      <c r="AL18" s="110" t="s">
        <v>1142</v>
      </c>
      <c r="AM18" s="110" t="s">
        <v>336</v>
      </c>
      <c r="AN18" s="110" t="s">
        <v>949</v>
      </c>
      <c r="AO18" s="113">
        <f>AVERAGE(AU18:AW18)</f>
        <v>22.372862226174178</v>
      </c>
      <c r="AP18" s="115">
        <v>3.5896703732157547</v>
      </c>
      <c r="AQ18" s="115">
        <v>2.7966270445008434</v>
      </c>
      <c r="AR18" s="115">
        <v>5.1744856125069889</v>
      </c>
      <c r="AS18" s="115">
        <v>9.6235405828893672</v>
      </c>
      <c r="AT18" s="115">
        <v>14.681848344841551</v>
      </c>
      <c r="AU18" s="115">
        <v>19.880045083829724</v>
      </c>
      <c r="AV18" s="115">
        <v>23.008176448084296</v>
      </c>
      <c r="AW18" s="115">
        <v>24.230365146608516</v>
      </c>
      <c r="AX18" s="115">
        <v>22.074212246574945</v>
      </c>
      <c r="AY18" s="115">
        <v>17.202756689212144</v>
      </c>
      <c r="AZ18" s="115">
        <v>11.656491502620208</v>
      </c>
      <c r="BA18" s="115">
        <v>6.4538422483079065</v>
      </c>
      <c r="BB18" s="110"/>
      <c r="BC18" s="110" t="s">
        <v>652</v>
      </c>
    </row>
    <row r="19" spans="1:55">
      <c r="A19" s="138">
        <v>4</v>
      </c>
      <c r="B19" s="110">
        <v>2</v>
      </c>
      <c r="C19" s="110">
        <v>25</v>
      </c>
      <c r="D19" s="110" t="s">
        <v>991</v>
      </c>
      <c r="E19" s="110">
        <v>23</v>
      </c>
      <c r="F19" s="110" t="s">
        <v>992</v>
      </c>
      <c r="G19" t="s">
        <v>992</v>
      </c>
      <c r="H19">
        <v>-124.192886349999</v>
      </c>
      <c r="I19">
        <v>40.785870600000003</v>
      </c>
      <c r="J19" s="110">
        <v>1097</v>
      </c>
      <c r="K19" s="110" t="s">
        <v>853</v>
      </c>
      <c r="L19" s="112" t="s">
        <v>854</v>
      </c>
      <c r="M19" s="112" t="s">
        <v>1099</v>
      </c>
      <c r="N19" s="111">
        <v>221440</v>
      </c>
      <c r="O19" s="110">
        <v>3</v>
      </c>
      <c r="P19" s="112">
        <v>137</v>
      </c>
      <c r="Q19" s="113">
        <v>0.21174488728428251</v>
      </c>
      <c r="S19" s="113">
        <v>116.33096182859033</v>
      </c>
      <c r="T19" s="113">
        <v>35.163101284732591</v>
      </c>
      <c r="U19" s="113">
        <v>0.21174488728428251</v>
      </c>
      <c r="V19" s="87"/>
      <c r="W19" s="112"/>
      <c r="X19" s="113"/>
      <c r="Y19" s="113"/>
      <c r="Z19" s="112"/>
      <c r="AA19" s="113"/>
      <c r="AB19" s="112">
        <v>0</v>
      </c>
      <c r="AC19" s="113">
        <v>0</v>
      </c>
      <c r="AD19" s="113">
        <v>0</v>
      </c>
      <c r="AE19" s="113"/>
      <c r="AF19" s="113">
        <v>0</v>
      </c>
      <c r="AG19" s="114">
        <v>0</v>
      </c>
      <c r="AH19" s="113"/>
      <c r="AI19" s="87">
        <v>0</v>
      </c>
      <c r="AJ19" s="114">
        <v>0</v>
      </c>
      <c r="AK19" s="113"/>
      <c r="AL19" s="113" t="s">
        <v>1145</v>
      </c>
      <c r="AM19" s="110" t="s">
        <v>338</v>
      </c>
      <c r="AN19" s="110" t="s">
        <v>702</v>
      </c>
      <c r="AO19" s="113">
        <f>AVERAGE(AU19:AW19)</f>
        <v>12.37693375886132</v>
      </c>
      <c r="AP19" s="115">
        <v>10.027418579345463</v>
      </c>
      <c r="AQ19" s="115">
        <v>10.144235073080312</v>
      </c>
      <c r="AR19" s="115">
        <v>10.529343029087416</v>
      </c>
      <c r="AS19" s="115">
        <v>10.334806764759776</v>
      </c>
      <c r="AT19" s="115">
        <v>10.900601273284446</v>
      </c>
      <c r="AU19" s="115">
        <v>11.70616286243059</v>
      </c>
      <c r="AV19" s="115">
        <v>12.478592081194344</v>
      </c>
      <c r="AW19" s="115">
        <v>12.946046332959025</v>
      </c>
      <c r="AX19" s="115">
        <v>12.683676781206673</v>
      </c>
      <c r="AY19" s="115">
        <v>11.967634638314664</v>
      </c>
      <c r="AZ19" s="115">
        <v>11.428931689778965</v>
      </c>
      <c r="BA19" s="115">
        <v>10.248954090612138</v>
      </c>
      <c r="BB19" s="110"/>
      <c r="BC19" s="110" t="s">
        <v>474</v>
      </c>
    </row>
    <row r="20" spans="1:55">
      <c r="A20" s="138">
        <v>22</v>
      </c>
      <c r="B20" s="110">
        <v>22</v>
      </c>
      <c r="C20" s="110">
        <v>111</v>
      </c>
      <c r="D20" s="110" t="s">
        <v>840</v>
      </c>
      <c r="E20" s="110">
        <v>21</v>
      </c>
      <c r="F20" s="110" t="s">
        <v>598</v>
      </c>
      <c r="G20" t="s">
        <v>603</v>
      </c>
      <c r="H20">
        <v>-80.453567500000005</v>
      </c>
      <c r="I20">
        <v>27.83087892</v>
      </c>
      <c r="J20" s="110"/>
      <c r="K20" s="110" t="s">
        <v>505</v>
      </c>
      <c r="L20" s="112" t="s">
        <v>506</v>
      </c>
      <c r="M20" s="112" t="s">
        <v>1098</v>
      </c>
      <c r="N20" s="111">
        <v>666820</v>
      </c>
      <c r="O20" s="110">
        <v>3</v>
      </c>
      <c r="P20" s="112"/>
      <c r="Q20" s="113"/>
      <c r="S20" s="113"/>
      <c r="T20" s="113"/>
      <c r="U20" s="113"/>
      <c r="V20" s="87"/>
      <c r="W20" s="112"/>
      <c r="X20" s="113"/>
      <c r="Y20" s="113"/>
      <c r="Z20" s="112"/>
      <c r="AA20" s="113"/>
      <c r="AB20" s="112">
        <v>89.708053223999997</v>
      </c>
      <c r="AC20" s="113">
        <v>73.956950000000006</v>
      </c>
      <c r="AD20" s="113">
        <v>48.6</v>
      </c>
      <c r="AE20" s="113">
        <v>0.35605890042917704</v>
      </c>
      <c r="AF20" s="113">
        <v>67.34141666666666</v>
      </c>
      <c r="AG20" s="114">
        <v>41.685190208917945</v>
      </c>
      <c r="AH20" s="113">
        <v>0.26916839010581128</v>
      </c>
      <c r="AI20" s="87">
        <v>6.6155333333333326</v>
      </c>
      <c r="AJ20" s="114">
        <v>82.831517857142885</v>
      </c>
      <c r="AK20" s="113">
        <v>0.94104031707395686</v>
      </c>
      <c r="AL20" s="113" t="s">
        <v>1144</v>
      </c>
      <c r="AM20" s="110" t="s">
        <v>612</v>
      </c>
      <c r="AN20" s="110" t="s">
        <v>498</v>
      </c>
      <c r="AO20" s="113">
        <f>AVERAGE(AU20:AW20)</f>
        <v>26.296296296296294</v>
      </c>
      <c r="AP20" s="115">
        <v>19.444444444444446</v>
      </c>
      <c r="AQ20" s="115">
        <v>18.888888888888889</v>
      </c>
      <c r="AR20" s="115">
        <v>21.111111111111111</v>
      </c>
      <c r="AS20" s="115">
        <v>22.5</v>
      </c>
      <c r="AT20" s="115">
        <v>24.722222222222225</v>
      </c>
      <c r="AU20" s="115">
        <v>26.111111111111111</v>
      </c>
      <c r="AV20" s="115">
        <v>26.111111111111111</v>
      </c>
      <c r="AW20" s="115">
        <v>26.666666666666668</v>
      </c>
      <c r="AX20" s="115">
        <v>26.944444444444446</v>
      </c>
      <c r="AY20" s="115">
        <v>25.555555555555557</v>
      </c>
      <c r="AZ20" s="115">
        <v>23.888888888888889</v>
      </c>
      <c r="BA20" s="115">
        <v>21.111111111111111</v>
      </c>
      <c r="BB20" s="110"/>
      <c r="BC20" s="110" t="s">
        <v>814</v>
      </c>
    </row>
    <row r="21" spans="1:55">
      <c r="A21">
        <v>14</v>
      </c>
      <c r="B21" s="110">
        <v>35</v>
      </c>
      <c r="C21" s="110">
        <v>84</v>
      </c>
      <c r="D21" s="110" t="s">
        <v>672</v>
      </c>
      <c r="E21" s="110">
        <v>19</v>
      </c>
      <c r="F21" s="110" t="s">
        <v>947</v>
      </c>
      <c r="G21" t="s">
        <v>947</v>
      </c>
      <c r="H21">
        <v>-76.519432069999894</v>
      </c>
      <c r="I21">
        <v>37.010229340000002</v>
      </c>
      <c r="J21" s="110">
        <v>306</v>
      </c>
      <c r="K21" s="110" t="s">
        <v>945</v>
      </c>
      <c r="L21" s="112" t="s">
        <v>823</v>
      </c>
      <c r="M21" s="112" t="s">
        <v>1098</v>
      </c>
      <c r="N21" s="111">
        <v>2060800</v>
      </c>
      <c r="O21" s="110">
        <v>8</v>
      </c>
      <c r="P21" s="112">
        <v>4466.5154086799994</v>
      </c>
      <c r="Q21" s="128">
        <f>SUM(X21,AA21)</f>
        <v>1.43551592409025</v>
      </c>
      <c r="S21" s="113">
        <v>19.228169438276073</v>
      </c>
      <c r="T21" s="113"/>
      <c r="U21" s="113"/>
      <c r="V21" s="87">
        <v>13.951986487290259</v>
      </c>
      <c r="W21" s="112">
        <v>62</v>
      </c>
      <c r="X21" s="113">
        <v>0.50830235995590767</v>
      </c>
      <c r="Y21" s="113">
        <v>5.2761829509858131</v>
      </c>
      <c r="Z21" s="112">
        <v>82</v>
      </c>
      <c r="AA21" s="113">
        <v>0.92721356413434231</v>
      </c>
      <c r="AB21" s="110">
        <v>2410.16</v>
      </c>
      <c r="AC21" s="113"/>
      <c r="AD21" s="113"/>
      <c r="AE21" s="110"/>
      <c r="AF21" s="113"/>
      <c r="AG21" s="113"/>
      <c r="AH21" s="113"/>
      <c r="AI21" s="87"/>
      <c r="AJ21" s="113"/>
      <c r="AK21" s="113"/>
      <c r="AL21" s="110" t="s">
        <v>1158</v>
      </c>
      <c r="AM21" s="110" t="s">
        <v>963</v>
      </c>
      <c r="AN21" s="110" t="s">
        <v>1095</v>
      </c>
      <c r="AO21" s="113">
        <f>AVERAGE(AU21:AW21)</f>
        <v>26.008473924593915</v>
      </c>
      <c r="AP21" s="115">
        <v>5.3308464800882511</v>
      </c>
      <c r="AQ21" s="115">
        <v>5.5583846476137806</v>
      </c>
      <c r="AR21" s="115">
        <v>9.3345867024635805</v>
      </c>
      <c r="AS21" s="115">
        <v>14.228031713664828</v>
      </c>
      <c r="AT21" s="115">
        <v>19.124315613311872</v>
      </c>
      <c r="AU21" s="115">
        <v>24.244880213108999</v>
      </c>
      <c r="AV21" s="115">
        <v>26.592131549547229</v>
      </c>
      <c r="AW21" s="115">
        <v>27.188410011125516</v>
      </c>
      <c r="AX21" s="115">
        <v>24.900477375065702</v>
      </c>
      <c r="AY21" s="115">
        <v>20.112440132185512</v>
      </c>
      <c r="AZ21" s="115">
        <v>14.154714275817215</v>
      </c>
      <c r="BA21" s="115">
        <v>8.235829682015769</v>
      </c>
      <c r="BB21" s="116"/>
      <c r="BC21" s="110" t="s">
        <v>652</v>
      </c>
    </row>
    <row r="22" spans="1:55">
      <c r="A22" s="138">
        <v>38</v>
      </c>
      <c r="B22" s="110">
        <v>14</v>
      </c>
      <c r="C22" s="110" t="s">
        <v>1012</v>
      </c>
      <c r="D22" s="110" t="s">
        <v>922</v>
      </c>
      <c r="E22" s="110"/>
      <c r="F22" s="110" t="s">
        <v>990</v>
      </c>
      <c r="G22" t="s">
        <v>1163</v>
      </c>
      <c r="H22">
        <v>-97.422637940000001</v>
      </c>
      <c r="I22">
        <v>26.838776060000001</v>
      </c>
      <c r="J22" s="110"/>
      <c r="K22" s="110"/>
      <c r="L22" s="112" t="s">
        <v>762</v>
      </c>
      <c r="M22" s="112" t="s">
        <v>1098</v>
      </c>
      <c r="N22" s="111">
        <v>1195020</v>
      </c>
      <c r="O22" s="139">
        <v>55</v>
      </c>
      <c r="P22" s="112">
        <v>777</v>
      </c>
      <c r="Q22" s="128">
        <f>SUM(X22,AA22)</f>
        <v>3.8254309916083042</v>
      </c>
      <c r="S22" s="113">
        <v>57.529260627837765</v>
      </c>
      <c r="T22" s="113"/>
      <c r="U22" s="113"/>
      <c r="V22" s="118">
        <v>25.385463091177289</v>
      </c>
      <c r="W22" s="112">
        <v>71</v>
      </c>
      <c r="X22" s="113">
        <v>0.69772087705488195</v>
      </c>
      <c r="Y22" s="113">
        <v>30.182318861834329</v>
      </c>
      <c r="Z22" s="112">
        <v>91</v>
      </c>
      <c r="AA22" s="113">
        <v>3.1277101145534223</v>
      </c>
      <c r="AB22" s="112">
        <v>67.525177218679701</v>
      </c>
      <c r="AC22" s="110">
        <v>0.74768430914935669</v>
      </c>
      <c r="AD22" s="113"/>
      <c r="AE22" s="113"/>
      <c r="AF22" s="113">
        <v>0.61011459227974396</v>
      </c>
      <c r="AG22" s="114">
        <v>45.491228070175438</v>
      </c>
      <c r="AH22" s="113">
        <v>0.18665406223654027</v>
      </c>
      <c r="AI22" s="89">
        <v>0.1375697168696127</v>
      </c>
      <c r="AJ22" s="114">
        <v>85.416666666666671</v>
      </c>
      <c r="AK22" s="113">
        <v>2.145658196969332</v>
      </c>
      <c r="AL22" s="113" t="s">
        <v>1084</v>
      </c>
      <c r="AM22" s="110" t="s">
        <v>1103</v>
      </c>
      <c r="AN22" s="110" t="s">
        <v>552</v>
      </c>
      <c r="AO22" s="113">
        <f>AVERAGE(AU22:AW22)</f>
        <v>31.394794132266963</v>
      </c>
      <c r="AP22" s="115">
        <v>19.635103674063263</v>
      </c>
      <c r="AQ22" s="115">
        <v>18.012608695652197</v>
      </c>
      <c r="AR22" s="115">
        <v>20.940719063545114</v>
      </c>
      <c r="AS22" s="115">
        <v>25.860324744087503</v>
      </c>
      <c r="AT22" s="115">
        <v>29.10569053708435</v>
      </c>
      <c r="AU22" s="115">
        <v>31.093730758466375</v>
      </c>
      <c r="AV22" s="115">
        <v>31.443234610917575</v>
      </c>
      <c r="AW22" s="115">
        <v>31.647417027416928</v>
      </c>
      <c r="AX22" s="115">
        <v>30.968656286043796</v>
      </c>
      <c r="AY22" s="115">
        <v>27.977736233854532</v>
      </c>
      <c r="AZ22" s="115">
        <v>23.825596297614791</v>
      </c>
      <c r="BA22" s="115">
        <v>19.909210115516657</v>
      </c>
      <c r="BB22" s="110"/>
      <c r="BC22" s="110" t="s">
        <v>474</v>
      </c>
    </row>
    <row r="23" spans="1:55">
      <c r="A23" s="138">
        <v>20</v>
      </c>
      <c r="B23" s="110">
        <v>67</v>
      </c>
      <c r="C23" s="110">
        <v>68</v>
      </c>
      <c r="D23" s="110" t="s">
        <v>672</v>
      </c>
      <c r="E23" s="110">
        <v>4</v>
      </c>
      <c r="F23" s="110" t="s">
        <v>872</v>
      </c>
      <c r="G23" t="s">
        <v>872</v>
      </c>
      <c r="H23">
        <v>-73.031616209999896</v>
      </c>
      <c r="I23">
        <v>41.042073850000001</v>
      </c>
      <c r="J23" s="110">
        <v>312</v>
      </c>
      <c r="K23" s="110" t="s">
        <v>873</v>
      </c>
      <c r="L23" s="112" t="s">
        <v>823</v>
      </c>
      <c r="M23" s="112" t="s">
        <v>1098</v>
      </c>
      <c r="N23" s="111">
        <v>63452730</v>
      </c>
      <c r="O23" s="110">
        <v>56</v>
      </c>
      <c r="P23" s="112">
        <v>13266.837538</v>
      </c>
      <c r="Q23" s="113">
        <f>SUM(X23,AA23)</f>
        <v>2.2070059623824863</v>
      </c>
      <c r="S23" s="113">
        <v>17.542302095859633</v>
      </c>
      <c r="T23" s="113"/>
      <c r="U23" s="113"/>
      <c r="V23" s="87">
        <v>12.391976319179243</v>
      </c>
      <c r="W23" s="112">
        <v>62</v>
      </c>
      <c r="X23" s="113">
        <v>0.73963697119313787</v>
      </c>
      <c r="Y23" s="113">
        <v>5.1503257766803889</v>
      </c>
      <c r="Z23" s="112">
        <v>82</v>
      </c>
      <c r="AA23" s="113">
        <v>1.4673689911893486</v>
      </c>
      <c r="AB23" s="112"/>
      <c r="AC23" s="112"/>
      <c r="AD23" s="112"/>
      <c r="AE23" s="113"/>
      <c r="AF23" s="113"/>
      <c r="AG23" s="112"/>
      <c r="AH23" s="113"/>
      <c r="AI23" s="86"/>
      <c r="AJ23" s="112"/>
      <c r="AK23" s="113"/>
      <c r="AL23" s="110" t="s">
        <v>1142</v>
      </c>
      <c r="AM23" s="110" t="s">
        <v>897</v>
      </c>
      <c r="AN23" s="110" t="s">
        <v>949</v>
      </c>
      <c r="AO23" s="113">
        <f>AVERAGE(AU23:AW23)</f>
        <v>21.39682415025327</v>
      </c>
      <c r="AP23" s="115">
        <v>3.8191070378053373</v>
      </c>
      <c r="AQ23" s="115">
        <v>2.8135659441461796</v>
      </c>
      <c r="AR23" s="115">
        <v>4.0734327967543464</v>
      </c>
      <c r="AS23" s="115">
        <v>8.3429990360840218</v>
      </c>
      <c r="AT23" s="115">
        <v>13.2282645131798</v>
      </c>
      <c r="AU23" s="115">
        <v>18.01866701930712</v>
      </c>
      <c r="AV23" s="115">
        <v>22.077887537993814</v>
      </c>
      <c r="AW23" s="115">
        <v>24.09391789345888</v>
      </c>
      <c r="AX23" s="115">
        <v>23.034049451193667</v>
      </c>
      <c r="AY23" s="115">
        <v>18.973770306006685</v>
      </c>
      <c r="AZ23" s="115">
        <v>12.59326675694043</v>
      </c>
      <c r="BA23" s="115">
        <v>7.2831152629011209</v>
      </c>
      <c r="BB23" s="110"/>
      <c r="BC23" s="110" t="s">
        <v>652</v>
      </c>
    </row>
    <row r="24" spans="1:55">
      <c r="A24" s="138">
        <v>42</v>
      </c>
      <c r="B24" s="110">
        <v>33</v>
      </c>
      <c r="C24" s="110">
        <v>150</v>
      </c>
      <c r="D24" s="110" t="s">
        <v>922</v>
      </c>
      <c r="E24" s="110">
        <v>31</v>
      </c>
      <c r="F24" s="110" t="s">
        <v>936</v>
      </c>
      <c r="G24" t="s">
        <v>936</v>
      </c>
      <c r="H24">
        <v>-96.381683350000003</v>
      </c>
      <c r="I24">
        <v>28.57125594</v>
      </c>
      <c r="J24" s="110">
        <v>285</v>
      </c>
      <c r="K24" s="110" t="s">
        <v>667</v>
      </c>
      <c r="L24" s="112" t="s">
        <v>762</v>
      </c>
      <c r="M24" s="112" t="s">
        <v>1098</v>
      </c>
      <c r="N24" s="111">
        <v>1572150</v>
      </c>
      <c r="O24" s="110">
        <v>38</v>
      </c>
      <c r="P24" s="112">
        <v>16679</v>
      </c>
      <c r="Q24" s="128">
        <f>SUM(X24,AA24)</f>
        <v>3.7905372902821917</v>
      </c>
      <c r="S24" s="113">
        <v>57.529260627837765</v>
      </c>
      <c r="T24" s="113"/>
      <c r="U24" s="113"/>
      <c r="V24" s="118">
        <v>25.385463091177289</v>
      </c>
      <c r="W24" s="112">
        <v>71</v>
      </c>
      <c r="X24" s="113">
        <v>1.0480480556079452</v>
      </c>
      <c r="Y24" s="113">
        <v>30.182318861834329</v>
      </c>
      <c r="Z24" s="112">
        <v>91</v>
      </c>
      <c r="AA24" s="113">
        <v>2.7424892346742467</v>
      </c>
      <c r="AB24" s="112">
        <v>2229.0085051199999</v>
      </c>
      <c r="AC24" s="113">
        <v>5.2017657892768208</v>
      </c>
      <c r="AD24" s="113"/>
      <c r="AE24" s="113"/>
      <c r="AF24" s="113">
        <v>4.2288013406638862</v>
      </c>
      <c r="AG24" s="114">
        <v>45.004665182958014</v>
      </c>
      <c r="AH24" s="113">
        <v>0.17903427521275353</v>
      </c>
      <c r="AI24" s="118">
        <v>0.97296444861293463</v>
      </c>
      <c r="AJ24" s="114">
        <v>94.076255293405922</v>
      </c>
      <c r="AK24" s="113">
        <v>3.119669681951565</v>
      </c>
      <c r="AL24" s="113" t="s">
        <v>1084</v>
      </c>
      <c r="AM24" s="110" t="s">
        <v>1103</v>
      </c>
      <c r="AN24" s="110" t="s">
        <v>552</v>
      </c>
      <c r="AO24" s="113">
        <f>AVERAGE(AU24:AW24)</f>
        <v>30.728203661389568</v>
      </c>
      <c r="AP24" s="115">
        <v>13.380775532495891</v>
      </c>
      <c r="AQ24" s="115">
        <v>15.053067301965458</v>
      </c>
      <c r="AR24" s="115">
        <v>19.328517213336951</v>
      </c>
      <c r="AS24" s="115">
        <v>22.931896844248403</v>
      </c>
      <c r="AT24" s="115">
        <v>28.162617338487046</v>
      </c>
      <c r="AU24" s="115">
        <v>30.346521145975391</v>
      </c>
      <c r="AV24" s="115">
        <v>30.444847682119288</v>
      </c>
      <c r="AW24" s="115">
        <v>31.393242156074031</v>
      </c>
      <c r="AX24" s="115">
        <v>29.533899233296729</v>
      </c>
      <c r="AY24" s="115">
        <v>26.154726775956291</v>
      </c>
      <c r="AZ24" s="115">
        <v>20.855731969860106</v>
      </c>
      <c r="BA24" s="115">
        <v>15.407487476931198</v>
      </c>
      <c r="BB24" s="110"/>
      <c r="BC24" s="110" t="s">
        <v>474</v>
      </c>
    </row>
    <row r="25" spans="1:55">
      <c r="A25" s="138">
        <v>43</v>
      </c>
      <c r="B25" s="110">
        <v>46</v>
      </c>
      <c r="C25" s="110">
        <v>135</v>
      </c>
      <c r="D25" s="110" t="s">
        <v>922</v>
      </c>
      <c r="E25" s="110">
        <v>16</v>
      </c>
      <c r="F25" s="110" t="s">
        <v>923</v>
      </c>
      <c r="G25" t="s">
        <v>923</v>
      </c>
      <c r="H25">
        <v>-88.003234860000006</v>
      </c>
      <c r="I25">
        <v>30.47175683</v>
      </c>
      <c r="J25" s="110"/>
      <c r="K25" s="110" t="s">
        <v>924</v>
      </c>
      <c r="L25" s="112" t="s">
        <v>762</v>
      </c>
      <c r="M25" s="112" t="s">
        <v>1098</v>
      </c>
      <c r="N25" s="111">
        <v>2060890</v>
      </c>
      <c r="O25" s="110">
        <v>9</v>
      </c>
      <c r="P25" s="112">
        <v>1150.5804543832514</v>
      </c>
      <c r="Q25" s="128">
        <f>SUM(X25,AA25)</f>
        <v>3.0482905214455558</v>
      </c>
      <c r="S25" s="113">
        <v>29.220527772000018</v>
      </c>
      <c r="T25" s="113"/>
      <c r="U25" s="113"/>
      <c r="V25" s="87">
        <v>15.427502640000004</v>
      </c>
      <c r="W25" s="112">
        <v>65</v>
      </c>
      <c r="X25" s="113">
        <v>0.74431572834920723</v>
      </c>
      <c r="Y25" s="113">
        <v>13.793025132000015</v>
      </c>
      <c r="Z25" s="112">
        <v>87</v>
      </c>
      <c r="AA25" s="113">
        <v>2.3039747930963483</v>
      </c>
      <c r="AB25" s="112">
        <v>1044.9150179467156</v>
      </c>
      <c r="AC25" s="113">
        <v>11.157929862648666</v>
      </c>
      <c r="AD25" s="110">
        <v>51.392449799196804</v>
      </c>
      <c r="AE25" s="113">
        <v>0.29947043591790962</v>
      </c>
      <c r="AF25" s="113">
        <v>8.1406130777786903</v>
      </c>
      <c r="AG25" s="114">
        <v>45.500119951360787</v>
      </c>
      <c r="AH25" s="113">
        <v>0.18679551316307486</v>
      </c>
      <c r="AI25" s="87">
        <v>3.0173167848699762</v>
      </c>
      <c r="AJ25" s="114">
        <v>89.713945305905156</v>
      </c>
      <c r="AK25" s="113">
        <v>2.5952898926811097</v>
      </c>
      <c r="AL25" s="113" t="s">
        <v>1084</v>
      </c>
      <c r="AM25" s="110" t="s">
        <v>1103</v>
      </c>
      <c r="AN25" s="110" t="s">
        <v>552</v>
      </c>
      <c r="AO25" s="113">
        <f>AVERAGE(AU25:AW25)</f>
        <v>29.759612232791184</v>
      </c>
      <c r="AP25" s="113">
        <v>11.759633861334775</v>
      </c>
      <c r="AQ25" s="113">
        <v>12.882176557934452</v>
      </c>
      <c r="AR25" s="113">
        <v>17.364622883405989</v>
      </c>
      <c r="AS25" s="113">
        <v>21.206715194231489</v>
      </c>
      <c r="AT25" s="113">
        <v>25.853505703878803</v>
      </c>
      <c r="AU25" s="113">
        <v>29.575971774193214</v>
      </c>
      <c r="AV25" s="113">
        <v>30.049498646536719</v>
      </c>
      <c r="AW25" s="113">
        <v>29.653366277643617</v>
      </c>
      <c r="AX25" s="113">
        <v>28.440766045548596</v>
      </c>
      <c r="AY25" s="113">
        <v>23.602299490429928</v>
      </c>
      <c r="AZ25" s="113">
        <v>17.624828269076168</v>
      </c>
      <c r="BA25" s="113">
        <v>13.304944512947202</v>
      </c>
      <c r="BB25" s="110"/>
      <c r="BC25" s="110" t="s">
        <v>474</v>
      </c>
    </row>
    <row r="26" spans="1:55">
      <c r="A26" s="138">
        <v>15</v>
      </c>
      <c r="B26" s="110">
        <v>8</v>
      </c>
      <c r="C26" s="110">
        <v>66</v>
      </c>
      <c r="D26" s="110" t="s">
        <v>672</v>
      </c>
      <c r="E26" s="110">
        <v>2</v>
      </c>
      <c r="F26" s="110" t="s">
        <v>692</v>
      </c>
      <c r="G26" t="s">
        <v>692</v>
      </c>
      <c r="H26">
        <v>-71.355514529999894</v>
      </c>
      <c r="I26">
        <v>41.593878050000001</v>
      </c>
      <c r="J26" s="110">
        <v>314</v>
      </c>
      <c r="K26" s="110" t="s">
        <v>826</v>
      </c>
      <c r="L26" s="112" t="s">
        <v>823</v>
      </c>
      <c r="M26" s="112" t="s">
        <v>1098</v>
      </c>
      <c r="N26" s="111">
        <v>3456960</v>
      </c>
      <c r="O26" s="110">
        <v>24</v>
      </c>
      <c r="P26" s="112"/>
      <c r="Q26" s="128"/>
      <c r="S26" s="110"/>
      <c r="T26" s="113"/>
      <c r="U26" s="113"/>
      <c r="V26" s="50"/>
      <c r="W26" s="112"/>
      <c r="X26" s="113"/>
      <c r="Y26" s="110"/>
      <c r="Z26" s="112"/>
      <c r="AA26" s="113"/>
      <c r="AB26" s="112">
        <v>0</v>
      </c>
      <c r="AC26" s="113"/>
      <c r="AD26" s="110"/>
      <c r="AE26" s="113">
        <v>0</v>
      </c>
      <c r="AF26" s="113"/>
      <c r="AG26" s="114"/>
      <c r="AH26" s="113">
        <v>0</v>
      </c>
      <c r="AI26" s="87"/>
      <c r="AJ26" s="114"/>
      <c r="AK26" s="113">
        <v>0</v>
      </c>
      <c r="AL26" s="113" t="s">
        <v>1157</v>
      </c>
      <c r="AM26" s="110" t="s">
        <v>902</v>
      </c>
      <c r="AN26" s="110" t="s">
        <v>713</v>
      </c>
      <c r="AO26" s="113">
        <f>AVERAGE(AU26:AW26)</f>
        <v>22.314814814814813</v>
      </c>
      <c r="AP26" s="113">
        <v>2.7777777777777777</v>
      </c>
      <c r="AQ26" s="113">
        <v>2.2222222222222223</v>
      </c>
      <c r="AR26" s="113">
        <v>2.7777777777777777</v>
      </c>
      <c r="AS26" s="113">
        <v>7.7777777777777786</v>
      </c>
      <c r="AT26" s="113">
        <v>12.777777777777779</v>
      </c>
      <c r="AU26" s="113">
        <v>16.666666666666668</v>
      </c>
      <c r="AV26" s="113">
        <v>20.277777777777779</v>
      </c>
      <c r="AW26" s="113">
        <v>30</v>
      </c>
      <c r="AX26" s="113">
        <v>28.888888888888889</v>
      </c>
      <c r="AY26" s="113">
        <v>21.111111111111111</v>
      </c>
      <c r="AZ26" s="113">
        <v>19.166666666666668</v>
      </c>
      <c r="BA26" s="113">
        <v>6.666666666666667</v>
      </c>
      <c r="BB26" s="110"/>
      <c r="BC26" s="110" t="s">
        <v>1047</v>
      </c>
    </row>
    <row r="27" spans="1:55">
      <c r="A27" s="138">
        <v>2</v>
      </c>
      <c r="B27" s="110">
        <v>26</v>
      </c>
      <c r="C27" s="110">
        <v>15</v>
      </c>
      <c r="D27" s="110" t="s">
        <v>991</v>
      </c>
      <c r="E27" s="110">
        <v>13</v>
      </c>
      <c r="F27" s="110" t="s">
        <v>741</v>
      </c>
      <c r="G27" t="s">
        <v>741</v>
      </c>
      <c r="H27">
        <v>-123.94818306000001</v>
      </c>
      <c r="I27">
        <v>45.402608309999898</v>
      </c>
      <c r="J27" s="110">
        <v>1137</v>
      </c>
      <c r="K27" s="110" t="s">
        <v>742</v>
      </c>
      <c r="L27" s="112" t="s">
        <v>854</v>
      </c>
      <c r="M27" s="112" t="s">
        <v>1099</v>
      </c>
      <c r="N27" s="111">
        <v>14100</v>
      </c>
      <c r="O27" s="110">
        <v>0</v>
      </c>
      <c r="P27" s="112"/>
      <c r="Q27" s="113"/>
      <c r="S27" s="113"/>
      <c r="T27" s="113"/>
      <c r="U27" s="113"/>
      <c r="V27" s="87"/>
      <c r="W27" s="112"/>
      <c r="X27" s="113"/>
      <c r="Y27" s="113"/>
      <c r="Z27" s="112"/>
      <c r="AA27" s="113"/>
      <c r="AB27" s="112">
        <v>4</v>
      </c>
      <c r="AC27" s="113">
        <v>32.714285714285715</v>
      </c>
      <c r="AD27" s="110">
        <v>33.674999999999997</v>
      </c>
      <c r="AE27" s="113"/>
      <c r="AF27" s="113"/>
      <c r="AG27" s="114"/>
      <c r="AH27" s="113"/>
      <c r="AI27" s="87"/>
      <c r="AJ27" s="114"/>
      <c r="AK27" s="113"/>
      <c r="AL27" s="113" t="s">
        <v>1145</v>
      </c>
      <c r="AM27" s="110" t="s">
        <v>338</v>
      </c>
      <c r="AN27" s="110" t="s">
        <v>702</v>
      </c>
      <c r="AO27" s="113">
        <f>AVERAGE(AU27:AW27)</f>
        <v>11.97788580833304</v>
      </c>
      <c r="AP27" s="115">
        <v>9.4478374008390205</v>
      </c>
      <c r="AQ27" s="115">
        <v>9.3362199616688795</v>
      </c>
      <c r="AR27" s="115">
        <v>9.9155615300659896</v>
      </c>
      <c r="AS27" s="115">
        <v>10.333374151911178</v>
      </c>
      <c r="AT27" s="115">
        <v>11.028687898089261</v>
      </c>
      <c r="AU27" s="115">
        <v>11.662703540114746</v>
      </c>
      <c r="AV27" s="115">
        <v>12.118879027276385</v>
      </c>
      <c r="AW27" s="115">
        <v>12.152074857607987</v>
      </c>
      <c r="AX27" s="115">
        <v>12.231520389016747</v>
      </c>
      <c r="AY27" s="115">
        <v>12.233968462549541</v>
      </c>
      <c r="AZ27" s="115">
        <v>11.726589869023309</v>
      </c>
      <c r="BA27" s="115">
        <v>10.183042603580361</v>
      </c>
      <c r="BB27" s="110"/>
      <c r="BC27" s="110" t="s">
        <v>609</v>
      </c>
    </row>
    <row r="28" spans="1:55">
      <c r="A28" s="138">
        <v>13</v>
      </c>
      <c r="B28" s="110">
        <v>54</v>
      </c>
      <c r="C28" s="110">
        <v>94</v>
      </c>
      <c r="D28" s="110" t="s">
        <v>717</v>
      </c>
      <c r="E28" s="110">
        <v>4</v>
      </c>
      <c r="F28" s="110" t="s">
        <v>785</v>
      </c>
      <c r="G28" t="s">
        <v>785</v>
      </c>
      <c r="H28">
        <v>-76.960258479999894</v>
      </c>
      <c r="I28">
        <v>35.030558630000002</v>
      </c>
      <c r="J28" s="110"/>
      <c r="K28" s="110" t="s">
        <v>768</v>
      </c>
      <c r="L28" s="112" t="s">
        <v>823</v>
      </c>
      <c r="M28" s="112" t="s">
        <v>1098</v>
      </c>
      <c r="N28" s="111">
        <v>1304160</v>
      </c>
      <c r="O28" s="110">
        <v>73</v>
      </c>
      <c r="P28" s="112">
        <v>2.5292852500000005</v>
      </c>
      <c r="Q28" s="128">
        <f>SUM(X28,AA28)</f>
        <v>2.2070059623824863</v>
      </c>
      <c r="S28" s="113">
        <v>17.542302095859633</v>
      </c>
      <c r="T28" s="113"/>
      <c r="U28" s="113"/>
      <c r="V28" s="87">
        <v>12.391976319179243</v>
      </c>
      <c r="W28" s="112">
        <v>62</v>
      </c>
      <c r="X28" s="113">
        <v>0.73963697119313787</v>
      </c>
      <c r="Y28" s="113">
        <v>5.1503257766803889</v>
      </c>
      <c r="Z28" s="112">
        <v>82</v>
      </c>
      <c r="AA28" s="113">
        <v>1.4673689911893486</v>
      </c>
      <c r="AB28" s="112"/>
      <c r="AC28" s="110"/>
      <c r="AD28" s="110"/>
      <c r="AE28" s="113"/>
      <c r="AF28" s="113"/>
      <c r="AG28" s="114"/>
      <c r="AH28" s="113"/>
      <c r="AI28" s="50"/>
      <c r="AJ28" s="114"/>
      <c r="AK28" s="113"/>
      <c r="AL28" s="113" t="s">
        <v>1157</v>
      </c>
      <c r="AM28" s="110" t="s">
        <v>902</v>
      </c>
      <c r="AN28" s="110" t="s">
        <v>822</v>
      </c>
      <c r="AO28" s="113">
        <f>AVERAGE(AU28:AW28)</f>
        <v>27.06586298508979</v>
      </c>
      <c r="AP28" s="115">
        <v>7.7740885778527176</v>
      </c>
      <c r="AQ28" s="115">
        <v>7.9641604999177353</v>
      </c>
      <c r="AR28" s="115">
        <v>11.573880191016878</v>
      </c>
      <c r="AS28" s="115">
        <v>16.142735891358601</v>
      </c>
      <c r="AT28" s="115">
        <v>20.716893951053958</v>
      </c>
      <c r="AU28" s="115">
        <v>26.133666866576345</v>
      </c>
      <c r="AV28" s="115">
        <v>27.303803462629805</v>
      </c>
      <c r="AW28" s="115">
        <v>27.760118626063218</v>
      </c>
      <c r="AX28" s="115">
        <v>25.27607538395683</v>
      </c>
      <c r="AY28" s="115">
        <v>20.633892081736942</v>
      </c>
      <c r="AZ28" s="115">
        <v>14.96977120822673</v>
      </c>
      <c r="BA28" s="115">
        <v>10.565339467794022</v>
      </c>
      <c r="BB28" s="110"/>
      <c r="BC28" s="110" t="s">
        <v>789</v>
      </c>
    </row>
    <row r="29" spans="1:55">
      <c r="A29" s="138">
        <v>9</v>
      </c>
      <c r="B29" s="110">
        <v>15</v>
      </c>
      <c r="C29" s="110">
        <v>73</v>
      </c>
      <c r="D29" s="110" t="s">
        <v>717</v>
      </c>
      <c r="E29" s="110">
        <v>9</v>
      </c>
      <c r="F29" s="110" t="s">
        <v>731</v>
      </c>
      <c r="G29" t="s">
        <v>731</v>
      </c>
      <c r="H29">
        <v>-74.45091248</v>
      </c>
      <c r="I29">
        <v>39.43990513</v>
      </c>
      <c r="J29" s="110"/>
      <c r="K29" s="110" t="s">
        <v>719</v>
      </c>
      <c r="L29" s="112" t="s">
        <v>823</v>
      </c>
      <c r="M29" s="112" t="s">
        <v>1098</v>
      </c>
      <c r="N29" s="111">
        <v>308580</v>
      </c>
      <c r="O29" s="110">
        <v>1</v>
      </c>
      <c r="P29" s="112">
        <v>1618.7425600000001</v>
      </c>
      <c r="Q29" s="113">
        <f>SUM(X29,AA29)</f>
        <v>2.2070059623824863</v>
      </c>
      <c r="S29" s="113">
        <v>17.542302095859633</v>
      </c>
      <c r="T29" s="113"/>
      <c r="U29" s="113"/>
      <c r="V29" s="87">
        <v>12.391976319179243</v>
      </c>
      <c r="W29" s="112">
        <v>62</v>
      </c>
      <c r="X29" s="113">
        <v>0.73963697119313787</v>
      </c>
      <c r="Y29" s="113">
        <v>5.1503257766803889</v>
      </c>
      <c r="Z29" s="112">
        <v>82</v>
      </c>
      <c r="AA29" s="113">
        <v>1.4673689911893486</v>
      </c>
      <c r="AB29" s="112">
        <v>46.134162959999998</v>
      </c>
      <c r="AC29" s="113">
        <v>15.5</v>
      </c>
      <c r="AD29" s="110"/>
      <c r="AE29" s="113"/>
      <c r="AF29" s="113">
        <v>13.139772727272726</v>
      </c>
      <c r="AG29" s="114">
        <v>51.97862518045978</v>
      </c>
      <c r="AH29" s="113">
        <v>0.48018294806848144</v>
      </c>
      <c r="AI29" s="87">
        <v>2.3602272727272724</v>
      </c>
      <c r="AJ29" s="114">
        <v>86.698238982961485</v>
      </c>
      <c r="AK29" s="113">
        <v>1.6820071376376102</v>
      </c>
      <c r="AL29" s="110" t="s">
        <v>1142</v>
      </c>
      <c r="AM29" s="110" t="s">
        <v>337</v>
      </c>
      <c r="AN29" s="110" t="s">
        <v>846</v>
      </c>
      <c r="AO29" s="113">
        <f>AVERAGE(AU29:AW29)</f>
        <v>20.185185185185187</v>
      </c>
      <c r="AP29" s="113">
        <v>2.7777777777777777</v>
      </c>
      <c r="AQ29" s="113">
        <v>1.6666666666666667</v>
      </c>
      <c r="AR29" s="113">
        <v>5.5555555555555554</v>
      </c>
      <c r="AS29" s="113">
        <v>8.8888888888888893</v>
      </c>
      <c r="AT29" s="113">
        <v>13.333333333333334</v>
      </c>
      <c r="AU29" s="113">
        <v>17.222222222222221</v>
      </c>
      <c r="AV29" s="113">
        <v>20.833333333333336</v>
      </c>
      <c r="AW29" s="113">
        <v>22.5</v>
      </c>
      <c r="AX29" s="113">
        <v>21.111111111111111</v>
      </c>
      <c r="AY29" s="113">
        <v>16.111111111111111</v>
      </c>
      <c r="AZ29" s="113">
        <v>11.666666666666668</v>
      </c>
      <c r="BA29" s="113">
        <v>6.666666666666667</v>
      </c>
      <c r="BB29" s="110"/>
      <c r="BC29" s="110" t="s">
        <v>730</v>
      </c>
    </row>
    <row r="30" spans="1:55">
      <c r="A30" s="138">
        <v>26</v>
      </c>
      <c r="B30" s="110">
        <v>55</v>
      </c>
      <c r="C30" s="110">
        <v>96</v>
      </c>
      <c r="D30" s="110" t="s">
        <v>597</v>
      </c>
      <c r="E30" s="110">
        <v>6</v>
      </c>
      <c r="F30" s="110" t="s">
        <v>767</v>
      </c>
      <c r="G30" t="s">
        <v>767</v>
      </c>
      <c r="H30">
        <v>-77.394561769999896</v>
      </c>
      <c r="I30">
        <v>34.694202959999899</v>
      </c>
      <c r="J30" s="110"/>
      <c r="K30" s="110" t="s">
        <v>768</v>
      </c>
      <c r="L30" s="112" t="s">
        <v>762</v>
      </c>
      <c r="M30" s="112" t="s">
        <v>1098</v>
      </c>
      <c r="N30" s="111">
        <v>146960</v>
      </c>
      <c r="O30" s="110">
        <v>2</v>
      </c>
      <c r="P30" s="112">
        <v>126.36309109</v>
      </c>
      <c r="Q30" s="113">
        <v>0.28581465179742394</v>
      </c>
      <c r="S30" s="113">
        <v>114</v>
      </c>
      <c r="T30" s="113">
        <v>67.817999999999998</v>
      </c>
      <c r="U30" s="113">
        <v>0.28581465179742394</v>
      </c>
      <c r="V30" s="118"/>
      <c r="W30" s="112"/>
      <c r="X30" s="113"/>
      <c r="Y30" s="113"/>
      <c r="Z30" s="112"/>
      <c r="AA30" s="113"/>
      <c r="AB30" s="112"/>
      <c r="AC30" s="110"/>
      <c r="AD30" s="110"/>
      <c r="AE30" s="110"/>
      <c r="AF30" s="113"/>
      <c r="AG30" s="114"/>
      <c r="AH30" s="113"/>
      <c r="AI30" s="50"/>
      <c r="AJ30" s="114"/>
      <c r="AK30" s="113"/>
      <c r="AL30" s="110" t="s">
        <v>1155</v>
      </c>
      <c r="AM30" s="110" t="s">
        <v>795</v>
      </c>
      <c r="AN30" s="110" t="s">
        <v>796</v>
      </c>
      <c r="AO30" s="113">
        <f>AVERAGE(AU30:AW30)</f>
        <v>27.06586298508979</v>
      </c>
      <c r="AP30" s="115">
        <v>7.7740885778527176</v>
      </c>
      <c r="AQ30" s="115">
        <v>7.9641604999177353</v>
      </c>
      <c r="AR30" s="115">
        <v>11.573880191016878</v>
      </c>
      <c r="AS30" s="115">
        <v>16.142735891358601</v>
      </c>
      <c r="AT30" s="115">
        <v>20.716893951053958</v>
      </c>
      <c r="AU30" s="115">
        <v>26.133666866576345</v>
      </c>
      <c r="AV30" s="115">
        <v>27.303803462629805</v>
      </c>
      <c r="AW30" s="115">
        <v>27.760118626063218</v>
      </c>
      <c r="AX30" s="115">
        <v>25.27607538395683</v>
      </c>
      <c r="AY30" s="115">
        <v>20.633892081736942</v>
      </c>
      <c r="AZ30" s="115">
        <v>14.96977120822673</v>
      </c>
      <c r="BA30" s="115">
        <v>10.565339467794022</v>
      </c>
      <c r="BB30" s="110"/>
      <c r="BC30" s="110" t="s">
        <v>801</v>
      </c>
    </row>
    <row r="31" spans="1:55">
      <c r="A31" s="138">
        <v>27</v>
      </c>
      <c r="B31" s="110">
        <v>56</v>
      </c>
      <c r="C31" s="110">
        <v>105</v>
      </c>
      <c r="D31" s="110" t="s">
        <v>597</v>
      </c>
      <c r="E31" s="110">
        <v>15</v>
      </c>
      <c r="F31" s="110" t="s">
        <v>682</v>
      </c>
      <c r="G31" t="s">
        <v>682</v>
      </c>
      <c r="H31">
        <v>-81.039276119999897</v>
      </c>
      <c r="I31">
        <v>31.847232250000001</v>
      </c>
      <c r="J31" s="110"/>
      <c r="K31" s="110" t="s">
        <v>683</v>
      </c>
      <c r="L31" s="112" t="s">
        <v>762</v>
      </c>
      <c r="M31" s="112" t="s">
        <v>1098</v>
      </c>
      <c r="N31" s="111">
        <v>294800</v>
      </c>
      <c r="O31" s="110">
        <v>1</v>
      </c>
      <c r="P31" s="112">
        <v>71</v>
      </c>
      <c r="Q31" s="113">
        <v>0.28581465179742394</v>
      </c>
      <c r="S31" s="113">
        <v>114</v>
      </c>
      <c r="T31" s="113">
        <v>67.817999999999998</v>
      </c>
      <c r="U31" s="113">
        <v>0.28581465179742394</v>
      </c>
      <c r="V31" s="118"/>
      <c r="W31" s="112"/>
      <c r="X31" s="113"/>
      <c r="Y31" s="113"/>
      <c r="Z31" s="112"/>
      <c r="AA31" s="113"/>
      <c r="AB31" s="112"/>
      <c r="AC31" s="110"/>
      <c r="AD31" s="110"/>
      <c r="AE31" s="110"/>
      <c r="AF31" s="113"/>
      <c r="AG31" s="114"/>
      <c r="AH31" s="113"/>
      <c r="AI31" s="50"/>
      <c r="AJ31" s="114"/>
      <c r="AK31" s="113"/>
      <c r="AL31" s="110" t="s">
        <v>1151</v>
      </c>
      <c r="AM31" s="110" t="s">
        <v>590</v>
      </c>
      <c r="AN31" s="110" t="s">
        <v>591</v>
      </c>
      <c r="AO31" s="113">
        <f>AVERAGE(AU31:AW31)</f>
        <v>28.658356653208614</v>
      </c>
      <c r="AP31" s="115">
        <v>11.583745871044538</v>
      </c>
      <c r="AQ31" s="115">
        <v>11.944583613924959</v>
      </c>
      <c r="AR31" s="115">
        <v>15.500680263990219</v>
      </c>
      <c r="AS31" s="115">
        <v>19.934676953546649</v>
      </c>
      <c r="AT31" s="115">
        <v>23.8327530343491</v>
      </c>
      <c r="AU31" s="115">
        <v>27.648262039373797</v>
      </c>
      <c r="AV31" s="115">
        <v>28.889470273953691</v>
      </c>
      <c r="AW31" s="115">
        <v>29.43733764629836</v>
      </c>
      <c r="AX31" s="115">
        <v>27.426007230803002</v>
      </c>
      <c r="AY31" s="115">
        <v>23.178327455326691</v>
      </c>
      <c r="AZ31" s="115">
        <v>17.417710131820215</v>
      </c>
      <c r="BA31" s="115">
        <v>13.028287083326266</v>
      </c>
      <c r="BB31" s="110"/>
      <c r="BC31" s="110" t="s">
        <v>596</v>
      </c>
    </row>
    <row r="32" spans="1:55">
      <c r="A32" s="138">
        <v>19</v>
      </c>
      <c r="B32" s="110">
        <v>62</v>
      </c>
      <c r="C32" s="110">
        <v>92</v>
      </c>
      <c r="D32" s="110" t="s">
        <v>672</v>
      </c>
      <c r="E32" s="110">
        <v>2</v>
      </c>
      <c r="F32" s="110" t="s">
        <v>788</v>
      </c>
      <c r="G32" t="s">
        <v>1164</v>
      </c>
      <c r="H32">
        <v>-75.991058350000003</v>
      </c>
      <c r="I32">
        <v>35.316245770000002</v>
      </c>
      <c r="J32" s="110">
        <v>304</v>
      </c>
      <c r="K32" s="110" t="s">
        <v>768</v>
      </c>
      <c r="L32" s="112" t="s">
        <v>823</v>
      </c>
      <c r="M32" s="112" t="s">
        <v>1098</v>
      </c>
      <c r="N32" s="111">
        <v>13712400</v>
      </c>
      <c r="O32" s="110">
        <v>34</v>
      </c>
      <c r="P32" s="112">
        <v>3320.1421619700059</v>
      </c>
      <c r="Q32" s="113">
        <f>SUM(X32,AA32)</f>
        <v>2.2070059623824863</v>
      </c>
      <c r="S32" s="113">
        <v>17.542302095859633</v>
      </c>
      <c r="T32" s="113"/>
      <c r="U32" s="113"/>
      <c r="V32" s="87">
        <v>12.391976319179243</v>
      </c>
      <c r="W32" s="112">
        <v>62</v>
      </c>
      <c r="X32" s="113">
        <v>0.73963697119313787</v>
      </c>
      <c r="Y32" s="113">
        <v>5.1503257766803889</v>
      </c>
      <c r="Z32" s="112">
        <v>82</v>
      </c>
      <c r="AA32" s="113">
        <v>1.4673689911893486</v>
      </c>
      <c r="AB32" s="112"/>
      <c r="AC32" s="110"/>
      <c r="AD32" s="110"/>
      <c r="AE32" s="113"/>
      <c r="AF32" s="113"/>
      <c r="AG32" s="114"/>
      <c r="AH32" s="113"/>
      <c r="AI32" s="50"/>
      <c r="AJ32" s="114"/>
      <c r="AK32" s="113"/>
      <c r="AL32" s="113" t="s">
        <v>1157</v>
      </c>
      <c r="AM32" s="110" t="s">
        <v>902</v>
      </c>
      <c r="AN32" s="110" t="s">
        <v>689</v>
      </c>
      <c r="AO32" s="113">
        <f>AVERAGE(AU32:AW32)</f>
        <v>27.06586298508979</v>
      </c>
      <c r="AP32" s="115">
        <v>7.7740885778527176</v>
      </c>
      <c r="AQ32" s="115">
        <v>7.9641604999177353</v>
      </c>
      <c r="AR32" s="115">
        <v>11.573880191016878</v>
      </c>
      <c r="AS32" s="115">
        <v>16.142735891358601</v>
      </c>
      <c r="AT32" s="115">
        <v>20.716893951053958</v>
      </c>
      <c r="AU32" s="115">
        <v>26.133666866576345</v>
      </c>
      <c r="AV32" s="115">
        <v>27.303803462629805</v>
      </c>
      <c r="AW32" s="115">
        <v>27.760118626063218</v>
      </c>
      <c r="AX32" s="115">
        <v>25.27607538395683</v>
      </c>
      <c r="AY32" s="115">
        <v>20.633892081736942</v>
      </c>
      <c r="AZ32" s="115">
        <v>14.96977120822673</v>
      </c>
      <c r="BA32" s="115">
        <v>10.565339467794022</v>
      </c>
      <c r="BB32" s="110"/>
      <c r="BC32" s="110" t="s">
        <v>652</v>
      </c>
    </row>
    <row r="33" spans="1:55">
      <c r="A33" s="138">
        <v>40</v>
      </c>
      <c r="B33" s="110">
        <v>38</v>
      </c>
      <c r="C33" s="110">
        <v>133</v>
      </c>
      <c r="D33" s="110" t="s">
        <v>922</v>
      </c>
      <c r="E33" s="110">
        <v>14</v>
      </c>
      <c r="F33" s="110" t="s">
        <v>968</v>
      </c>
      <c r="G33" t="s">
        <v>968</v>
      </c>
      <c r="H33">
        <v>-87.217197420000005</v>
      </c>
      <c r="I33">
        <v>30.384130249999899</v>
      </c>
      <c r="J33" s="110">
        <v>292</v>
      </c>
      <c r="K33" s="110" t="s">
        <v>505</v>
      </c>
      <c r="L33" s="112" t="s">
        <v>762</v>
      </c>
      <c r="M33" s="112" t="s">
        <v>1098</v>
      </c>
      <c r="N33" s="111">
        <v>1440540</v>
      </c>
      <c r="O33" s="110">
        <v>27</v>
      </c>
      <c r="P33" s="112"/>
      <c r="Q33" s="128">
        <f>SUM(X33,AA33)</f>
        <v>0</v>
      </c>
      <c r="S33" s="113"/>
      <c r="T33" s="113"/>
      <c r="U33" s="113"/>
      <c r="V33" s="87"/>
      <c r="W33" s="112"/>
      <c r="X33" s="113"/>
      <c r="Y33" s="113"/>
      <c r="Z33" s="112"/>
      <c r="AA33" s="113"/>
      <c r="AB33" s="112">
        <v>3143.6789886480001</v>
      </c>
      <c r="AC33" s="113">
        <v>68.266666666666666</v>
      </c>
      <c r="AD33" s="110">
        <v>57.07</v>
      </c>
      <c r="AE33" s="113">
        <v>0.44951448624167473</v>
      </c>
      <c r="AF33" s="113">
        <v>51.866533333333336</v>
      </c>
      <c r="AG33" s="114">
        <v>43.124876012419371</v>
      </c>
      <c r="AH33" s="113">
        <v>0.15174546971784256</v>
      </c>
      <c r="AI33" s="87">
        <v>16.400133333333333</v>
      </c>
      <c r="AJ33" s="114">
        <v>89.713945305905156</v>
      </c>
      <c r="AK33" s="113">
        <v>2.5952898926811097</v>
      </c>
      <c r="AL33" s="113" t="s">
        <v>1084</v>
      </c>
      <c r="AM33" s="110" t="s">
        <v>1103</v>
      </c>
      <c r="AN33" s="110" t="s">
        <v>552</v>
      </c>
      <c r="AO33" s="113">
        <f>AVERAGE(AU33:AW33)</f>
        <v>29.993857939597842</v>
      </c>
      <c r="AP33" s="115">
        <v>13.285953491913686</v>
      </c>
      <c r="AQ33" s="115">
        <v>13.598421942772559</v>
      </c>
      <c r="AR33" s="115">
        <v>18.342930559037324</v>
      </c>
      <c r="AS33" s="115">
        <v>21.694579642724392</v>
      </c>
      <c r="AT33" s="115">
        <v>26.212992751235355</v>
      </c>
      <c r="AU33" s="115">
        <v>29.309253676053231</v>
      </c>
      <c r="AV33" s="115">
        <v>30.018194666080333</v>
      </c>
      <c r="AW33" s="115">
        <v>30.654125476659956</v>
      </c>
      <c r="AX33" s="115">
        <v>28.775671945072823</v>
      </c>
      <c r="AY33" s="115">
        <v>24.392868261612417</v>
      </c>
      <c r="AZ33" s="115">
        <v>18.895609535404322</v>
      </c>
      <c r="BA33" s="115">
        <v>14.359886480941254</v>
      </c>
      <c r="BB33" s="110"/>
      <c r="BC33" s="110" t="s">
        <v>474</v>
      </c>
    </row>
    <row r="34" spans="1:55">
      <c r="A34" s="138">
        <v>47</v>
      </c>
      <c r="B34" s="110">
        <v>27</v>
      </c>
      <c r="C34" s="110">
        <v>123</v>
      </c>
      <c r="D34" s="110" t="s">
        <v>503</v>
      </c>
      <c r="E34" s="110">
        <v>4</v>
      </c>
      <c r="F34" s="110" t="s">
        <v>874</v>
      </c>
      <c r="G34" t="s">
        <v>874</v>
      </c>
      <c r="H34">
        <v>-81.754674910000006</v>
      </c>
      <c r="I34">
        <v>26.035345240000002</v>
      </c>
      <c r="J34" s="110">
        <v>1334</v>
      </c>
      <c r="K34" s="110" t="s">
        <v>505</v>
      </c>
      <c r="L34" s="110"/>
      <c r="M34" s="112" t="s">
        <v>1098</v>
      </c>
      <c r="N34" s="111">
        <v>17500</v>
      </c>
      <c r="O34" s="110">
        <v>0</v>
      </c>
      <c r="P34" s="110"/>
      <c r="Q34" s="113"/>
      <c r="S34" s="113"/>
      <c r="T34" s="113"/>
      <c r="U34" s="113"/>
      <c r="V34" s="50"/>
      <c r="W34" s="110"/>
      <c r="X34" s="113"/>
      <c r="Y34" s="110"/>
      <c r="Z34" s="112"/>
      <c r="AA34" s="113"/>
      <c r="AB34" s="113">
        <v>10.125241555493242</v>
      </c>
      <c r="AC34" s="113">
        <v>108.76666666666667</v>
      </c>
      <c r="AD34" s="110">
        <v>42.39134845234441</v>
      </c>
      <c r="AE34" s="113"/>
      <c r="AF34" s="113">
        <v>106.9</v>
      </c>
      <c r="AG34" s="114">
        <v>41.685190208917945</v>
      </c>
      <c r="AH34" s="113">
        <v>0.26255622287421515</v>
      </c>
      <c r="AI34" s="87">
        <v>1.8666666666666667</v>
      </c>
      <c r="AJ34" s="114">
        <v>82.831517857142885</v>
      </c>
      <c r="AK34" s="113">
        <v>1.2288184552231471</v>
      </c>
      <c r="AL34" s="113" t="s">
        <v>1143</v>
      </c>
      <c r="AM34" s="110" t="s">
        <v>560</v>
      </c>
      <c r="AN34" s="110" t="s">
        <v>498</v>
      </c>
      <c r="AO34" s="113">
        <f>AVERAGE(AU34:AW34)</f>
        <v>30.013483372237946</v>
      </c>
      <c r="AP34" s="115">
        <v>19.581324740422428</v>
      </c>
      <c r="AQ34" s="115">
        <v>20.669045436689711</v>
      </c>
      <c r="AR34" s="115">
        <v>23.130644618834285</v>
      </c>
      <c r="AS34" s="115">
        <v>25.432658959537438</v>
      </c>
      <c r="AT34" s="115">
        <v>28.163602371668151</v>
      </c>
      <c r="AU34" s="115">
        <v>29.818341597796266</v>
      </c>
      <c r="AV34" s="115">
        <v>30.266226940663422</v>
      </c>
      <c r="AW34" s="115">
        <v>29.955881578254147</v>
      </c>
      <c r="AX34" s="115">
        <v>28.889287813217909</v>
      </c>
      <c r="AY34" s="115">
        <v>27.26730240995089</v>
      </c>
      <c r="AZ34" s="115">
        <v>23.265465940054405</v>
      </c>
      <c r="BA34" s="115">
        <v>20.693745412603626</v>
      </c>
      <c r="BB34" s="110" t="s">
        <v>998</v>
      </c>
      <c r="BC34" s="110" t="s">
        <v>486</v>
      </c>
    </row>
    <row r="35" spans="1:55">
      <c r="A35" s="138">
        <v>11</v>
      </c>
      <c r="B35" s="110">
        <v>6</v>
      </c>
      <c r="C35" s="110">
        <v>77</v>
      </c>
      <c r="D35" s="110" t="s">
        <v>672</v>
      </c>
      <c r="E35" s="110">
        <v>13</v>
      </c>
      <c r="F35" s="110" t="s">
        <v>818</v>
      </c>
      <c r="G35" t="s">
        <v>1169</v>
      </c>
      <c r="H35">
        <v>-75.29205322</v>
      </c>
      <c r="I35">
        <v>38.06971703</v>
      </c>
      <c r="J35" s="110"/>
      <c r="K35" s="110" t="s">
        <v>674</v>
      </c>
      <c r="L35" s="112" t="s">
        <v>823</v>
      </c>
      <c r="M35" s="112" t="s">
        <v>1098</v>
      </c>
      <c r="N35" s="111">
        <v>649900</v>
      </c>
      <c r="O35" s="110">
        <v>8</v>
      </c>
      <c r="P35" s="112">
        <v>672.08167662999995</v>
      </c>
      <c r="Q35" s="113">
        <f>SUM(X35,AA35)</f>
        <v>0.73471738382858665</v>
      </c>
      <c r="S35" s="113">
        <v>17.542302095859633</v>
      </c>
      <c r="T35" s="113"/>
      <c r="U35" s="113"/>
      <c r="V35" s="87">
        <v>12.391976319179243</v>
      </c>
      <c r="W35" s="112">
        <v>62</v>
      </c>
      <c r="X35" s="113">
        <v>0.24624058784497591</v>
      </c>
      <c r="Y35" s="113">
        <v>5.1503257766803889</v>
      </c>
      <c r="Z35" s="112">
        <v>82</v>
      </c>
      <c r="AA35" s="113">
        <v>0.48847679598361077</v>
      </c>
      <c r="AB35" s="112">
        <v>0</v>
      </c>
      <c r="AC35" s="113"/>
      <c r="AD35" s="113"/>
      <c r="AE35" s="113">
        <v>0</v>
      </c>
      <c r="AF35" s="113"/>
      <c r="AG35" s="113"/>
      <c r="AH35" s="113">
        <v>0</v>
      </c>
      <c r="AI35" s="87"/>
      <c r="AJ35" s="113"/>
      <c r="AK35" s="113">
        <v>0</v>
      </c>
      <c r="AL35" s="113" t="s">
        <v>1159</v>
      </c>
      <c r="AM35" s="110" t="s">
        <v>775</v>
      </c>
      <c r="AN35" s="110" t="s">
        <v>776</v>
      </c>
      <c r="AO35" s="113">
        <f>AVERAGE(AU35:AW35)</f>
        <v>22.677083452429276</v>
      </c>
      <c r="AP35" s="115">
        <v>5.6270976616231136</v>
      </c>
      <c r="AQ35" s="115">
        <v>3.8163138168557951</v>
      </c>
      <c r="AR35" s="115">
        <v>6.7189951089373707</v>
      </c>
      <c r="AS35" s="115">
        <v>11.530011852353429</v>
      </c>
      <c r="AT35" s="115">
        <v>16.534314397211713</v>
      </c>
      <c r="AU35" s="115">
        <v>20.667464014184414</v>
      </c>
      <c r="AV35" s="115">
        <v>22.317023728813375</v>
      </c>
      <c r="AW35" s="115">
        <v>25.046762614290046</v>
      </c>
      <c r="AX35" s="115">
        <v>23.719650562354147</v>
      </c>
      <c r="AY35" s="115">
        <v>19.720231449965787</v>
      </c>
      <c r="AZ35" s="115">
        <v>14.053255125369445</v>
      </c>
      <c r="BA35" s="115">
        <v>9.29390300895151</v>
      </c>
      <c r="BB35" s="110"/>
      <c r="BC35" s="110" t="s">
        <v>652</v>
      </c>
    </row>
    <row r="36" spans="1:55">
      <c r="A36" s="138">
        <v>33</v>
      </c>
      <c r="B36" s="110">
        <v>45</v>
      </c>
      <c r="C36" s="110">
        <v>147</v>
      </c>
      <c r="D36" s="110" t="s">
        <v>922</v>
      </c>
      <c r="E36" s="110">
        <v>28</v>
      </c>
      <c r="F36" s="110" t="s">
        <v>908</v>
      </c>
      <c r="G36" t="s">
        <v>622</v>
      </c>
      <c r="H36">
        <v>-93.8671875</v>
      </c>
      <c r="I36">
        <v>29.89840087</v>
      </c>
      <c r="J36" s="110">
        <v>287</v>
      </c>
      <c r="K36" s="110" t="s">
        <v>620</v>
      </c>
      <c r="L36" s="112" t="s">
        <v>762</v>
      </c>
      <c r="M36" s="112" t="s">
        <v>1098</v>
      </c>
      <c r="N36" s="111">
        <v>659850</v>
      </c>
      <c r="O36" s="110">
        <v>10</v>
      </c>
      <c r="P36" s="112">
        <v>259</v>
      </c>
      <c r="Q36" s="113">
        <f>SUM(X36,AA36)</f>
        <v>3.8254309916083042</v>
      </c>
      <c r="S36" s="113">
        <v>57.529260627837765</v>
      </c>
      <c r="T36" s="113"/>
      <c r="U36" s="113"/>
      <c r="V36" s="118">
        <v>25.385463091177289</v>
      </c>
      <c r="W36" s="112">
        <v>71</v>
      </c>
      <c r="X36" s="113">
        <v>0.69772087705488195</v>
      </c>
      <c r="Y36" s="113">
        <v>30.182318861834329</v>
      </c>
      <c r="Z36" s="112">
        <v>91</v>
      </c>
      <c r="AA36" s="113">
        <v>3.1277101145534223</v>
      </c>
      <c r="AB36" s="112">
        <v>479.80314517660469</v>
      </c>
      <c r="AC36" s="113">
        <v>40.64</v>
      </c>
      <c r="AD36" s="113"/>
      <c r="AE36" s="113"/>
      <c r="AF36" s="113">
        <v>26.24</v>
      </c>
      <c r="AG36" s="114">
        <v>52.376470588235293</v>
      </c>
      <c r="AH36" s="113">
        <v>0.32231458715286643</v>
      </c>
      <c r="AI36" s="87">
        <v>14.4</v>
      </c>
      <c r="AJ36" s="114">
        <v>98.821917808219183</v>
      </c>
      <c r="AK36" s="113">
        <v>3.7752932310194329</v>
      </c>
      <c r="AL36" s="113" t="s">
        <v>1084</v>
      </c>
      <c r="AM36" s="110" t="s">
        <v>1103</v>
      </c>
      <c r="AN36" s="110" t="s">
        <v>552</v>
      </c>
      <c r="AO36" s="113">
        <f>AVERAGE(AU36:AW36)</f>
        <v>30.925313662749815</v>
      </c>
      <c r="AP36" s="115">
        <v>12.901156307708</v>
      </c>
      <c r="AQ36" s="115">
        <v>14.341612950016177</v>
      </c>
      <c r="AR36" s="115">
        <v>18.839153632662196</v>
      </c>
      <c r="AS36" s="115">
        <v>22.211220485105542</v>
      </c>
      <c r="AT36" s="115">
        <v>26.758276513332493</v>
      </c>
      <c r="AU36" s="115">
        <v>30.038572380740685</v>
      </c>
      <c r="AV36" s="115">
        <v>30.92582642718499</v>
      </c>
      <c r="AW36" s="115">
        <v>31.811542180323773</v>
      </c>
      <c r="AX36" s="115">
        <v>30.055610737412323</v>
      </c>
      <c r="AY36" s="115">
        <v>26.693896132049279</v>
      </c>
      <c r="AZ36" s="115">
        <v>20.469001249238868</v>
      </c>
      <c r="BA36" s="115">
        <v>15.629380142495895</v>
      </c>
      <c r="BB36" s="110"/>
      <c r="BC36" s="110" t="s">
        <v>474</v>
      </c>
    </row>
    <row r="37" spans="1:55">
      <c r="A37" s="138">
        <v>28</v>
      </c>
      <c r="B37" s="110">
        <v>36</v>
      </c>
      <c r="C37" s="110">
        <v>151</v>
      </c>
      <c r="D37" s="110" t="s">
        <v>922</v>
      </c>
      <c r="E37" s="110">
        <v>32</v>
      </c>
      <c r="F37" s="110" t="s">
        <v>611</v>
      </c>
      <c r="G37" t="s">
        <v>611</v>
      </c>
      <c r="H37">
        <v>-96.741485600000004</v>
      </c>
      <c r="I37">
        <v>28.32614229</v>
      </c>
      <c r="J37" s="110">
        <v>248</v>
      </c>
      <c r="K37" s="110" t="s">
        <v>667</v>
      </c>
      <c r="L37" s="112" t="s">
        <v>762</v>
      </c>
      <c r="M37" s="112" t="s">
        <v>1098</v>
      </c>
      <c r="N37" s="111">
        <v>346330</v>
      </c>
      <c r="O37" s="110">
        <v>8</v>
      </c>
      <c r="P37" s="112">
        <v>2590</v>
      </c>
      <c r="Q37" s="113">
        <f>SUM(X37,AA37)</f>
        <v>3.7905372902821917</v>
      </c>
      <c r="S37" s="113">
        <v>57.529260627837765</v>
      </c>
      <c r="T37" s="113"/>
      <c r="U37" s="113"/>
      <c r="V37" s="118">
        <v>25.385463091177289</v>
      </c>
      <c r="W37" s="112">
        <v>71</v>
      </c>
      <c r="X37" s="113">
        <v>1.0480480556079452</v>
      </c>
      <c r="Y37" s="113">
        <v>30.182318861834329</v>
      </c>
      <c r="Z37" s="112">
        <v>91</v>
      </c>
      <c r="AA37" s="113">
        <v>2.7424892346742467</v>
      </c>
      <c r="AB37" s="112">
        <v>2158</v>
      </c>
      <c r="AC37" s="113">
        <v>4.1998965759786326</v>
      </c>
      <c r="AD37" s="113"/>
      <c r="AE37" s="113"/>
      <c r="AF37" s="113">
        <v>3.3977358917677947</v>
      </c>
      <c r="AG37" s="114">
        <v>47.199912639898791</v>
      </c>
      <c r="AH37" s="113">
        <v>0.2153304293167019</v>
      </c>
      <c r="AI37" s="118">
        <v>0.80216068421083742</v>
      </c>
      <c r="AJ37" s="114">
        <v>97.66100583090379</v>
      </c>
      <c r="AK37" s="113">
        <v>3.6062753807882824</v>
      </c>
      <c r="AL37" s="113" t="s">
        <v>1084</v>
      </c>
      <c r="AM37" s="110" t="s">
        <v>1103</v>
      </c>
      <c r="AN37" s="110" t="s">
        <v>552</v>
      </c>
      <c r="AO37" s="113">
        <f>AVERAGE(AU37:AW37)</f>
        <v>30.487429707664905</v>
      </c>
      <c r="AP37" s="115">
        <v>14.266056074766357</v>
      </c>
      <c r="AQ37" s="115">
        <v>15.428669097538735</v>
      </c>
      <c r="AR37" s="115">
        <v>19.605991248737773</v>
      </c>
      <c r="AS37" s="115">
        <v>22.475371207230481</v>
      </c>
      <c r="AT37" s="115">
        <v>26.994272863568241</v>
      </c>
      <c r="AU37" s="115">
        <v>30.007408318976076</v>
      </c>
      <c r="AV37" s="115">
        <v>30.56340991535674</v>
      </c>
      <c r="AW37" s="115">
        <v>30.8914708886619</v>
      </c>
      <c r="AX37" s="115">
        <v>29.31974144896316</v>
      </c>
      <c r="AY37" s="115">
        <v>25.675152905198804</v>
      </c>
      <c r="AZ37" s="115">
        <v>20.564688995215292</v>
      </c>
      <c r="BA37" s="115">
        <v>14.400099601593627</v>
      </c>
      <c r="BB37" s="110"/>
      <c r="BC37" s="110" t="s">
        <v>474</v>
      </c>
    </row>
    <row r="38" spans="1:55">
      <c r="A38" s="138">
        <v>6</v>
      </c>
      <c r="B38" s="110">
        <v>3</v>
      </c>
      <c r="C38" s="110" t="s">
        <v>917</v>
      </c>
      <c r="D38" s="110" t="s">
        <v>851</v>
      </c>
      <c r="E38" s="110">
        <v>28.27</v>
      </c>
      <c r="F38" s="110" t="s">
        <v>918</v>
      </c>
      <c r="G38" t="s">
        <v>918</v>
      </c>
      <c r="H38">
        <v>-122.30117798000001</v>
      </c>
      <c r="I38">
        <v>37.6908843</v>
      </c>
      <c r="J38" s="110">
        <v>281</v>
      </c>
      <c r="K38" s="110" t="s">
        <v>853</v>
      </c>
      <c r="L38" s="112" t="s">
        <v>854</v>
      </c>
      <c r="M38" s="112" t="s">
        <v>1099</v>
      </c>
      <c r="N38" s="110">
        <v>7762080</v>
      </c>
      <c r="O38" s="110">
        <v>18</v>
      </c>
      <c r="P38" s="112">
        <v>3251.19</v>
      </c>
      <c r="Q38" s="113">
        <v>0.21174488728428251</v>
      </c>
      <c r="S38" s="113">
        <v>116.33096182859033</v>
      </c>
      <c r="T38" s="113">
        <v>35.163101284732591</v>
      </c>
      <c r="U38" s="113">
        <v>0.21174488728428251</v>
      </c>
      <c r="V38" s="87"/>
      <c r="W38" s="112"/>
      <c r="X38" s="113"/>
      <c r="Y38" s="113"/>
      <c r="Z38" s="112"/>
      <c r="AA38" s="113"/>
      <c r="AB38" s="112">
        <v>0</v>
      </c>
      <c r="AC38" s="113">
        <v>0</v>
      </c>
      <c r="AD38" s="110">
        <v>0</v>
      </c>
      <c r="AE38" s="113"/>
      <c r="AF38" s="113">
        <v>0</v>
      </c>
      <c r="AG38" s="114">
        <v>0</v>
      </c>
      <c r="AH38" s="113"/>
      <c r="AI38" s="87">
        <v>0</v>
      </c>
      <c r="AJ38" s="114">
        <v>0</v>
      </c>
      <c r="AK38" s="113"/>
      <c r="AL38" s="113" t="s">
        <v>1145</v>
      </c>
      <c r="AM38" s="110" t="s">
        <v>338</v>
      </c>
      <c r="AN38" s="110" t="s">
        <v>702</v>
      </c>
      <c r="AO38" s="113">
        <f>AVERAGE(AU38:AW38)</f>
        <v>15.031928172147445</v>
      </c>
      <c r="AP38" s="113">
        <v>10.99921045700979</v>
      </c>
      <c r="AQ38" s="113">
        <v>11.428601313954973</v>
      </c>
      <c r="AR38" s="113">
        <v>11.97066529939616</v>
      </c>
      <c r="AS38" s="113">
        <v>12.310122760290264</v>
      </c>
      <c r="AT38" s="113">
        <v>12.989505278168227</v>
      </c>
      <c r="AU38" s="113">
        <v>13.924118911011309</v>
      </c>
      <c r="AV38" s="113">
        <v>15.195568107841009</v>
      </c>
      <c r="AW38" s="113">
        <v>15.976097497590017</v>
      </c>
      <c r="AX38" s="113">
        <v>16.03863056560672</v>
      </c>
      <c r="AY38" s="113">
        <v>14.866449649307549</v>
      </c>
      <c r="AZ38" s="113">
        <v>13.763149421991129</v>
      </c>
      <c r="BA38" s="113">
        <v>11.62879038214812</v>
      </c>
      <c r="BB38" s="110"/>
      <c r="BC38" s="110" t="s">
        <v>474</v>
      </c>
    </row>
    <row r="39" spans="1:55">
      <c r="A39" s="138">
        <v>29</v>
      </c>
      <c r="B39" s="110">
        <v>57</v>
      </c>
      <c r="C39" s="110">
        <v>104</v>
      </c>
      <c r="D39" s="110" t="s">
        <v>597</v>
      </c>
      <c r="E39" s="110">
        <v>14</v>
      </c>
      <c r="F39" s="110" t="s">
        <v>487</v>
      </c>
      <c r="G39" t="s">
        <v>487</v>
      </c>
      <c r="H39">
        <v>-80.888214110000007</v>
      </c>
      <c r="I39">
        <v>32.035146920000003</v>
      </c>
      <c r="J39" s="110"/>
      <c r="K39" s="110" t="s">
        <v>488</v>
      </c>
      <c r="L39" s="112" t="s">
        <v>762</v>
      </c>
      <c r="M39" s="112" t="s">
        <v>1098</v>
      </c>
      <c r="N39" s="111">
        <v>372680</v>
      </c>
      <c r="O39" s="110">
        <v>1</v>
      </c>
      <c r="P39" s="112">
        <v>62.04</v>
      </c>
      <c r="Q39" s="113">
        <v>0.28581465179742394</v>
      </c>
      <c r="S39" s="113">
        <v>114</v>
      </c>
      <c r="T39" s="113">
        <v>67.817999999999998</v>
      </c>
      <c r="U39" s="113">
        <v>0.28581465179742394</v>
      </c>
      <c r="V39" s="118"/>
      <c r="W39" s="112"/>
      <c r="X39" s="113"/>
      <c r="Y39" s="113"/>
      <c r="Z39" s="112"/>
      <c r="AA39" s="113"/>
      <c r="AB39" s="112"/>
      <c r="AC39" s="110"/>
      <c r="AD39" s="110"/>
      <c r="AE39" s="110"/>
      <c r="AF39" s="113"/>
      <c r="AG39" s="114"/>
      <c r="AH39" s="113"/>
      <c r="AI39" s="50"/>
      <c r="AJ39" s="114"/>
      <c r="AK39" s="113"/>
      <c r="AL39" s="110" t="s">
        <v>1154</v>
      </c>
      <c r="AM39" s="110" t="s">
        <v>639</v>
      </c>
      <c r="AN39" s="110" t="s">
        <v>640</v>
      </c>
      <c r="AO39" s="113">
        <f>AVERAGE(AU39:AW39)</f>
        <v>28.105122131969665</v>
      </c>
      <c r="AP39" s="115">
        <v>11.272667116138678</v>
      </c>
      <c r="AQ39" s="115">
        <v>11.818797485651801</v>
      </c>
      <c r="AR39" s="115">
        <v>15.414548670751058</v>
      </c>
      <c r="AS39" s="115">
        <v>19.310358654489342</v>
      </c>
      <c r="AT39" s="115">
        <v>23.641659334857479</v>
      </c>
      <c r="AU39" s="115">
        <v>27.062083146600095</v>
      </c>
      <c r="AV39" s="115">
        <v>28.358324401572617</v>
      </c>
      <c r="AW39" s="115">
        <v>28.894958847736284</v>
      </c>
      <c r="AX39" s="115">
        <v>27.106259475850781</v>
      </c>
      <c r="AY39" s="115">
        <v>23.203734752140122</v>
      </c>
      <c r="AZ39" s="115">
        <v>17.536540987195288</v>
      </c>
      <c r="BA39" s="115">
        <v>13.228860091684423</v>
      </c>
      <c r="BB39" s="110"/>
      <c r="BC39" s="110" t="s">
        <v>474</v>
      </c>
    </row>
    <row r="40" spans="1:55">
      <c r="A40" s="138">
        <v>34</v>
      </c>
      <c r="B40" s="110">
        <v>58</v>
      </c>
      <c r="C40" s="110">
        <v>108</v>
      </c>
      <c r="D40" s="110" t="s">
        <v>597</v>
      </c>
      <c r="E40" s="110">
        <v>18</v>
      </c>
      <c r="F40" s="110" t="s">
        <v>709</v>
      </c>
      <c r="G40" t="s">
        <v>1166</v>
      </c>
      <c r="H40">
        <v>-81.421909330000005</v>
      </c>
      <c r="I40">
        <v>31.1317258999999</v>
      </c>
      <c r="J40" s="110"/>
      <c r="K40" s="110" t="s">
        <v>683</v>
      </c>
      <c r="L40" s="112" t="s">
        <v>762</v>
      </c>
      <c r="M40" s="112" t="s">
        <v>1098</v>
      </c>
      <c r="N40" s="111">
        <v>681120</v>
      </c>
      <c r="O40" s="110">
        <v>2</v>
      </c>
      <c r="P40" s="112">
        <v>185</v>
      </c>
      <c r="Q40" s="113">
        <v>0.28581465179742394</v>
      </c>
      <c r="S40" s="113">
        <v>114</v>
      </c>
      <c r="T40" s="113">
        <v>67.817999999999998</v>
      </c>
      <c r="U40" s="113">
        <v>0.28581465179742394</v>
      </c>
      <c r="V40" s="118"/>
      <c r="W40" s="112"/>
      <c r="X40" s="113"/>
      <c r="Y40" s="113"/>
      <c r="Z40" s="112"/>
      <c r="AA40" s="113"/>
      <c r="AB40" s="112"/>
      <c r="AC40" s="110"/>
      <c r="AD40" s="110"/>
      <c r="AE40" s="110"/>
      <c r="AF40" s="113"/>
      <c r="AG40" s="114"/>
      <c r="AH40" s="113"/>
      <c r="AI40" s="50"/>
      <c r="AJ40" s="114"/>
      <c r="AK40" s="113"/>
      <c r="AL40" s="110" t="s">
        <v>1152</v>
      </c>
      <c r="AM40" s="110" t="s">
        <v>492</v>
      </c>
      <c r="AN40" s="110" t="s">
        <v>493</v>
      </c>
      <c r="AO40" s="113">
        <f>AVERAGE(AU40:AW40)</f>
        <v>30.136843480723257</v>
      </c>
      <c r="AP40" s="115">
        <v>14.714520424958867</v>
      </c>
      <c r="AQ40" s="115">
        <v>15.261087272140625</v>
      </c>
      <c r="AR40" s="115">
        <v>18.601019593707523</v>
      </c>
      <c r="AS40" s="115">
        <v>21.889984877009226</v>
      </c>
      <c r="AT40" s="115">
        <v>26.043843702042427</v>
      </c>
      <c r="AU40" s="115">
        <v>29.665561271357131</v>
      </c>
      <c r="AV40" s="115">
        <v>30.279662947525949</v>
      </c>
      <c r="AW40" s="115">
        <v>30.465306223286689</v>
      </c>
      <c r="AX40" s="115">
        <v>29.264003178754223</v>
      </c>
      <c r="AY40" s="115">
        <v>25.431415213985296</v>
      </c>
      <c r="AZ40" s="115">
        <v>20.121069675396608</v>
      </c>
      <c r="BA40" s="115">
        <v>16.237504777922155</v>
      </c>
      <c r="BB40" s="110"/>
      <c r="BC40" s="110" t="s">
        <v>474</v>
      </c>
    </row>
    <row r="41" spans="1:55">
      <c r="A41" s="138">
        <v>35</v>
      </c>
      <c r="B41" s="110">
        <v>59</v>
      </c>
      <c r="C41" s="110">
        <v>106</v>
      </c>
      <c r="D41" s="110" t="s">
        <v>597</v>
      </c>
      <c r="E41" s="110">
        <v>16</v>
      </c>
      <c r="F41" s="110" t="s">
        <v>475</v>
      </c>
      <c r="G41" t="s">
        <v>1165</v>
      </c>
      <c r="H41">
        <v>-81.213684079999894</v>
      </c>
      <c r="I41">
        <v>31.548112060000001</v>
      </c>
      <c r="J41" s="110"/>
      <c r="K41" s="110" t="s">
        <v>683</v>
      </c>
      <c r="L41" s="112" t="s">
        <v>762</v>
      </c>
      <c r="M41" s="112" t="s">
        <v>1098</v>
      </c>
      <c r="N41" s="111">
        <v>682440</v>
      </c>
      <c r="O41" s="110">
        <v>1</v>
      </c>
      <c r="P41" s="112">
        <v>271</v>
      </c>
      <c r="Q41" s="113">
        <v>0.28581465179742394</v>
      </c>
      <c r="S41" s="113">
        <v>114</v>
      </c>
      <c r="T41" s="113">
        <v>67.817999999999998</v>
      </c>
      <c r="U41" s="113">
        <v>0.28581465179742394</v>
      </c>
      <c r="V41" s="118"/>
      <c r="W41" s="112"/>
      <c r="X41" s="113"/>
      <c r="Y41" s="113"/>
      <c r="Z41" s="112"/>
      <c r="AA41" s="113"/>
      <c r="AB41" s="112"/>
      <c r="AC41" s="110"/>
      <c r="AD41" s="110"/>
      <c r="AE41" s="110"/>
      <c r="AF41" s="113"/>
      <c r="AG41" s="114"/>
      <c r="AH41" s="113"/>
      <c r="AI41" s="50"/>
      <c r="AJ41" s="114"/>
      <c r="AK41" s="113"/>
      <c r="AL41" s="110" t="s">
        <v>1153</v>
      </c>
      <c r="AM41" s="110" t="s">
        <v>479</v>
      </c>
      <c r="AN41" s="110" t="s">
        <v>480</v>
      </c>
      <c r="AO41" s="113">
        <f>AVERAGE(AU41:AW41)</f>
        <v>29.211591174447573</v>
      </c>
      <c r="AP41" s="115">
        <v>11.894824625950397</v>
      </c>
      <c r="AQ41" s="115">
        <v>12.070369742198114</v>
      </c>
      <c r="AR41" s="115">
        <v>15.586811857229378</v>
      </c>
      <c r="AS41" s="115">
        <v>20.558995252603957</v>
      </c>
      <c r="AT41" s="115">
        <v>24.02384673384072</v>
      </c>
      <c r="AU41" s="115">
        <v>28.2344409321475</v>
      </c>
      <c r="AV41" s="115">
        <v>29.420616146334769</v>
      </c>
      <c r="AW41" s="115">
        <v>29.979716444860436</v>
      </c>
      <c r="AX41" s="115">
        <v>27.745754985755223</v>
      </c>
      <c r="AY41" s="115">
        <v>23.152920158513261</v>
      </c>
      <c r="AZ41" s="115">
        <v>17.298879276445145</v>
      </c>
      <c r="BA41" s="115">
        <v>12.827714074968108</v>
      </c>
      <c r="BB41" s="110" t="s">
        <v>485</v>
      </c>
      <c r="BC41" s="110" t="s">
        <v>486</v>
      </c>
    </row>
    <row r="42" spans="1:55">
      <c r="A42" s="138">
        <v>36</v>
      </c>
      <c r="B42" s="110">
        <v>29</v>
      </c>
      <c r="C42" s="110">
        <v>102</v>
      </c>
      <c r="D42" s="110" t="s">
        <v>597</v>
      </c>
      <c r="E42" s="110">
        <v>12</v>
      </c>
      <c r="F42" s="110" t="s">
        <v>445</v>
      </c>
      <c r="G42" t="s">
        <v>445</v>
      </c>
      <c r="H42">
        <v>-80.532875059999895</v>
      </c>
      <c r="I42">
        <v>32.526552559999899</v>
      </c>
      <c r="J42" s="110"/>
      <c r="K42" s="110" t="s">
        <v>442</v>
      </c>
      <c r="L42" s="112" t="s">
        <v>762</v>
      </c>
      <c r="M42" s="112" t="s">
        <v>1098</v>
      </c>
      <c r="N42" s="111">
        <v>720650</v>
      </c>
      <c r="O42" s="110">
        <v>2</v>
      </c>
      <c r="P42" s="112"/>
      <c r="Q42" s="113"/>
      <c r="S42" s="112"/>
      <c r="T42" s="113"/>
      <c r="U42" s="113"/>
      <c r="V42" s="86"/>
      <c r="W42" s="112"/>
      <c r="X42" s="113"/>
      <c r="Y42" s="112"/>
      <c r="Z42" s="112"/>
      <c r="AA42" s="113"/>
      <c r="AB42" s="112">
        <v>401.39481122866312</v>
      </c>
      <c r="AC42" s="113">
        <v>1229.4215553785177</v>
      </c>
      <c r="AD42" s="110"/>
      <c r="AE42" s="110"/>
      <c r="AF42" s="113">
        <v>989.76388815123028</v>
      </c>
      <c r="AG42" s="114">
        <v>35.518502576912958</v>
      </c>
      <c r="AH42" s="113">
        <v>7.0112276503757287E-2</v>
      </c>
      <c r="AI42" s="87">
        <v>239.65766722728748</v>
      </c>
      <c r="AJ42" s="114">
        <v>75.449627680494615</v>
      </c>
      <c r="AK42" s="113">
        <v>0.36033532366805582</v>
      </c>
      <c r="AL42" s="110" t="s">
        <v>1147</v>
      </c>
      <c r="AM42" s="110" t="s">
        <v>537</v>
      </c>
      <c r="AN42" s="110" t="s">
        <v>447</v>
      </c>
      <c r="AO42" s="113">
        <f>AVERAGE(AU42:AW42)</f>
        <v>29.579617309772999</v>
      </c>
      <c r="AP42" s="115">
        <v>11.672587310708654</v>
      </c>
      <c r="AQ42" s="115">
        <v>11.693114200671957</v>
      </c>
      <c r="AR42" s="115">
        <v>15.421372913854817</v>
      </c>
      <c r="AS42" s="115">
        <v>19.782797020313673</v>
      </c>
      <c r="AT42" s="115">
        <v>24.035404886588289</v>
      </c>
      <c r="AU42" s="115">
        <v>28.497521998979686</v>
      </c>
      <c r="AV42" s="115">
        <v>29.916209586721202</v>
      </c>
      <c r="AW42" s="115">
        <v>30.325120343618117</v>
      </c>
      <c r="AX42" s="115">
        <v>28.011938056286606</v>
      </c>
      <c r="AY42" s="115">
        <v>23.738462976795248</v>
      </c>
      <c r="AZ42" s="115">
        <v>17.608809184520055</v>
      </c>
      <c r="BA42" s="115">
        <v>13.062675176044301</v>
      </c>
      <c r="BB42" s="110"/>
      <c r="BC42" s="110" t="s">
        <v>451</v>
      </c>
    </row>
    <row r="43" spans="1:55">
      <c r="A43" s="138">
        <v>31</v>
      </c>
      <c r="B43" s="110">
        <v>30</v>
      </c>
      <c r="C43" s="110">
        <v>101</v>
      </c>
      <c r="D43" s="110" t="s">
        <v>597</v>
      </c>
      <c r="E43" s="110">
        <v>11</v>
      </c>
      <c r="F43" s="110" t="s">
        <v>452</v>
      </c>
      <c r="G43" t="s">
        <v>1167</v>
      </c>
      <c r="H43">
        <v>-80.015830989999898</v>
      </c>
      <c r="I43">
        <v>32.647469469999898</v>
      </c>
      <c r="J43" s="110"/>
      <c r="K43" s="110" t="s">
        <v>442</v>
      </c>
      <c r="L43" s="112" t="s">
        <v>762</v>
      </c>
      <c r="M43" s="112" t="s">
        <v>1098</v>
      </c>
      <c r="N43" s="111">
        <v>431940</v>
      </c>
      <c r="O43" s="110">
        <v>6</v>
      </c>
      <c r="P43" s="112"/>
      <c r="Q43" s="113"/>
      <c r="S43" s="112"/>
      <c r="T43" s="113"/>
      <c r="U43" s="113"/>
      <c r="V43" s="86"/>
      <c r="W43" s="112"/>
      <c r="X43" s="113"/>
      <c r="Y43" s="112"/>
      <c r="Z43" s="112"/>
      <c r="AA43" s="113"/>
      <c r="AB43" s="112">
        <v>198.70906584752774</v>
      </c>
      <c r="AC43" s="113">
        <v>1229.4215553785177</v>
      </c>
      <c r="AD43" s="110"/>
      <c r="AE43" s="110"/>
      <c r="AF43" s="113">
        <v>989.76388815123028</v>
      </c>
      <c r="AG43" s="114">
        <v>35.518502576912958</v>
      </c>
      <c r="AH43" s="113">
        <v>7.0112276503757287E-2</v>
      </c>
      <c r="AI43" s="87">
        <v>239.65766722728748</v>
      </c>
      <c r="AJ43" s="114">
        <v>75.449627680494615</v>
      </c>
      <c r="AK43" s="113">
        <v>0.36033532366805582</v>
      </c>
      <c r="AL43" s="110" t="s">
        <v>1148</v>
      </c>
      <c r="AM43" s="110" t="s">
        <v>543</v>
      </c>
      <c r="AN43" s="110" t="s">
        <v>538</v>
      </c>
      <c r="AO43" s="113">
        <f>AVERAGE(AU43:AW43)</f>
        <v>29.315717184555258</v>
      </c>
      <c r="AP43" s="115">
        <v>11.439882949111375</v>
      </c>
      <c r="AQ43" s="115">
        <v>11.207314184187183</v>
      </c>
      <c r="AR43" s="115">
        <v>14.968563905205531</v>
      </c>
      <c r="AS43" s="115">
        <v>19.640986111111278</v>
      </c>
      <c r="AT43" s="115">
        <v>24.01079973118264</v>
      </c>
      <c r="AU43" s="115">
        <v>28.371320044605362</v>
      </c>
      <c r="AV43" s="115">
        <v>29.631398884946915</v>
      </c>
      <c r="AW43" s="115">
        <v>29.944432624113496</v>
      </c>
      <c r="AX43" s="115">
        <v>27.428833333333515</v>
      </c>
      <c r="AY43" s="115">
        <v>22.857647849462516</v>
      </c>
      <c r="AZ43" s="115">
        <v>16.617622508455185</v>
      </c>
      <c r="BA43" s="115">
        <v>12.391927845103748</v>
      </c>
      <c r="BB43" s="110"/>
      <c r="BC43" s="110" t="s">
        <v>486</v>
      </c>
    </row>
    <row r="44" spans="1:55">
      <c r="A44" s="138">
        <v>24</v>
      </c>
      <c r="B44" s="110">
        <v>31</v>
      </c>
      <c r="C44" s="110">
        <v>127</v>
      </c>
      <c r="D44" s="110" t="s">
        <v>503</v>
      </c>
      <c r="E44" s="110">
        <v>8</v>
      </c>
      <c r="F44" s="110" t="s">
        <v>566</v>
      </c>
      <c r="G44" t="s">
        <v>566</v>
      </c>
      <c r="H44">
        <v>-82.518997189999894</v>
      </c>
      <c r="I44">
        <v>27.786846480000001</v>
      </c>
      <c r="J44" s="110">
        <v>295</v>
      </c>
      <c r="K44" s="110" t="s">
        <v>505</v>
      </c>
      <c r="L44" s="112" t="s">
        <v>506</v>
      </c>
      <c r="M44" s="112" t="s">
        <v>1098</v>
      </c>
      <c r="N44" s="111">
        <v>2706000</v>
      </c>
      <c r="O44" s="110">
        <v>9</v>
      </c>
      <c r="P44" s="112"/>
      <c r="Q44" s="128"/>
      <c r="S44" s="110"/>
      <c r="T44" s="113"/>
      <c r="U44" s="113"/>
      <c r="V44" s="87"/>
      <c r="W44" s="112"/>
      <c r="X44" s="113"/>
      <c r="Y44" s="113"/>
      <c r="Z44" s="112"/>
      <c r="AA44" s="113"/>
      <c r="AB44" s="112">
        <v>17.806168160000002</v>
      </c>
      <c r="AC44" s="113">
        <v>101.79719999999998</v>
      </c>
      <c r="AD44" s="110">
        <v>34.6</v>
      </c>
      <c r="AE44" s="113">
        <v>0.17273434202750049</v>
      </c>
      <c r="AF44" s="113">
        <v>98.969499999999982</v>
      </c>
      <c r="AG44" s="114">
        <v>41.685190208917945</v>
      </c>
      <c r="AH44" s="113">
        <v>0.26255622287421515</v>
      </c>
      <c r="AI44" s="87">
        <v>2.8276999999999997</v>
      </c>
      <c r="AJ44" s="114">
        <v>82.831517857142885</v>
      </c>
      <c r="AK44" s="113">
        <v>1.2288184552231471</v>
      </c>
      <c r="AL44" s="113" t="s">
        <v>1143</v>
      </c>
      <c r="AM44" s="110" t="s">
        <v>560</v>
      </c>
      <c r="AN44" s="110" t="s">
        <v>498</v>
      </c>
      <c r="AO44" s="113">
        <f>AVERAGE(AU44:AW44)</f>
        <v>31.127808812418621</v>
      </c>
      <c r="AP44" s="113">
        <v>18.553978670337777</v>
      </c>
      <c r="AQ44" s="113">
        <v>18.889995246409413</v>
      </c>
      <c r="AR44" s="113">
        <v>21.284450573825627</v>
      </c>
      <c r="AS44" s="113">
        <v>24.019417828959682</v>
      </c>
      <c r="AT44" s="113">
        <v>27.387823532827273</v>
      </c>
      <c r="AU44" s="113">
        <v>30.25860892571032</v>
      </c>
      <c r="AV44" s="113">
        <v>31.397364345866077</v>
      </c>
      <c r="AW44" s="113">
        <v>31.727453165679464</v>
      </c>
      <c r="AX44" s="113">
        <v>30.38726888333241</v>
      </c>
      <c r="AY44" s="113">
        <v>27.770791451197251</v>
      </c>
      <c r="AZ44" s="113">
        <v>23.202893168271356</v>
      </c>
      <c r="BA44" s="113">
        <v>19.91470940718974</v>
      </c>
      <c r="BB44" s="110"/>
      <c r="BC44" s="110" t="s">
        <v>474</v>
      </c>
    </row>
    <row r="45" spans="1:55">
      <c r="A45" s="138">
        <v>16</v>
      </c>
      <c r="B45" s="110">
        <v>41</v>
      </c>
      <c r="C45" s="110">
        <v>87</v>
      </c>
      <c r="D45" s="110" t="s">
        <v>672</v>
      </c>
      <c r="E45" s="110">
        <v>22</v>
      </c>
      <c r="F45" s="110" t="s">
        <v>748</v>
      </c>
      <c r="G45" t="s">
        <v>1168</v>
      </c>
      <c r="H45">
        <v>-75.921020510000005</v>
      </c>
      <c r="I45">
        <v>37.8618440999999</v>
      </c>
      <c r="J45" s="110">
        <v>306</v>
      </c>
      <c r="K45" s="110" t="s">
        <v>720</v>
      </c>
      <c r="L45" s="112" t="s">
        <v>823</v>
      </c>
      <c r="M45" s="112" t="s">
        <v>1098</v>
      </c>
      <c r="N45" s="111">
        <v>3477530</v>
      </c>
      <c r="O45" s="110">
        <v>12</v>
      </c>
      <c r="P45" s="112">
        <v>35536.400852400002</v>
      </c>
      <c r="Q45" s="113"/>
      <c r="S45" s="113"/>
      <c r="T45" s="113"/>
      <c r="U45" s="113">
        <v>0</v>
      </c>
      <c r="V45" s="87">
        <v>0.44199902782372857</v>
      </c>
      <c r="W45" s="112">
        <v>62</v>
      </c>
      <c r="X45" s="113">
        <v>0</v>
      </c>
      <c r="Y45" s="113">
        <v>1.1905695658111637</v>
      </c>
      <c r="Z45" s="112">
        <v>95.913060740128671</v>
      </c>
      <c r="AA45" s="113">
        <v>0.86860449353979197</v>
      </c>
      <c r="AB45" s="112">
        <v>7126.1094347600001</v>
      </c>
      <c r="AC45" s="113">
        <v>11.924050016102004</v>
      </c>
      <c r="AD45" s="110">
        <v>44.237102085620208</v>
      </c>
      <c r="AE45" s="113">
        <v>0.22217483753728065</v>
      </c>
      <c r="AF45" s="113">
        <v>10.473621698832087</v>
      </c>
      <c r="AG45" s="114">
        <v>43.791574279379162</v>
      </c>
      <c r="AH45" s="113">
        <v>0.21694954062950128</v>
      </c>
      <c r="AI45" s="87">
        <v>1.4504283172699171</v>
      </c>
      <c r="AJ45" s="114">
        <v>77.427184466019426</v>
      </c>
      <c r="AK45" s="113">
        <v>0.82849057916823221</v>
      </c>
      <c r="AL45" s="113" t="s">
        <v>1157</v>
      </c>
      <c r="AM45" s="110" t="s">
        <v>902</v>
      </c>
      <c r="AN45" s="110" t="s">
        <v>713</v>
      </c>
      <c r="AO45" s="113">
        <f>AVERAGE(AU45:AW45)</f>
        <v>28.41705757997401</v>
      </c>
      <c r="AP45" s="115">
        <v>5.1773290978401088</v>
      </c>
      <c r="AQ45" s="115">
        <v>5.0632708561068211</v>
      </c>
      <c r="AR45" s="115">
        <v>9.6552348115568378</v>
      </c>
      <c r="AS45" s="115">
        <v>14.699559727529765</v>
      </c>
      <c r="AT45" s="115">
        <v>20.021089805937297</v>
      </c>
      <c r="AU45" s="115">
        <v>26.298001208459763</v>
      </c>
      <c r="AV45" s="115">
        <v>29.299093473937329</v>
      </c>
      <c r="AW45" s="115">
        <v>29.654078057524938</v>
      </c>
      <c r="AX45" s="115">
        <v>26.14838752444432</v>
      </c>
      <c r="AY45" s="115">
        <v>20.126096684520967</v>
      </c>
      <c r="AZ45" s="115">
        <v>12.514920728997012</v>
      </c>
      <c r="BA45" s="115">
        <v>6.7574446318465622</v>
      </c>
      <c r="BB45" s="110"/>
      <c r="BC45" s="110" t="s">
        <v>652</v>
      </c>
    </row>
    <row r="46" spans="1:55">
      <c r="A46" s="138">
        <v>46</v>
      </c>
      <c r="B46" s="110">
        <v>42</v>
      </c>
      <c r="C46" s="110">
        <v>137</v>
      </c>
      <c r="D46" s="110" t="s">
        <v>922</v>
      </c>
      <c r="E46" s="110">
        <v>18</v>
      </c>
      <c r="F46" s="110" t="s">
        <v>1162</v>
      </c>
      <c r="G46" t="s">
        <v>647</v>
      </c>
      <c r="H46">
        <v>-89.313354489999895</v>
      </c>
      <c r="I46">
        <v>30.247204610000001</v>
      </c>
      <c r="J46" s="110"/>
      <c r="K46" s="110" t="s">
        <v>557</v>
      </c>
      <c r="L46" s="112" t="s">
        <v>762</v>
      </c>
      <c r="M46" s="112" t="s">
        <v>1098</v>
      </c>
      <c r="N46" s="111">
        <v>3841830</v>
      </c>
      <c r="O46" s="110">
        <v>23</v>
      </c>
      <c r="P46" s="112">
        <v>3391.4172688376871</v>
      </c>
      <c r="Q46" s="113">
        <f>SUM(X46,AA46)</f>
        <v>3.0482905214455558</v>
      </c>
      <c r="S46" s="113">
        <v>31.432305627449669</v>
      </c>
      <c r="T46" s="113"/>
      <c r="U46" s="113"/>
      <c r="V46" s="87">
        <v>26.383368142791333</v>
      </c>
      <c r="W46" s="112">
        <v>65</v>
      </c>
      <c r="X46" s="113">
        <v>0.74431572834920723</v>
      </c>
      <c r="Y46" s="113">
        <v>5.0489374846583344</v>
      </c>
      <c r="Z46" s="112">
        <v>87</v>
      </c>
      <c r="AA46" s="113">
        <v>2.3039747930963483</v>
      </c>
      <c r="AB46" s="112">
        <v>6489.6994646177609</v>
      </c>
      <c r="AC46" s="113">
        <v>1.65</v>
      </c>
      <c r="AD46" s="113"/>
      <c r="AE46" s="113"/>
      <c r="AF46" s="113">
        <v>1.325</v>
      </c>
      <c r="AG46" s="114">
        <v>48.399266907484431</v>
      </c>
      <c r="AH46" s="113">
        <v>0.23732534573914932</v>
      </c>
      <c r="AI46" s="87">
        <v>0.32499999999999996</v>
      </c>
      <c r="AJ46" s="114">
        <v>93.418436215020435</v>
      </c>
      <c r="AK46" s="113">
        <v>3.0359657829642468</v>
      </c>
      <c r="AL46" s="113" t="s">
        <v>1084</v>
      </c>
      <c r="AM46" s="110" t="s">
        <v>1103</v>
      </c>
      <c r="AN46" s="110" t="s">
        <v>552</v>
      </c>
      <c r="AO46" s="113">
        <f>AVERAGE(AU46:AW46)</f>
        <v>29.466666666666669</v>
      </c>
      <c r="AP46" s="113">
        <v>11.1</v>
      </c>
      <c r="AQ46" s="113">
        <v>12.9</v>
      </c>
      <c r="AR46" s="113">
        <v>16.8</v>
      </c>
      <c r="AS46" s="113">
        <v>21.7</v>
      </c>
      <c r="AT46" s="113">
        <v>26.1</v>
      </c>
      <c r="AU46" s="113">
        <v>28.9</v>
      </c>
      <c r="AV46" s="113">
        <v>30</v>
      </c>
      <c r="AW46" s="113">
        <v>29.5</v>
      </c>
      <c r="AX46" s="113">
        <v>28</v>
      </c>
      <c r="AY46" s="113">
        <v>23.3</v>
      </c>
      <c r="AZ46" s="113">
        <v>19.100000000000001</v>
      </c>
      <c r="BA46" s="113">
        <v>13.9</v>
      </c>
      <c r="BB46" s="110" t="s">
        <v>555</v>
      </c>
      <c r="BC46" s="110" t="s">
        <v>556</v>
      </c>
    </row>
    <row r="47" spans="1:55">
      <c r="A47" s="138">
        <v>5</v>
      </c>
      <c r="B47" s="110">
        <v>4</v>
      </c>
      <c r="C47" s="110">
        <v>11</v>
      </c>
      <c r="D47" s="110" t="s">
        <v>991</v>
      </c>
      <c r="E47" s="110">
        <v>9</v>
      </c>
      <c r="F47" s="110" t="s">
        <v>653</v>
      </c>
      <c r="G47" t="s">
        <v>653</v>
      </c>
      <c r="H47">
        <v>-123.95599365</v>
      </c>
      <c r="I47">
        <v>46.547527670000001</v>
      </c>
      <c r="J47" s="110">
        <v>274</v>
      </c>
      <c r="K47" s="110" t="s">
        <v>654</v>
      </c>
      <c r="L47" s="112" t="s">
        <v>854</v>
      </c>
      <c r="M47" s="112" t="s">
        <v>1099</v>
      </c>
      <c r="N47" s="111">
        <v>1072100</v>
      </c>
      <c r="O47" s="110">
        <v>1</v>
      </c>
      <c r="P47" s="112">
        <v>6225</v>
      </c>
      <c r="Q47" s="128">
        <f>U47</f>
        <v>0.21174488728428251</v>
      </c>
      <c r="S47" s="113">
        <v>116.33096182859029</v>
      </c>
      <c r="T47" s="113">
        <v>35.163101284732591</v>
      </c>
      <c r="U47" s="113">
        <v>0.21174488728428251</v>
      </c>
      <c r="V47" s="117"/>
      <c r="W47" s="112"/>
      <c r="X47" s="113"/>
      <c r="Y47" s="113"/>
      <c r="Z47" s="112"/>
      <c r="AA47" s="113"/>
      <c r="AB47" s="112">
        <v>0</v>
      </c>
      <c r="AC47" s="113">
        <v>0</v>
      </c>
      <c r="AD47" s="113">
        <v>0</v>
      </c>
      <c r="AE47" s="113"/>
      <c r="AF47" s="113">
        <v>0</v>
      </c>
      <c r="AG47" s="114">
        <v>0</v>
      </c>
      <c r="AH47" s="113"/>
      <c r="AI47" s="87">
        <v>0</v>
      </c>
      <c r="AJ47" s="114">
        <v>0</v>
      </c>
      <c r="AK47" s="113"/>
      <c r="AL47" s="113" t="s">
        <v>1145</v>
      </c>
      <c r="AM47" s="110" t="s">
        <v>338</v>
      </c>
      <c r="AN47" s="110" t="s">
        <v>702</v>
      </c>
      <c r="AO47" s="113">
        <f>AVERAGE(AU47:AW47)</f>
        <v>15.958169727269826</v>
      </c>
      <c r="AP47" s="115">
        <v>7.1887531996584597</v>
      </c>
      <c r="AQ47" s="115">
        <v>7.8893646186099566</v>
      </c>
      <c r="AR47" s="115">
        <v>9.1263308742899341</v>
      </c>
      <c r="AS47" s="115">
        <v>10.692872239409427</v>
      </c>
      <c r="AT47" s="115">
        <v>13.104346639992885</v>
      </c>
      <c r="AU47" s="115">
        <v>15.236732438406349</v>
      </c>
      <c r="AV47" s="115">
        <v>16.143966499826593</v>
      </c>
      <c r="AW47" s="115">
        <v>16.493810243576537</v>
      </c>
      <c r="AX47" s="115">
        <v>15.70886548563178</v>
      </c>
      <c r="AY47" s="115">
        <v>12.877306913870644</v>
      </c>
      <c r="AZ47" s="115">
        <v>10.283641392860053</v>
      </c>
      <c r="BA47" s="115">
        <v>7.69636321697668</v>
      </c>
      <c r="BB47" s="110"/>
      <c r="BC47" s="110" t="s">
        <v>652</v>
      </c>
    </row>
    <row r="48" spans="1:55">
      <c r="A48" s="138">
        <v>3</v>
      </c>
      <c r="B48" s="110">
        <v>60</v>
      </c>
      <c r="C48" s="110">
        <v>17</v>
      </c>
      <c r="D48" s="110" t="s">
        <v>991</v>
      </c>
      <c r="E48" s="110">
        <v>15</v>
      </c>
      <c r="F48" s="110" t="s">
        <v>610</v>
      </c>
      <c r="G48" t="s">
        <v>610</v>
      </c>
      <c r="H48">
        <v>-124.02448654</v>
      </c>
      <c r="I48">
        <v>44.61906604</v>
      </c>
      <c r="J48" s="110">
        <v>1142</v>
      </c>
      <c r="K48" s="110" t="s">
        <v>742</v>
      </c>
      <c r="L48" s="112" t="s">
        <v>854</v>
      </c>
      <c r="M48" s="112" t="s">
        <v>1099</v>
      </c>
      <c r="N48" s="111">
        <v>29820</v>
      </c>
      <c r="O48" s="110">
        <v>1</v>
      </c>
      <c r="P48" s="112">
        <v>27</v>
      </c>
      <c r="Q48" s="113">
        <v>0.21174488728428251</v>
      </c>
      <c r="S48" s="113">
        <v>116.33096182859033</v>
      </c>
      <c r="T48" s="113">
        <v>35.163101284732591</v>
      </c>
      <c r="U48" s="113">
        <v>0.21174488728428251</v>
      </c>
      <c r="V48" s="87"/>
      <c r="W48" s="112"/>
      <c r="X48" s="113"/>
      <c r="Y48" s="113"/>
      <c r="Z48" s="112"/>
      <c r="AA48" s="113"/>
      <c r="AB48" s="112"/>
      <c r="AC48" s="110"/>
      <c r="AD48" s="110"/>
      <c r="AE48" s="113"/>
      <c r="AF48" s="113"/>
      <c r="AG48" s="110"/>
      <c r="AH48" s="113"/>
      <c r="AI48" s="50"/>
      <c r="AJ48" s="110"/>
      <c r="AK48" s="113"/>
      <c r="AL48" s="113" t="s">
        <v>1145</v>
      </c>
      <c r="AM48" s="110" t="s">
        <v>338</v>
      </c>
      <c r="AN48" s="110" t="s">
        <v>702</v>
      </c>
      <c r="AO48" s="113">
        <f>AVERAGE(AU48:AW48)</f>
        <v>11.97788580833304</v>
      </c>
      <c r="AP48" s="115">
        <v>9.4478374008390205</v>
      </c>
      <c r="AQ48" s="115">
        <v>9.3362199616688795</v>
      </c>
      <c r="AR48" s="115">
        <v>9.9155615300659896</v>
      </c>
      <c r="AS48" s="115">
        <v>10.333374151911178</v>
      </c>
      <c r="AT48" s="115">
        <v>11.028687898089261</v>
      </c>
      <c r="AU48" s="115">
        <v>11.662703540114746</v>
      </c>
      <c r="AV48" s="115">
        <v>12.118879027276385</v>
      </c>
      <c r="AW48" s="115">
        <v>12.152074857607987</v>
      </c>
      <c r="AX48" s="115">
        <v>12.231520389016747</v>
      </c>
      <c r="AY48" s="115">
        <v>12.233968462549541</v>
      </c>
      <c r="AZ48" s="115">
        <v>11.726589869023309</v>
      </c>
      <c r="BA48" s="115">
        <v>10.183042603580361</v>
      </c>
      <c r="BB48" s="110"/>
      <c r="BC48" s="110" t="s">
        <v>652</v>
      </c>
    </row>
    <row r="49" spans="1:55">
      <c r="A49" s="138">
        <v>12</v>
      </c>
      <c r="B49" s="110">
        <v>16</v>
      </c>
      <c r="C49" s="110">
        <v>83</v>
      </c>
      <c r="D49" s="110" t="s">
        <v>672</v>
      </c>
      <c r="E49" s="110">
        <v>18</v>
      </c>
      <c r="F49" s="110" t="s">
        <v>1013</v>
      </c>
      <c r="G49" t="s">
        <v>1075</v>
      </c>
      <c r="H49">
        <v>-76.549472809999898</v>
      </c>
      <c r="I49">
        <v>37.276238360000001</v>
      </c>
      <c r="J49" s="110">
        <v>306</v>
      </c>
      <c r="K49" s="110" t="s">
        <v>945</v>
      </c>
      <c r="L49" s="112" t="s">
        <v>823</v>
      </c>
      <c r="M49" s="112" t="s">
        <v>1098</v>
      </c>
      <c r="N49" s="111">
        <v>786920</v>
      </c>
      <c r="O49" s="110">
        <v>11</v>
      </c>
      <c r="P49" s="112">
        <v>698.47363639999992</v>
      </c>
      <c r="Q49" s="113">
        <f>SUM(X49,AA49)</f>
        <v>1.8534652495087207</v>
      </c>
      <c r="S49" s="113">
        <v>19.228169438276073</v>
      </c>
      <c r="T49" s="113"/>
      <c r="U49" s="113"/>
      <c r="V49" s="87">
        <v>13.951986487290259</v>
      </c>
      <c r="W49" s="112">
        <v>62</v>
      </c>
      <c r="X49" s="113">
        <v>0.63921247355197908</v>
      </c>
      <c r="Y49" s="113">
        <v>5.2761829509858131</v>
      </c>
      <c r="Z49" s="112">
        <v>82</v>
      </c>
      <c r="AA49" s="113">
        <v>1.2142527759567416</v>
      </c>
      <c r="AB49" s="110">
        <v>160.80000000000001</v>
      </c>
      <c r="AC49" s="113">
        <v>14.831102425508931</v>
      </c>
      <c r="AD49" s="110">
        <v>44.237102085620208</v>
      </c>
      <c r="AE49" s="113"/>
      <c r="AF49" s="113">
        <v>12.045733211797222</v>
      </c>
      <c r="AG49" s="113">
        <v>43.791574279379162</v>
      </c>
      <c r="AH49" s="113">
        <v>0.28780454272711409</v>
      </c>
      <c r="AI49" s="117">
        <v>2.7853692137117072</v>
      </c>
      <c r="AJ49" s="113">
        <v>77.427184466019426</v>
      </c>
      <c r="AK49" s="113">
        <v>1.0644292999017566</v>
      </c>
      <c r="AL49" s="113" t="s">
        <v>1156</v>
      </c>
      <c r="AM49" s="110" t="s">
        <v>750</v>
      </c>
      <c r="AN49" s="110" t="s">
        <v>751</v>
      </c>
      <c r="AO49" s="113">
        <f>AVERAGE(AU49:AW49)</f>
        <v>26.702687103766504</v>
      </c>
      <c r="AP49" s="115">
        <v>6.4106247803764802</v>
      </c>
      <c r="AQ49" s="115">
        <v>5.6289975525821827</v>
      </c>
      <c r="AR49" s="115">
        <v>8.8226228461738039</v>
      </c>
      <c r="AS49" s="115">
        <v>14.218853093372445</v>
      </c>
      <c r="AT49" s="115">
        <v>19.532017676522759</v>
      </c>
      <c r="AU49" s="115">
        <v>24.73008547146075</v>
      </c>
      <c r="AV49" s="115">
        <v>27.27928261986429</v>
      </c>
      <c r="AW49" s="115">
        <v>28.098693219974468</v>
      </c>
      <c r="AX49" s="115">
        <v>25.280552858219785</v>
      </c>
      <c r="AY49" s="115">
        <v>20.420114077030775</v>
      </c>
      <c r="AZ49" s="115">
        <v>14.072925351384535</v>
      </c>
      <c r="BA49" s="115">
        <v>9.1187220637184456</v>
      </c>
      <c r="BB49" s="110"/>
      <c r="BC49" s="110" t="s">
        <v>652</v>
      </c>
    </row>
    <row r="50" spans="1:55" s="89" customFormat="1">
      <c r="R50" s="117"/>
      <c r="T50" s="117"/>
      <c r="U50" s="117"/>
      <c r="V50" s="87"/>
      <c r="X50" s="117"/>
      <c r="AA50" s="117"/>
      <c r="AF50" s="117"/>
      <c r="AH50" s="117"/>
      <c r="AI50" s="87"/>
      <c r="AK50" s="117"/>
    </row>
    <row r="51" spans="1:55" s="89" customFormat="1">
      <c r="R51" s="117"/>
      <c r="T51" s="117"/>
      <c r="U51" s="117"/>
      <c r="V51" s="87"/>
      <c r="X51" s="117"/>
      <c r="AA51" s="117"/>
      <c r="AF51" s="117"/>
      <c r="AH51" s="117"/>
      <c r="AI51" s="87"/>
      <c r="AK51" s="117"/>
    </row>
    <row r="52" spans="1:55" s="89" customFormat="1">
      <c r="R52" s="117"/>
      <c r="T52" s="117"/>
      <c r="U52" s="117"/>
      <c r="V52" s="87"/>
      <c r="X52" s="117"/>
      <c r="AA52" s="117"/>
      <c r="AF52" s="117"/>
      <c r="AH52" s="117"/>
      <c r="AI52" s="87"/>
      <c r="AK52" s="117"/>
    </row>
    <row r="53" spans="1:55" s="89" customFormat="1">
      <c r="R53" s="117"/>
      <c r="T53" s="117"/>
      <c r="U53" s="117"/>
      <c r="V53" s="87"/>
      <c r="X53" s="117"/>
      <c r="AA53" s="117"/>
      <c r="AF53" s="117"/>
      <c r="AH53" s="117"/>
      <c r="AI53" s="87"/>
      <c r="AK53" s="117"/>
    </row>
    <row r="54" spans="1:55" s="89" customFormat="1">
      <c r="R54" s="117"/>
      <c r="T54" s="117"/>
      <c r="U54" s="117"/>
      <c r="V54" s="87"/>
      <c r="X54" s="117"/>
      <c r="AA54" s="117"/>
      <c r="AF54" s="117"/>
      <c r="AH54" s="117"/>
      <c r="AI54" s="87"/>
      <c r="AK54" s="117"/>
    </row>
    <row r="55" spans="1:55" s="89" customFormat="1">
      <c r="R55" s="117"/>
      <c r="T55" s="117"/>
      <c r="U55" s="117"/>
      <c r="V55" s="50"/>
      <c r="X55" s="117"/>
      <c r="AA55" s="117"/>
      <c r="AF55" s="117"/>
      <c r="AH55" s="117"/>
      <c r="AI55" s="87"/>
      <c r="AK55" s="117"/>
    </row>
    <row r="56" spans="1:55" s="89" customFormat="1">
      <c r="R56" s="117"/>
      <c r="T56" s="117"/>
      <c r="U56" s="117"/>
      <c r="V56" s="87"/>
      <c r="X56" s="117"/>
      <c r="AA56" s="117"/>
      <c r="AF56" s="117"/>
      <c r="AH56" s="117"/>
      <c r="AI56" s="87"/>
      <c r="AK56" s="117"/>
    </row>
    <row r="57" spans="1:55" s="89" customFormat="1">
      <c r="R57" s="117"/>
      <c r="T57" s="117"/>
      <c r="U57" s="117"/>
      <c r="V57" s="87"/>
      <c r="X57" s="117"/>
      <c r="AA57" s="117"/>
      <c r="AF57" s="117"/>
      <c r="AH57" s="117"/>
      <c r="AI57" s="87"/>
      <c r="AK57" s="117"/>
    </row>
    <row r="58" spans="1:55" s="89" customFormat="1">
      <c r="R58" s="117"/>
      <c r="T58" s="117"/>
      <c r="U58" s="117"/>
      <c r="V58" s="87"/>
      <c r="X58" s="117"/>
      <c r="AA58" s="117"/>
      <c r="AF58" s="117"/>
      <c r="AH58" s="117"/>
      <c r="AI58" s="87"/>
      <c r="AK58" s="117"/>
    </row>
    <row r="59" spans="1:55" s="89" customFormat="1">
      <c r="R59" s="117"/>
      <c r="T59" s="117"/>
      <c r="U59" s="117"/>
      <c r="V59" s="87"/>
      <c r="X59" s="117"/>
      <c r="AA59" s="117"/>
      <c r="AF59" s="117"/>
      <c r="AH59" s="117"/>
      <c r="AI59" s="87"/>
      <c r="AK59" s="117"/>
    </row>
    <row r="60" spans="1:55" s="89" customFormat="1">
      <c r="R60" s="117"/>
      <c r="T60" s="117"/>
      <c r="U60" s="117"/>
      <c r="V60" s="87"/>
      <c r="X60" s="117"/>
      <c r="AA60" s="117"/>
      <c r="AF60" s="117"/>
      <c r="AH60" s="117"/>
      <c r="AI60" s="87"/>
      <c r="AK60" s="117"/>
    </row>
    <row r="61" spans="1:55" s="89" customFormat="1">
      <c r="R61" s="117"/>
      <c r="T61" s="117"/>
      <c r="U61" s="117"/>
      <c r="V61" s="86"/>
      <c r="X61" s="117"/>
      <c r="AA61" s="117"/>
      <c r="AF61" s="117"/>
      <c r="AH61" s="117"/>
      <c r="AI61" s="87"/>
      <c r="AK61" s="117"/>
    </row>
    <row r="62" spans="1:55" s="89" customFormat="1">
      <c r="R62" s="117"/>
      <c r="T62" s="117"/>
      <c r="U62" s="117"/>
      <c r="V62" s="86"/>
      <c r="X62" s="117"/>
      <c r="AA62" s="117"/>
      <c r="AF62" s="117"/>
      <c r="AH62" s="117"/>
      <c r="AI62" s="87"/>
      <c r="AK62" s="117"/>
    </row>
    <row r="63" spans="1:55" s="89" customFormat="1">
      <c r="R63" s="117"/>
      <c r="T63" s="117"/>
      <c r="U63" s="117"/>
      <c r="V63" s="86"/>
      <c r="X63" s="117"/>
      <c r="AA63" s="117"/>
      <c r="AF63" s="117"/>
      <c r="AH63" s="117"/>
      <c r="AI63" s="87"/>
      <c r="AK63" s="117"/>
    </row>
    <row r="64" spans="1:55" s="89" customFormat="1">
      <c r="R64" s="117"/>
      <c r="T64" s="117"/>
      <c r="U64" s="117"/>
      <c r="V64" s="87"/>
      <c r="X64" s="117"/>
      <c r="AA64" s="117"/>
      <c r="AF64" s="117"/>
      <c r="AH64" s="117"/>
      <c r="AI64" s="87"/>
      <c r="AK64" s="117"/>
    </row>
    <row r="65" spans="18:37" s="89" customFormat="1">
      <c r="R65" s="117"/>
      <c r="T65" s="117"/>
      <c r="U65" s="117"/>
      <c r="X65" s="117"/>
      <c r="AA65" s="117"/>
      <c r="AF65" s="117"/>
      <c r="AH65" s="117"/>
      <c r="AK65" s="117"/>
    </row>
  </sheetData>
  <sortState ref="A2:AZ65">
    <sortCondition ref="F2:F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workbookViewId="0">
      <selection activeCell="A2" sqref="A2:XFD16"/>
    </sheetView>
  </sheetViews>
  <sheetFormatPr baseColWidth="10" defaultRowHeight="13" x14ac:dyDescent="0"/>
  <sheetData>
    <row r="1" spans="1:52" ht="199">
      <c r="A1" s="81" t="s">
        <v>333</v>
      </c>
      <c r="B1" s="81" t="s">
        <v>420</v>
      </c>
      <c r="C1" s="81" t="s">
        <v>421</v>
      </c>
      <c r="D1" s="81" t="s">
        <v>422</v>
      </c>
      <c r="E1" s="81" t="s">
        <v>423</v>
      </c>
      <c r="F1" s="81" t="s">
        <v>1085</v>
      </c>
      <c r="G1" s="81" t="s">
        <v>1086</v>
      </c>
      <c r="H1" s="81" t="s">
        <v>1087</v>
      </c>
      <c r="I1" s="81" t="s">
        <v>425</v>
      </c>
      <c r="J1" s="81" t="s">
        <v>426</v>
      </c>
      <c r="K1" s="81" t="s">
        <v>427</v>
      </c>
      <c r="L1" s="81" t="s">
        <v>1038</v>
      </c>
      <c r="M1" s="81" t="s">
        <v>524</v>
      </c>
      <c r="N1" s="81" t="s">
        <v>431</v>
      </c>
      <c r="O1" s="82" t="s">
        <v>352</v>
      </c>
      <c r="P1" s="83" t="s">
        <v>405</v>
      </c>
      <c r="Q1" s="83" t="s">
        <v>406</v>
      </c>
      <c r="R1" s="83" t="s">
        <v>407</v>
      </c>
      <c r="S1" s="81" t="s">
        <v>329</v>
      </c>
      <c r="T1" s="82" t="s">
        <v>330</v>
      </c>
      <c r="U1" s="82" t="s">
        <v>331</v>
      </c>
      <c r="V1" s="81" t="s">
        <v>371</v>
      </c>
      <c r="W1" s="81" t="s">
        <v>327</v>
      </c>
      <c r="X1" s="81" t="s">
        <v>328</v>
      </c>
      <c r="Y1" s="82" t="s">
        <v>372</v>
      </c>
      <c r="Z1" s="83" t="s">
        <v>332</v>
      </c>
      <c r="AA1" s="83" t="s">
        <v>297</v>
      </c>
      <c r="AB1" s="83" t="s">
        <v>294</v>
      </c>
      <c r="AC1" s="81" t="s">
        <v>295</v>
      </c>
      <c r="AD1" s="83" t="s">
        <v>340</v>
      </c>
      <c r="AE1" s="83" t="s">
        <v>341</v>
      </c>
      <c r="AF1" s="81" t="s">
        <v>419</v>
      </c>
      <c r="AG1" s="81" t="s">
        <v>402</v>
      </c>
      <c r="AH1" s="81" t="s">
        <v>403</v>
      </c>
      <c r="AI1" s="81" t="s">
        <v>1083</v>
      </c>
      <c r="AJ1" s="81" t="s">
        <v>465</v>
      </c>
      <c r="AK1" s="81" t="s">
        <v>466</v>
      </c>
      <c r="AL1" s="81" t="s">
        <v>735</v>
      </c>
      <c r="AM1" s="81" t="s">
        <v>736</v>
      </c>
      <c r="AN1" s="81" t="s">
        <v>630</v>
      </c>
      <c r="AO1" s="81" t="s">
        <v>631</v>
      </c>
      <c r="AP1" s="81" t="s">
        <v>632</v>
      </c>
      <c r="AQ1" s="81" t="s">
        <v>633</v>
      </c>
      <c r="AR1" s="81" t="s">
        <v>634</v>
      </c>
      <c r="AS1" s="81" t="s">
        <v>531</v>
      </c>
      <c r="AT1" s="81" t="s">
        <v>526</v>
      </c>
      <c r="AU1" s="81" t="s">
        <v>527</v>
      </c>
      <c r="AV1" s="81" t="s">
        <v>528</v>
      </c>
      <c r="AW1" s="81" t="s">
        <v>529</v>
      </c>
      <c r="AX1" s="81" t="s">
        <v>530</v>
      </c>
      <c r="AY1" s="81" t="s">
        <v>334</v>
      </c>
      <c r="AZ1" s="81" t="s">
        <v>335</v>
      </c>
    </row>
    <row r="2" spans="1:52">
      <c r="A2" s="50">
        <v>12</v>
      </c>
      <c r="B2" s="50"/>
      <c r="C2" s="92" t="s">
        <v>672</v>
      </c>
      <c r="D2" s="50" t="s">
        <v>905</v>
      </c>
      <c r="E2" s="50" t="s">
        <v>792</v>
      </c>
      <c r="F2" s="96" t="s">
        <v>1088</v>
      </c>
      <c r="G2" s="97" t="s">
        <v>1093</v>
      </c>
      <c r="H2" s="97" t="s">
        <v>1093</v>
      </c>
      <c r="I2" s="50"/>
      <c r="J2" s="91" t="s">
        <v>1049</v>
      </c>
      <c r="K2" s="84" t="s">
        <v>823</v>
      </c>
      <c r="L2" s="50"/>
      <c r="M2" s="103"/>
      <c r="N2" s="103"/>
      <c r="O2" s="86">
        <v>3223.2794575299995</v>
      </c>
      <c r="P2" s="87">
        <v>19.228169438276073</v>
      </c>
      <c r="Q2" s="98">
        <v>5.2761829509858131</v>
      </c>
      <c r="R2" s="98">
        <v>13.951986487290259</v>
      </c>
      <c r="S2" s="86" t="s">
        <v>283</v>
      </c>
      <c r="T2" s="86">
        <v>82</v>
      </c>
      <c r="U2" s="86">
        <v>62</v>
      </c>
      <c r="V2" s="50" t="s">
        <v>283</v>
      </c>
      <c r="W2" s="99">
        <v>1.2142527759567416</v>
      </c>
      <c r="X2" s="99">
        <v>0.63921247355197908</v>
      </c>
      <c r="Y2" s="50">
        <v>187.57179414000001</v>
      </c>
      <c r="Z2" s="87">
        <v>40.998402353159157</v>
      </c>
      <c r="AA2" s="87" t="s">
        <v>283</v>
      </c>
      <c r="AB2" s="87" t="s">
        <v>283</v>
      </c>
      <c r="AC2" s="87" t="s">
        <v>283</v>
      </c>
      <c r="AD2" s="87" t="s">
        <v>283</v>
      </c>
      <c r="AE2" s="87" t="s">
        <v>283</v>
      </c>
      <c r="AF2" s="50" t="s">
        <v>283</v>
      </c>
      <c r="AG2" s="50" t="s">
        <v>283</v>
      </c>
      <c r="AH2" s="50" t="s">
        <v>283</v>
      </c>
      <c r="AI2" s="50"/>
      <c r="AJ2" s="50" t="s">
        <v>750</v>
      </c>
      <c r="AK2" s="50" t="s">
        <v>751</v>
      </c>
      <c r="AL2" s="50"/>
      <c r="AM2" s="88">
        <v>5.087872340425533</v>
      </c>
      <c r="AN2" s="88">
        <v>4.2185365853658547</v>
      </c>
      <c r="AO2" s="88">
        <v>8.4497872340425548</v>
      </c>
      <c r="AP2" s="88">
        <v>12.933777777777779</v>
      </c>
      <c r="AQ2" s="88">
        <v>18.690754716981139</v>
      </c>
      <c r="AR2" s="88">
        <v>24.789130434782621</v>
      </c>
      <c r="AS2" s="88">
        <v>27.177241379310342</v>
      </c>
      <c r="AT2" s="88">
        <v>27.025957446808512</v>
      </c>
      <c r="AU2" s="88">
        <v>24.451428571428579</v>
      </c>
      <c r="AV2" s="88">
        <v>17.802115384615384</v>
      </c>
      <c r="AW2" s="88">
        <v>12.776734693877547</v>
      </c>
      <c r="AX2" s="88">
        <v>8.2178723404255312</v>
      </c>
      <c r="AY2" s="88"/>
      <c r="AZ2" s="89" t="s">
        <v>961</v>
      </c>
    </row>
    <row r="3" spans="1:52">
      <c r="A3" s="50">
        <v>37</v>
      </c>
      <c r="B3" s="50">
        <v>140</v>
      </c>
      <c r="C3" s="92" t="s">
        <v>922</v>
      </c>
      <c r="D3" s="91">
        <v>21</v>
      </c>
      <c r="E3" s="91" t="s">
        <v>941</v>
      </c>
      <c r="F3" s="97" t="s">
        <v>1088</v>
      </c>
      <c r="G3" s="91" t="s">
        <v>1093</v>
      </c>
      <c r="H3" s="97" t="s">
        <v>1093</v>
      </c>
      <c r="I3" s="50"/>
      <c r="J3" s="50" t="s">
        <v>985</v>
      </c>
      <c r="K3" s="84" t="s">
        <v>762</v>
      </c>
      <c r="L3" s="50"/>
      <c r="M3" s="103"/>
      <c r="N3" s="103"/>
      <c r="O3" s="86">
        <v>5426.5899605170534</v>
      </c>
      <c r="P3" s="87">
        <v>31.432305627449669</v>
      </c>
      <c r="Q3" s="98">
        <v>5.0489374846583344</v>
      </c>
      <c r="R3" s="98">
        <v>26.383368142791333</v>
      </c>
      <c r="S3" s="50" t="s">
        <v>283</v>
      </c>
      <c r="T3" s="86">
        <v>87</v>
      </c>
      <c r="U3" s="86">
        <v>65</v>
      </c>
      <c r="V3" s="50" t="s">
        <v>283</v>
      </c>
      <c r="W3" s="99">
        <v>2.3039747930963483</v>
      </c>
      <c r="X3" s="99">
        <v>0.74431572834920723</v>
      </c>
      <c r="Y3" s="86">
        <v>4525.1948264800003</v>
      </c>
      <c r="Z3" s="87">
        <v>6.46060606060606</v>
      </c>
      <c r="AA3" s="87">
        <v>0.39090909090909087</v>
      </c>
      <c r="AB3" s="87">
        <v>6.0696969696969694</v>
      </c>
      <c r="AC3" s="87" t="s">
        <v>283</v>
      </c>
      <c r="AD3" s="90">
        <v>93.418436215020435</v>
      </c>
      <c r="AE3" s="90">
        <v>48.399266907484431</v>
      </c>
      <c r="AF3" s="87" t="s">
        <v>283</v>
      </c>
      <c r="AG3" s="98">
        <v>3.0359657829642468</v>
      </c>
      <c r="AH3" s="98">
        <v>0.23732534573914932</v>
      </c>
      <c r="AI3" s="87"/>
      <c r="AJ3" s="93" t="s">
        <v>646</v>
      </c>
      <c r="AK3" s="50" t="s">
        <v>552</v>
      </c>
      <c r="AL3" s="50"/>
      <c r="AM3" s="89">
        <v>11.1</v>
      </c>
      <c r="AN3" s="89">
        <v>12.9</v>
      </c>
      <c r="AO3" s="89">
        <v>16.8</v>
      </c>
      <c r="AP3" s="89">
        <v>21.7</v>
      </c>
      <c r="AQ3" s="89">
        <v>26.1</v>
      </c>
      <c r="AR3" s="89">
        <v>28.9</v>
      </c>
      <c r="AS3" s="89">
        <v>30</v>
      </c>
      <c r="AT3" s="89">
        <v>29.5</v>
      </c>
      <c r="AU3" s="89">
        <v>28</v>
      </c>
      <c r="AV3" s="89">
        <v>23.3</v>
      </c>
      <c r="AW3" s="89">
        <v>19.100000000000001</v>
      </c>
      <c r="AX3" s="89">
        <v>13.9</v>
      </c>
      <c r="AY3" s="89"/>
      <c r="AZ3" s="89" t="s">
        <v>710</v>
      </c>
    </row>
    <row r="4" spans="1:52">
      <c r="A4" s="50">
        <v>63</v>
      </c>
      <c r="B4" s="50">
        <v>144</v>
      </c>
      <c r="C4" s="92" t="s">
        <v>922</v>
      </c>
      <c r="D4" s="91">
        <v>25</v>
      </c>
      <c r="E4" s="91" t="s">
        <v>984</v>
      </c>
      <c r="F4" s="97" t="s">
        <v>1088</v>
      </c>
      <c r="G4" s="91"/>
      <c r="H4" s="101" t="s">
        <v>1089</v>
      </c>
      <c r="I4" s="50"/>
      <c r="J4" s="50" t="s">
        <v>985</v>
      </c>
      <c r="K4" s="84" t="s">
        <v>762</v>
      </c>
      <c r="L4" s="50"/>
      <c r="M4" s="103"/>
      <c r="N4" s="103"/>
      <c r="O4" s="86">
        <v>8049.68</v>
      </c>
      <c r="P4" s="87">
        <v>31.432305627449669</v>
      </c>
      <c r="Q4" s="98">
        <v>5.0489374846583344</v>
      </c>
      <c r="R4" s="98">
        <v>26.383368142791333</v>
      </c>
      <c r="S4" s="50" t="s">
        <v>283</v>
      </c>
      <c r="T4" s="86">
        <v>105.32456803499886</v>
      </c>
      <c r="U4" s="86">
        <v>65</v>
      </c>
      <c r="V4" s="50" t="s">
        <v>283</v>
      </c>
      <c r="W4" s="99">
        <v>4.8330756346627615</v>
      </c>
      <c r="X4" s="99">
        <v>0.74431572834920723</v>
      </c>
      <c r="Y4" s="86" t="s">
        <v>283</v>
      </c>
      <c r="Z4" s="87" t="s">
        <v>283</v>
      </c>
      <c r="AA4" s="87" t="s">
        <v>283</v>
      </c>
      <c r="AB4" s="87" t="s">
        <v>283</v>
      </c>
      <c r="AC4" s="87" t="s">
        <v>283</v>
      </c>
      <c r="AD4" s="90" t="s">
        <v>283</v>
      </c>
      <c r="AE4" s="90" t="s">
        <v>283</v>
      </c>
      <c r="AF4" s="87" t="s">
        <v>283</v>
      </c>
      <c r="AG4" s="87" t="s">
        <v>283</v>
      </c>
      <c r="AH4" s="87" t="s">
        <v>283</v>
      </c>
      <c r="AI4" s="87" t="s">
        <v>1084</v>
      </c>
      <c r="AJ4" s="93" t="s">
        <v>646</v>
      </c>
      <c r="AK4" s="50" t="s">
        <v>552</v>
      </c>
      <c r="AL4" s="50"/>
      <c r="AM4" s="88">
        <v>11.54823888323924</v>
      </c>
      <c r="AN4" s="88">
        <v>12.612802700637008</v>
      </c>
      <c r="AO4" s="88">
        <v>16.921217219551814</v>
      </c>
      <c r="AP4" s="88">
        <v>25.137122453650424</v>
      </c>
      <c r="AQ4" s="88">
        <v>34.770378742762539</v>
      </c>
      <c r="AR4" s="88">
        <v>39.015250917797232</v>
      </c>
      <c r="AS4" s="88">
        <v>29.920151943160569</v>
      </c>
      <c r="AT4" s="88">
        <v>30.482636706236981</v>
      </c>
      <c r="AU4" s="88">
        <v>28.389432497407466</v>
      </c>
      <c r="AV4" s="88">
        <v>24.114513281606367</v>
      </c>
      <c r="AW4" s="88">
        <v>19.218370821275343</v>
      </c>
      <c r="AX4" s="88">
        <v>13.650293622141993</v>
      </c>
      <c r="AY4" s="89"/>
      <c r="AZ4" s="89" t="s">
        <v>474</v>
      </c>
    </row>
    <row r="5" spans="1:52">
      <c r="A5" s="50">
        <v>51</v>
      </c>
      <c r="B5" s="50">
        <v>143</v>
      </c>
      <c r="C5" s="92" t="s">
        <v>922</v>
      </c>
      <c r="D5" s="91">
        <v>24</v>
      </c>
      <c r="E5" s="91" t="s">
        <v>807</v>
      </c>
      <c r="F5" s="97" t="s">
        <v>1088</v>
      </c>
      <c r="G5" s="97" t="s">
        <v>1088</v>
      </c>
      <c r="H5" s="97" t="s">
        <v>1094</v>
      </c>
      <c r="I5" s="85"/>
      <c r="J5" s="50" t="s">
        <v>985</v>
      </c>
      <c r="K5" s="84" t="s">
        <v>762</v>
      </c>
      <c r="L5" s="50"/>
      <c r="M5" s="103"/>
      <c r="N5" s="103"/>
      <c r="O5" s="86" t="s">
        <v>283</v>
      </c>
      <c r="P5" s="87" t="s">
        <v>283</v>
      </c>
      <c r="Q5" s="87" t="s">
        <v>283</v>
      </c>
      <c r="R5" s="87" t="s">
        <v>283</v>
      </c>
      <c r="S5" s="50" t="s">
        <v>283</v>
      </c>
      <c r="T5" s="86" t="s">
        <v>283</v>
      </c>
      <c r="U5" s="86" t="s">
        <v>283</v>
      </c>
      <c r="V5" s="50" t="s">
        <v>283</v>
      </c>
      <c r="W5" s="50" t="s">
        <v>283</v>
      </c>
      <c r="X5" s="50" t="s">
        <v>283</v>
      </c>
      <c r="Y5" s="86">
        <v>1177.1576833448</v>
      </c>
      <c r="Z5" s="87">
        <v>17.362500000000001</v>
      </c>
      <c r="AA5" s="87">
        <v>0.95000000000000007</v>
      </c>
      <c r="AB5" s="87">
        <v>16.412500000000001</v>
      </c>
      <c r="AC5" s="87" t="s">
        <v>283</v>
      </c>
      <c r="AD5" s="90">
        <v>93.418436215020435</v>
      </c>
      <c r="AE5" s="90">
        <v>48.399266907484431</v>
      </c>
      <c r="AF5" s="87" t="s">
        <v>283</v>
      </c>
      <c r="AG5" s="98">
        <v>3.0359657829642468</v>
      </c>
      <c r="AH5" s="98">
        <v>0.23732534573914932</v>
      </c>
      <c r="AI5" s="87" t="s">
        <v>1084</v>
      </c>
      <c r="AJ5" s="93" t="s">
        <v>646</v>
      </c>
      <c r="AK5" s="50" t="s">
        <v>552</v>
      </c>
      <c r="AL5" s="50"/>
      <c r="AM5" s="94">
        <v>10.555555555555555</v>
      </c>
      <c r="AN5" s="94">
        <v>11.666666666666668</v>
      </c>
      <c r="AO5" s="94">
        <v>15.555555555555557</v>
      </c>
      <c r="AP5" s="94">
        <v>20</v>
      </c>
      <c r="AQ5" s="94">
        <v>24.444444444444446</v>
      </c>
      <c r="AR5" s="94">
        <v>28.333333333333336</v>
      </c>
      <c r="AS5" s="94">
        <v>29.444444444444446</v>
      </c>
      <c r="AT5" s="94">
        <v>29.444444444444446</v>
      </c>
      <c r="AU5" s="94">
        <v>27.777777777777779</v>
      </c>
      <c r="AV5" s="94">
        <v>23.333333333333336</v>
      </c>
      <c r="AW5" s="94">
        <v>17.222222222222221</v>
      </c>
      <c r="AX5" s="94">
        <v>12.777777777777779</v>
      </c>
      <c r="AY5" s="89" t="s">
        <v>812</v>
      </c>
      <c r="AZ5" s="89" t="s">
        <v>814</v>
      </c>
    </row>
    <row r="6" spans="1:52">
      <c r="A6" s="50">
        <v>48</v>
      </c>
      <c r="B6" s="50">
        <v>142</v>
      </c>
      <c r="C6" s="92" t="s">
        <v>922</v>
      </c>
      <c r="D6" s="91">
        <v>23</v>
      </c>
      <c r="E6" s="91" t="s">
        <v>989</v>
      </c>
      <c r="F6" s="97" t="s">
        <v>1088</v>
      </c>
      <c r="G6" s="97" t="s">
        <v>1088</v>
      </c>
      <c r="H6" s="97" t="s">
        <v>1094</v>
      </c>
      <c r="I6" s="50"/>
      <c r="J6" s="50" t="s">
        <v>985</v>
      </c>
      <c r="K6" s="84" t="s">
        <v>762</v>
      </c>
      <c r="L6" s="50"/>
      <c r="M6" s="103"/>
      <c r="N6" s="103"/>
      <c r="O6" s="86" t="s">
        <v>283</v>
      </c>
      <c r="P6" s="87" t="s">
        <v>283</v>
      </c>
      <c r="Q6" s="87" t="s">
        <v>283</v>
      </c>
      <c r="R6" s="87" t="s">
        <v>283</v>
      </c>
      <c r="S6" s="50" t="s">
        <v>283</v>
      </c>
      <c r="T6" s="86" t="s">
        <v>283</v>
      </c>
      <c r="U6" s="86" t="s">
        <v>283</v>
      </c>
      <c r="V6" s="50" t="s">
        <v>283</v>
      </c>
      <c r="W6" s="50" t="s">
        <v>283</v>
      </c>
      <c r="X6" s="50" t="s">
        <v>283</v>
      </c>
      <c r="Y6" s="86">
        <v>1027.780119908</v>
      </c>
      <c r="Z6" s="87">
        <v>5.52</v>
      </c>
      <c r="AA6" s="87">
        <v>1.1000000000000001</v>
      </c>
      <c r="AB6" s="87">
        <v>4.42</v>
      </c>
      <c r="AC6" s="87" t="s">
        <v>283</v>
      </c>
      <c r="AD6" s="90">
        <v>93.418436215020435</v>
      </c>
      <c r="AE6" s="90">
        <v>48.399266907484431</v>
      </c>
      <c r="AF6" s="87" t="s">
        <v>283</v>
      </c>
      <c r="AG6" s="98">
        <v>3.0359657829642468</v>
      </c>
      <c r="AH6" s="98">
        <v>0.23732534573914932</v>
      </c>
      <c r="AI6" s="87" t="s">
        <v>1084</v>
      </c>
      <c r="AJ6" s="93" t="s">
        <v>646</v>
      </c>
      <c r="AK6" s="50" t="s">
        <v>552</v>
      </c>
      <c r="AL6" s="50"/>
      <c r="AM6" s="88">
        <v>14.805056626266399</v>
      </c>
      <c r="AN6" s="88">
        <v>15.977602272426008</v>
      </c>
      <c r="AO6" s="88">
        <v>19.601714372518007</v>
      </c>
      <c r="AP6" s="88">
        <v>23.104032743154846</v>
      </c>
      <c r="AQ6" s="88">
        <v>27.990968326247962</v>
      </c>
      <c r="AR6" s="88">
        <v>30.972723683170887</v>
      </c>
      <c r="AS6" s="88">
        <v>31.547714408925533</v>
      </c>
      <c r="AT6" s="88">
        <v>31.279117883751965</v>
      </c>
      <c r="AU6" s="88">
        <v>28.942172839506583</v>
      </c>
      <c r="AV6" s="88">
        <v>24.339209140654393</v>
      </c>
      <c r="AW6" s="88">
        <v>20.213289760348356</v>
      </c>
      <c r="AX6" s="88">
        <v>15.365515298095799</v>
      </c>
      <c r="AY6" s="89"/>
      <c r="AZ6" s="89" t="s">
        <v>474</v>
      </c>
    </row>
    <row r="7" spans="1:52">
      <c r="A7" s="50">
        <v>49</v>
      </c>
      <c r="B7" s="50">
        <v>146</v>
      </c>
      <c r="C7" s="92" t="s">
        <v>922</v>
      </c>
      <c r="D7" s="91">
        <v>27</v>
      </c>
      <c r="E7" s="91" t="s">
        <v>803</v>
      </c>
      <c r="F7" s="97" t="s">
        <v>1088</v>
      </c>
      <c r="G7" s="97" t="s">
        <v>1088</v>
      </c>
      <c r="H7" s="97" t="s">
        <v>1094</v>
      </c>
      <c r="I7" s="50"/>
      <c r="J7" s="50" t="s">
        <v>985</v>
      </c>
      <c r="K7" s="84" t="s">
        <v>762</v>
      </c>
      <c r="L7" s="50"/>
      <c r="M7" s="103"/>
      <c r="N7" s="103"/>
      <c r="O7" s="50" t="s">
        <v>283</v>
      </c>
      <c r="P7" s="87" t="s">
        <v>283</v>
      </c>
      <c r="Q7" s="50" t="s">
        <v>283</v>
      </c>
      <c r="R7" s="50" t="s">
        <v>283</v>
      </c>
      <c r="S7" s="50" t="s">
        <v>283</v>
      </c>
      <c r="T7" s="86" t="s">
        <v>283</v>
      </c>
      <c r="U7" s="50" t="s">
        <v>283</v>
      </c>
      <c r="V7" s="50" t="s">
        <v>283</v>
      </c>
      <c r="W7" s="50" t="s">
        <v>283</v>
      </c>
      <c r="X7" s="50" t="s">
        <v>283</v>
      </c>
      <c r="Y7" s="86">
        <v>1581.1472717999998</v>
      </c>
      <c r="Z7" s="87">
        <v>17.729999999967266</v>
      </c>
      <c r="AA7" s="87">
        <v>6.5650000000008619</v>
      </c>
      <c r="AB7" s="50">
        <v>11.164999999966405</v>
      </c>
      <c r="AC7" s="87" t="s">
        <v>283</v>
      </c>
      <c r="AD7" s="90">
        <v>93.418436215020435</v>
      </c>
      <c r="AE7" s="90">
        <v>48.399266907484431</v>
      </c>
      <c r="AF7" s="87" t="s">
        <v>283</v>
      </c>
      <c r="AG7" s="98">
        <v>3.0359657829642468</v>
      </c>
      <c r="AH7" s="98">
        <v>0.23732534573914932</v>
      </c>
      <c r="AI7" s="87" t="s">
        <v>1084</v>
      </c>
      <c r="AJ7" s="93" t="s">
        <v>646</v>
      </c>
      <c r="AK7" s="50" t="s">
        <v>552</v>
      </c>
      <c r="AL7" s="50"/>
      <c r="AM7" s="88">
        <v>11.941957966623326</v>
      </c>
      <c r="AN7" s="88">
        <v>12.906833942611019</v>
      </c>
      <c r="AO7" s="88">
        <v>17.340684461906008</v>
      </c>
      <c r="AP7" s="88">
        <v>21.300282551319629</v>
      </c>
      <c r="AQ7" s="88">
        <v>26.324617888390048</v>
      </c>
      <c r="AR7" s="88">
        <v>30.247167496711402</v>
      </c>
      <c r="AS7" s="88">
        <v>31.022789964300184</v>
      </c>
      <c r="AT7" s="88">
        <v>32.666295697074126</v>
      </c>
      <c r="AU7" s="88">
        <v>28.655560333709651</v>
      </c>
      <c r="AV7" s="88">
        <v>23.843395772322982</v>
      </c>
      <c r="AW7" s="88">
        <v>18.508266149870853</v>
      </c>
      <c r="AX7" s="88">
        <v>13.100703635014614</v>
      </c>
      <c r="AY7" s="89"/>
      <c r="AZ7" s="89" t="s">
        <v>474</v>
      </c>
    </row>
    <row r="8" spans="1:52">
      <c r="A8" s="50">
        <v>20</v>
      </c>
      <c r="B8" s="50">
        <v>132</v>
      </c>
      <c r="C8" s="92" t="s">
        <v>922</v>
      </c>
      <c r="D8" s="91">
        <v>13</v>
      </c>
      <c r="E8" s="91" t="s">
        <v>909</v>
      </c>
      <c r="F8" s="97" t="s">
        <v>1088</v>
      </c>
      <c r="G8" s="97" t="s">
        <v>1088</v>
      </c>
      <c r="H8" s="97" t="s">
        <v>1094</v>
      </c>
      <c r="I8" s="50">
        <v>503</v>
      </c>
      <c r="J8" s="50" t="s">
        <v>505</v>
      </c>
      <c r="K8" s="84" t="s">
        <v>762</v>
      </c>
      <c r="L8" s="50"/>
      <c r="M8" s="103"/>
      <c r="N8" s="103"/>
      <c r="O8" s="86" t="s">
        <v>283</v>
      </c>
      <c r="P8" s="87" t="s">
        <v>283</v>
      </c>
      <c r="Q8" s="87" t="s">
        <v>283</v>
      </c>
      <c r="R8" s="87" t="s">
        <v>283</v>
      </c>
      <c r="S8" s="50" t="s">
        <v>283</v>
      </c>
      <c r="T8" s="86" t="s">
        <v>283</v>
      </c>
      <c r="U8" s="86" t="s">
        <v>283</v>
      </c>
      <c r="V8" s="50" t="s">
        <v>283</v>
      </c>
      <c r="W8" s="50" t="s">
        <v>283</v>
      </c>
      <c r="X8" s="50" t="s">
        <v>283</v>
      </c>
      <c r="Y8" s="86">
        <v>89.314120747999993</v>
      </c>
      <c r="Z8" s="87">
        <v>68.266666666666666</v>
      </c>
      <c r="AA8" s="87">
        <v>16.400133333333333</v>
      </c>
      <c r="AB8" s="87">
        <v>51.866533333333336</v>
      </c>
      <c r="AC8" s="50">
        <v>57.07</v>
      </c>
      <c r="AD8" s="90">
        <v>89.713945305905156</v>
      </c>
      <c r="AE8" s="90">
        <v>43.124876012419371</v>
      </c>
      <c r="AF8" s="87">
        <v>0.44951448624167473</v>
      </c>
      <c r="AG8" s="98">
        <v>2.5952898926811097</v>
      </c>
      <c r="AH8" s="98">
        <v>0.15174546971784256</v>
      </c>
      <c r="AI8" s="87" t="s">
        <v>1084</v>
      </c>
      <c r="AJ8" s="93" t="s">
        <v>646</v>
      </c>
      <c r="AK8" s="50" t="s">
        <v>552</v>
      </c>
      <c r="AL8" s="50"/>
      <c r="AM8" s="88">
        <v>13.285953491913686</v>
      </c>
      <c r="AN8" s="88">
        <v>13.598421942772559</v>
      </c>
      <c r="AO8" s="88">
        <v>18.342930559037324</v>
      </c>
      <c r="AP8" s="88">
        <v>21.694579642724392</v>
      </c>
      <c r="AQ8" s="88">
        <v>26.212992751235355</v>
      </c>
      <c r="AR8" s="88">
        <v>29.309253676053231</v>
      </c>
      <c r="AS8" s="88">
        <v>30.018194666080333</v>
      </c>
      <c r="AT8" s="88">
        <v>30.654125476659956</v>
      </c>
      <c r="AU8" s="88">
        <v>28.775671945072823</v>
      </c>
      <c r="AV8" s="88">
        <v>24.392868261612417</v>
      </c>
      <c r="AW8" s="88">
        <v>18.895609535404322</v>
      </c>
      <c r="AX8" s="88">
        <v>14.359886480941254</v>
      </c>
      <c r="AY8" s="89"/>
      <c r="AZ8" s="89" t="s">
        <v>967</v>
      </c>
    </row>
    <row r="9" spans="1:52">
      <c r="A9" s="50">
        <v>39</v>
      </c>
      <c r="B9" s="50">
        <v>128</v>
      </c>
      <c r="C9" s="92" t="s">
        <v>922</v>
      </c>
      <c r="D9" s="91">
        <v>9</v>
      </c>
      <c r="E9" s="91" t="s">
        <v>864</v>
      </c>
      <c r="F9" s="97" t="s">
        <v>1088</v>
      </c>
      <c r="G9" s="97" t="s">
        <v>1088</v>
      </c>
      <c r="H9" s="97" t="s">
        <v>1094</v>
      </c>
      <c r="I9" s="85"/>
      <c r="J9" s="50" t="s">
        <v>505</v>
      </c>
      <c r="K9" s="84" t="s">
        <v>762</v>
      </c>
      <c r="L9" s="50"/>
      <c r="M9" s="103"/>
      <c r="N9" s="103"/>
      <c r="O9" s="86" t="s">
        <v>283</v>
      </c>
      <c r="P9" s="50" t="s">
        <v>283</v>
      </c>
      <c r="Q9" s="87" t="s">
        <v>283</v>
      </c>
      <c r="R9" s="87" t="s">
        <v>283</v>
      </c>
      <c r="S9" s="50" t="s">
        <v>283</v>
      </c>
      <c r="T9" s="86" t="s">
        <v>283</v>
      </c>
      <c r="U9" s="86" t="s">
        <v>283</v>
      </c>
      <c r="V9" s="50" t="s">
        <v>283</v>
      </c>
      <c r="W9" s="50" t="s">
        <v>283</v>
      </c>
      <c r="X9" s="50" t="s">
        <v>283</v>
      </c>
      <c r="Y9" s="86">
        <v>2137.6709561719999</v>
      </c>
      <c r="Z9" s="87">
        <v>68.266666666666666</v>
      </c>
      <c r="AA9" s="87">
        <v>16.400133333333333</v>
      </c>
      <c r="AB9" s="87">
        <v>51.866533333333336</v>
      </c>
      <c r="AC9" s="50">
        <v>57.07</v>
      </c>
      <c r="AD9" s="90">
        <v>89.713945305905156</v>
      </c>
      <c r="AE9" s="90">
        <v>43.124876012419371</v>
      </c>
      <c r="AF9" s="87">
        <v>0.44951448624167473</v>
      </c>
      <c r="AG9" s="98">
        <v>2.5952898926811097</v>
      </c>
      <c r="AH9" s="98">
        <v>0.15174546971784256</v>
      </c>
      <c r="AI9" s="87" t="s">
        <v>1084</v>
      </c>
      <c r="AJ9" s="93" t="s">
        <v>646</v>
      </c>
      <c r="AK9" s="50" t="s">
        <v>552</v>
      </c>
      <c r="AL9" s="50"/>
      <c r="AM9" s="89">
        <v>14.444444444444445</v>
      </c>
      <c r="AN9" s="89">
        <v>15.555555555555557</v>
      </c>
      <c r="AO9" s="89">
        <v>18.888888888888889</v>
      </c>
      <c r="AP9" s="89">
        <v>22.777777777777779</v>
      </c>
      <c r="AQ9" s="89">
        <v>26.666666666666668</v>
      </c>
      <c r="AR9" s="89">
        <v>28.888888888888889</v>
      </c>
      <c r="AS9" s="89">
        <v>30</v>
      </c>
      <c r="AT9" s="89">
        <v>30</v>
      </c>
      <c r="AU9" s="89">
        <v>28.333333333333336</v>
      </c>
      <c r="AV9" s="89">
        <v>24.444444444444446</v>
      </c>
      <c r="AW9" s="89">
        <v>18.888888888888889</v>
      </c>
      <c r="AX9" s="89">
        <v>15.555555555555557</v>
      </c>
      <c r="AY9" s="89"/>
      <c r="AZ9" s="89" t="s">
        <v>1046</v>
      </c>
    </row>
    <row r="10" spans="1:52">
      <c r="A10" s="50">
        <v>50</v>
      </c>
      <c r="B10" s="50">
        <v>131</v>
      </c>
      <c r="C10" s="92" t="s">
        <v>922</v>
      </c>
      <c r="D10" s="91">
        <v>12</v>
      </c>
      <c r="E10" s="91" t="s">
        <v>972</v>
      </c>
      <c r="F10" s="97" t="s">
        <v>1088</v>
      </c>
      <c r="G10" s="97" t="s">
        <v>1088</v>
      </c>
      <c r="H10" s="97" t="s">
        <v>1094</v>
      </c>
      <c r="I10" s="50">
        <v>1338</v>
      </c>
      <c r="J10" s="50" t="s">
        <v>505</v>
      </c>
      <c r="K10" s="84" t="s">
        <v>762</v>
      </c>
      <c r="L10" s="50"/>
      <c r="M10" s="103"/>
      <c r="N10" s="103"/>
      <c r="O10" s="86" t="s">
        <v>283</v>
      </c>
      <c r="P10" s="87" t="s">
        <v>283</v>
      </c>
      <c r="Q10" s="87" t="s">
        <v>283</v>
      </c>
      <c r="R10" s="87" t="s">
        <v>283</v>
      </c>
      <c r="S10" s="50" t="s">
        <v>283</v>
      </c>
      <c r="T10" s="86" t="s">
        <v>283</v>
      </c>
      <c r="U10" s="86" t="s">
        <v>283</v>
      </c>
      <c r="V10" s="50" t="s">
        <v>283</v>
      </c>
      <c r="W10" s="50" t="s">
        <v>283</v>
      </c>
      <c r="X10" s="50" t="s">
        <v>283</v>
      </c>
      <c r="Y10" s="86">
        <v>890.30840799999999</v>
      </c>
      <c r="Z10" s="87">
        <v>229.63333333333333</v>
      </c>
      <c r="AA10" s="87">
        <v>18.793496666666666</v>
      </c>
      <c r="AB10" s="87">
        <v>210.83983666666666</v>
      </c>
      <c r="AC10" s="50">
        <v>44.365000000000002</v>
      </c>
      <c r="AD10" s="90">
        <v>89.713945305905156</v>
      </c>
      <c r="AE10" s="90">
        <v>40.631456221021537</v>
      </c>
      <c r="AF10" s="87">
        <v>0.16937101589789674</v>
      </c>
      <c r="AG10" s="98">
        <v>2.5952898926811097</v>
      </c>
      <c r="AH10" s="98">
        <v>0.12046530026894343</v>
      </c>
      <c r="AI10" s="87" t="s">
        <v>1084</v>
      </c>
      <c r="AJ10" s="93" t="s">
        <v>646</v>
      </c>
      <c r="AK10" s="50" t="s">
        <v>552</v>
      </c>
      <c r="AL10" s="50"/>
      <c r="AM10" s="88">
        <v>13.285953491913686</v>
      </c>
      <c r="AN10" s="88">
        <v>13.598421942772559</v>
      </c>
      <c r="AO10" s="88">
        <v>18.342930559037324</v>
      </c>
      <c r="AP10" s="88">
        <v>21.694579642724392</v>
      </c>
      <c r="AQ10" s="88">
        <v>26.212992751235355</v>
      </c>
      <c r="AR10" s="88">
        <v>29.309253676053231</v>
      </c>
      <c r="AS10" s="88">
        <v>30.018194666080333</v>
      </c>
      <c r="AT10" s="88">
        <v>30.654125476659956</v>
      </c>
      <c r="AU10" s="88">
        <v>28.775671945072823</v>
      </c>
      <c r="AV10" s="88">
        <v>24.392868261612417</v>
      </c>
      <c r="AW10" s="88">
        <v>18.895609535404322</v>
      </c>
      <c r="AX10" s="88">
        <v>14.359886480941254</v>
      </c>
      <c r="AY10" s="89"/>
      <c r="AZ10" s="89" t="s">
        <v>967</v>
      </c>
    </row>
    <row r="11" spans="1:52">
      <c r="A11" s="50">
        <v>25</v>
      </c>
      <c r="B11" s="50">
        <v>122</v>
      </c>
      <c r="C11" s="50" t="s">
        <v>503</v>
      </c>
      <c r="D11" s="91">
        <v>3</v>
      </c>
      <c r="E11" s="91" t="s">
        <v>898</v>
      </c>
      <c r="F11" s="97" t="s">
        <v>1088</v>
      </c>
      <c r="G11" s="97" t="s">
        <v>1088</v>
      </c>
      <c r="H11" s="97" t="s">
        <v>1094</v>
      </c>
      <c r="I11" s="50">
        <v>1333</v>
      </c>
      <c r="J11" s="50" t="s">
        <v>505</v>
      </c>
      <c r="K11" s="50"/>
      <c r="L11" s="50"/>
      <c r="M11" s="103"/>
      <c r="N11" s="103"/>
      <c r="O11" s="50" t="s">
        <v>283</v>
      </c>
      <c r="P11" s="87" t="s">
        <v>283</v>
      </c>
      <c r="Q11" s="50" t="s">
        <v>283</v>
      </c>
      <c r="R11" s="87" t="s">
        <v>283</v>
      </c>
      <c r="S11" s="50" t="s">
        <v>283</v>
      </c>
      <c r="T11" s="86" t="s">
        <v>283</v>
      </c>
      <c r="U11" s="50" t="s">
        <v>283</v>
      </c>
      <c r="V11" s="50" t="s">
        <v>283</v>
      </c>
      <c r="W11" s="50" t="s">
        <v>283</v>
      </c>
      <c r="X11" s="50" t="s">
        <v>283</v>
      </c>
      <c r="Y11" s="87">
        <v>27.733978591117118</v>
      </c>
      <c r="Z11" s="87">
        <v>108.76666666666667</v>
      </c>
      <c r="AA11" s="87">
        <v>1.8666666666666667</v>
      </c>
      <c r="AB11" s="87">
        <v>106.9</v>
      </c>
      <c r="AC11" s="50">
        <v>42.39134845234441</v>
      </c>
      <c r="AD11" s="90">
        <v>82.831517857142885</v>
      </c>
      <c r="AE11" s="90">
        <v>41.685190208917945</v>
      </c>
      <c r="AF11" s="87" t="s">
        <v>283</v>
      </c>
      <c r="AG11" s="98">
        <v>1.2288184552231471</v>
      </c>
      <c r="AH11" s="98">
        <v>0.26255622287421515</v>
      </c>
      <c r="AI11" s="87"/>
      <c r="AJ11" s="50" t="s">
        <v>560</v>
      </c>
      <c r="AK11" s="50" t="s">
        <v>498</v>
      </c>
      <c r="AL11" s="50"/>
      <c r="AM11" s="88">
        <v>19.581324740422428</v>
      </c>
      <c r="AN11" s="88">
        <v>20.669045436689711</v>
      </c>
      <c r="AO11" s="88">
        <v>23.130644618834285</v>
      </c>
      <c r="AP11" s="88">
        <v>25.432658959537438</v>
      </c>
      <c r="AQ11" s="88">
        <v>28.163602371668151</v>
      </c>
      <c r="AR11" s="88">
        <v>29.818341597796266</v>
      </c>
      <c r="AS11" s="88">
        <v>30.266226940663422</v>
      </c>
      <c r="AT11" s="88">
        <v>29.955881578254147</v>
      </c>
      <c r="AU11" s="88">
        <v>28.889287813217909</v>
      </c>
      <c r="AV11" s="88">
        <v>27.26730240995089</v>
      </c>
      <c r="AW11" s="88">
        <v>23.265465940054405</v>
      </c>
      <c r="AX11" s="88">
        <v>20.693745412603626</v>
      </c>
      <c r="AY11" s="89"/>
      <c r="AZ11" s="89" t="s">
        <v>1023</v>
      </c>
    </row>
    <row r="12" spans="1:52">
      <c r="A12" s="50">
        <v>28</v>
      </c>
      <c r="B12" s="50">
        <v>126</v>
      </c>
      <c r="C12" s="50" t="s">
        <v>503</v>
      </c>
      <c r="D12" s="91">
        <v>7</v>
      </c>
      <c r="E12" s="91" t="s">
        <v>501</v>
      </c>
      <c r="F12" s="97" t="s">
        <v>1088</v>
      </c>
      <c r="G12" s="97" t="s">
        <v>1088</v>
      </c>
      <c r="H12" s="97" t="s">
        <v>1094</v>
      </c>
      <c r="I12" s="50"/>
      <c r="J12" s="50" t="s">
        <v>505</v>
      </c>
      <c r="K12" s="84" t="s">
        <v>506</v>
      </c>
      <c r="L12" s="50"/>
      <c r="M12" s="103"/>
      <c r="N12" s="103"/>
      <c r="O12" s="86" t="s">
        <v>283</v>
      </c>
      <c r="P12" s="50" t="s">
        <v>283</v>
      </c>
      <c r="Q12" s="87" t="s">
        <v>283</v>
      </c>
      <c r="R12" s="87" t="s">
        <v>283</v>
      </c>
      <c r="S12" s="50" t="s">
        <v>283</v>
      </c>
      <c r="T12" s="86" t="s">
        <v>283</v>
      </c>
      <c r="U12" s="86" t="s">
        <v>283</v>
      </c>
      <c r="V12" s="50" t="s">
        <v>283</v>
      </c>
      <c r="W12" s="50" t="s">
        <v>283</v>
      </c>
      <c r="X12" s="50" t="s">
        <v>283</v>
      </c>
      <c r="Y12" s="86">
        <v>22.621927276000001</v>
      </c>
      <c r="Z12" s="87">
        <v>101.79719999999998</v>
      </c>
      <c r="AA12" s="87">
        <v>2.8276999999999997</v>
      </c>
      <c r="AB12" s="87">
        <v>98.969499999999982</v>
      </c>
      <c r="AC12" s="50">
        <v>34.6</v>
      </c>
      <c r="AD12" s="90">
        <v>82.831517857142885</v>
      </c>
      <c r="AE12" s="90">
        <v>41.685190208917945</v>
      </c>
      <c r="AF12" s="87">
        <v>0.17273434202750049</v>
      </c>
      <c r="AG12" s="98">
        <v>1.2288184552231471</v>
      </c>
      <c r="AH12" s="98">
        <v>0.26255622287421515</v>
      </c>
      <c r="AI12" s="87"/>
      <c r="AJ12" s="50" t="s">
        <v>560</v>
      </c>
      <c r="AK12" s="50" t="s">
        <v>561</v>
      </c>
      <c r="AL12" s="50"/>
      <c r="AM12" s="89">
        <v>11.568333333333335</v>
      </c>
      <c r="AN12" s="89">
        <v>15.4</v>
      </c>
      <c r="AO12" s="89">
        <v>19.983333333333331</v>
      </c>
      <c r="AP12" s="89">
        <v>24.866666666666664</v>
      </c>
      <c r="AQ12" s="89">
        <v>27.919999999999998</v>
      </c>
      <c r="AR12" s="89">
        <v>30.266666666666666</v>
      </c>
      <c r="AS12" s="89">
        <v>30.466666666666669</v>
      </c>
      <c r="AT12" s="89">
        <v>29.933333333333337</v>
      </c>
      <c r="AU12" s="89">
        <v>29.599999999999998</v>
      </c>
      <c r="AV12" s="89">
        <v>26.700000000000003</v>
      </c>
      <c r="AW12" s="89">
        <v>20.333333333333336</v>
      </c>
      <c r="AX12" s="89">
        <v>11</v>
      </c>
      <c r="AY12" s="89"/>
      <c r="AZ12" s="89" t="s">
        <v>565</v>
      </c>
    </row>
    <row r="13" spans="1:52">
      <c r="A13" s="50">
        <v>24</v>
      </c>
      <c r="B13" s="50"/>
      <c r="C13" s="92" t="s">
        <v>672</v>
      </c>
      <c r="D13" s="50" t="s">
        <v>886</v>
      </c>
      <c r="E13" s="50" t="s">
        <v>887</v>
      </c>
      <c r="F13" s="96" t="s">
        <v>1088</v>
      </c>
      <c r="G13" s="97" t="s">
        <v>1088</v>
      </c>
      <c r="H13" s="101" t="s">
        <v>1091</v>
      </c>
      <c r="I13" s="50"/>
      <c r="J13" s="91" t="s">
        <v>1049</v>
      </c>
      <c r="K13" s="84" t="s">
        <v>823</v>
      </c>
      <c r="L13" s="50"/>
      <c r="M13" s="103"/>
      <c r="N13" s="103"/>
      <c r="O13" s="86" t="s">
        <v>283</v>
      </c>
      <c r="P13" s="86" t="s">
        <v>283</v>
      </c>
      <c r="Q13" s="86" t="s">
        <v>283</v>
      </c>
      <c r="R13" s="86" t="s">
        <v>283</v>
      </c>
      <c r="S13" s="86" t="s">
        <v>283</v>
      </c>
      <c r="T13" s="86" t="s">
        <v>283</v>
      </c>
      <c r="U13" s="86" t="s">
        <v>283</v>
      </c>
      <c r="V13" s="50" t="s">
        <v>283</v>
      </c>
      <c r="W13" s="50" t="s">
        <v>283</v>
      </c>
      <c r="X13" s="50" t="s">
        <v>283</v>
      </c>
      <c r="Y13" s="100">
        <v>4.91</v>
      </c>
      <c r="Z13" s="87" t="s">
        <v>283</v>
      </c>
      <c r="AA13" s="87" t="s">
        <v>283</v>
      </c>
      <c r="AB13" s="87" t="s">
        <v>283</v>
      </c>
      <c r="AC13" s="87" t="s">
        <v>283</v>
      </c>
      <c r="AD13" s="87" t="s">
        <v>283</v>
      </c>
      <c r="AE13" s="87" t="s">
        <v>283</v>
      </c>
      <c r="AF13" s="50" t="s">
        <v>283</v>
      </c>
      <c r="AG13" s="50" t="s">
        <v>283</v>
      </c>
      <c r="AH13" s="50" t="s">
        <v>283</v>
      </c>
      <c r="AI13" s="50"/>
      <c r="AJ13" s="50" t="s">
        <v>889</v>
      </c>
      <c r="AK13" s="50" t="s">
        <v>890</v>
      </c>
      <c r="AL13" s="50"/>
      <c r="AM13" s="88">
        <v>6.7096992481202999</v>
      </c>
      <c r="AN13" s="88">
        <v>4.8010322580645131</v>
      </c>
      <c r="AO13" s="88">
        <v>7.5605960264900682</v>
      </c>
      <c r="AP13" s="88">
        <v>10.097669172932337</v>
      </c>
      <c r="AQ13" s="88">
        <v>15.247571428571428</v>
      </c>
      <c r="AR13" s="88">
        <v>19.863265306122447</v>
      </c>
      <c r="AS13" s="88">
        <v>22.068374558303884</v>
      </c>
      <c r="AT13" s="88">
        <v>23.390562913907285</v>
      </c>
      <c r="AU13" s="88">
        <v>23.33666666666668</v>
      </c>
      <c r="AV13" s="88">
        <v>18.835522388059697</v>
      </c>
      <c r="AW13" s="88">
        <v>14.715855263157897</v>
      </c>
      <c r="AX13" s="88">
        <v>10.170272727272732</v>
      </c>
      <c r="AY13" s="88"/>
      <c r="AZ13" s="89" t="s">
        <v>961</v>
      </c>
    </row>
    <row r="14" spans="1:52">
      <c r="A14" s="50">
        <v>32</v>
      </c>
      <c r="B14" s="50"/>
      <c r="C14" s="92" t="s">
        <v>672</v>
      </c>
      <c r="D14" s="50" t="s">
        <v>905</v>
      </c>
      <c r="E14" s="50" t="s">
        <v>1040</v>
      </c>
      <c r="F14" s="96" t="s">
        <v>1088</v>
      </c>
      <c r="G14" s="97" t="s">
        <v>1088</v>
      </c>
      <c r="H14" s="102" t="s">
        <v>1090</v>
      </c>
      <c r="I14" s="50"/>
      <c r="J14" s="50" t="s">
        <v>945</v>
      </c>
      <c r="K14" s="84" t="s">
        <v>823</v>
      </c>
      <c r="L14" s="50"/>
      <c r="M14" s="103"/>
      <c r="N14" s="103"/>
      <c r="O14" s="86" t="s">
        <v>283</v>
      </c>
      <c r="P14" s="86" t="s">
        <v>283</v>
      </c>
      <c r="Q14" s="86" t="s">
        <v>283</v>
      </c>
      <c r="R14" s="86" t="s">
        <v>283</v>
      </c>
      <c r="S14" s="86" t="s">
        <v>283</v>
      </c>
      <c r="T14" s="86" t="s">
        <v>283</v>
      </c>
      <c r="U14" s="86" t="s">
        <v>283</v>
      </c>
      <c r="V14" s="50" t="s">
        <v>283</v>
      </c>
      <c r="W14" s="50" t="s">
        <v>283</v>
      </c>
      <c r="X14" s="50" t="s">
        <v>283</v>
      </c>
      <c r="Y14" s="100">
        <v>377</v>
      </c>
      <c r="Z14" s="98">
        <v>4.1281004630561702</v>
      </c>
      <c r="AA14" s="87" t="s">
        <v>283</v>
      </c>
      <c r="AB14" s="87" t="s">
        <v>283</v>
      </c>
      <c r="AC14" s="99">
        <v>32.500046967467199</v>
      </c>
      <c r="AD14" s="90" t="s">
        <v>283</v>
      </c>
      <c r="AE14" s="90" t="s">
        <v>283</v>
      </c>
      <c r="AF14" s="50" t="s">
        <v>283</v>
      </c>
      <c r="AG14" s="50" t="s">
        <v>283</v>
      </c>
      <c r="AH14" s="50" t="s">
        <v>283</v>
      </c>
      <c r="AI14" s="50"/>
      <c r="AJ14" s="50" t="s">
        <v>775</v>
      </c>
      <c r="AK14" s="50" t="s">
        <v>776</v>
      </c>
      <c r="AL14" s="50"/>
      <c r="AM14" s="88">
        <v>3.9453154278576639</v>
      </c>
      <c r="AN14" s="88">
        <v>5.8065725956182641</v>
      </c>
      <c r="AO14" s="88">
        <v>10.267858381411823</v>
      </c>
      <c r="AP14" s="88">
        <v>15.82115493642161</v>
      </c>
      <c r="AQ14" s="88">
        <v>20.600402266533873</v>
      </c>
      <c r="AR14" s="88">
        <v>25.89081987459625</v>
      </c>
      <c r="AS14" s="88">
        <v>27.736587744967743</v>
      </c>
      <c r="AT14" s="88">
        <v>27.527742967604247</v>
      </c>
      <c r="AU14" s="88">
        <v>23.993942415555143</v>
      </c>
      <c r="AV14" s="88">
        <v>17.748347596504104</v>
      </c>
      <c r="AW14" s="88">
        <v>12.355617628801976</v>
      </c>
      <c r="AX14" s="88">
        <v>6.0466898841296937</v>
      </c>
      <c r="AY14" s="88"/>
      <c r="AZ14" s="89" t="s">
        <v>652</v>
      </c>
    </row>
    <row r="15" spans="1:52">
      <c r="A15" s="50">
        <v>23</v>
      </c>
      <c r="B15" s="50"/>
      <c r="C15" s="92" t="s">
        <v>672</v>
      </c>
      <c r="D15" s="50" t="s">
        <v>905</v>
      </c>
      <c r="E15" s="50" t="s">
        <v>1053</v>
      </c>
      <c r="F15" s="96" t="s">
        <v>1088</v>
      </c>
      <c r="G15" s="97" t="s">
        <v>1088</v>
      </c>
      <c r="H15" s="96" t="s">
        <v>1092</v>
      </c>
      <c r="I15" s="50"/>
      <c r="J15" s="91" t="s">
        <v>1049</v>
      </c>
      <c r="K15" s="84" t="s">
        <v>823</v>
      </c>
      <c r="L15" s="50"/>
      <c r="M15" s="103"/>
      <c r="N15" s="103"/>
      <c r="O15" s="86" t="s">
        <v>283</v>
      </c>
      <c r="P15" s="86" t="s">
        <v>283</v>
      </c>
      <c r="Q15" s="86" t="s">
        <v>283</v>
      </c>
      <c r="R15" s="86" t="s">
        <v>283</v>
      </c>
      <c r="S15" s="86" t="s">
        <v>283</v>
      </c>
      <c r="T15" s="86" t="s">
        <v>283</v>
      </c>
      <c r="U15" s="86" t="s">
        <v>283</v>
      </c>
      <c r="V15" s="50"/>
      <c r="W15" s="50" t="s">
        <v>283</v>
      </c>
      <c r="X15" s="50" t="s">
        <v>283</v>
      </c>
      <c r="Y15" s="99">
        <v>83.162899019999998</v>
      </c>
      <c r="Z15" s="98">
        <v>68.774285714285696</v>
      </c>
      <c r="AA15" s="87"/>
      <c r="AB15" s="87"/>
      <c r="AC15" s="50"/>
      <c r="AD15" s="90"/>
      <c r="AE15" s="90"/>
      <c r="AF15" s="87" t="s">
        <v>283</v>
      </c>
      <c r="AG15" s="87" t="s">
        <v>283</v>
      </c>
      <c r="AH15" s="87" t="s">
        <v>283</v>
      </c>
      <c r="AI15" s="87"/>
      <c r="AJ15" s="50" t="s">
        <v>1055</v>
      </c>
      <c r="AK15" s="50" t="s">
        <v>1056</v>
      </c>
      <c r="AL15" s="50"/>
      <c r="AM15" s="88">
        <v>4.7151898734177227</v>
      </c>
      <c r="AN15" s="88">
        <v>4.221772151898735</v>
      </c>
      <c r="AO15" s="88">
        <v>7.1463953488372107</v>
      </c>
      <c r="AP15" s="88">
        <v>11.90195652173913</v>
      </c>
      <c r="AQ15" s="88">
        <v>17.185053763440859</v>
      </c>
      <c r="AR15" s="88">
        <v>23.434509803921571</v>
      </c>
      <c r="AS15" s="88">
        <v>26.771534090909086</v>
      </c>
      <c r="AT15" s="88">
        <v>26.993080808080794</v>
      </c>
      <c r="AU15" s="88">
        <v>23.978316831683173</v>
      </c>
      <c r="AV15" s="88">
        <v>18.264675324675313</v>
      </c>
      <c r="AW15" s="88">
        <v>13.331609195402301</v>
      </c>
      <c r="AX15" s="88">
        <v>8.9516249999999982</v>
      </c>
      <c r="AY15" s="88"/>
      <c r="AZ15" s="89" t="s">
        <v>961</v>
      </c>
    </row>
    <row r="16" spans="1:52">
      <c r="A16" s="50">
        <v>9</v>
      </c>
      <c r="B16" s="50">
        <v>41</v>
      </c>
      <c r="C16" s="50" t="s">
        <v>660</v>
      </c>
      <c r="D16" s="50">
        <v>36</v>
      </c>
      <c r="E16" s="50" t="s">
        <v>661</v>
      </c>
      <c r="F16" s="96" t="s">
        <v>1088</v>
      </c>
      <c r="G16" s="97" t="s">
        <v>1088</v>
      </c>
      <c r="H16" s="101" t="s">
        <v>1089</v>
      </c>
      <c r="I16" s="50"/>
      <c r="J16" s="50" t="s">
        <v>853</v>
      </c>
      <c r="K16" s="84" t="s">
        <v>662</v>
      </c>
      <c r="L16" s="50"/>
      <c r="M16" s="50"/>
      <c r="N16" s="50"/>
      <c r="O16" s="86" t="s">
        <v>283</v>
      </c>
      <c r="P16" s="50" t="s">
        <v>283</v>
      </c>
      <c r="Q16" s="87" t="s">
        <v>283</v>
      </c>
      <c r="R16" s="87" t="s">
        <v>283</v>
      </c>
      <c r="S16" s="50" t="s">
        <v>283</v>
      </c>
      <c r="T16" s="86" t="s">
        <v>283</v>
      </c>
      <c r="U16" s="50" t="s">
        <v>283</v>
      </c>
      <c r="V16" s="50"/>
      <c r="W16" s="50"/>
      <c r="X16" s="50"/>
      <c r="Y16" s="95">
        <v>0</v>
      </c>
      <c r="Z16" s="87">
        <v>0</v>
      </c>
      <c r="AA16" s="87">
        <v>0</v>
      </c>
      <c r="AB16" s="87">
        <v>0</v>
      </c>
      <c r="AC16" s="87">
        <v>0</v>
      </c>
      <c r="AD16" s="90">
        <v>0</v>
      </c>
      <c r="AE16" s="90">
        <v>0</v>
      </c>
      <c r="AF16" s="87"/>
      <c r="AG16" s="87"/>
      <c r="AH16" s="87"/>
      <c r="AI16" s="87"/>
      <c r="AJ16" s="50"/>
      <c r="AK16" s="50"/>
      <c r="AL16" s="50"/>
      <c r="AM16" s="89">
        <v>14.444444444444445</v>
      </c>
      <c r="AN16" s="89">
        <v>15.555555555555557</v>
      </c>
      <c r="AO16" s="89">
        <v>15.555555555555557</v>
      </c>
      <c r="AP16" s="89">
        <v>15.833333333333334</v>
      </c>
      <c r="AQ16" s="89">
        <v>17.5</v>
      </c>
      <c r="AR16" s="89">
        <v>18.888888888888889</v>
      </c>
      <c r="AS16" s="89">
        <v>20.555555555555557</v>
      </c>
      <c r="AT16" s="89">
        <v>20.833333333333336</v>
      </c>
      <c r="AU16" s="89">
        <v>20.277777777777779</v>
      </c>
      <c r="AV16" s="89">
        <v>19.166666666666668</v>
      </c>
      <c r="AW16" s="89">
        <v>17.777777777777779</v>
      </c>
      <c r="AX16" s="89">
        <v>16.111111111111111</v>
      </c>
      <c r="AY16" s="89"/>
      <c r="AZ16" s="89" t="s">
        <v>671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All_data</vt:lpstr>
      <vt:lpstr>data_for_equations_only</vt:lpstr>
      <vt:lpstr>Bays with no oyster data</vt:lpstr>
      <vt:lpstr>Sheet1</vt:lpstr>
      <vt:lpstr>Sheet2</vt:lpstr>
      <vt:lpstr>NoBayInfo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Gair</dc:creator>
  <cp:lastModifiedBy>Dan Majka</cp:lastModifiedBy>
  <dcterms:created xsi:type="dcterms:W3CDTF">2011-07-22T09:37:17Z</dcterms:created>
  <dcterms:modified xsi:type="dcterms:W3CDTF">2015-06-30T19:21:40Z</dcterms:modified>
</cp:coreProperties>
</file>