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ajka/Dropbox/www/oyster-filtration-calculator/data/"/>
    </mc:Choice>
  </mc:AlternateContent>
  <xr:revisionPtr revIDLastSave="0" documentId="8_{D9BB1192-4582-0448-B1FD-9B1EA2B90027}" xr6:coauthVersionLast="46" xr6:coauthVersionMax="46" xr10:uidLastSave="{00000000-0000-0000-0000-000000000000}"/>
  <bookViews>
    <workbookView xWindow="-44340" yWindow="-3980" windowWidth="42840" windowHeight="23560"/>
  </bookViews>
  <sheets>
    <sheet name="oyster_fish_gulf_2021_04_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5" i="1"/>
</calcChain>
</file>

<file path=xl/sharedStrings.xml><?xml version="1.0" encoding="utf-8"?>
<sst xmlns="http://schemas.openxmlformats.org/spreadsheetml/2006/main" count="184" uniqueCount="87">
  <si>
    <t>coast</t>
  </si>
  <si>
    <t>type</t>
  </si>
  <si>
    <t>species</t>
  </si>
  <si>
    <t>commonName</t>
  </si>
  <si>
    <t>juvMeanM2</t>
  </si>
  <si>
    <t>juvStDevM2</t>
  </si>
  <si>
    <t>juvMeanHa</t>
  </si>
  <si>
    <t>juvMeanAcre</t>
  </si>
  <si>
    <t>juvStDevAcre</t>
  </si>
  <si>
    <t>rYears</t>
  </si>
  <si>
    <t>meanNumIndR</t>
  </si>
  <si>
    <t>indMeanAcreAgeR</t>
  </si>
  <si>
    <t>meanProductionGM2</t>
  </si>
  <si>
    <t>stDevProductionGM2</t>
  </si>
  <si>
    <t>meanProductionKgHa</t>
  </si>
  <si>
    <t>meanProductionKgAcre</t>
  </si>
  <si>
    <t>stDevProductionKgAcre</t>
  </si>
  <si>
    <t>abundanceWeight</t>
  </si>
  <si>
    <t>Gulf of Mexico</t>
  </si>
  <si>
    <t>crustacean</t>
  </si>
  <si>
    <t>Callinectes sapidus</t>
  </si>
  <si>
    <t>Blue Crab</t>
  </si>
  <si>
    <t>Farfantepenaeus aztecus</t>
  </si>
  <si>
    <t>Brown Shrimp</t>
  </si>
  <si>
    <t>fish</t>
  </si>
  <si>
    <t>Ctenogobius boleosoma</t>
  </si>
  <si>
    <t>Darter Goby</t>
  </si>
  <si>
    <t>NA</t>
  </si>
  <si>
    <t>Hypsoblennius hentz</t>
  </si>
  <si>
    <t>Feather Blenny</t>
  </si>
  <si>
    <t>Hypsoblennius ionthas</t>
  </si>
  <si>
    <t>Freckled Blenny</t>
  </si>
  <si>
    <t>Bathygobius soporator</t>
  </si>
  <si>
    <t>Frillfin Goby</t>
  </si>
  <si>
    <t>Gobiosoma bosc</t>
  </si>
  <si>
    <t>Naked Goby</t>
  </si>
  <si>
    <t>Orthopristis chrysoptera</t>
  </si>
  <si>
    <t>Pigfish</t>
  </si>
  <si>
    <t>Lagodon rhomboides</t>
  </si>
  <si>
    <t>Pinfish</t>
  </si>
  <si>
    <t>Prionotus spp.</t>
  </si>
  <si>
    <t>Sea Robin</t>
  </si>
  <si>
    <t>Archosargus probatocephalus</t>
  </si>
  <si>
    <t>Sheepshead</t>
  </si>
  <si>
    <t>Bairdiella chrysoura</t>
  </si>
  <si>
    <t>Silver Perch</t>
  </si>
  <si>
    <t>Gobiesox strumosus</t>
  </si>
  <si>
    <t>Skilletfish</t>
  </si>
  <si>
    <t>Chaetodipterus faber</t>
  </si>
  <si>
    <t>Spadefish</t>
  </si>
  <si>
    <t>Leiostomus xanthurus</t>
  </si>
  <si>
    <t>Spot</t>
  </si>
  <si>
    <t>Menippe mercenaria</t>
  </si>
  <si>
    <t>Stone Crab</t>
  </si>
  <si>
    <t>Chasmodes bosquianus</t>
  </si>
  <si>
    <t>Striped Blenny</t>
  </si>
  <si>
    <t>Opsanus beta</t>
  </si>
  <si>
    <t xml:space="preserve">Toadfish </t>
  </si>
  <si>
    <t>Litopanaeus setiferus</t>
  </si>
  <si>
    <t>White Shrimp</t>
  </si>
  <si>
    <t>Chasmodes longimaxilla</t>
  </si>
  <si>
    <t>Cyprinodon variegatus</t>
  </si>
  <si>
    <t>Eucinostomus melanopterus</t>
  </si>
  <si>
    <t>Gobiosoma robustum</t>
  </si>
  <si>
    <t>Litopenaeus setiferus</t>
  </si>
  <si>
    <t>Menippe sp.</t>
  </si>
  <si>
    <t>Myrophis punctatus</t>
  </si>
  <si>
    <t>Paralichthys lethostigma</t>
  </si>
  <si>
    <t>Silver perch</t>
  </si>
  <si>
    <t>Frillfin goby</t>
  </si>
  <si>
    <t>Blue crab</t>
  </si>
  <si>
    <t>Stretchjaw blenny</t>
  </si>
  <si>
    <t>Sheepshead minnow</t>
  </si>
  <si>
    <t>Flagfin mojarra</t>
  </si>
  <si>
    <t>Brown shrimp</t>
  </si>
  <si>
    <t>Naked goby</t>
  </si>
  <si>
    <t>Code Goby</t>
  </si>
  <si>
    <t>Feather blenny</t>
  </si>
  <si>
    <t>Freckled blenny</t>
  </si>
  <si>
    <t>White shrimp</t>
  </si>
  <si>
    <t>Stone crab</t>
  </si>
  <si>
    <t>Speckled worm eel</t>
  </si>
  <si>
    <t>Gulf toadfish</t>
  </si>
  <si>
    <t>Southern flounder</t>
  </si>
  <si>
    <t>stDevProductionKgHa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</si>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</sst>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4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164" fontId="18" fillId="0" borderId="0" xfId="0" applyNumberFormat="1" applyFont="1"/>
    <xf numFmtId="0" fontId="18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22" fillId="0" borderId="0" xfId="0" applyFont="1" applyAlignment="1">
      <alignment horizontal="right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E12" sqref="E12"/>
    </sheetView>
  </sheetViews>
  <sheetFormatPr baseColWidth="10" defaultColWidth="11" defaultRowHeight="19" x14ac:dyDescent="0.25"/>
  <cols>
    <col min="1" max="1" width="16.5" style="1" bestFit="1" customWidth="1"/>
    <col min="2" max="2" width="11" style="1"/>
    <col min="3" max="3" width="30" style="1" bestFit="1" customWidth="1"/>
    <col min="4" max="4" width="20.5" style="1" bestFit="1" customWidth="1"/>
    <col min="5" max="6" width="12.5" style="1" bestFit="1" customWidth="1"/>
    <col min="7" max="7" width="12" style="1" bestFit="1" customWidth="1"/>
    <col min="8" max="9" width="13.6640625" style="1" bestFit="1" customWidth="1"/>
    <col min="10" max="10" width="7.1640625" style="1" bestFit="1" customWidth="1"/>
    <col min="11" max="11" width="15.33203125" style="1" bestFit="1" customWidth="1"/>
    <col min="12" max="12" width="19" style="1" bestFit="1" customWidth="1"/>
    <col min="13" max="14" width="21.6640625" style="1" bestFit="1" customWidth="1"/>
    <col min="15" max="15" width="22" style="1" bestFit="1" customWidth="1"/>
    <col min="16" max="18" width="23.6640625" style="1" bestFit="1" customWidth="1"/>
    <col min="19" max="19" width="18.5" style="1" bestFit="1" customWidth="1"/>
    <col min="20" max="16384" width="11" style="1"/>
  </cols>
  <sheetData>
    <row r="1" spans="1:18" x14ac:dyDescent="0.25">
      <c r="A1" s="10" t="s">
        <v>86</v>
      </c>
    </row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s="1" t="s">
        <v>18</v>
      </c>
      <c r="B3" s="1" t="s">
        <v>19</v>
      </c>
      <c r="C3" s="1" t="s">
        <v>20</v>
      </c>
      <c r="D3" s="1" t="s">
        <v>21</v>
      </c>
      <c r="E3" s="1">
        <v>1.3169999999999999</v>
      </c>
      <c r="F3" s="1">
        <v>0.82699999999999996</v>
      </c>
      <c r="G3" s="1">
        <v>13170</v>
      </c>
      <c r="H3" s="1">
        <v>29997</v>
      </c>
      <c r="I3" s="1">
        <v>27241</v>
      </c>
      <c r="J3" s="1">
        <v>0.75</v>
      </c>
      <c r="K3" s="1">
        <v>3.2269999999999999</v>
      </c>
      <c r="L3" s="1">
        <v>13058</v>
      </c>
      <c r="M3" s="1">
        <v>143.86000000000001</v>
      </c>
      <c r="N3" s="1">
        <v>64.168999999999997</v>
      </c>
      <c r="O3" s="1">
        <v>1438.6</v>
      </c>
      <c r="P3" s="1">
        <v>20</v>
      </c>
      <c r="Q3" s="1">
        <v>18</v>
      </c>
      <c r="R3" s="1">
        <v>1</v>
      </c>
    </row>
    <row r="4" spans="1:18" x14ac:dyDescent="0.25">
      <c r="A4" s="1" t="s">
        <v>18</v>
      </c>
      <c r="B4" s="1" t="s">
        <v>19</v>
      </c>
      <c r="C4" s="1" t="s">
        <v>22</v>
      </c>
      <c r="D4" s="1" t="s">
        <v>23</v>
      </c>
      <c r="E4" s="1">
        <v>1.036</v>
      </c>
      <c r="F4" s="1">
        <v>0.627</v>
      </c>
      <c r="G4" s="1">
        <v>10360</v>
      </c>
      <c r="H4" s="1">
        <v>4195</v>
      </c>
      <c r="I4" s="1">
        <v>2539</v>
      </c>
      <c r="J4" s="1">
        <v>0.5</v>
      </c>
      <c r="K4" s="1">
        <v>7.0000000000000001E-3</v>
      </c>
      <c r="L4" s="1">
        <v>27</v>
      </c>
      <c r="M4" s="1">
        <v>7</v>
      </c>
      <c r="N4" s="1">
        <v>4.2</v>
      </c>
      <c r="O4" s="1">
        <v>70</v>
      </c>
      <c r="P4" s="1">
        <v>28</v>
      </c>
      <c r="Q4" s="1">
        <v>17</v>
      </c>
      <c r="R4" s="1">
        <v>1</v>
      </c>
    </row>
    <row r="5" spans="1:18" x14ac:dyDescent="0.25">
      <c r="A5" s="1" t="s">
        <v>18</v>
      </c>
      <c r="B5" s="1" t="s">
        <v>24</v>
      </c>
      <c r="C5" s="1" t="s">
        <v>25</v>
      </c>
      <c r="D5" s="1" t="s">
        <v>26</v>
      </c>
      <c r="E5" s="1">
        <v>0.23400000000000001</v>
      </c>
      <c r="F5" s="1">
        <v>0.16900000000000001</v>
      </c>
      <c r="G5" s="1">
        <v>2340</v>
      </c>
      <c r="H5" s="1">
        <v>946</v>
      </c>
      <c r="I5" s="1">
        <v>682</v>
      </c>
      <c r="L5" s="1" t="s">
        <v>27</v>
      </c>
      <c r="M5" s="1">
        <v>0.5</v>
      </c>
      <c r="N5" s="1">
        <v>0.3</v>
      </c>
      <c r="O5" s="1">
        <v>5</v>
      </c>
      <c r="P5" s="1">
        <v>2</v>
      </c>
      <c r="Q5" s="1">
        <v>1</v>
      </c>
      <c r="R5" s="1">
        <v>1</v>
      </c>
    </row>
    <row r="6" spans="1:18" x14ac:dyDescent="0.25">
      <c r="A6" s="1" t="s">
        <v>18</v>
      </c>
      <c r="B6" s="1" t="s">
        <v>24</v>
      </c>
      <c r="C6" s="1" t="s">
        <v>28</v>
      </c>
      <c r="D6" s="1" t="s">
        <v>29</v>
      </c>
      <c r="E6" s="1">
        <v>7.3999999999999996E-2</v>
      </c>
      <c r="F6" s="1">
        <v>0.02</v>
      </c>
      <c r="G6" s="1">
        <v>740</v>
      </c>
      <c r="H6" s="1">
        <v>298</v>
      </c>
      <c r="I6" s="1">
        <v>81</v>
      </c>
      <c r="L6" s="1" t="s">
        <v>27</v>
      </c>
      <c r="M6" s="1">
        <v>0.2</v>
      </c>
      <c r="N6" s="1">
        <v>0.1</v>
      </c>
      <c r="O6" s="1">
        <v>2</v>
      </c>
      <c r="P6" s="1">
        <v>1</v>
      </c>
      <c r="Q6" s="1">
        <v>0.4</v>
      </c>
      <c r="R6" s="1">
        <v>1</v>
      </c>
    </row>
    <row r="7" spans="1:18" x14ac:dyDescent="0.25">
      <c r="A7" s="1" t="s">
        <v>18</v>
      </c>
      <c r="B7" s="1" t="s">
        <v>24</v>
      </c>
      <c r="C7" s="1" t="s">
        <v>30</v>
      </c>
      <c r="D7" s="1" t="s">
        <v>31</v>
      </c>
      <c r="E7" s="1">
        <v>0.39200000000000002</v>
      </c>
      <c r="F7" s="1">
        <v>0.26900000000000002</v>
      </c>
      <c r="G7" s="1">
        <v>3920</v>
      </c>
      <c r="H7" s="1">
        <v>1586</v>
      </c>
      <c r="I7" s="1">
        <v>1087</v>
      </c>
      <c r="L7" s="1" t="s">
        <v>27</v>
      </c>
      <c r="M7" s="1">
        <v>1.3</v>
      </c>
      <c r="N7" s="1">
        <v>0.9</v>
      </c>
      <c r="O7" s="1">
        <v>13</v>
      </c>
      <c r="P7" s="1">
        <v>5</v>
      </c>
      <c r="Q7" s="1">
        <v>4</v>
      </c>
      <c r="R7" s="1">
        <v>1</v>
      </c>
    </row>
    <row r="8" spans="1:18" x14ac:dyDescent="0.25">
      <c r="A8" s="1" t="s">
        <v>18</v>
      </c>
      <c r="B8" s="1" t="s">
        <v>24</v>
      </c>
      <c r="C8" s="1" t="s">
        <v>32</v>
      </c>
      <c r="D8" s="1" t="s">
        <v>33</v>
      </c>
      <c r="E8" s="1">
        <v>2.4E-2</v>
      </c>
      <c r="F8" s="1">
        <v>8.9999999999999993E-3</v>
      </c>
      <c r="G8" s="1">
        <v>240</v>
      </c>
      <c r="H8" s="1">
        <v>97</v>
      </c>
      <c r="I8" s="1">
        <v>36</v>
      </c>
      <c r="L8" s="1" t="s">
        <v>27</v>
      </c>
      <c r="M8" s="1">
        <v>2</v>
      </c>
      <c r="N8" s="1">
        <v>0.7</v>
      </c>
      <c r="O8" s="1">
        <v>20</v>
      </c>
      <c r="P8" s="1">
        <v>8</v>
      </c>
      <c r="Q8" s="1">
        <v>3</v>
      </c>
      <c r="R8" s="1">
        <v>1</v>
      </c>
    </row>
    <row r="9" spans="1:18" x14ac:dyDescent="0.25">
      <c r="A9" s="1" t="s">
        <v>18</v>
      </c>
      <c r="B9" s="1" t="s">
        <v>24</v>
      </c>
      <c r="C9" s="1" t="s">
        <v>34</v>
      </c>
      <c r="D9" s="1" t="s">
        <v>35</v>
      </c>
      <c r="E9" s="1">
        <v>1.92</v>
      </c>
      <c r="F9" s="1">
        <v>0.48799999999999999</v>
      </c>
      <c r="G9" s="1">
        <v>19200</v>
      </c>
      <c r="H9" s="1">
        <v>7770</v>
      </c>
      <c r="I9" s="1">
        <v>1973</v>
      </c>
      <c r="L9" s="1" t="s">
        <v>27</v>
      </c>
      <c r="M9" s="1">
        <v>2.2000000000000002</v>
      </c>
      <c r="N9" s="1">
        <v>0.6</v>
      </c>
      <c r="O9" s="1">
        <v>22</v>
      </c>
      <c r="P9" s="1">
        <v>9</v>
      </c>
      <c r="Q9" s="1">
        <v>2</v>
      </c>
      <c r="R9" s="1">
        <v>1</v>
      </c>
    </row>
    <row r="10" spans="1:18" x14ac:dyDescent="0.25">
      <c r="A10" s="1" t="s">
        <v>18</v>
      </c>
      <c r="B10" s="1" t="s">
        <v>24</v>
      </c>
      <c r="C10" s="1" t="s">
        <v>36</v>
      </c>
      <c r="D10" s="1" t="s">
        <v>37</v>
      </c>
      <c r="E10" s="1">
        <v>4.3999999999999997E-2</v>
      </c>
      <c r="F10" s="1">
        <v>1.7999999999999999E-2</v>
      </c>
      <c r="G10" s="1">
        <v>440</v>
      </c>
      <c r="H10" s="1">
        <v>177</v>
      </c>
      <c r="I10" s="1">
        <v>72</v>
      </c>
      <c r="J10" s="1">
        <v>1</v>
      </c>
      <c r="K10" s="1">
        <v>3.1E-2</v>
      </c>
      <c r="L10" s="1">
        <v>127</v>
      </c>
      <c r="M10" s="1">
        <v>5.8</v>
      </c>
      <c r="N10" s="1">
        <v>2.4</v>
      </c>
      <c r="O10" s="1">
        <v>58</v>
      </c>
      <c r="P10" s="1">
        <v>23</v>
      </c>
      <c r="Q10" s="1">
        <v>10</v>
      </c>
      <c r="R10" s="1">
        <v>1</v>
      </c>
    </row>
    <row r="11" spans="1:18" x14ac:dyDescent="0.25">
      <c r="A11" s="1" t="s">
        <v>18</v>
      </c>
      <c r="B11" s="1" t="s">
        <v>24</v>
      </c>
      <c r="C11" s="1" t="s">
        <v>38</v>
      </c>
      <c r="D11" s="1" t="s">
        <v>39</v>
      </c>
      <c r="E11" s="1">
        <v>0.41499999999999998</v>
      </c>
      <c r="F11" s="1">
        <v>0.20899999999999999</v>
      </c>
      <c r="G11" s="1">
        <v>4150</v>
      </c>
      <c r="H11" s="1">
        <v>1680</v>
      </c>
      <c r="I11" s="1">
        <v>846</v>
      </c>
      <c r="L11" s="1" t="s">
        <v>27</v>
      </c>
      <c r="M11" s="1">
        <v>33.200000000000003</v>
      </c>
      <c r="N11" s="1">
        <v>16.7</v>
      </c>
      <c r="O11" s="1">
        <v>332</v>
      </c>
      <c r="P11" s="1">
        <v>134</v>
      </c>
      <c r="Q11" s="1">
        <v>68</v>
      </c>
      <c r="R11" s="1">
        <v>1</v>
      </c>
    </row>
    <row r="12" spans="1:18" x14ac:dyDescent="0.25">
      <c r="A12" s="1" t="s">
        <v>18</v>
      </c>
      <c r="B12" s="1" t="s">
        <v>24</v>
      </c>
      <c r="C12" s="1" t="s">
        <v>40</v>
      </c>
      <c r="D12" s="1" t="s">
        <v>41</v>
      </c>
      <c r="E12" s="1">
        <v>1.2E-2</v>
      </c>
      <c r="F12" s="1">
        <v>1.4999999999999999E-2</v>
      </c>
      <c r="G12" s="1">
        <v>120</v>
      </c>
      <c r="H12" s="1">
        <v>50</v>
      </c>
      <c r="I12" s="1">
        <v>60</v>
      </c>
      <c r="L12" s="1" t="s">
        <v>27</v>
      </c>
      <c r="M12" s="1">
        <v>2.2000000000000002</v>
      </c>
      <c r="N12" s="1">
        <v>2.7</v>
      </c>
      <c r="O12" s="1">
        <v>22</v>
      </c>
      <c r="P12" s="1">
        <v>9</v>
      </c>
      <c r="Q12" s="1">
        <v>11</v>
      </c>
      <c r="R12" s="1">
        <v>1</v>
      </c>
    </row>
    <row r="13" spans="1:18" x14ac:dyDescent="0.25">
      <c r="A13" s="1" t="s">
        <v>18</v>
      </c>
      <c r="B13" s="1" t="s">
        <v>24</v>
      </c>
      <c r="C13" s="1" t="s">
        <v>42</v>
      </c>
      <c r="D13" s="1" t="s">
        <v>43</v>
      </c>
      <c r="E13" s="1">
        <v>0.13900000000000001</v>
      </c>
      <c r="F13" s="1">
        <v>0.10100000000000001</v>
      </c>
      <c r="G13" s="1">
        <v>1390</v>
      </c>
      <c r="H13" s="1">
        <v>563</v>
      </c>
      <c r="I13" s="1">
        <v>408</v>
      </c>
      <c r="J13" s="1">
        <v>2</v>
      </c>
      <c r="K13" s="1">
        <v>9.7000000000000003E-2</v>
      </c>
      <c r="L13" s="1">
        <v>391</v>
      </c>
      <c r="M13" s="1">
        <v>137.19999999999999</v>
      </c>
      <c r="N13" s="1">
        <v>99.037599999999998</v>
      </c>
      <c r="O13" s="1">
        <v>1372</v>
      </c>
      <c r="P13" s="1">
        <v>587</v>
      </c>
      <c r="Q13" s="1">
        <v>424</v>
      </c>
      <c r="R13" s="1">
        <v>1</v>
      </c>
    </row>
    <row r="14" spans="1:18" x14ac:dyDescent="0.25">
      <c r="A14" s="1" t="s">
        <v>18</v>
      </c>
      <c r="B14" s="1" t="s">
        <v>24</v>
      </c>
      <c r="C14" s="1" t="s">
        <v>44</v>
      </c>
      <c r="D14" s="1" t="s">
        <v>45</v>
      </c>
      <c r="E14" s="1">
        <v>0.501</v>
      </c>
      <c r="F14" s="1">
        <v>0.48099999999999998</v>
      </c>
      <c r="G14" s="1">
        <v>5010</v>
      </c>
      <c r="H14" s="1">
        <v>2027</v>
      </c>
      <c r="I14" s="1">
        <v>1945</v>
      </c>
      <c r="L14" s="1" t="s">
        <v>27</v>
      </c>
      <c r="M14" s="1">
        <v>41</v>
      </c>
      <c r="N14" s="1">
        <v>39.5</v>
      </c>
      <c r="O14" s="1">
        <v>410</v>
      </c>
      <c r="P14" s="1">
        <v>166</v>
      </c>
      <c r="Q14" s="1">
        <v>160</v>
      </c>
      <c r="R14" s="1">
        <v>1</v>
      </c>
    </row>
    <row r="15" spans="1:18" x14ac:dyDescent="0.25">
      <c r="A15" s="1" t="s">
        <v>18</v>
      </c>
      <c r="B15" s="1" t="s">
        <v>24</v>
      </c>
      <c r="C15" s="1" t="s">
        <v>46</v>
      </c>
      <c r="D15" s="1" t="s">
        <v>47</v>
      </c>
      <c r="E15" s="1">
        <v>0.95899999999999996</v>
      </c>
      <c r="F15" s="1">
        <v>0.42</v>
      </c>
      <c r="G15" s="1">
        <v>9590</v>
      </c>
      <c r="H15" s="1">
        <v>3883</v>
      </c>
      <c r="I15" s="1">
        <v>1698</v>
      </c>
      <c r="L15" s="1" t="s">
        <v>27</v>
      </c>
      <c r="M15" s="1">
        <v>3.1</v>
      </c>
      <c r="N15" s="1">
        <v>1.4</v>
      </c>
      <c r="O15" s="1">
        <v>31</v>
      </c>
      <c r="P15" s="1">
        <v>13</v>
      </c>
      <c r="Q15" s="1">
        <v>6</v>
      </c>
      <c r="R15" s="1">
        <v>1</v>
      </c>
    </row>
    <row r="16" spans="1:18" x14ac:dyDescent="0.25">
      <c r="A16" s="1" t="s">
        <v>18</v>
      </c>
      <c r="B16" s="1" t="s">
        <v>24</v>
      </c>
      <c r="C16" s="1" t="s">
        <v>48</v>
      </c>
      <c r="D16" s="1" t="s">
        <v>49</v>
      </c>
      <c r="E16" s="1">
        <v>6.0000000000000001E-3</v>
      </c>
      <c r="F16" s="1">
        <v>4.0000000000000001E-3</v>
      </c>
      <c r="G16" s="1">
        <v>60</v>
      </c>
      <c r="H16" s="1">
        <v>23</v>
      </c>
      <c r="I16" s="1">
        <v>17</v>
      </c>
      <c r="L16" s="1" t="s">
        <v>27</v>
      </c>
      <c r="M16" s="1">
        <v>3</v>
      </c>
      <c r="N16" s="1">
        <v>2.2000000000000002</v>
      </c>
      <c r="O16" s="1">
        <v>30</v>
      </c>
      <c r="P16" s="1">
        <v>12</v>
      </c>
      <c r="Q16" s="1">
        <v>9</v>
      </c>
      <c r="R16" s="1">
        <v>1</v>
      </c>
    </row>
    <row r="17" spans="1:18" x14ac:dyDescent="0.25">
      <c r="A17" s="1" t="s">
        <v>18</v>
      </c>
      <c r="B17" s="1" t="s">
        <v>24</v>
      </c>
      <c r="C17" s="1" t="s">
        <v>50</v>
      </c>
      <c r="D17" s="1" t="s">
        <v>51</v>
      </c>
      <c r="E17" s="1">
        <v>0.34200000000000003</v>
      </c>
      <c r="F17" s="1">
        <v>0.16700000000000001</v>
      </c>
      <c r="G17" s="1">
        <v>3420</v>
      </c>
      <c r="H17" s="1">
        <v>1385</v>
      </c>
      <c r="I17" s="1">
        <v>674</v>
      </c>
      <c r="L17" s="1" t="s">
        <v>27</v>
      </c>
      <c r="M17" s="1">
        <v>17.899999999999999</v>
      </c>
      <c r="N17" s="1">
        <v>8.6999999999999993</v>
      </c>
      <c r="O17" s="1">
        <v>179</v>
      </c>
      <c r="P17" s="1">
        <v>72</v>
      </c>
      <c r="Q17" s="1">
        <v>35</v>
      </c>
      <c r="R17" s="1">
        <v>1</v>
      </c>
    </row>
    <row r="18" spans="1:18" x14ac:dyDescent="0.25">
      <c r="A18" s="1" t="s">
        <v>18</v>
      </c>
      <c r="B18" s="1" t="s">
        <v>19</v>
      </c>
      <c r="C18" s="1" t="s">
        <v>52</v>
      </c>
      <c r="D18" s="1" t="s">
        <v>53</v>
      </c>
      <c r="E18" s="1">
        <v>1.9359999999999999</v>
      </c>
      <c r="F18" s="1">
        <v>0.214</v>
      </c>
      <c r="G18" s="1">
        <v>19360</v>
      </c>
      <c r="H18" s="1">
        <v>7834</v>
      </c>
      <c r="I18" s="1">
        <v>865</v>
      </c>
      <c r="J18" s="1">
        <v>3</v>
      </c>
      <c r="K18" s="1">
        <v>6.8000000000000005E-2</v>
      </c>
      <c r="L18" s="1">
        <v>276</v>
      </c>
      <c r="M18" s="1">
        <v>61.4</v>
      </c>
      <c r="N18" s="1">
        <v>6.8</v>
      </c>
      <c r="O18" s="1">
        <v>614</v>
      </c>
      <c r="P18" s="1">
        <v>27</v>
      </c>
      <c r="Q18" s="1">
        <v>25</v>
      </c>
      <c r="R18" s="1">
        <v>1</v>
      </c>
    </row>
    <row r="19" spans="1:18" x14ac:dyDescent="0.25">
      <c r="A19" s="1" t="s">
        <v>18</v>
      </c>
      <c r="B19" s="1" t="s">
        <v>24</v>
      </c>
      <c r="C19" s="1" t="s">
        <v>54</v>
      </c>
      <c r="D19" s="1" t="s">
        <v>55</v>
      </c>
      <c r="E19" s="1">
        <v>7.5999999999999998E-2</v>
      </c>
      <c r="F19" s="1">
        <v>3.9E-2</v>
      </c>
      <c r="G19" s="1">
        <v>760</v>
      </c>
      <c r="H19" s="1">
        <v>307</v>
      </c>
      <c r="I19" s="1">
        <v>158</v>
      </c>
      <c r="L19" s="1" t="s">
        <v>27</v>
      </c>
      <c r="M19" s="1">
        <v>0.2</v>
      </c>
      <c r="N19" s="1">
        <v>0.1</v>
      </c>
      <c r="O19" s="1">
        <v>2</v>
      </c>
      <c r="P19" s="1">
        <v>1</v>
      </c>
      <c r="Q19" s="1">
        <v>0.4</v>
      </c>
      <c r="R19" s="1">
        <v>1</v>
      </c>
    </row>
    <row r="20" spans="1:18" x14ac:dyDescent="0.25">
      <c r="A20" s="1" t="s">
        <v>18</v>
      </c>
      <c r="B20" s="1" t="s">
        <v>24</v>
      </c>
      <c r="C20" s="1" t="s">
        <v>56</v>
      </c>
      <c r="D20" s="1" t="s">
        <v>57</v>
      </c>
      <c r="E20" s="1">
        <v>1.325</v>
      </c>
      <c r="F20" s="1">
        <v>0.52700000000000002</v>
      </c>
      <c r="G20" s="1">
        <v>13250</v>
      </c>
      <c r="H20" s="1">
        <v>3798</v>
      </c>
      <c r="I20" s="1">
        <v>2133</v>
      </c>
      <c r="L20" s="1" t="s">
        <v>27</v>
      </c>
      <c r="M20" s="1">
        <v>41.9</v>
      </c>
      <c r="N20" s="1">
        <v>16.600000000000001</v>
      </c>
      <c r="O20" s="1">
        <v>419</v>
      </c>
      <c r="P20" s="1">
        <v>62</v>
      </c>
      <c r="Q20" s="1">
        <v>25</v>
      </c>
      <c r="R20" s="1">
        <v>1</v>
      </c>
    </row>
    <row r="21" spans="1:18" x14ac:dyDescent="0.25">
      <c r="A21" s="1" t="s">
        <v>18</v>
      </c>
      <c r="B21" s="1" t="s">
        <v>19</v>
      </c>
      <c r="C21" s="1" t="s">
        <v>58</v>
      </c>
      <c r="D21" s="1" t="s">
        <v>59</v>
      </c>
      <c r="E21" s="1">
        <v>4.6399999999999997</v>
      </c>
      <c r="F21" s="1">
        <v>2.726</v>
      </c>
      <c r="G21" s="1">
        <v>46400</v>
      </c>
      <c r="H21" s="1">
        <v>18680</v>
      </c>
      <c r="I21" s="1">
        <v>11032</v>
      </c>
      <c r="J21" s="1">
        <v>0.5</v>
      </c>
      <c r="K21" s="1">
        <v>2.9000000000000001E-2</v>
      </c>
      <c r="L21" s="1">
        <v>118</v>
      </c>
      <c r="M21" s="1">
        <v>24.2</v>
      </c>
      <c r="N21" s="1">
        <v>14.3</v>
      </c>
      <c r="O21" s="1">
        <v>242</v>
      </c>
      <c r="P21" s="1">
        <v>98</v>
      </c>
      <c r="Q21" s="1">
        <v>58</v>
      </c>
      <c r="R21" s="1">
        <v>1</v>
      </c>
    </row>
    <row r="23" spans="1:18" x14ac:dyDescent="0.25">
      <c r="A23" s="10" t="s">
        <v>85</v>
      </c>
    </row>
    <row r="24" spans="1:18" x14ac:dyDescent="0.25">
      <c r="A24" s="1" t="s">
        <v>0</v>
      </c>
      <c r="B24" s="1" t="s">
        <v>2</v>
      </c>
      <c r="C24" s="1" t="s">
        <v>3</v>
      </c>
      <c r="D24" s="6" t="s">
        <v>4</v>
      </c>
      <c r="E24" s="6" t="s">
        <v>5</v>
      </c>
      <c r="F24" s="6" t="s">
        <v>6</v>
      </c>
      <c r="G24" s="6" t="s">
        <v>7</v>
      </c>
      <c r="H24" s="6" t="s">
        <v>8</v>
      </c>
      <c r="I24" s="6" t="s">
        <v>12</v>
      </c>
      <c r="J24" s="6" t="s">
        <v>14</v>
      </c>
      <c r="K24" s="6" t="s">
        <v>15</v>
      </c>
      <c r="L24" s="6" t="s">
        <v>13</v>
      </c>
      <c r="M24" s="1" t="s">
        <v>84</v>
      </c>
      <c r="N24" s="6" t="s">
        <v>16</v>
      </c>
      <c r="O24" s="6" t="s">
        <v>17</v>
      </c>
    </row>
    <row r="25" spans="1:18" x14ac:dyDescent="0.25">
      <c r="A25" s="2" t="s">
        <v>18</v>
      </c>
      <c r="B25" s="3" t="s">
        <v>42</v>
      </c>
      <c r="C25" s="4" t="s">
        <v>43</v>
      </c>
      <c r="D25" s="6">
        <v>0.34</v>
      </c>
      <c r="E25" s="6">
        <v>0.18</v>
      </c>
      <c r="F25" s="7">
        <v>3400.0000000000005</v>
      </c>
      <c r="G25" s="8">
        <f>D25*4046.86</f>
        <v>1375.9324000000001</v>
      </c>
      <c r="H25" s="8">
        <f>E25*4046.86</f>
        <v>728.4348</v>
      </c>
      <c r="I25" s="7">
        <v>168.7</v>
      </c>
      <c r="J25" s="6">
        <f>I25*10</f>
        <v>1687</v>
      </c>
      <c r="K25" s="5">
        <f>I25*4046.86/1000</f>
        <v>682.70528200000001</v>
      </c>
      <c r="L25" s="9">
        <v>63.4</v>
      </c>
      <c r="M25" s="1">
        <f>L25*10</f>
        <v>634</v>
      </c>
      <c r="N25" s="5">
        <f>L25*4046.86/1000</f>
        <v>256.57092399999999</v>
      </c>
      <c r="O25" s="6">
        <v>1</v>
      </c>
    </row>
    <row r="26" spans="1:18" x14ac:dyDescent="0.25">
      <c r="A26" s="2" t="s">
        <v>18</v>
      </c>
      <c r="B26" s="3" t="s">
        <v>44</v>
      </c>
      <c r="C26" s="4" t="s">
        <v>68</v>
      </c>
      <c r="D26" s="6">
        <v>0.49</v>
      </c>
      <c r="E26" s="6">
        <v>0.15</v>
      </c>
      <c r="F26" s="7">
        <v>4900</v>
      </c>
      <c r="G26" s="8">
        <f t="shared" ref="G26:G44" si="0">D26*4046.86</f>
        <v>1982.9614000000001</v>
      </c>
      <c r="H26" s="8">
        <f t="shared" ref="H26:H44" si="1">E26*4046.86</f>
        <v>607.029</v>
      </c>
      <c r="I26" s="7">
        <v>70.099999999999994</v>
      </c>
      <c r="J26" s="6">
        <f>I26*10</f>
        <v>701</v>
      </c>
      <c r="K26" s="5">
        <f t="shared" ref="K26:K44" si="2">I26*4046.86/1000</f>
        <v>283.68488600000001</v>
      </c>
      <c r="L26" s="9">
        <v>15.3</v>
      </c>
      <c r="M26" s="1">
        <f t="shared" ref="M26:M44" si="3">L26*10</f>
        <v>153</v>
      </c>
      <c r="N26" s="5">
        <f t="shared" ref="N26:N44" si="4">L26*4046.86/1000</f>
        <v>61.916958000000008</v>
      </c>
      <c r="O26" s="6">
        <v>1</v>
      </c>
    </row>
    <row r="27" spans="1:18" x14ac:dyDescent="0.25">
      <c r="A27" s="2" t="s">
        <v>18</v>
      </c>
      <c r="B27" s="3" t="s">
        <v>32</v>
      </c>
      <c r="C27" s="4" t="s">
        <v>69</v>
      </c>
      <c r="D27" s="6">
        <v>0.04</v>
      </c>
      <c r="E27" s="6">
        <v>0.02</v>
      </c>
      <c r="F27" s="7">
        <v>400</v>
      </c>
      <c r="G27" s="8">
        <f t="shared" si="0"/>
        <v>161.87440000000001</v>
      </c>
      <c r="H27" s="8">
        <f t="shared" si="1"/>
        <v>80.937200000000004</v>
      </c>
      <c r="I27" s="7">
        <v>0.5</v>
      </c>
      <c r="J27" s="6">
        <f>I27*10</f>
        <v>5</v>
      </c>
      <c r="K27" s="5">
        <f t="shared" si="2"/>
        <v>2.0234300000000003</v>
      </c>
      <c r="L27" s="9">
        <v>0.2</v>
      </c>
      <c r="M27" s="1">
        <f t="shared" si="3"/>
        <v>2</v>
      </c>
      <c r="N27" s="5">
        <f t="shared" si="4"/>
        <v>0.80937200000000009</v>
      </c>
      <c r="O27" s="6">
        <v>1</v>
      </c>
    </row>
    <row r="28" spans="1:18" x14ac:dyDescent="0.25">
      <c r="A28" s="2" t="s">
        <v>18</v>
      </c>
      <c r="B28" s="3" t="s">
        <v>20</v>
      </c>
      <c r="C28" s="4" t="s">
        <v>70</v>
      </c>
      <c r="D28" s="6">
        <v>0.39</v>
      </c>
      <c r="E28" s="6">
        <v>0.64</v>
      </c>
      <c r="F28" s="7">
        <v>3900</v>
      </c>
      <c r="G28" s="8">
        <f t="shared" si="0"/>
        <v>1578.2754</v>
      </c>
      <c r="H28" s="8">
        <f t="shared" si="1"/>
        <v>2589.9904000000001</v>
      </c>
      <c r="I28" s="7">
        <v>36.9</v>
      </c>
      <c r="J28" s="6">
        <f>I28*10</f>
        <v>369</v>
      </c>
      <c r="K28" s="5">
        <f t="shared" si="2"/>
        <v>149.32913399999998</v>
      </c>
      <c r="L28" s="9">
        <v>42.6</v>
      </c>
      <c r="M28" s="1">
        <f t="shared" si="3"/>
        <v>426</v>
      </c>
      <c r="N28" s="5">
        <f t="shared" si="4"/>
        <v>172.39623600000002</v>
      </c>
      <c r="O28" s="6">
        <v>1</v>
      </c>
    </row>
    <row r="29" spans="1:18" x14ac:dyDescent="0.25">
      <c r="A29" s="2" t="s">
        <v>18</v>
      </c>
      <c r="B29" s="3" t="s">
        <v>60</v>
      </c>
      <c r="C29" s="4" t="s">
        <v>71</v>
      </c>
      <c r="D29" s="6">
        <v>0.12</v>
      </c>
      <c r="E29" s="6">
        <v>0.05</v>
      </c>
      <c r="F29" s="7">
        <v>1200</v>
      </c>
      <c r="G29" s="8">
        <f t="shared" si="0"/>
        <v>485.6232</v>
      </c>
      <c r="H29" s="8">
        <f t="shared" si="1"/>
        <v>202.34300000000002</v>
      </c>
      <c r="I29" s="7">
        <v>0.9</v>
      </c>
      <c r="J29" s="6">
        <f>I29*10</f>
        <v>9</v>
      </c>
      <c r="K29" s="5">
        <f t="shared" si="2"/>
        <v>3.6421739999999998</v>
      </c>
      <c r="L29" s="9">
        <v>0.2</v>
      </c>
      <c r="M29" s="1">
        <f t="shared" si="3"/>
        <v>2</v>
      </c>
      <c r="N29" s="5">
        <f t="shared" si="4"/>
        <v>0.80937200000000009</v>
      </c>
      <c r="O29" s="6">
        <v>1</v>
      </c>
    </row>
    <row r="30" spans="1:18" x14ac:dyDescent="0.25">
      <c r="A30" s="2" t="s">
        <v>18</v>
      </c>
      <c r="B30" s="3" t="s">
        <v>61</v>
      </c>
      <c r="C30" s="4" t="s">
        <v>72</v>
      </c>
      <c r="D30" s="6">
        <v>0.08</v>
      </c>
      <c r="E30" s="6">
        <v>0.11</v>
      </c>
      <c r="F30" s="7">
        <v>800</v>
      </c>
      <c r="G30" s="8">
        <f t="shared" si="0"/>
        <v>323.74880000000002</v>
      </c>
      <c r="H30" s="8">
        <f t="shared" si="1"/>
        <v>445.15460000000002</v>
      </c>
      <c r="I30" s="7">
        <v>0.7</v>
      </c>
      <c r="J30" s="6">
        <f>I30*10</f>
        <v>7</v>
      </c>
      <c r="K30" s="5">
        <f t="shared" si="2"/>
        <v>2.832802</v>
      </c>
      <c r="L30" s="9">
        <v>0.7</v>
      </c>
      <c r="M30" s="1">
        <f t="shared" si="3"/>
        <v>7</v>
      </c>
      <c r="N30" s="5">
        <f t="shared" si="4"/>
        <v>2.832802</v>
      </c>
      <c r="O30" s="6">
        <v>1</v>
      </c>
    </row>
    <row r="31" spans="1:18" x14ac:dyDescent="0.25">
      <c r="A31" s="2" t="s">
        <v>18</v>
      </c>
      <c r="B31" s="3" t="s">
        <v>62</v>
      </c>
      <c r="C31" s="4" t="s">
        <v>73</v>
      </c>
      <c r="D31" s="6">
        <v>0.16</v>
      </c>
      <c r="E31" s="6">
        <v>0.16</v>
      </c>
      <c r="F31" s="7">
        <v>1600</v>
      </c>
      <c r="G31" s="8">
        <f t="shared" si="0"/>
        <v>647.49760000000003</v>
      </c>
      <c r="H31" s="8">
        <f t="shared" si="1"/>
        <v>647.49760000000003</v>
      </c>
      <c r="I31" s="7">
        <v>32.6</v>
      </c>
      <c r="J31" s="6">
        <f>I31*10</f>
        <v>326</v>
      </c>
      <c r="K31" s="5">
        <f t="shared" si="2"/>
        <v>131.92763600000001</v>
      </c>
      <c r="L31" s="9">
        <v>23.1</v>
      </c>
      <c r="M31" s="1">
        <f t="shared" si="3"/>
        <v>231</v>
      </c>
      <c r="N31" s="5">
        <f t="shared" si="4"/>
        <v>93.482466000000016</v>
      </c>
      <c r="O31" s="6">
        <v>1</v>
      </c>
    </row>
    <row r="32" spans="1:18" x14ac:dyDescent="0.25">
      <c r="A32" s="2" t="s">
        <v>18</v>
      </c>
      <c r="B32" s="3" t="s">
        <v>22</v>
      </c>
      <c r="C32" s="4" t="s">
        <v>74</v>
      </c>
      <c r="D32" s="6">
        <v>0.52</v>
      </c>
      <c r="E32" s="6">
        <v>0.31</v>
      </c>
      <c r="F32" s="7">
        <v>5200</v>
      </c>
      <c r="G32" s="8">
        <f t="shared" si="0"/>
        <v>2104.3672000000001</v>
      </c>
      <c r="H32" s="8">
        <f t="shared" si="1"/>
        <v>1254.5266000000001</v>
      </c>
      <c r="I32" s="7">
        <v>19.899999999999999</v>
      </c>
      <c r="J32" s="6">
        <f>I32*10</f>
        <v>199</v>
      </c>
      <c r="K32" s="5">
        <f t="shared" si="2"/>
        <v>80.532513999999992</v>
      </c>
      <c r="L32" s="9">
        <v>8.8000000000000007</v>
      </c>
      <c r="M32" s="1">
        <f t="shared" si="3"/>
        <v>88</v>
      </c>
      <c r="N32" s="5">
        <f t="shared" si="4"/>
        <v>35.612368000000004</v>
      </c>
      <c r="O32" s="6">
        <v>1</v>
      </c>
    </row>
    <row r="33" spans="1:19" x14ac:dyDescent="0.25">
      <c r="A33" s="2" t="s">
        <v>18</v>
      </c>
      <c r="B33" s="3" t="s">
        <v>46</v>
      </c>
      <c r="C33" s="4" t="s">
        <v>47</v>
      </c>
      <c r="D33" s="6">
        <v>1.76</v>
      </c>
      <c r="E33" s="6">
        <v>0.64</v>
      </c>
      <c r="F33" s="7">
        <v>17600</v>
      </c>
      <c r="G33" s="8">
        <f t="shared" si="0"/>
        <v>7122.4736000000003</v>
      </c>
      <c r="H33" s="8">
        <f t="shared" si="1"/>
        <v>2589.9904000000001</v>
      </c>
      <c r="I33" s="7">
        <v>7</v>
      </c>
      <c r="J33" s="6">
        <f>I33*10</f>
        <v>70</v>
      </c>
      <c r="K33" s="5">
        <f t="shared" si="2"/>
        <v>28.328020000000002</v>
      </c>
      <c r="L33" s="9">
        <v>1.8</v>
      </c>
      <c r="M33" s="1">
        <f t="shared" si="3"/>
        <v>18</v>
      </c>
      <c r="N33" s="5">
        <f t="shared" si="4"/>
        <v>7.2843479999999996</v>
      </c>
      <c r="O33" s="6">
        <v>1</v>
      </c>
    </row>
    <row r="34" spans="1:19" x14ac:dyDescent="0.25">
      <c r="A34" s="2" t="s">
        <v>18</v>
      </c>
      <c r="B34" s="3" t="s">
        <v>34</v>
      </c>
      <c r="C34" s="4" t="s">
        <v>75</v>
      </c>
      <c r="D34" s="6">
        <v>3.19</v>
      </c>
      <c r="E34" s="6">
        <v>1.01</v>
      </c>
      <c r="F34" s="7">
        <v>31900</v>
      </c>
      <c r="G34" s="8">
        <f t="shared" si="0"/>
        <v>12909.483400000001</v>
      </c>
      <c r="H34" s="8">
        <f t="shared" si="1"/>
        <v>4087.3286000000003</v>
      </c>
      <c r="I34" s="7">
        <v>5.5</v>
      </c>
      <c r="J34" s="6">
        <f>I34*10</f>
        <v>55</v>
      </c>
      <c r="K34" s="5">
        <f t="shared" si="2"/>
        <v>22.257729999999999</v>
      </c>
      <c r="L34" s="9">
        <v>1.2</v>
      </c>
      <c r="M34" s="1">
        <f t="shared" si="3"/>
        <v>12</v>
      </c>
      <c r="N34" s="5">
        <f t="shared" si="4"/>
        <v>4.8562320000000003</v>
      </c>
      <c r="O34" s="6">
        <v>1</v>
      </c>
    </row>
    <row r="35" spans="1:19" x14ac:dyDescent="0.25">
      <c r="A35" s="2" t="s">
        <v>18</v>
      </c>
      <c r="B35" s="3" t="s">
        <v>63</v>
      </c>
      <c r="C35" s="4" t="s">
        <v>76</v>
      </c>
      <c r="D35" s="6">
        <v>1.51</v>
      </c>
      <c r="E35" s="6">
        <v>1.19</v>
      </c>
      <c r="F35" s="7">
        <v>15100</v>
      </c>
      <c r="G35" s="8">
        <f t="shared" si="0"/>
        <v>6110.7586000000001</v>
      </c>
      <c r="H35" s="8">
        <f t="shared" si="1"/>
        <v>4815.7633999999998</v>
      </c>
      <c r="I35" s="7">
        <v>1</v>
      </c>
      <c r="J35" s="6">
        <f>I35*10</f>
        <v>10</v>
      </c>
      <c r="K35" s="5">
        <f t="shared" si="2"/>
        <v>4.0468600000000006</v>
      </c>
      <c r="L35" s="9">
        <v>0.6</v>
      </c>
      <c r="M35" s="1">
        <f t="shared" si="3"/>
        <v>6</v>
      </c>
      <c r="N35" s="5">
        <f t="shared" si="4"/>
        <v>2.4281160000000002</v>
      </c>
      <c r="O35" s="6">
        <v>1</v>
      </c>
    </row>
    <row r="36" spans="1:19" x14ac:dyDescent="0.25">
      <c r="A36" s="2" t="s">
        <v>18</v>
      </c>
      <c r="B36" s="3" t="s">
        <v>28</v>
      </c>
      <c r="C36" s="4" t="s">
        <v>77</v>
      </c>
      <c r="D36" s="6">
        <v>0.1</v>
      </c>
      <c r="E36" s="6">
        <v>0.03</v>
      </c>
      <c r="F36" s="7">
        <v>1000</v>
      </c>
      <c r="G36" s="8">
        <f t="shared" si="0"/>
        <v>404.68600000000004</v>
      </c>
      <c r="H36" s="8">
        <f t="shared" si="1"/>
        <v>121.4058</v>
      </c>
      <c r="I36" s="7">
        <v>0.3</v>
      </c>
      <c r="J36" s="6">
        <f>I36*10</f>
        <v>3</v>
      </c>
      <c r="K36" s="5">
        <f t="shared" si="2"/>
        <v>1.2140580000000001</v>
      </c>
      <c r="L36" s="9">
        <v>0.1</v>
      </c>
      <c r="M36" s="1">
        <f t="shared" si="3"/>
        <v>1</v>
      </c>
      <c r="N36" s="5">
        <f t="shared" si="4"/>
        <v>0.40468600000000005</v>
      </c>
      <c r="O36" s="6">
        <v>1</v>
      </c>
    </row>
    <row r="37" spans="1:19" x14ac:dyDescent="0.25">
      <c r="A37" s="2" t="s">
        <v>18</v>
      </c>
      <c r="B37" s="3" t="s">
        <v>30</v>
      </c>
      <c r="C37" s="4" t="s">
        <v>78</v>
      </c>
      <c r="D37" s="6">
        <v>0.17</v>
      </c>
      <c r="E37" s="6">
        <v>0.06</v>
      </c>
      <c r="F37" s="7">
        <v>1700.0000000000002</v>
      </c>
      <c r="G37" s="8">
        <f t="shared" si="0"/>
        <v>687.96620000000007</v>
      </c>
      <c r="H37" s="8">
        <f t="shared" si="1"/>
        <v>242.8116</v>
      </c>
      <c r="I37" s="7">
        <v>0.6</v>
      </c>
      <c r="J37" s="6">
        <f>I37*10</f>
        <v>6</v>
      </c>
      <c r="K37" s="5">
        <f t="shared" si="2"/>
        <v>2.4281160000000002</v>
      </c>
      <c r="L37" s="9">
        <v>0.2</v>
      </c>
      <c r="M37" s="1">
        <f t="shared" si="3"/>
        <v>2</v>
      </c>
      <c r="N37" s="5">
        <f t="shared" si="4"/>
        <v>0.80937200000000009</v>
      </c>
      <c r="O37" s="6">
        <v>1</v>
      </c>
    </row>
    <row r="38" spans="1:19" x14ac:dyDescent="0.25">
      <c r="A38" s="2" t="s">
        <v>18</v>
      </c>
      <c r="B38" s="3" t="s">
        <v>38</v>
      </c>
      <c r="C38" s="4" t="s">
        <v>39</v>
      </c>
      <c r="D38" s="6">
        <v>0.54</v>
      </c>
      <c r="E38" s="6">
        <v>0.22</v>
      </c>
      <c r="F38" s="7">
        <v>5400</v>
      </c>
      <c r="G38" s="8">
        <f t="shared" si="0"/>
        <v>2185.3044</v>
      </c>
      <c r="H38" s="8">
        <f t="shared" si="1"/>
        <v>890.30920000000003</v>
      </c>
      <c r="I38" s="7">
        <v>40.799999999999997</v>
      </c>
      <c r="J38" s="6">
        <f>I38*10</f>
        <v>408</v>
      </c>
      <c r="K38" s="5">
        <f t="shared" si="2"/>
        <v>165.11188799999999</v>
      </c>
      <c r="L38" s="9">
        <v>11.5</v>
      </c>
      <c r="M38" s="1">
        <f t="shared" si="3"/>
        <v>115</v>
      </c>
      <c r="N38" s="5">
        <f t="shared" si="4"/>
        <v>46.538890000000002</v>
      </c>
      <c r="O38" s="6">
        <v>1</v>
      </c>
    </row>
    <row r="39" spans="1:19" x14ac:dyDescent="0.25">
      <c r="A39" s="2" t="s">
        <v>18</v>
      </c>
      <c r="B39" s="3" t="s">
        <v>64</v>
      </c>
      <c r="C39" s="4" t="s">
        <v>79</v>
      </c>
      <c r="D39" s="6">
        <v>5.64</v>
      </c>
      <c r="E39" s="6">
        <v>4.49</v>
      </c>
      <c r="F39" s="7">
        <v>56400</v>
      </c>
      <c r="G39" s="8">
        <f t="shared" si="0"/>
        <v>22824.290399999998</v>
      </c>
      <c r="H39" s="8">
        <f t="shared" si="1"/>
        <v>18170.401400000002</v>
      </c>
      <c r="I39" s="7">
        <v>77.7</v>
      </c>
      <c r="J39" s="6">
        <f>I39*10</f>
        <v>777</v>
      </c>
      <c r="K39" s="5">
        <f t="shared" si="2"/>
        <v>314.44102199999998</v>
      </c>
      <c r="L39" s="9">
        <v>44.2</v>
      </c>
      <c r="M39" s="1">
        <f t="shared" si="3"/>
        <v>442</v>
      </c>
      <c r="N39" s="5">
        <f t="shared" si="4"/>
        <v>178.87121200000004</v>
      </c>
      <c r="O39" s="6">
        <v>1</v>
      </c>
    </row>
    <row r="40" spans="1:19" x14ac:dyDescent="0.25">
      <c r="A40" s="2" t="s">
        <v>18</v>
      </c>
      <c r="B40" s="3" t="s">
        <v>65</v>
      </c>
      <c r="C40" s="4" t="s">
        <v>80</v>
      </c>
      <c r="D40" s="6">
        <v>1.2</v>
      </c>
      <c r="E40" s="6">
        <v>0.67</v>
      </c>
      <c r="F40" s="7">
        <v>12000</v>
      </c>
      <c r="G40" s="8">
        <f t="shared" si="0"/>
        <v>4856.232</v>
      </c>
      <c r="H40" s="8">
        <f t="shared" si="1"/>
        <v>2711.3962000000001</v>
      </c>
      <c r="I40" s="7">
        <v>160.6</v>
      </c>
      <c r="J40" s="6">
        <f>I40*10</f>
        <v>1606</v>
      </c>
      <c r="K40" s="5">
        <f t="shared" si="2"/>
        <v>649.92571599999997</v>
      </c>
      <c r="L40" s="9">
        <v>65</v>
      </c>
      <c r="M40" s="1">
        <f t="shared" si="3"/>
        <v>650</v>
      </c>
      <c r="N40" s="5">
        <f t="shared" si="4"/>
        <v>263.04590000000002</v>
      </c>
      <c r="O40" s="6">
        <v>1</v>
      </c>
    </row>
    <row r="41" spans="1:19" x14ac:dyDescent="0.25">
      <c r="A41" s="2" t="s">
        <v>18</v>
      </c>
      <c r="B41" s="3" t="s">
        <v>66</v>
      </c>
      <c r="C41" s="4" t="s">
        <v>81</v>
      </c>
      <c r="D41" s="6">
        <v>0.05</v>
      </c>
      <c r="E41" s="6">
        <v>0.11</v>
      </c>
      <c r="F41" s="7">
        <v>500</v>
      </c>
      <c r="G41" s="8">
        <f t="shared" si="0"/>
        <v>202.34300000000002</v>
      </c>
      <c r="H41" s="8">
        <f t="shared" si="1"/>
        <v>445.15460000000002</v>
      </c>
      <c r="I41" s="7">
        <v>0.9</v>
      </c>
      <c r="J41" s="6">
        <f>I41*10</f>
        <v>9</v>
      </c>
      <c r="K41" s="5">
        <f t="shared" si="2"/>
        <v>3.6421739999999998</v>
      </c>
      <c r="L41" s="9">
        <v>1.3</v>
      </c>
      <c r="M41" s="1">
        <f t="shared" si="3"/>
        <v>13</v>
      </c>
      <c r="N41" s="5">
        <f t="shared" si="4"/>
        <v>5.2609180000000002</v>
      </c>
      <c r="O41" s="6">
        <v>1</v>
      </c>
    </row>
    <row r="42" spans="1:19" x14ac:dyDescent="0.25">
      <c r="A42" s="2" t="s">
        <v>18</v>
      </c>
      <c r="B42" s="3" t="s">
        <v>56</v>
      </c>
      <c r="C42" s="4" t="s">
        <v>82</v>
      </c>
      <c r="D42" s="6">
        <v>1.83</v>
      </c>
      <c r="E42" s="6">
        <v>0.57999999999999996</v>
      </c>
      <c r="F42" s="7">
        <v>18300</v>
      </c>
      <c r="G42" s="8">
        <f t="shared" si="0"/>
        <v>7405.7538000000004</v>
      </c>
      <c r="H42" s="8">
        <f t="shared" si="1"/>
        <v>2347.1788000000001</v>
      </c>
      <c r="I42" s="7">
        <v>9</v>
      </c>
      <c r="J42" s="6">
        <f>I42*10</f>
        <v>90</v>
      </c>
      <c r="K42" s="5">
        <f t="shared" si="2"/>
        <v>36.42174</v>
      </c>
      <c r="L42" s="9">
        <v>2</v>
      </c>
      <c r="M42" s="1">
        <f t="shared" si="3"/>
        <v>20</v>
      </c>
      <c r="N42" s="5">
        <f t="shared" si="4"/>
        <v>8.0937200000000011</v>
      </c>
      <c r="O42" s="6">
        <v>1</v>
      </c>
    </row>
    <row r="43" spans="1:19" x14ac:dyDescent="0.25">
      <c r="A43" s="2" t="s">
        <v>18</v>
      </c>
      <c r="B43" s="3" t="s">
        <v>36</v>
      </c>
      <c r="C43" s="4" t="s">
        <v>37</v>
      </c>
      <c r="D43" s="6">
        <v>0.09</v>
      </c>
      <c r="E43" s="6">
        <v>0.01</v>
      </c>
      <c r="F43" s="7">
        <v>900</v>
      </c>
      <c r="G43" s="8">
        <f t="shared" si="0"/>
        <v>364.2174</v>
      </c>
      <c r="H43" s="8">
        <f t="shared" si="1"/>
        <v>40.468600000000002</v>
      </c>
      <c r="I43" s="7">
        <v>10.6</v>
      </c>
      <c r="J43" s="6">
        <f>I43*10</f>
        <v>106</v>
      </c>
      <c r="K43" s="5">
        <f t="shared" si="2"/>
        <v>42.896715999999998</v>
      </c>
      <c r="L43" s="9">
        <v>1.3</v>
      </c>
      <c r="M43" s="1">
        <f t="shared" si="3"/>
        <v>13</v>
      </c>
      <c r="N43" s="5">
        <f t="shared" si="4"/>
        <v>5.2609180000000002</v>
      </c>
      <c r="O43" s="6">
        <v>1</v>
      </c>
    </row>
    <row r="44" spans="1:19" x14ac:dyDescent="0.25">
      <c r="A44" s="2" t="s">
        <v>18</v>
      </c>
      <c r="B44" s="3" t="s">
        <v>67</v>
      </c>
      <c r="C44" s="4" t="s">
        <v>83</v>
      </c>
      <c r="D44" s="6">
        <v>0.02</v>
      </c>
      <c r="E44" s="6">
        <v>0.02</v>
      </c>
      <c r="F44" s="7">
        <v>200</v>
      </c>
      <c r="G44" s="8">
        <f t="shared" si="0"/>
        <v>80.937200000000004</v>
      </c>
      <c r="H44" s="8">
        <f t="shared" si="1"/>
        <v>80.937200000000004</v>
      </c>
      <c r="I44" s="7">
        <v>6.3</v>
      </c>
      <c r="J44" s="6">
        <f>I44*10</f>
        <v>63</v>
      </c>
      <c r="K44" s="5">
        <f t="shared" si="2"/>
        <v>25.495218000000001</v>
      </c>
      <c r="L44" s="9">
        <v>4.7</v>
      </c>
      <c r="M44" s="1">
        <f t="shared" si="3"/>
        <v>47</v>
      </c>
      <c r="N44" s="5">
        <f t="shared" si="4"/>
        <v>19.020242000000003</v>
      </c>
      <c r="O44" s="6">
        <v>1</v>
      </c>
      <c r="S44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oyster_fish_gulf_2021_04_12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2021-04-12T16:15:33Z</dcterms:created>
  <dcterms:modified xsi:type="dcterms:W3CDTF">2021-04-12T16:15:33Z</dcterms:modified>
</cp:coreProperties>
</file>