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oot\git\thenfour\WaveSabre\"/>
    </mc:Choice>
  </mc:AlternateContent>
  <xr:revisionPtr revIDLastSave="0" documentId="13_ncr:1_{7374054B-C896-483E-BC97-28A88F58203D}" xr6:coauthVersionLast="47" xr6:coauthVersionMax="47" xr10:uidLastSave="{00000000-0000-0000-0000-000000000000}"/>
  <bookViews>
    <workbookView xWindow="12270" yWindow="1020" windowWidth="19755" windowHeight="14190" activeTab="1" xr2:uid="{0D8D836A-3D74-4865-ACF1-B299F339198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K26" i="1"/>
  <c r="K25" i="1"/>
  <c r="G38" i="1"/>
  <c r="H38" i="1"/>
  <c r="K24" i="1"/>
  <c r="K23" i="1"/>
  <c r="K22" i="1"/>
  <c r="N11" i="1"/>
  <c r="H32" i="1" s="1"/>
  <c r="N14" i="1"/>
  <c r="H34" i="1" s="1"/>
  <c r="N15" i="1"/>
  <c r="H35" i="1" s="1"/>
  <c r="N16" i="1"/>
  <c r="H36" i="1" s="1"/>
  <c r="N17" i="1"/>
  <c r="H37" i="1" s="1"/>
  <c r="N13" i="1"/>
  <c r="H33" i="1" s="1"/>
  <c r="N12" i="1"/>
  <c r="K13" i="1"/>
  <c r="K14" i="1"/>
  <c r="K15" i="1"/>
  <c r="K16" i="1"/>
  <c r="K17" i="1"/>
  <c r="K12" i="1"/>
  <c r="K11" i="1"/>
  <c r="K10" i="1"/>
  <c r="K9" i="1"/>
  <c r="K8" i="1"/>
  <c r="G32" i="1" s="1"/>
  <c r="K7" i="1"/>
  <c r="G37" i="1" s="1"/>
  <c r="K4" i="1"/>
  <c r="K5" i="1"/>
  <c r="G35" i="1" s="1"/>
  <c r="K6" i="1"/>
  <c r="G36" i="1" s="1"/>
  <c r="K3" i="1"/>
  <c r="G34" i="1" s="1"/>
  <c r="L11" i="1" l="1"/>
  <c r="L12" i="1" s="1"/>
  <c r="L9" i="1"/>
  <c r="M9" i="1" s="1"/>
  <c r="G33" i="1"/>
  <c r="L10" i="1"/>
  <c r="M10" i="1" s="1"/>
  <c r="M11" i="1" l="1"/>
  <c r="M12" i="1"/>
  <c r="L17" i="1"/>
  <c r="M17" i="1" s="1"/>
  <c r="L16" i="1"/>
  <c r="M16" i="1" s="1"/>
  <c r="L15" i="1"/>
  <c r="M15" i="1" s="1"/>
  <c r="L14" i="1"/>
  <c r="M14" i="1" s="1"/>
  <c r="L13" i="1"/>
  <c r="M13" i="1" s="1"/>
</calcChain>
</file>

<file path=xl/sharedStrings.xml><?xml version="1.0" encoding="utf-8"?>
<sst xmlns="http://schemas.openxmlformats.org/spreadsheetml/2006/main" count="93" uniqueCount="31">
  <si>
    <t>maj7</t>
  </si>
  <si>
    <t>leveller</t>
  </si>
  <si>
    <t>maj7width</t>
  </si>
  <si>
    <t>echo</t>
  </si>
  <si>
    <t>cathedral</t>
  </si>
  <si>
    <t>smasher</t>
  </si>
  <si>
    <t>x</t>
  </si>
  <si>
    <t>size unpadded</t>
  </si>
  <si>
    <t>size presquish</t>
  </si>
  <si>
    <t>delta base</t>
  </si>
  <si>
    <t>sum of ind</t>
  </si>
  <si>
    <t>redundant code</t>
  </si>
  <si>
    <t>conclusion</t>
  </si>
  <si>
    <t>negsize</t>
  </si>
  <si>
    <t>possize</t>
  </si>
  <si>
    <t>filter static letters</t>
  </si>
  <si>
    <t>static init of maj7width</t>
  </si>
  <si>
    <t>adding features to maj7width-</t>
  </si>
  <si>
    <t>scissor</t>
  </si>
  <si>
    <t>all</t>
  </si>
  <si>
    <t>adding features to biquad, leveller</t>
  </si>
  <si>
    <t>optimizing biquad</t>
  </si>
  <si>
    <t>size</t>
  </si>
  <si>
    <t>what</t>
  </si>
  <si>
    <t>with lp/hp sepa</t>
  </si>
  <si>
    <t>after biquad optimizations and improvements</t>
  </si>
  <si>
    <t>no smasher</t>
  </si>
  <si>
    <t>with maj7comp</t>
  </si>
  <si>
    <t>removing features</t>
  </si>
  <si>
    <t>wtf how did REMOVING features increase size?</t>
  </si>
  <si>
    <t>removing a call to exp2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</si>
</sst>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44DFF-29C6-4607-B762-3C0E4A9DE2B2}">
  <dimension ref="A1:O38"/>
  <sheetViews>
    <sheetView workbookViewId="0">
      <selection activeCell="J15" sqref="J15"/>
    </sheetView>
  </sheetViews>
  <sheetFormatPr defaultRowHeight="15" x14ac:dyDescent="0.25"/>
  <cols>
    <col min="1" max="1" width="11.140625" bestFit="1" customWidth="1"/>
    <col min="6" max="6" width="10.42578125" bestFit="1" customWidth="1"/>
    <col min="9" max="9" width="13.7109375" bestFit="1" customWidth="1"/>
    <col min="10" max="10" width="14" bestFit="1" customWidth="1"/>
    <col min="11" max="11" width="10.140625" bestFit="1" customWidth="1"/>
    <col min="12" max="12" width="10.28515625" bestFit="1" customWidth="1"/>
    <col min="13" max="13" width="15.140625" bestFit="1" customWidth="1"/>
  </cols>
  <sheetData>
    <row r="1" spans="2:15" s="1" customFormat="1" x14ac:dyDescent="0.25">
      <c r="B1" s="1" t="s">
        <v>0</v>
      </c>
      <c r="C1" s="1" t="s">
        <v>18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8</v>
      </c>
      <c r="J1" s="1" t="s">
        <v>7</v>
      </c>
      <c r="K1" s="1" t="s">
        <v>9</v>
      </c>
      <c r="L1" s="1" t="s">
        <v>10</v>
      </c>
      <c r="M1" s="1" t="s">
        <v>11</v>
      </c>
      <c r="O1" s="1" t="s">
        <v>12</v>
      </c>
    </row>
    <row r="2" spans="2:15" x14ac:dyDescent="0.25">
      <c r="I2">
        <v>14912</v>
      </c>
      <c r="J2">
        <v>7144</v>
      </c>
    </row>
    <row r="3" spans="2:15" x14ac:dyDescent="0.25">
      <c r="E3" t="s">
        <v>6</v>
      </c>
      <c r="I3">
        <v>23192</v>
      </c>
      <c r="J3">
        <v>8752</v>
      </c>
      <c r="K3">
        <f>J3-$J$2</f>
        <v>1608</v>
      </c>
    </row>
    <row r="4" spans="2:15" x14ac:dyDescent="0.25">
      <c r="D4" t="s">
        <v>6</v>
      </c>
      <c r="I4">
        <v>23192</v>
      </c>
      <c r="J4">
        <v>8992</v>
      </c>
      <c r="K4">
        <f t="shared" ref="K4:K17" si="0">J4-$J$2</f>
        <v>1848</v>
      </c>
    </row>
    <row r="5" spans="2:15" x14ac:dyDescent="0.25">
      <c r="F5" t="s">
        <v>6</v>
      </c>
      <c r="I5">
        <v>23192</v>
      </c>
      <c r="J5">
        <v>9080</v>
      </c>
      <c r="K5">
        <f t="shared" si="0"/>
        <v>1936</v>
      </c>
    </row>
    <row r="6" spans="2:15" x14ac:dyDescent="0.25">
      <c r="G6" t="s">
        <v>6</v>
      </c>
      <c r="I6">
        <v>23192</v>
      </c>
      <c r="J6">
        <v>9284</v>
      </c>
      <c r="K6">
        <f t="shared" si="0"/>
        <v>2140</v>
      </c>
    </row>
    <row r="7" spans="2:15" x14ac:dyDescent="0.25">
      <c r="H7" t="s">
        <v>6</v>
      </c>
      <c r="I7">
        <v>23192</v>
      </c>
      <c r="J7">
        <v>8760</v>
      </c>
      <c r="K7">
        <f t="shared" si="0"/>
        <v>1616</v>
      </c>
    </row>
    <row r="8" spans="2:15" x14ac:dyDescent="0.25">
      <c r="B8" t="s">
        <v>6</v>
      </c>
      <c r="I8">
        <v>44080</v>
      </c>
      <c r="J8">
        <v>17304</v>
      </c>
      <c r="K8">
        <f t="shared" si="0"/>
        <v>10160</v>
      </c>
    </row>
    <row r="9" spans="2:15" x14ac:dyDescent="0.25">
      <c r="B9" t="s">
        <v>6</v>
      </c>
      <c r="E9" t="s">
        <v>6</v>
      </c>
      <c r="I9">
        <v>44080</v>
      </c>
      <c r="J9">
        <v>17516</v>
      </c>
      <c r="K9">
        <f t="shared" si="0"/>
        <v>10372</v>
      </c>
      <c r="L9">
        <f>K3+K8</f>
        <v>11768</v>
      </c>
      <c r="M9">
        <f>L9-K9</f>
        <v>1396</v>
      </c>
    </row>
    <row r="10" spans="2:15" x14ac:dyDescent="0.25">
      <c r="D10" t="s">
        <v>6</v>
      </c>
      <c r="F10" t="s">
        <v>6</v>
      </c>
      <c r="G10" t="s">
        <v>6</v>
      </c>
      <c r="H10" t="s">
        <v>6</v>
      </c>
      <c r="I10">
        <v>27288</v>
      </c>
      <c r="J10">
        <v>11072</v>
      </c>
      <c r="K10">
        <f t="shared" si="0"/>
        <v>3928</v>
      </c>
      <c r="L10">
        <f>K4+K5+K6+K7</f>
        <v>7540</v>
      </c>
      <c r="M10">
        <f>L10-K10</f>
        <v>3612</v>
      </c>
    </row>
    <row r="11" spans="2:15" x14ac:dyDescent="0.25">
      <c r="D11" t="s">
        <v>6</v>
      </c>
      <c r="E11" t="s">
        <v>6</v>
      </c>
      <c r="F11" t="s">
        <v>6</v>
      </c>
      <c r="G11" t="s">
        <v>6</v>
      </c>
      <c r="H11" t="s">
        <v>6</v>
      </c>
      <c r="I11">
        <v>27288</v>
      </c>
      <c r="J11">
        <v>11340</v>
      </c>
      <c r="K11">
        <f t="shared" si="0"/>
        <v>4196</v>
      </c>
      <c r="L11">
        <f>K4+K5+K6+K7+K3</f>
        <v>9148</v>
      </c>
      <c r="M11">
        <f>L11-K11</f>
        <v>4952</v>
      </c>
      <c r="N11">
        <f>$J$12-J11</f>
        <v>8516</v>
      </c>
    </row>
    <row r="12" spans="2:15" x14ac:dyDescent="0.25">
      <c r="B12" t="s">
        <v>6</v>
      </c>
      <c r="D12" t="s">
        <v>6</v>
      </c>
      <c r="E12" t="s">
        <v>6</v>
      </c>
      <c r="F12" t="s">
        <v>6</v>
      </c>
      <c r="G12" t="s">
        <v>6</v>
      </c>
      <c r="H12" t="s">
        <v>6</v>
      </c>
      <c r="I12">
        <v>48176</v>
      </c>
      <c r="J12">
        <v>19856</v>
      </c>
      <c r="K12">
        <f t="shared" si="0"/>
        <v>12712</v>
      </c>
      <c r="L12">
        <f>L11+K8</f>
        <v>19308</v>
      </c>
      <c r="M12">
        <f>L12-K12</f>
        <v>6596</v>
      </c>
      <c r="N12">
        <f>$J$12</f>
        <v>19856</v>
      </c>
    </row>
    <row r="13" spans="2:15" x14ac:dyDescent="0.25">
      <c r="B13" t="s">
        <v>6</v>
      </c>
      <c r="E13" t="s">
        <v>6</v>
      </c>
      <c r="F13" t="s">
        <v>6</v>
      </c>
      <c r="G13" t="s">
        <v>6</v>
      </c>
      <c r="H13" t="s">
        <v>6</v>
      </c>
      <c r="I13">
        <v>48176</v>
      </c>
      <c r="J13">
        <v>19332</v>
      </c>
      <c r="K13">
        <f t="shared" si="0"/>
        <v>12188</v>
      </c>
      <c r="L13">
        <f>L12-K4</f>
        <v>17460</v>
      </c>
      <c r="M13">
        <f t="shared" ref="M13:M17" si="1">L13-K13</f>
        <v>5272</v>
      </c>
      <c r="N13">
        <f>$J$12-J13</f>
        <v>524</v>
      </c>
    </row>
    <row r="14" spans="2:15" x14ac:dyDescent="0.25">
      <c r="B14" t="s">
        <v>6</v>
      </c>
      <c r="D14" t="s">
        <v>6</v>
      </c>
      <c r="F14" t="s">
        <v>6</v>
      </c>
      <c r="G14" t="s">
        <v>6</v>
      </c>
      <c r="H14" t="s">
        <v>6</v>
      </c>
      <c r="I14">
        <v>48176</v>
      </c>
      <c r="J14">
        <v>19668</v>
      </c>
      <c r="K14">
        <f t="shared" si="0"/>
        <v>12524</v>
      </c>
      <c r="L14">
        <f>$L$12-K3</f>
        <v>17700</v>
      </c>
      <c r="M14">
        <f t="shared" si="1"/>
        <v>5176</v>
      </c>
      <c r="N14">
        <f t="shared" ref="N14:N17" si="2">$J$12-J14</f>
        <v>188</v>
      </c>
    </row>
    <row r="15" spans="2:15" x14ac:dyDescent="0.25">
      <c r="B15" t="s">
        <v>6</v>
      </c>
      <c r="D15" t="s">
        <v>6</v>
      </c>
      <c r="E15" t="s">
        <v>6</v>
      </c>
      <c r="G15" t="s">
        <v>6</v>
      </c>
      <c r="H15" t="s">
        <v>6</v>
      </c>
      <c r="I15">
        <v>48176</v>
      </c>
      <c r="J15">
        <v>19496</v>
      </c>
      <c r="K15">
        <f t="shared" si="0"/>
        <v>12352</v>
      </c>
      <c r="L15">
        <f>$L$12-K5</f>
        <v>17372</v>
      </c>
      <c r="M15">
        <f t="shared" si="1"/>
        <v>5020</v>
      </c>
      <c r="N15">
        <f t="shared" si="2"/>
        <v>360</v>
      </c>
    </row>
    <row r="16" spans="2:15" x14ac:dyDescent="0.25">
      <c r="B16" t="s">
        <v>6</v>
      </c>
      <c r="D16" t="s">
        <v>6</v>
      </c>
      <c r="E16" t="s">
        <v>6</v>
      </c>
      <c r="F16" t="s">
        <v>6</v>
      </c>
      <c r="H16" t="s">
        <v>6</v>
      </c>
      <c r="I16">
        <v>48176</v>
      </c>
      <c r="J16">
        <v>18940</v>
      </c>
      <c r="K16">
        <f t="shared" si="0"/>
        <v>11796</v>
      </c>
      <c r="L16">
        <f>$L$12-K6</f>
        <v>17168</v>
      </c>
      <c r="M16">
        <f t="shared" si="1"/>
        <v>5372</v>
      </c>
      <c r="N16">
        <f t="shared" si="2"/>
        <v>916</v>
      </c>
    </row>
    <row r="17" spans="1:14" x14ac:dyDescent="0.25">
      <c r="B17" t="s">
        <v>6</v>
      </c>
      <c r="D17" t="s">
        <v>6</v>
      </c>
      <c r="E17" t="s">
        <v>6</v>
      </c>
      <c r="F17" t="s">
        <v>6</v>
      </c>
      <c r="G17" t="s">
        <v>6</v>
      </c>
      <c r="I17">
        <v>48176</v>
      </c>
      <c r="J17">
        <v>19448</v>
      </c>
      <c r="K17">
        <f t="shared" si="0"/>
        <v>12304</v>
      </c>
      <c r="L17">
        <f>$L$12-K7</f>
        <v>17692</v>
      </c>
      <c r="M17">
        <f t="shared" si="1"/>
        <v>5388</v>
      </c>
      <c r="N17">
        <f t="shared" si="2"/>
        <v>408</v>
      </c>
    </row>
    <row r="18" spans="1:14" x14ac:dyDescent="0.25">
      <c r="A18" t="s">
        <v>19</v>
      </c>
      <c r="B18" t="s">
        <v>6</v>
      </c>
      <c r="C18" t="s">
        <v>6</v>
      </c>
      <c r="D18" t="s">
        <v>6</v>
      </c>
      <c r="E18" t="s">
        <v>6</v>
      </c>
      <c r="F18" t="s">
        <v>6</v>
      </c>
      <c r="G18" t="s">
        <v>6</v>
      </c>
      <c r="H18" t="s">
        <v>6</v>
      </c>
      <c r="I18">
        <v>48176</v>
      </c>
      <c r="J18" s="2">
        <v>20036</v>
      </c>
    </row>
    <row r="19" spans="1:14" x14ac:dyDescent="0.25">
      <c r="C19" t="s">
        <v>6</v>
      </c>
      <c r="I19">
        <v>23192</v>
      </c>
      <c r="J19">
        <v>8564</v>
      </c>
    </row>
    <row r="22" spans="1:14" x14ac:dyDescent="0.25">
      <c r="A22" t="s">
        <v>15</v>
      </c>
      <c r="J22">
        <v>19700</v>
      </c>
      <c r="K22">
        <f>$J$12-J22</f>
        <v>156</v>
      </c>
    </row>
    <row r="23" spans="1:14" x14ac:dyDescent="0.25">
      <c r="A23" t="s">
        <v>16</v>
      </c>
      <c r="J23">
        <v>19680</v>
      </c>
      <c r="K23">
        <f>$J$12-J23</f>
        <v>176</v>
      </c>
    </row>
    <row r="24" spans="1:14" x14ac:dyDescent="0.25">
      <c r="A24" t="s">
        <v>17</v>
      </c>
      <c r="J24">
        <v>19728</v>
      </c>
      <c r="K24">
        <f>$J$12-J24</f>
        <v>128</v>
      </c>
    </row>
    <row r="25" spans="1:14" x14ac:dyDescent="0.25">
      <c r="A25" t="s">
        <v>20</v>
      </c>
      <c r="J25">
        <v>20000</v>
      </c>
      <c r="K25">
        <f>J24-J25</f>
        <v>-272</v>
      </c>
    </row>
    <row r="26" spans="1:14" x14ac:dyDescent="0.25">
      <c r="J26">
        <v>19920</v>
      </c>
      <c r="K26">
        <f>J25-J26</f>
        <v>80</v>
      </c>
    </row>
    <row r="27" spans="1:14" x14ac:dyDescent="0.25">
      <c r="A27" t="s">
        <v>21</v>
      </c>
      <c r="J27">
        <v>19324</v>
      </c>
    </row>
    <row r="31" spans="1:14" x14ac:dyDescent="0.25">
      <c r="G31" t="s">
        <v>14</v>
      </c>
      <c r="H31" t="s">
        <v>13</v>
      </c>
    </row>
    <row r="32" spans="1:14" x14ac:dyDescent="0.25">
      <c r="F32" t="s">
        <v>0</v>
      </c>
      <c r="G32">
        <f>K8</f>
        <v>10160</v>
      </c>
      <c r="H32">
        <f>N11</f>
        <v>8516</v>
      </c>
    </row>
    <row r="33" spans="6:8" x14ac:dyDescent="0.25">
      <c r="F33" t="s">
        <v>1</v>
      </c>
      <c r="G33">
        <f>K4</f>
        <v>1848</v>
      </c>
      <c r="H33">
        <f>N13</f>
        <v>524</v>
      </c>
    </row>
    <row r="34" spans="6:8" x14ac:dyDescent="0.25">
      <c r="F34" t="s">
        <v>2</v>
      </c>
      <c r="G34">
        <f>K3</f>
        <v>1608</v>
      </c>
      <c r="H34">
        <f>N14</f>
        <v>188</v>
      </c>
    </row>
    <row r="35" spans="6:8" x14ac:dyDescent="0.25">
      <c r="F35" t="s">
        <v>3</v>
      </c>
      <c r="G35">
        <f>K5</f>
        <v>1936</v>
      </c>
      <c r="H35">
        <f>N15</f>
        <v>360</v>
      </c>
    </row>
    <row r="36" spans="6:8" x14ac:dyDescent="0.25">
      <c r="F36" t="s">
        <v>4</v>
      </c>
      <c r="G36">
        <f>K6</f>
        <v>2140</v>
      </c>
      <c r="H36">
        <f>N16</f>
        <v>916</v>
      </c>
    </row>
    <row r="37" spans="6:8" x14ac:dyDescent="0.25">
      <c r="F37" t="s">
        <v>5</v>
      </c>
      <c r="G37">
        <f>K7</f>
        <v>1616</v>
      </c>
      <c r="H37">
        <f>N17</f>
        <v>408</v>
      </c>
    </row>
    <row r="38" spans="6:8" x14ac:dyDescent="0.25">
      <c r="F38" t="s">
        <v>18</v>
      </c>
      <c r="G38">
        <f>J19-J2</f>
        <v>1420</v>
      </c>
      <c r="H38">
        <f>J18-J12</f>
        <v>180</v>
      </c>
    </row>
  </sheetData>
  <conditionalFormatting sqref="I1:J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{0EB7017D-18D3-4AD0-A4E8-1CB1F10EEDDF}</x14:id>
        </ext>
      </extLst>
    </cfRule>
  </conditionalFormatting>
  <conditionalFormatting sqref="K1:K1048576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{F0378A81-E1AD-4E80-A0DF-5687C75C7133}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EB7017D-18D3-4AD0-A4E8-1CB1F10EEDD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I1:J1048576</xm:sqref>
        </x14:conditionalFormatting>
        <x14:conditionalFormatting xmlns:xm="http://schemas.microsoft.com/office/excel/2006/main">
          <x14:cfRule type="dataBar" id="{F0378A81-E1AD-4E80-A0DF-5687C75C713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FD92-F64B-46B2-B040-D64C583D254F}">
  <dimension ref="A1:D9"/>
  <sheetViews>
    <sheetView tabSelected="1" workbookViewId="0">
      <selection activeCell="A10" sqref="A10"/>
    </sheetView>
  </sheetViews>
  <sheetFormatPr defaultRowHeight="15" x14ac:dyDescent="0.25"/>
  <cols>
    <col min="1" max="1" width="42.7109375" bestFit="1" customWidth="1"/>
  </cols>
  <sheetData>
    <row r="1" spans="1:4" x14ac:dyDescent="0.25">
      <c r="A1" t="s">
        <v>23</v>
      </c>
      <c r="B1" t="s">
        <v>22</v>
      </c>
    </row>
    <row r="2" spans="1:4" x14ac:dyDescent="0.25">
      <c r="A2" t="s">
        <v>24</v>
      </c>
      <c r="B2">
        <v>21899</v>
      </c>
    </row>
    <row r="3" spans="1:4" x14ac:dyDescent="0.25">
      <c r="B3">
        <v>21895</v>
      </c>
    </row>
    <row r="4" spans="1:4" x14ac:dyDescent="0.25">
      <c r="B4">
        <v>21899</v>
      </c>
    </row>
    <row r="5" spans="1:4" x14ac:dyDescent="0.25">
      <c r="A5" t="s">
        <v>25</v>
      </c>
      <c r="B5">
        <v>19324</v>
      </c>
    </row>
    <row r="6" spans="1:4" x14ac:dyDescent="0.25">
      <c r="A6" t="s">
        <v>26</v>
      </c>
      <c r="B6">
        <v>17159</v>
      </c>
    </row>
    <row r="7" spans="1:4" x14ac:dyDescent="0.25">
      <c r="A7" t="s">
        <v>27</v>
      </c>
      <c r="B7">
        <v>19868</v>
      </c>
      <c r="C7">
        <f>B7-B6</f>
        <v>2709</v>
      </c>
    </row>
    <row r="8" spans="1:4" x14ac:dyDescent="0.25">
      <c r="A8" t="s">
        <v>28</v>
      </c>
      <c r="B8">
        <v>19872</v>
      </c>
      <c r="D8" t="s">
        <v>29</v>
      </c>
    </row>
    <row r="9" spans="1:4" x14ac:dyDescent="0.25">
      <c r="A9" t="s">
        <v>30</v>
      </c>
      <c r="B9">
        <v>19868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corcoran</dc:creator>
  <cp:lastModifiedBy>carl corcoran</cp:lastModifiedBy>
  <dcterms:created xsi:type="dcterms:W3CDTF">2024-02-16T15:22:55Z</dcterms:created>
  <dcterms:modified xsi:type="dcterms:W3CDTF">2024-03-02T01:51:54Z</dcterms:modified>
</cp:coreProperties>
</file>