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ot\git\thenfour\WaveSabre\"/>
    </mc:Choice>
  </mc:AlternateContent>
  <xr:revisionPtr revIDLastSave="0" documentId="13_ncr:1_{87AE4B3B-89D9-43E5-B815-6A4E445E1AFC}" xr6:coauthVersionLast="47" xr6:coauthVersionMax="47" xr10:uidLastSave="{00000000-0000-0000-0000-000000000000}"/>
  <bookViews>
    <workbookView xWindow="-120" yWindow="-120" windowWidth="38640" windowHeight="20625" activeTab="1" xr2:uid="{0D8D836A-3D74-4865-ACF1-B299F339198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4" i="2" l="1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20" i="2"/>
  <c r="E21" i="2"/>
  <c r="E22" i="2"/>
  <c r="E23" i="2"/>
  <c r="E24" i="2"/>
  <c r="E25" i="2"/>
  <c r="E26" i="2"/>
  <c r="E27" i="2"/>
  <c r="E28" i="2"/>
  <c r="E19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43" i="2"/>
  <c r="C44" i="2"/>
  <c r="C45" i="2"/>
  <c r="C46" i="2"/>
  <c r="C47" i="2"/>
  <c r="C48" i="2"/>
  <c r="C49" i="2"/>
  <c r="C50" i="2"/>
  <c r="C51" i="2"/>
  <c r="C52" i="2"/>
  <c r="C53" i="2"/>
  <c r="C39" i="2"/>
  <c r="C40" i="2"/>
  <c r="C41" i="2"/>
  <c r="C42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19" i="2"/>
  <c r="C18" i="2"/>
  <c r="C17" i="2"/>
  <c r="C16" i="2"/>
  <c r="C14" i="2"/>
  <c r="C15" i="2"/>
  <c r="C12" i="2"/>
  <c r="C13" i="2"/>
  <c r="C11" i="2"/>
  <c r="C8" i="2"/>
  <c r="C9" i="2"/>
  <c r="C10" i="2"/>
  <c r="C7" i="2"/>
  <c r="K26" i="1"/>
  <c r="K25" i="1"/>
  <c r="G38" i="1"/>
  <c r="H38" i="1"/>
  <c r="K24" i="1"/>
  <c r="K23" i="1"/>
  <c r="K22" i="1"/>
  <c r="N11" i="1"/>
  <c r="H32" i="1" s="1"/>
  <c r="N14" i="1"/>
  <c r="H34" i="1" s="1"/>
  <c r="N15" i="1"/>
  <c r="H35" i="1" s="1"/>
  <c r="N16" i="1"/>
  <c r="H36" i="1" s="1"/>
  <c r="N17" i="1"/>
  <c r="H37" i="1" s="1"/>
  <c r="N13" i="1"/>
  <c r="H33" i="1" s="1"/>
  <c r="N12" i="1"/>
  <c r="K13" i="1"/>
  <c r="K14" i="1"/>
  <c r="K15" i="1"/>
  <c r="K16" i="1"/>
  <c r="K17" i="1"/>
  <c r="K12" i="1"/>
  <c r="K11" i="1"/>
  <c r="K10" i="1"/>
  <c r="K9" i="1"/>
  <c r="K8" i="1"/>
  <c r="G32" i="1" s="1"/>
  <c r="K7" i="1"/>
  <c r="G37" i="1" s="1"/>
  <c r="K4" i="1"/>
  <c r="K5" i="1"/>
  <c r="G35" i="1" s="1"/>
  <c r="K6" i="1"/>
  <c r="G36" i="1" s="1"/>
  <c r="K3" i="1"/>
  <c r="G34" i="1" s="1"/>
  <c r="L11" i="1" l="1"/>
  <c r="L12" i="1" s="1"/>
  <c r="L9" i="1"/>
  <c r="M9" i="1" s="1"/>
  <c r="G33" i="1"/>
  <c r="L10" i="1"/>
  <c r="M10" i="1" s="1"/>
  <c r="M11" i="1" l="1"/>
  <c r="M12" i="1"/>
  <c r="L17" i="1"/>
  <c r="M17" i="1" s="1"/>
  <c r="L16" i="1"/>
  <c r="M16" i="1" s="1"/>
  <c r="L15" i="1"/>
  <c r="M15" i="1" s="1"/>
  <c r="L14" i="1"/>
  <c r="M14" i="1" s="1"/>
  <c r="L13" i="1"/>
  <c r="M13" i="1" s="1"/>
</calcChain>
</file>

<file path=xl/sharedStrings.xml><?xml version="1.0" encoding="utf-8"?>
<sst xmlns="http://schemas.openxmlformats.org/spreadsheetml/2006/main" count="209" uniqueCount="142">
  <si>
    <t>maj7</t>
  </si>
  <si>
    <t>leveller</t>
  </si>
  <si>
    <t>maj7width</t>
  </si>
  <si>
    <t>echo</t>
  </si>
  <si>
    <t>cathedral</t>
  </si>
  <si>
    <t>smasher</t>
  </si>
  <si>
    <t>x</t>
  </si>
  <si>
    <t>size unpadded</t>
  </si>
  <si>
    <t>size presquish</t>
  </si>
  <si>
    <t>delta base</t>
  </si>
  <si>
    <t>sum of ind</t>
  </si>
  <si>
    <t>redundant code</t>
  </si>
  <si>
    <t>conclusion</t>
  </si>
  <si>
    <t>negsize</t>
  </si>
  <si>
    <t>possize</t>
  </si>
  <si>
    <t>filter static letters</t>
  </si>
  <si>
    <t>static init of maj7width</t>
  </si>
  <si>
    <t>adding features to maj7width-</t>
  </si>
  <si>
    <t>scissor</t>
  </si>
  <si>
    <t>all</t>
  </si>
  <si>
    <t>adding features to biquad, leveller</t>
  </si>
  <si>
    <t>optimizing biquad</t>
  </si>
  <si>
    <t>size</t>
  </si>
  <si>
    <t>what</t>
  </si>
  <si>
    <t>with lp/hp sepa</t>
  </si>
  <si>
    <t>after biquad optimizations and improvements</t>
  </si>
  <si>
    <t>no smasher</t>
  </si>
  <si>
    <t>with maj7comp</t>
  </si>
  <si>
    <t>removing features</t>
  </si>
  <si>
    <t>removing a call to exp2</t>
  </si>
  <si>
    <t>adding sat + comp</t>
  </si>
  <si>
    <t>without comp</t>
  </si>
  <si>
    <t>implies that comp is 600 bytes of code.</t>
  </si>
  <si>
    <t>with comp without sat</t>
  </si>
  <si>
    <t>without either</t>
  </si>
  <si>
    <t>pretty safe to say they are both about the same size, ~600 bytes. Better than I expected tbh.</t>
  </si>
  <si>
    <t>removing statevariablefilter</t>
  </si>
  <si>
    <t>removing 36 and 6 slopes</t>
  </si>
  <si>
    <t>removing onepole filter from maj7 synth</t>
  </si>
  <si>
    <t>disable MAJ7COMP_FULL</t>
  </si>
  <si>
    <t>surprisingly little savings.</t>
  </si>
  <si>
    <t>removing devices</t>
  </si>
  <si>
    <t>oh I re-added the maj7 comp features.</t>
  </si>
  <si>
    <t>diff</t>
  </si>
  <si>
    <t>all devices with M7 style param</t>
  </si>
  <si>
    <t>remove rotation from width</t>
  </si>
  <si>
    <t>adding simpler overload of getfrequency()</t>
  </si>
  <si>
    <t>simpler overload of Get01value</t>
  </si>
  <si>
    <t>wtf how did REMOVING features increase size? (I think it was a mistake; calling wrong object)</t>
  </si>
  <si>
    <t>w/o sat.</t>
  </si>
  <si>
    <t>sat is 1.2kb; unacceptable</t>
  </si>
  <si>
    <t>no initialize cathedral values, some tweaks</t>
  </si>
  <si>
    <t>no maj7 obsolete + var tri waveforms</t>
  </si>
  <si>
    <t>simpler sine clip</t>
  </si>
  <si>
    <t>wow that was a lot of savings :x</t>
  </si>
  <si>
    <t>simpler saw</t>
  </si>
  <si>
    <t>with all devices</t>
  </si>
  <si>
    <t>tiny sat optimization moving a multiply</t>
  </si>
  <si>
    <t>disable 48db crossover</t>
  </si>
  <si>
    <t>removing rarely used sat models</t>
  </si>
  <si>
    <t>removing analog support</t>
  </si>
  <si>
    <t>bypassing sat processample</t>
  </si>
  <si>
    <t>bypass distort()</t>
  </si>
  <si>
    <t>removing all div style models</t>
  </si>
  <si>
    <t>different method of stereo proce</t>
  </si>
  <si>
    <t>no mute/solo processing when no selectable stream</t>
  </si>
  <si>
    <t>tiny fix</t>
  </si>
  <si>
    <t>no ms in sat</t>
  </si>
  <si>
    <t>sat is now 840 bytes</t>
  </si>
  <si>
    <t>no sat</t>
  </si>
  <si>
    <t>no cathedral</t>
  </si>
  <si>
    <t>cathedral is 724 bytes</t>
  </si>
  <si>
    <t>"optimised" echo processing</t>
  </si>
  <si>
    <t>inlining the simplest paramaccessors</t>
  </si>
  <si>
    <t>well I tried but cannot get this to be smaller.</t>
  </si>
  <si>
    <t>wow that is bad.</t>
  </si>
  <si>
    <t>echo baseline again</t>
  </si>
  <si>
    <t>absolute best echo optimization; nope.</t>
  </si>
  <si>
    <t>baseline.</t>
  </si>
  <si>
    <t>unifying loaddefaults and get/setparam</t>
  </si>
  <si>
    <t>some fixes after testing</t>
  </si>
  <si>
    <t>comp no full features</t>
  </si>
  <si>
    <t>what was our baseline again</t>
  </si>
  <si>
    <t>worth it</t>
  </si>
  <si>
    <t>cathedral init code</t>
  </si>
  <si>
    <t>no portamento curve</t>
  </si>
  <si>
    <t>baseline</t>
  </si>
  <si>
    <t>deltafrombase</t>
  </si>
  <si>
    <t>removing osc spread &amp; detune</t>
  </si>
  <si>
    <t>man not much savings</t>
  </si>
  <si>
    <t>tiny fixes</t>
  </si>
  <si>
    <t>#61 track directive support</t>
  </si>
  <si>
    <t>at least it was a tiny change</t>
  </si>
  <si>
    <t>adding biquad option, readding onepole, removing moog</t>
  </si>
  <si>
    <t>also removing obsolete param types</t>
  </si>
  <si>
    <t>at this point I have saved well over 1kb, though added</t>
  </si>
  <si>
    <t>removing comp &amp; sat</t>
  </si>
  <si>
    <t>1.4kb via sat &amp; comp. but you can argue I'll save this via directives. So I'm good.</t>
  </si>
  <si>
    <t>readding the div saturation style, removing sin()</t>
  </si>
  <si>
    <t>adding moog filter</t>
  </si>
  <si>
    <t>so yea moog filter consumes 360 bytes of compressed code. Too much to justify as long as biquad exists</t>
  </si>
  <si>
    <t>adding a tanh folder</t>
  </si>
  <si>
    <t>readding analog, making oscillators mono, global modulateable pan</t>
  </si>
  <si>
    <t>I honestly thought making oscillators mono would result in smaller.</t>
  </si>
  <si>
    <t>fixes to osc volume mod, removing some calls to floatequals</t>
  </si>
  <si>
    <t>trying moogfilter again</t>
  </si>
  <si>
    <t>some small optimizations to moog; I'm trying to justify bringing it back.</t>
  </si>
  <si>
    <t>sat: no slope option at all (24db/oct forced)</t>
  </si>
  <si>
    <t>ok now we're talking. Moog is back baby</t>
  </si>
  <si>
    <t>re-adding osc panning</t>
  </si>
  <si>
    <t>oof? Well let's go for it for the moment. I think it's too valuable.</t>
  </si>
  <si>
    <t>without biquad maj7 filter</t>
  </si>
  <si>
    <t>ok fine.</t>
  </si>
  <si>
    <t>so I took some steps back. Let's remove more: sat fold</t>
  </si>
  <si>
    <t>re-adding master pan</t>
  </si>
  <si>
    <t>disabling more sat models + some optimizations in there</t>
  </si>
  <si>
    <t>disabling analog again</t>
  </si>
  <si>
    <t>worth it I guess.</t>
  </si>
  <si>
    <t>some comp optimizations</t>
  </si>
  <si>
    <t>adding chan link param support (I don't think I really meant to remove that)</t>
  </si>
  <si>
    <t>ok I made a multiband compressor. Before adding it,</t>
  </si>
  <si>
    <t>with MBC</t>
  </si>
  <si>
    <t>wow not bad tbh</t>
  </si>
  <si>
    <t>MBC but not Comp</t>
  </si>
  <si>
    <t>Comp but not MBC</t>
  </si>
  <si>
    <t>with neither</t>
  </si>
  <si>
    <t>so the multiband comp adds 800 bytes to final size</t>
  </si>
  <si>
    <t>normal comp is 450 bytes. So MB does add mor than I expected. I'm going to keep it though.</t>
  </si>
  <si>
    <t>optimizations in sat</t>
  </si>
  <si>
    <t>and considering this is supposed to *replace* comp, readd biquad</t>
  </si>
  <si>
    <t>also optimizations in sat</t>
  </si>
  <si>
    <t>without sat</t>
  </si>
  <si>
    <t>so sat is now 480 bytes of code, that's pretty good tbh</t>
  </si>
  <si>
    <t>adding drive to MBC</t>
  </si>
  <si>
    <t>removing sat.</t>
  </si>
  <si>
    <t>ok fantastic; now we have shaved off over 1kb</t>
  </si>
  <si>
    <t>removing mbc</t>
  </si>
  <si>
    <t>MBC is 1kb of compressed code so that's heavy. But fortunately it does a LOT of work.</t>
  </si>
  <si>
    <t>lots of bug fixes, improvements to filters and echo</t>
  </si>
  <si>
    <t>impressively small change. There were additions + optimizations and apparently mostly balanced out.</t>
  </si>
  <si>
    <t>this is actually the correct baseline</t>
  </si>
  <si>
    <t>so the baseline was after changes; this is a better baseline for the 2023 version. I have added 208 bytes of code. Pretty balanced.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</si>
</sst>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44DFF-29C6-4607-B762-3C0E4A9DE2B2}">
  <dimension ref="A1:O38"/>
  <sheetViews>
    <sheetView workbookViewId="0">
      <selection activeCell="J18" sqref="J18"/>
    </sheetView>
  </sheetViews>
  <sheetFormatPr defaultRowHeight="15" x14ac:dyDescent="0.25"/>
  <cols>
    <col min="1" max="1" width="11.140625" bestFit="1" customWidth="1"/>
    <col min="6" max="6" width="10.42578125" bestFit="1" customWidth="1"/>
    <col min="9" max="9" width="13.7109375" bestFit="1" customWidth="1"/>
    <col min="10" max="10" width="14" bestFit="1" customWidth="1"/>
    <col min="11" max="11" width="10.140625" bestFit="1" customWidth="1"/>
    <col min="12" max="12" width="10.28515625" bestFit="1" customWidth="1"/>
    <col min="13" max="13" width="15.140625" bestFit="1" customWidth="1"/>
  </cols>
  <sheetData>
    <row r="1" spans="2:15" s="1" customFormat="1" x14ac:dyDescent="0.25">
      <c r="B1" s="1" t="s">
        <v>0</v>
      </c>
      <c r="C1" s="1" t="s">
        <v>18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8</v>
      </c>
      <c r="J1" s="1" t="s">
        <v>7</v>
      </c>
      <c r="K1" s="1" t="s">
        <v>9</v>
      </c>
      <c r="L1" s="1" t="s">
        <v>10</v>
      </c>
      <c r="M1" s="1" t="s">
        <v>11</v>
      </c>
      <c r="O1" s="1" t="s">
        <v>12</v>
      </c>
    </row>
    <row r="2" spans="2:15" x14ac:dyDescent="0.25">
      <c r="I2">
        <v>14912</v>
      </c>
      <c r="J2">
        <v>7144</v>
      </c>
    </row>
    <row r="3" spans="2:15" x14ac:dyDescent="0.25">
      <c r="E3" t="s">
        <v>6</v>
      </c>
      <c r="I3">
        <v>23192</v>
      </c>
      <c r="J3">
        <v>8752</v>
      </c>
      <c r="K3">
        <f>J3-$J$2</f>
        <v>1608</v>
      </c>
    </row>
    <row r="4" spans="2:15" x14ac:dyDescent="0.25">
      <c r="D4" t="s">
        <v>6</v>
      </c>
      <c r="I4">
        <v>23192</v>
      </c>
      <c r="J4">
        <v>8992</v>
      </c>
      <c r="K4">
        <f t="shared" ref="K4:K17" si="0">J4-$J$2</f>
        <v>1848</v>
      </c>
    </row>
    <row r="5" spans="2:15" x14ac:dyDescent="0.25">
      <c r="F5" t="s">
        <v>6</v>
      </c>
      <c r="I5">
        <v>23192</v>
      </c>
      <c r="J5">
        <v>9080</v>
      </c>
      <c r="K5">
        <f t="shared" si="0"/>
        <v>1936</v>
      </c>
    </row>
    <row r="6" spans="2:15" x14ac:dyDescent="0.25">
      <c r="G6" t="s">
        <v>6</v>
      </c>
      <c r="I6">
        <v>23192</v>
      </c>
      <c r="J6">
        <v>9284</v>
      </c>
      <c r="K6">
        <f t="shared" si="0"/>
        <v>2140</v>
      </c>
    </row>
    <row r="7" spans="2:15" x14ac:dyDescent="0.25">
      <c r="H7" t="s">
        <v>6</v>
      </c>
      <c r="I7">
        <v>23192</v>
      </c>
      <c r="J7">
        <v>8760</v>
      </c>
      <c r="K7">
        <f t="shared" si="0"/>
        <v>1616</v>
      </c>
    </row>
    <row r="8" spans="2:15" x14ac:dyDescent="0.25">
      <c r="B8" t="s">
        <v>6</v>
      </c>
      <c r="I8">
        <v>44080</v>
      </c>
      <c r="J8">
        <v>17304</v>
      </c>
      <c r="K8">
        <f t="shared" si="0"/>
        <v>10160</v>
      </c>
    </row>
    <row r="9" spans="2:15" x14ac:dyDescent="0.25">
      <c r="B9" t="s">
        <v>6</v>
      </c>
      <c r="E9" t="s">
        <v>6</v>
      </c>
      <c r="I9">
        <v>44080</v>
      </c>
      <c r="J9">
        <v>17516</v>
      </c>
      <c r="K9">
        <f t="shared" si="0"/>
        <v>10372</v>
      </c>
      <c r="L9">
        <f>K3+K8</f>
        <v>11768</v>
      </c>
      <c r="M9">
        <f>L9-K9</f>
        <v>1396</v>
      </c>
    </row>
    <row r="10" spans="2:15" x14ac:dyDescent="0.25">
      <c r="D10" t="s">
        <v>6</v>
      </c>
      <c r="F10" t="s">
        <v>6</v>
      </c>
      <c r="G10" t="s">
        <v>6</v>
      </c>
      <c r="H10" t="s">
        <v>6</v>
      </c>
      <c r="I10">
        <v>27288</v>
      </c>
      <c r="J10">
        <v>11072</v>
      </c>
      <c r="K10">
        <f t="shared" si="0"/>
        <v>3928</v>
      </c>
      <c r="L10">
        <f>K4+K5+K6+K7</f>
        <v>7540</v>
      </c>
      <c r="M10">
        <f>L10-K10</f>
        <v>3612</v>
      </c>
    </row>
    <row r="11" spans="2:15" x14ac:dyDescent="0.25">
      <c r="D11" t="s">
        <v>6</v>
      </c>
      <c r="E11" t="s">
        <v>6</v>
      </c>
      <c r="F11" t="s">
        <v>6</v>
      </c>
      <c r="G11" t="s">
        <v>6</v>
      </c>
      <c r="H11" t="s">
        <v>6</v>
      </c>
      <c r="I11">
        <v>27288</v>
      </c>
      <c r="J11">
        <v>11340</v>
      </c>
      <c r="K11">
        <f t="shared" si="0"/>
        <v>4196</v>
      </c>
      <c r="L11">
        <f>K4+K5+K6+K7+K3</f>
        <v>9148</v>
      </c>
      <c r="M11">
        <f>L11-K11</f>
        <v>4952</v>
      </c>
      <c r="N11">
        <f>$J$12-J11</f>
        <v>8516</v>
      </c>
    </row>
    <row r="12" spans="2:15" x14ac:dyDescent="0.25">
      <c r="B12" t="s">
        <v>6</v>
      </c>
      <c r="D12" t="s">
        <v>6</v>
      </c>
      <c r="E12" t="s">
        <v>6</v>
      </c>
      <c r="F12" t="s">
        <v>6</v>
      </c>
      <c r="G12" t="s">
        <v>6</v>
      </c>
      <c r="H12" t="s">
        <v>6</v>
      </c>
      <c r="I12">
        <v>48176</v>
      </c>
      <c r="J12">
        <v>19856</v>
      </c>
      <c r="K12">
        <f t="shared" si="0"/>
        <v>12712</v>
      </c>
      <c r="L12">
        <f>L11+K8</f>
        <v>19308</v>
      </c>
      <c r="M12">
        <f>L12-K12</f>
        <v>6596</v>
      </c>
      <c r="N12">
        <f>$J$12</f>
        <v>19856</v>
      </c>
    </row>
    <row r="13" spans="2:15" x14ac:dyDescent="0.25">
      <c r="B13" t="s">
        <v>6</v>
      </c>
      <c r="E13" t="s">
        <v>6</v>
      </c>
      <c r="F13" t="s">
        <v>6</v>
      </c>
      <c r="G13" t="s">
        <v>6</v>
      </c>
      <c r="H13" t="s">
        <v>6</v>
      </c>
      <c r="I13">
        <v>48176</v>
      </c>
      <c r="J13">
        <v>19332</v>
      </c>
      <c r="K13">
        <f t="shared" si="0"/>
        <v>12188</v>
      </c>
      <c r="L13">
        <f>L12-K4</f>
        <v>17460</v>
      </c>
      <c r="M13">
        <f t="shared" ref="M13:M17" si="1">L13-K13</f>
        <v>5272</v>
      </c>
      <c r="N13">
        <f>$J$12-J13</f>
        <v>524</v>
      </c>
    </row>
    <row r="14" spans="2:15" x14ac:dyDescent="0.25">
      <c r="B14" t="s">
        <v>6</v>
      </c>
      <c r="D14" t="s">
        <v>6</v>
      </c>
      <c r="F14" t="s">
        <v>6</v>
      </c>
      <c r="G14" t="s">
        <v>6</v>
      </c>
      <c r="H14" t="s">
        <v>6</v>
      </c>
      <c r="I14">
        <v>48176</v>
      </c>
      <c r="J14">
        <v>19668</v>
      </c>
      <c r="K14">
        <f t="shared" si="0"/>
        <v>12524</v>
      </c>
      <c r="L14">
        <f>$L$12-K3</f>
        <v>17700</v>
      </c>
      <c r="M14">
        <f t="shared" si="1"/>
        <v>5176</v>
      </c>
      <c r="N14">
        <f t="shared" ref="N14:N17" si="2">$J$12-J14</f>
        <v>188</v>
      </c>
    </row>
    <row r="15" spans="2:15" x14ac:dyDescent="0.25">
      <c r="B15" t="s">
        <v>6</v>
      </c>
      <c r="D15" t="s">
        <v>6</v>
      </c>
      <c r="E15" t="s">
        <v>6</v>
      </c>
      <c r="G15" t="s">
        <v>6</v>
      </c>
      <c r="H15" t="s">
        <v>6</v>
      </c>
      <c r="I15">
        <v>48176</v>
      </c>
      <c r="J15">
        <v>19496</v>
      </c>
      <c r="K15">
        <f t="shared" si="0"/>
        <v>12352</v>
      </c>
      <c r="L15">
        <f>$L$12-K5</f>
        <v>17372</v>
      </c>
      <c r="M15">
        <f t="shared" si="1"/>
        <v>5020</v>
      </c>
      <c r="N15">
        <f t="shared" si="2"/>
        <v>360</v>
      </c>
    </row>
    <row r="16" spans="2:15" x14ac:dyDescent="0.25">
      <c r="B16" t="s">
        <v>6</v>
      </c>
      <c r="D16" t="s">
        <v>6</v>
      </c>
      <c r="E16" t="s">
        <v>6</v>
      </c>
      <c r="F16" t="s">
        <v>6</v>
      </c>
      <c r="H16" t="s">
        <v>6</v>
      </c>
      <c r="I16">
        <v>48176</v>
      </c>
      <c r="J16">
        <v>18940</v>
      </c>
      <c r="K16">
        <f t="shared" si="0"/>
        <v>11796</v>
      </c>
      <c r="L16">
        <f>$L$12-K6</f>
        <v>17168</v>
      </c>
      <c r="M16">
        <f t="shared" si="1"/>
        <v>5372</v>
      </c>
      <c r="N16">
        <f t="shared" si="2"/>
        <v>916</v>
      </c>
    </row>
    <row r="17" spans="1:14" x14ac:dyDescent="0.25">
      <c r="B17" t="s">
        <v>6</v>
      </c>
      <c r="D17" t="s">
        <v>6</v>
      </c>
      <c r="E17" t="s">
        <v>6</v>
      </c>
      <c r="F17" t="s">
        <v>6</v>
      </c>
      <c r="G17" t="s">
        <v>6</v>
      </c>
      <c r="I17">
        <v>48176</v>
      </c>
      <c r="J17">
        <v>19448</v>
      </c>
      <c r="K17">
        <f t="shared" si="0"/>
        <v>12304</v>
      </c>
      <c r="L17">
        <f>$L$12-K7</f>
        <v>17692</v>
      </c>
      <c r="M17">
        <f t="shared" si="1"/>
        <v>5388</v>
      </c>
      <c r="N17">
        <f t="shared" si="2"/>
        <v>408</v>
      </c>
    </row>
    <row r="18" spans="1:14" x14ac:dyDescent="0.25">
      <c r="A18" t="s">
        <v>19</v>
      </c>
      <c r="B18" t="s">
        <v>6</v>
      </c>
      <c r="C18" t="s">
        <v>6</v>
      </c>
      <c r="D18" t="s">
        <v>6</v>
      </c>
      <c r="E18" t="s">
        <v>6</v>
      </c>
      <c r="F18" t="s">
        <v>6</v>
      </c>
      <c r="G18" t="s">
        <v>6</v>
      </c>
      <c r="H18" t="s">
        <v>6</v>
      </c>
      <c r="I18">
        <v>48176</v>
      </c>
      <c r="J18" s="2">
        <v>20036</v>
      </c>
    </row>
    <row r="19" spans="1:14" x14ac:dyDescent="0.25">
      <c r="C19" t="s">
        <v>6</v>
      </c>
      <c r="I19">
        <v>23192</v>
      </c>
      <c r="J19">
        <v>8564</v>
      </c>
    </row>
    <row r="22" spans="1:14" x14ac:dyDescent="0.25">
      <c r="A22" t="s">
        <v>15</v>
      </c>
      <c r="J22">
        <v>19700</v>
      </c>
      <c r="K22">
        <f>$J$12-J22</f>
        <v>156</v>
      </c>
    </row>
    <row r="23" spans="1:14" x14ac:dyDescent="0.25">
      <c r="A23" t="s">
        <v>16</v>
      </c>
      <c r="J23">
        <v>19680</v>
      </c>
      <c r="K23">
        <f>$J$12-J23</f>
        <v>176</v>
      </c>
    </row>
    <row r="24" spans="1:14" x14ac:dyDescent="0.25">
      <c r="A24" t="s">
        <v>17</v>
      </c>
      <c r="J24">
        <v>19728</v>
      </c>
      <c r="K24">
        <f>$J$12-J24</f>
        <v>128</v>
      </c>
    </row>
    <row r="25" spans="1:14" x14ac:dyDescent="0.25">
      <c r="A25" t="s">
        <v>20</v>
      </c>
      <c r="J25">
        <v>20000</v>
      </c>
      <c r="K25">
        <f>J24-J25</f>
        <v>-272</v>
      </c>
    </row>
    <row r="26" spans="1:14" x14ac:dyDescent="0.25">
      <c r="J26">
        <v>19920</v>
      </c>
      <c r="K26">
        <f>J25-J26</f>
        <v>80</v>
      </c>
    </row>
    <row r="27" spans="1:14" x14ac:dyDescent="0.25">
      <c r="A27" t="s">
        <v>21</v>
      </c>
      <c r="J27">
        <v>19324</v>
      </c>
    </row>
    <row r="31" spans="1:14" x14ac:dyDescent="0.25">
      <c r="G31" t="s">
        <v>14</v>
      </c>
      <c r="H31" t="s">
        <v>13</v>
      </c>
    </row>
    <row r="32" spans="1:14" x14ac:dyDescent="0.25">
      <c r="F32" t="s">
        <v>0</v>
      </c>
      <c r="G32">
        <f>K8</f>
        <v>10160</v>
      </c>
      <c r="H32">
        <f>N11</f>
        <v>8516</v>
      </c>
    </row>
    <row r="33" spans="6:8" x14ac:dyDescent="0.25">
      <c r="F33" t="s">
        <v>1</v>
      </c>
      <c r="G33">
        <f>K4</f>
        <v>1848</v>
      </c>
      <c r="H33">
        <f>N13</f>
        <v>524</v>
      </c>
    </row>
    <row r="34" spans="6:8" x14ac:dyDescent="0.25">
      <c r="F34" t="s">
        <v>2</v>
      </c>
      <c r="G34">
        <f>K3</f>
        <v>1608</v>
      </c>
      <c r="H34">
        <f>N14</f>
        <v>188</v>
      </c>
    </row>
    <row r="35" spans="6:8" x14ac:dyDescent="0.25">
      <c r="F35" t="s">
        <v>3</v>
      </c>
      <c r="G35">
        <f>K5</f>
        <v>1936</v>
      </c>
      <c r="H35">
        <f>N15</f>
        <v>360</v>
      </c>
    </row>
    <row r="36" spans="6:8" x14ac:dyDescent="0.25">
      <c r="F36" t="s">
        <v>4</v>
      </c>
      <c r="G36">
        <f>K6</f>
        <v>2140</v>
      </c>
      <c r="H36">
        <f>N16</f>
        <v>916</v>
      </c>
    </row>
    <row r="37" spans="6:8" x14ac:dyDescent="0.25">
      <c r="F37" t="s">
        <v>5</v>
      </c>
      <c r="G37">
        <f>K7</f>
        <v>1616</v>
      </c>
      <c r="H37">
        <f>N17</f>
        <v>408</v>
      </c>
    </row>
    <row r="38" spans="6:8" x14ac:dyDescent="0.25">
      <c r="F38" t="s">
        <v>18</v>
      </c>
      <c r="G38">
        <f>J19-J2</f>
        <v>1420</v>
      </c>
      <c r="H38">
        <f>J18-J12</f>
        <v>180</v>
      </c>
    </row>
  </sheetData>
  <conditionalFormatting sqref="I1:J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{0EB7017D-18D3-4AD0-A4E8-1CB1F10EEDDF}</x14:id>
        </ext>
      </extLst>
    </cfRule>
  </conditionalFormatting>
  <conditionalFormatting sqref="K1:K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{F0378A81-E1AD-4E80-A0DF-5687C75C7133}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EB7017D-18D3-4AD0-A4E8-1CB1F10EEDD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I1:J1048576</xm:sqref>
        </x14:conditionalFormatting>
        <x14:conditionalFormatting xmlns:xm="http://schemas.microsoft.com/office/excel/2006/main">
          <x14:cfRule type="dataBar" id="{F0378A81-E1AD-4E80-A0DF-5687C75C713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5FD92-F64B-46B2-B040-D64C583D254F}">
  <dimension ref="A1:F153"/>
  <sheetViews>
    <sheetView tabSelected="1" workbookViewId="0">
      <pane ySplit="1" topLeftCell="A67" activePane="bottomLeft" state="frozen"/>
      <selection pane="bottomLeft" activeCell="F100" sqref="F100"/>
    </sheetView>
  </sheetViews>
  <sheetFormatPr defaultRowHeight="15" x14ac:dyDescent="0.25"/>
  <cols>
    <col min="1" max="1" width="62.28515625" bestFit="1" customWidth="1"/>
    <col min="5" max="5" width="14.140625" bestFit="1" customWidth="1"/>
  </cols>
  <sheetData>
    <row r="1" spans="1:6" s="3" customFormat="1" x14ac:dyDescent="0.25">
      <c r="A1" s="3" t="s">
        <v>23</v>
      </c>
      <c r="B1" s="3" t="s">
        <v>22</v>
      </c>
      <c r="C1" s="3" t="s">
        <v>43</v>
      </c>
      <c r="D1" s="3" t="s">
        <v>86</v>
      </c>
      <c r="E1" s="3" t="s">
        <v>87</v>
      </c>
    </row>
    <row r="2" spans="1:6" x14ac:dyDescent="0.25">
      <c r="A2" t="s">
        <v>24</v>
      </c>
      <c r="B2">
        <v>21899</v>
      </c>
    </row>
    <row r="3" spans="1:6" x14ac:dyDescent="0.25">
      <c r="B3">
        <v>21895</v>
      </c>
    </row>
    <row r="4" spans="1:6" x14ac:dyDescent="0.25">
      <c r="B4">
        <v>21899</v>
      </c>
    </row>
    <row r="5" spans="1:6" x14ac:dyDescent="0.25">
      <c r="A5" t="s">
        <v>25</v>
      </c>
      <c r="B5">
        <v>19324</v>
      </c>
    </row>
    <row r="6" spans="1:6" x14ac:dyDescent="0.25">
      <c r="A6" t="s">
        <v>26</v>
      </c>
      <c r="B6">
        <v>17159</v>
      </c>
    </row>
    <row r="7" spans="1:6" x14ac:dyDescent="0.25">
      <c r="A7" t="s">
        <v>27</v>
      </c>
      <c r="B7">
        <v>19868</v>
      </c>
      <c r="C7">
        <f>B7-B6</f>
        <v>2709</v>
      </c>
    </row>
    <row r="8" spans="1:6" x14ac:dyDescent="0.25">
      <c r="A8" t="s">
        <v>28</v>
      </c>
      <c r="B8">
        <v>19872</v>
      </c>
      <c r="C8">
        <f t="shared" ref="C8:C71" si="0">B8-B7</f>
        <v>4</v>
      </c>
      <c r="F8" t="s">
        <v>48</v>
      </c>
    </row>
    <row r="9" spans="1:6" x14ac:dyDescent="0.25">
      <c r="A9" t="s">
        <v>29</v>
      </c>
      <c r="B9">
        <v>19868</v>
      </c>
      <c r="C9">
        <f t="shared" si="0"/>
        <v>-4</v>
      </c>
    </row>
    <row r="10" spans="1:6" x14ac:dyDescent="0.25">
      <c r="A10" t="s">
        <v>30</v>
      </c>
      <c r="B10">
        <v>21628</v>
      </c>
      <c r="C10">
        <f t="shared" si="0"/>
        <v>1760</v>
      </c>
    </row>
    <row r="11" spans="1:6" x14ac:dyDescent="0.25">
      <c r="A11" t="s">
        <v>31</v>
      </c>
      <c r="B11">
        <v>21028</v>
      </c>
      <c r="C11">
        <f t="shared" si="0"/>
        <v>-600</v>
      </c>
      <c r="F11" t="s">
        <v>32</v>
      </c>
    </row>
    <row r="12" spans="1:6" x14ac:dyDescent="0.25">
      <c r="A12" t="s">
        <v>33</v>
      </c>
      <c r="B12">
        <v>20240</v>
      </c>
      <c r="C12">
        <f t="shared" si="0"/>
        <v>-788</v>
      </c>
    </row>
    <row r="13" spans="1:6" x14ac:dyDescent="0.25">
      <c r="A13" t="s">
        <v>34</v>
      </c>
      <c r="B13">
        <v>19628</v>
      </c>
      <c r="C13">
        <f t="shared" si="0"/>
        <v>-612</v>
      </c>
      <c r="F13" t="s">
        <v>35</v>
      </c>
    </row>
    <row r="14" spans="1:6" x14ac:dyDescent="0.25">
      <c r="A14" t="s">
        <v>36</v>
      </c>
      <c r="B14">
        <v>21520</v>
      </c>
      <c r="C14">
        <f t="shared" si="0"/>
        <v>1892</v>
      </c>
    </row>
    <row r="15" spans="1:6" x14ac:dyDescent="0.25">
      <c r="A15" t="s">
        <v>37</v>
      </c>
      <c r="B15">
        <v>21460</v>
      </c>
      <c r="C15">
        <f t="shared" si="0"/>
        <v>-60</v>
      </c>
    </row>
    <row r="16" spans="1:6" x14ac:dyDescent="0.25">
      <c r="A16" t="s">
        <v>38</v>
      </c>
      <c r="B16">
        <v>21420</v>
      </c>
      <c r="C16">
        <f t="shared" si="0"/>
        <v>-40</v>
      </c>
    </row>
    <row r="17" spans="1:6" x14ac:dyDescent="0.25">
      <c r="A17" t="s">
        <v>39</v>
      </c>
      <c r="B17">
        <v>21308</v>
      </c>
      <c r="C17">
        <f t="shared" si="0"/>
        <v>-112</v>
      </c>
      <c r="F17" t="s">
        <v>40</v>
      </c>
    </row>
    <row r="18" spans="1:6" x14ac:dyDescent="0.25">
      <c r="A18" t="s">
        <v>41</v>
      </c>
      <c r="B18">
        <v>21436</v>
      </c>
      <c r="C18">
        <f t="shared" si="0"/>
        <v>128</v>
      </c>
      <c r="F18" t="s">
        <v>42</v>
      </c>
    </row>
    <row r="19" spans="1:6" x14ac:dyDescent="0.25">
      <c r="A19" s="2" t="s">
        <v>44</v>
      </c>
      <c r="B19" s="2">
        <v>21276</v>
      </c>
      <c r="C19" s="2">
        <f t="shared" si="0"/>
        <v>-160</v>
      </c>
      <c r="D19">
        <v>21276</v>
      </c>
      <c r="E19">
        <f>B19-D19</f>
        <v>0</v>
      </c>
    </row>
    <row r="20" spans="1:6" x14ac:dyDescent="0.25">
      <c r="A20" t="s">
        <v>45</v>
      </c>
      <c r="B20">
        <v>21240</v>
      </c>
      <c r="C20">
        <f t="shared" si="0"/>
        <v>-36</v>
      </c>
      <c r="D20">
        <v>21276</v>
      </c>
      <c r="E20">
        <f t="shared" ref="E20:E83" si="1">B20-D20</f>
        <v>-36</v>
      </c>
    </row>
    <row r="21" spans="1:6" x14ac:dyDescent="0.25">
      <c r="A21" t="s">
        <v>46</v>
      </c>
      <c r="B21">
        <v>21224</v>
      </c>
      <c r="C21">
        <f t="shared" si="0"/>
        <v>-16</v>
      </c>
      <c r="D21">
        <v>21276</v>
      </c>
      <c r="E21">
        <f t="shared" si="1"/>
        <v>-52</v>
      </c>
    </row>
    <row r="22" spans="1:6" x14ac:dyDescent="0.25">
      <c r="A22" t="s">
        <v>47</v>
      </c>
      <c r="B22">
        <v>21220</v>
      </c>
      <c r="C22">
        <f t="shared" si="0"/>
        <v>-4</v>
      </c>
      <c r="D22">
        <v>21276</v>
      </c>
      <c r="E22">
        <f t="shared" si="1"/>
        <v>-56</v>
      </c>
    </row>
    <row r="23" spans="1:6" x14ac:dyDescent="0.25">
      <c r="A23" t="s">
        <v>49</v>
      </c>
      <c r="B23">
        <v>19976</v>
      </c>
      <c r="C23">
        <f t="shared" si="0"/>
        <v>-1244</v>
      </c>
      <c r="D23">
        <v>21276</v>
      </c>
      <c r="E23">
        <f t="shared" si="1"/>
        <v>-1300</v>
      </c>
      <c r="F23" t="s">
        <v>50</v>
      </c>
    </row>
    <row r="24" spans="1:6" x14ac:dyDescent="0.25">
      <c r="A24" t="s">
        <v>47</v>
      </c>
      <c r="B24">
        <v>21220</v>
      </c>
      <c r="C24">
        <f t="shared" si="0"/>
        <v>1244</v>
      </c>
      <c r="D24">
        <v>21276</v>
      </c>
      <c r="E24">
        <f t="shared" si="1"/>
        <v>-56</v>
      </c>
    </row>
    <row r="25" spans="1:6" x14ac:dyDescent="0.25">
      <c r="A25" t="s">
        <v>51</v>
      </c>
      <c r="B25">
        <v>21180</v>
      </c>
      <c r="C25">
        <f t="shared" si="0"/>
        <v>-40</v>
      </c>
      <c r="D25">
        <v>21276</v>
      </c>
      <c r="E25">
        <f t="shared" si="1"/>
        <v>-96</v>
      </c>
    </row>
    <row r="26" spans="1:6" x14ac:dyDescent="0.25">
      <c r="A26" t="s">
        <v>52</v>
      </c>
      <c r="B26">
        <v>21100</v>
      </c>
      <c r="C26">
        <f t="shared" si="0"/>
        <v>-80</v>
      </c>
      <c r="D26">
        <v>21276</v>
      </c>
      <c r="E26">
        <f t="shared" si="1"/>
        <v>-176</v>
      </c>
    </row>
    <row r="27" spans="1:6" x14ac:dyDescent="0.25">
      <c r="A27" t="s">
        <v>53</v>
      </c>
      <c r="B27">
        <v>21000</v>
      </c>
      <c r="C27">
        <f t="shared" si="0"/>
        <v>-100</v>
      </c>
      <c r="D27">
        <v>21276</v>
      </c>
      <c r="E27">
        <f t="shared" si="1"/>
        <v>-276</v>
      </c>
      <c r="F27" t="s">
        <v>54</v>
      </c>
    </row>
    <row r="28" spans="1:6" x14ac:dyDescent="0.25">
      <c r="A28" t="s">
        <v>55</v>
      </c>
      <c r="B28">
        <v>20940</v>
      </c>
      <c r="C28">
        <f t="shared" si="0"/>
        <v>-60</v>
      </c>
      <c r="D28">
        <v>21276</v>
      </c>
      <c r="E28">
        <f t="shared" si="1"/>
        <v>-336</v>
      </c>
    </row>
    <row r="29" spans="1:6" x14ac:dyDescent="0.25">
      <c r="A29" t="s">
        <v>49</v>
      </c>
      <c r="B29">
        <v>19696</v>
      </c>
      <c r="C29">
        <f t="shared" si="0"/>
        <v>-1244</v>
      </c>
      <c r="D29">
        <v>21276</v>
      </c>
      <c r="E29">
        <f t="shared" si="1"/>
        <v>-1580</v>
      </c>
    </row>
    <row r="30" spans="1:6" x14ac:dyDescent="0.25">
      <c r="A30" t="s">
        <v>56</v>
      </c>
      <c r="B30">
        <v>20940</v>
      </c>
      <c r="C30">
        <f t="shared" si="0"/>
        <v>1244</v>
      </c>
      <c r="D30">
        <v>21276</v>
      </c>
      <c r="E30">
        <f t="shared" si="1"/>
        <v>-336</v>
      </c>
    </row>
    <row r="31" spans="1:6" x14ac:dyDescent="0.25">
      <c r="A31" t="s">
        <v>57</v>
      </c>
      <c r="B31">
        <v>20928</v>
      </c>
      <c r="C31">
        <f t="shared" si="0"/>
        <v>-12</v>
      </c>
      <c r="D31">
        <v>21276</v>
      </c>
      <c r="E31">
        <f t="shared" si="1"/>
        <v>-348</v>
      </c>
    </row>
    <row r="32" spans="1:6" x14ac:dyDescent="0.25">
      <c r="A32" t="s">
        <v>58</v>
      </c>
      <c r="B32">
        <v>20856</v>
      </c>
      <c r="C32">
        <f t="shared" si="0"/>
        <v>-72</v>
      </c>
      <c r="D32">
        <v>21276</v>
      </c>
      <c r="E32">
        <f t="shared" si="1"/>
        <v>-420</v>
      </c>
    </row>
    <row r="33" spans="1:6" x14ac:dyDescent="0.25">
      <c r="A33" t="s">
        <v>59</v>
      </c>
      <c r="B33">
        <v>20680</v>
      </c>
      <c r="C33">
        <f t="shared" si="0"/>
        <v>-176</v>
      </c>
      <c r="D33">
        <v>21276</v>
      </c>
      <c r="E33">
        <f t="shared" si="1"/>
        <v>-596</v>
      </c>
    </row>
    <row r="34" spans="1:6" x14ac:dyDescent="0.25">
      <c r="A34" t="s">
        <v>60</v>
      </c>
      <c r="B34">
        <v>20616</v>
      </c>
      <c r="C34">
        <f t="shared" si="0"/>
        <v>-64</v>
      </c>
      <c r="D34">
        <v>21276</v>
      </c>
      <c r="E34">
        <f t="shared" si="1"/>
        <v>-660</v>
      </c>
    </row>
    <row r="35" spans="1:6" x14ac:dyDescent="0.25">
      <c r="A35" t="s">
        <v>61</v>
      </c>
      <c r="B35">
        <v>20344</v>
      </c>
      <c r="C35">
        <f t="shared" si="0"/>
        <v>-272</v>
      </c>
      <c r="D35">
        <v>21276</v>
      </c>
      <c r="E35">
        <f t="shared" si="1"/>
        <v>-932</v>
      </c>
    </row>
    <row r="36" spans="1:6" x14ac:dyDescent="0.25">
      <c r="B36">
        <v>20616</v>
      </c>
      <c r="C36">
        <f t="shared" si="0"/>
        <v>272</v>
      </c>
      <c r="D36">
        <v>21276</v>
      </c>
      <c r="E36">
        <f t="shared" si="1"/>
        <v>-660</v>
      </c>
    </row>
    <row r="37" spans="1:6" x14ac:dyDescent="0.25">
      <c r="A37" t="s">
        <v>62</v>
      </c>
      <c r="B37">
        <v>20492</v>
      </c>
      <c r="C37">
        <f t="shared" si="0"/>
        <v>-124</v>
      </c>
      <c r="D37">
        <v>21276</v>
      </c>
      <c r="E37">
        <f t="shared" si="1"/>
        <v>-784</v>
      </c>
    </row>
    <row r="38" spans="1:6" x14ac:dyDescent="0.25">
      <c r="B38">
        <v>20616</v>
      </c>
      <c r="C38">
        <f t="shared" si="0"/>
        <v>124</v>
      </c>
      <c r="D38">
        <v>21276</v>
      </c>
      <c r="E38">
        <f t="shared" si="1"/>
        <v>-660</v>
      </c>
    </row>
    <row r="39" spans="1:6" x14ac:dyDescent="0.25">
      <c r="A39" t="s">
        <v>63</v>
      </c>
      <c r="B39">
        <v>20572</v>
      </c>
      <c r="C39">
        <f t="shared" si="0"/>
        <v>-44</v>
      </c>
      <c r="D39">
        <v>21276</v>
      </c>
      <c r="E39">
        <f t="shared" si="1"/>
        <v>-704</v>
      </c>
    </row>
    <row r="40" spans="1:6" x14ac:dyDescent="0.25">
      <c r="A40" t="s">
        <v>64</v>
      </c>
      <c r="B40">
        <v>20584</v>
      </c>
      <c r="C40">
        <f t="shared" si="0"/>
        <v>12</v>
      </c>
      <c r="D40">
        <v>21276</v>
      </c>
      <c r="E40">
        <f t="shared" si="1"/>
        <v>-692</v>
      </c>
    </row>
    <row r="41" spans="1:6" x14ac:dyDescent="0.25">
      <c r="A41" t="s">
        <v>65</v>
      </c>
      <c r="B41">
        <v>20572</v>
      </c>
      <c r="C41">
        <f t="shared" si="0"/>
        <v>-12</v>
      </c>
      <c r="D41">
        <v>21276</v>
      </c>
      <c r="E41">
        <f t="shared" si="1"/>
        <v>-704</v>
      </c>
    </row>
    <row r="42" spans="1:6" x14ac:dyDescent="0.25">
      <c r="A42" t="s">
        <v>66</v>
      </c>
      <c r="B42">
        <v>20576</v>
      </c>
      <c r="C42">
        <f t="shared" si="0"/>
        <v>4</v>
      </c>
      <c r="D42">
        <v>21276</v>
      </c>
      <c r="E42">
        <f t="shared" si="1"/>
        <v>-700</v>
      </c>
    </row>
    <row r="43" spans="1:6" x14ac:dyDescent="0.25">
      <c r="A43" t="s">
        <v>67</v>
      </c>
      <c r="B43">
        <v>20536</v>
      </c>
      <c r="C43">
        <f t="shared" si="0"/>
        <v>-40</v>
      </c>
      <c r="D43">
        <v>21276</v>
      </c>
      <c r="E43">
        <f t="shared" si="1"/>
        <v>-740</v>
      </c>
    </row>
    <row r="44" spans="1:6" x14ac:dyDescent="0.25">
      <c r="A44" t="s">
        <v>69</v>
      </c>
      <c r="B44">
        <v>19696</v>
      </c>
      <c r="C44">
        <f t="shared" si="0"/>
        <v>-840</v>
      </c>
      <c r="D44">
        <v>21276</v>
      </c>
      <c r="E44">
        <f t="shared" si="1"/>
        <v>-1580</v>
      </c>
      <c r="F44" t="s">
        <v>68</v>
      </c>
    </row>
    <row r="45" spans="1:6" x14ac:dyDescent="0.25">
      <c r="B45">
        <v>20536</v>
      </c>
      <c r="C45">
        <f t="shared" si="0"/>
        <v>840</v>
      </c>
      <c r="D45">
        <v>21276</v>
      </c>
      <c r="E45">
        <f t="shared" si="1"/>
        <v>-740</v>
      </c>
    </row>
    <row r="46" spans="1:6" x14ac:dyDescent="0.25">
      <c r="A46" t="s">
        <v>70</v>
      </c>
      <c r="B46">
        <v>19812</v>
      </c>
      <c r="C46">
        <f t="shared" si="0"/>
        <v>-724</v>
      </c>
      <c r="D46">
        <v>21276</v>
      </c>
      <c r="E46">
        <f t="shared" si="1"/>
        <v>-1464</v>
      </c>
      <c r="F46" t="s">
        <v>71</v>
      </c>
    </row>
    <row r="47" spans="1:6" x14ac:dyDescent="0.25">
      <c r="B47">
        <v>20536</v>
      </c>
      <c r="C47">
        <f t="shared" si="0"/>
        <v>724</v>
      </c>
      <c r="D47">
        <v>21276</v>
      </c>
      <c r="E47">
        <f t="shared" si="1"/>
        <v>-740</v>
      </c>
    </row>
    <row r="48" spans="1:6" x14ac:dyDescent="0.25">
      <c r="A48" t="s">
        <v>72</v>
      </c>
      <c r="B48">
        <v>20560</v>
      </c>
      <c r="C48">
        <f t="shared" si="0"/>
        <v>24</v>
      </c>
      <c r="D48">
        <v>21276</v>
      </c>
      <c r="E48">
        <f t="shared" si="1"/>
        <v>-716</v>
      </c>
      <c r="F48" t="s">
        <v>74</v>
      </c>
    </row>
    <row r="49" spans="1:6" x14ac:dyDescent="0.25">
      <c r="A49" t="s">
        <v>73</v>
      </c>
      <c r="B49">
        <v>20644</v>
      </c>
      <c r="C49">
        <f t="shared" si="0"/>
        <v>84</v>
      </c>
      <c r="D49">
        <v>21276</v>
      </c>
      <c r="E49">
        <f t="shared" si="1"/>
        <v>-632</v>
      </c>
      <c r="F49" t="s">
        <v>75</v>
      </c>
    </row>
    <row r="50" spans="1:6" x14ac:dyDescent="0.25">
      <c r="A50" t="s">
        <v>76</v>
      </c>
      <c r="B50">
        <v>20536</v>
      </c>
      <c r="C50">
        <f t="shared" si="0"/>
        <v>-108</v>
      </c>
      <c r="D50">
        <v>21276</v>
      </c>
      <c r="E50">
        <f t="shared" si="1"/>
        <v>-740</v>
      </c>
    </row>
    <row r="51" spans="1:6" x14ac:dyDescent="0.25">
      <c r="A51" t="s">
        <v>77</v>
      </c>
      <c r="B51">
        <v>20548</v>
      </c>
      <c r="C51">
        <f t="shared" si="0"/>
        <v>12</v>
      </c>
      <c r="D51">
        <v>21276</v>
      </c>
      <c r="E51">
        <f t="shared" si="1"/>
        <v>-728</v>
      </c>
    </row>
    <row r="52" spans="1:6" x14ac:dyDescent="0.25">
      <c r="A52" t="s">
        <v>78</v>
      </c>
      <c r="B52">
        <v>20536</v>
      </c>
      <c r="C52">
        <f t="shared" si="0"/>
        <v>-12</v>
      </c>
      <c r="D52">
        <v>21276</v>
      </c>
      <c r="E52">
        <f t="shared" si="1"/>
        <v>-740</v>
      </c>
    </row>
    <row r="53" spans="1:6" x14ac:dyDescent="0.25">
      <c r="A53" t="s">
        <v>79</v>
      </c>
      <c r="B53">
        <v>20468</v>
      </c>
      <c r="C53">
        <f t="shared" si="0"/>
        <v>-68</v>
      </c>
      <c r="D53">
        <v>21276</v>
      </c>
      <c r="E53">
        <f t="shared" si="1"/>
        <v>-808</v>
      </c>
    </row>
    <row r="54" spans="1:6" x14ac:dyDescent="0.25">
      <c r="A54" t="s">
        <v>80</v>
      </c>
      <c r="B54">
        <v>20524</v>
      </c>
      <c r="C54">
        <f t="shared" si="0"/>
        <v>56</v>
      </c>
      <c r="D54">
        <v>21276</v>
      </c>
      <c r="E54">
        <f t="shared" si="1"/>
        <v>-752</v>
      </c>
    </row>
    <row r="55" spans="1:6" x14ac:dyDescent="0.25">
      <c r="A55" t="s">
        <v>81</v>
      </c>
      <c r="B55">
        <v>20380</v>
      </c>
      <c r="C55">
        <f t="shared" si="0"/>
        <v>-144</v>
      </c>
      <c r="D55">
        <v>21276</v>
      </c>
      <c r="E55">
        <f t="shared" si="1"/>
        <v>-896</v>
      </c>
      <c r="F55" t="s">
        <v>83</v>
      </c>
    </row>
    <row r="56" spans="1:6" x14ac:dyDescent="0.25">
      <c r="A56" t="s">
        <v>82</v>
      </c>
      <c r="B56" s="2">
        <v>21276</v>
      </c>
      <c r="C56">
        <f t="shared" si="0"/>
        <v>896</v>
      </c>
      <c r="D56" s="2">
        <v>21276</v>
      </c>
      <c r="E56">
        <f t="shared" si="1"/>
        <v>0</v>
      </c>
    </row>
    <row r="57" spans="1:6" x14ac:dyDescent="0.25">
      <c r="A57" t="s">
        <v>84</v>
      </c>
      <c r="B57">
        <v>20360</v>
      </c>
      <c r="C57">
        <f t="shared" si="0"/>
        <v>-916</v>
      </c>
      <c r="D57">
        <v>21276</v>
      </c>
      <c r="E57">
        <f t="shared" si="1"/>
        <v>-916</v>
      </c>
    </row>
    <row r="58" spans="1:6" x14ac:dyDescent="0.25">
      <c r="A58" t="s">
        <v>85</v>
      </c>
      <c r="B58">
        <v>20348</v>
      </c>
      <c r="C58">
        <f t="shared" si="0"/>
        <v>-12</v>
      </c>
      <c r="D58">
        <v>21276</v>
      </c>
      <c r="E58">
        <f t="shared" si="1"/>
        <v>-928</v>
      </c>
    </row>
    <row r="59" spans="1:6" x14ac:dyDescent="0.25">
      <c r="A59" t="s">
        <v>88</v>
      </c>
      <c r="B59">
        <v>20316</v>
      </c>
      <c r="C59">
        <f t="shared" si="0"/>
        <v>-32</v>
      </c>
      <c r="D59">
        <v>21276</v>
      </c>
      <c r="E59">
        <f t="shared" si="1"/>
        <v>-960</v>
      </c>
      <c r="F59" t="s">
        <v>89</v>
      </c>
    </row>
    <row r="60" spans="1:6" x14ac:dyDescent="0.25">
      <c r="A60" t="s">
        <v>90</v>
      </c>
      <c r="B60">
        <v>20304</v>
      </c>
      <c r="C60">
        <f t="shared" si="0"/>
        <v>-12</v>
      </c>
      <c r="D60">
        <v>21276</v>
      </c>
      <c r="E60">
        <f t="shared" si="1"/>
        <v>-972</v>
      </c>
    </row>
    <row r="61" spans="1:6" x14ac:dyDescent="0.25">
      <c r="A61" t="s">
        <v>91</v>
      </c>
      <c r="B61">
        <v>20312</v>
      </c>
      <c r="C61">
        <f t="shared" si="0"/>
        <v>8</v>
      </c>
      <c r="D61">
        <v>21276</v>
      </c>
      <c r="E61">
        <f t="shared" si="1"/>
        <v>-964</v>
      </c>
      <c r="F61" t="s">
        <v>92</v>
      </c>
    </row>
    <row r="62" spans="1:6" x14ac:dyDescent="0.25">
      <c r="A62" t="s">
        <v>93</v>
      </c>
      <c r="B62">
        <v>20172</v>
      </c>
      <c r="C62">
        <f t="shared" si="0"/>
        <v>-140</v>
      </c>
      <c r="D62">
        <v>21276</v>
      </c>
      <c r="E62">
        <f t="shared" si="1"/>
        <v>-1104</v>
      </c>
    </row>
    <row r="63" spans="1:6" x14ac:dyDescent="0.25">
      <c r="A63" t="s">
        <v>94</v>
      </c>
      <c r="B63">
        <v>20172</v>
      </c>
      <c r="C63">
        <f t="shared" si="0"/>
        <v>0</v>
      </c>
      <c r="D63">
        <v>21276</v>
      </c>
      <c r="E63">
        <f t="shared" si="1"/>
        <v>-1104</v>
      </c>
      <c r="F63" t="s">
        <v>95</v>
      </c>
    </row>
    <row r="64" spans="1:6" x14ac:dyDescent="0.25">
      <c r="A64" t="s">
        <v>96</v>
      </c>
      <c r="B64">
        <v>18812</v>
      </c>
      <c r="C64">
        <f t="shared" si="0"/>
        <v>-1360</v>
      </c>
      <c r="D64">
        <v>21276</v>
      </c>
      <c r="E64">
        <f t="shared" si="1"/>
        <v>-2464</v>
      </c>
      <c r="F64" t="s">
        <v>97</v>
      </c>
    </row>
    <row r="65" spans="1:6" x14ac:dyDescent="0.25">
      <c r="B65">
        <v>20172</v>
      </c>
      <c r="C65">
        <f t="shared" si="0"/>
        <v>1360</v>
      </c>
      <c r="D65">
        <v>21276</v>
      </c>
      <c r="E65">
        <f t="shared" si="1"/>
        <v>-1104</v>
      </c>
    </row>
    <row r="66" spans="1:6" x14ac:dyDescent="0.25">
      <c r="A66" t="s">
        <v>98</v>
      </c>
      <c r="B66">
        <v>20232</v>
      </c>
      <c r="C66">
        <f t="shared" si="0"/>
        <v>60</v>
      </c>
      <c r="D66">
        <v>21276</v>
      </c>
      <c r="E66">
        <f t="shared" si="1"/>
        <v>-1044</v>
      </c>
    </row>
    <row r="67" spans="1:6" x14ac:dyDescent="0.25">
      <c r="A67" t="s">
        <v>99</v>
      </c>
      <c r="B67">
        <v>20592</v>
      </c>
      <c r="C67">
        <f t="shared" si="0"/>
        <v>360</v>
      </c>
      <c r="D67">
        <v>21276</v>
      </c>
      <c r="E67">
        <f t="shared" si="1"/>
        <v>-684</v>
      </c>
      <c r="F67" t="s">
        <v>100</v>
      </c>
    </row>
    <row r="68" spans="1:6" x14ac:dyDescent="0.25">
      <c r="B68">
        <v>20232</v>
      </c>
      <c r="C68">
        <f t="shared" si="0"/>
        <v>-360</v>
      </c>
      <c r="D68">
        <v>21276</v>
      </c>
      <c r="E68">
        <f t="shared" si="1"/>
        <v>-1044</v>
      </c>
    </row>
    <row r="69" spans="1:6" x14ac:dyDescent="0.25">
      <c r="A69" t="s">
        <v>101</v>
      </c>
      <c r="B69">
        <v>20260</v>
      </c>
      <c r="C69">
        <f t="shared" si="0"/>
        <v>28</v>
      </c>
      <c r="D69">
        <v>21276</v>
      </c>
      <c r="E69">
        <f t="shared" si="1"/>
        <v>-1016</v>
      </c>
    </row>
    <row r="70" spans="1:6" x14ac:dyDescent="0.25">
      <c r="A70" t="s">
        <v>102</v>
      </c>
      <c r="B70">
        <v>20276</v>
      </c>
      <c r="C70">
        <f t="shared" si="0"/>
        <v>16</v>
      </c>
      <c r="D70">
        <v>21276</v>
      </c>
      <c r="E70">
        <f t="shared" si="1"/>
        <v>-1000</v>
      </c>
      <c r="F70" t="s">
        <v>103</v>
      </c>
    </row>
    <row r="71" spans="1:6" x14ac:dyDescent="0.25">
      <c r="A71" t="s">
        <v>104</v>
      </c>
      <c r="B71">
        <v>20276</v>
      </c>
      <c r="C71">
        <f t="shared" si="0"/>
        <v>0</v>
      </c>
      <c r="D71">
        <v>21276</v>
      </c>
      <c r="E71">
        <f t="shared" si="1"/>
        <v>-1000</v>
      </c>
    </row>
    <row r="72" spans="1:6" x14ac:dyDescent="0.25">
      <c r="A72" t="s">
        <v>105</v>
      </c>
      <c r="B72">
        <v>20608</v>
      </c>
      <c r="C72">
        <f t="shared" ref="C72:C135" si="2">B72-B71</f>
        <v>332</v>
      </c>
      <c r="D72">
        <v>21276</v>
      </c>
      <c r="E72">
        <f t="shared" si="1"/>
        <v>-668</v>
      </c>
      <c r="F72" t="s">
        <v>106</v>
      </c>
    </row>
    <row r="73" spans="1:6" x14ac:dyDescent="0.25">
      <c r="A73" t="s">
        <v>107</v>
      </c>
      <c r="B73">
        <v>20380</v>
      </c>
      <c r="C73">
        <f t="shared" si="2"/>
        <v>-228</v>
      </c>
      <c r="D73">
        <v>21276</v>
      </c>
      <c r="E73">
        <f t="shared" si="1"/>
        <v>-896</v>
      </c>
      <c r="F73" t="s">
        <v>108</v>
      </c>
    </row>
    <row r="74" spans="1:6" x14ac:dyDescent="0.25">
      <c r="A74" t="s">
        <v>109</v>
      </c>
      <c r="B74">
        <v>20716</v>
      </c>
      <c r="C74">
        <f t="shared" si="2"/>
        <v>336</v>
      </c>
      <c r="D74">
        <v>21276</v>
      </c>
      <c r="E74">
        <f t="shared" si="1"/>
        <v>-560</v>
      </c>
      <c r="F74" t="s">
        <v>110</v>
      </c>
    </row>
    <row r="75" spans="1:6" x14ac:dyDescent="0.25">
      <c r="A75" t="s">
        <v>111</v>
      </c>
      <c r="B75">
        <v>20672</v>
      </c>
      <c r="C75">
        <f t="shared" si="2"/>
        <v>-44</v>
      </c>
      <c r="D75">
        <v>21276</v>
      </c>
      <c r="E75">
        <f t="shared" si="1"/>
        <v>-604</v>
      </c>
      <c r="F75" t="s">
        <v>112</v>
      </c>
    </row>
    <row r="76" spans="1:6" x14ac:dyDescent="0.25">
      <c r="A76" t="s">
        <v>113</v>
      </c>
      <c r="B76">
        <v>20632</v>
      </c>
      <c r="C76">
        <f t="shared" si="2"/>
        <v>-40</v>
      </c>
      <c r="D76">
        <v>21276</v>
      </c>
      <c r="E76">
        <f t="shared" si="1"/>
        <v>-644</v>
      </c>
    </row>
    <row r="77" spans="1:6" x14ac:dyDescent="0.25">
      <c r="A77" t="s">
        <v>114</v>
      </c>
      <c r="B77">
        <v>20672</v>
      </c>
      <c r="C77">
        <f t="shared" si="2"/>
        <v>40</v>
      </c>
      <c r="D77">
        <v>21276</v>
      </c>
      <c r="E77">
        <f t="shared" si="1"/>
        <v>-604</v>
      </c>
    </row>
    <row r="78" spans="1:6" x14ac:dyDescent="0.25">
      <c r="A78" t="s">
        <v>115</v>
      </c>
      <c r="B78">
        <v>20620</v>
      </c>
      <c r="C78">
        <f t="shared" si="2"/>
        <v>-52</v>
      </c>
      <c r="D78">
        <v>21276</v>
      </c>
      <c r="E78">
        <f t="shared" si="1"/>
        <v>-656</v>
      </c>
    </row>
    <row r="79" spans="1:6" x14ac:dyDescent="0.25">
      <c r="A79" t="s">
        <v>116</v>
      </c>
      <c r="B79">
        <v>20556</v>
      </c>
      <c r="C79">
        <f t="shared" si="2"/>
        <v>-64</v>
      </c>
      <c r="D79">
        <v>21276</v>
      </c>
      <c r="E79">
        <f t="shared" si="1"/>
        <v>-720</v>
      </c>
      <c r="F79" t="s">
        <v>117</v>
      </c>
    </row>
    <row r="80" spans="1:6" x14ac:dyDescent="0.25">
      <c r="A80" t="s">
        <v>118</v>
      </c>
      <c r="B80">
        <v>20532</v>
      </c>
      <c r="C80">
        <f t="shared" si="2"/>
        <v>-24</v>
      </c>
      <c r="D80">
        <v>21276</v>
      </c>
      <c r="E80">
        <f t="shared" si="1"/>
        <v>-744</v>
      </c>
    </row>
    <row r="81" spans="1:6" x14ac:dyDescent="0.25">
      <c r="A81" t="s">
        <v>119</v>
      </c>
      <c r="B81">
        <v>20552</v>
      </c>
      <c r="C81">
        <f t="shared" si="2"/>
        <v>20</v>
      </c>
      <c r="D81">
        <v>21276</v>
      </c>
      <c r="E81">
        <f t="shared" si="1"/>
        <v>-724</v>
      </c>
    </row>
    <row r="82" spans="1:6" x14ac:dyDescent="0.25">
      <c r="A82" t="s">
        <v>120</v>
      </c>
      <c r="B82">
        <v>20544</v>
      </c>
      <c r="C82">
        <f t="shared" si="2"/>
        <v>-8</v>
      </c>
      <c r="D82">
        <v>21276</v>
      </c>
      <c r="E82">
        <f t="shared" si="1"/>
        <v>-732</v>
      </c>
    </row>
    <row r="83" spans="1:6" x14ac:dyDescent="0.25">
      <c r="A83" t="s">
        <v>121</v>
      </c>
      <c r="B83">
        <v>20892</v>
      </c>
      <c r="C83">
        <f t="shared" si="2"/>
        <v>348</v>
      </c>
      <c r="D83">
        <v>21276</v>
      </c>
      <c r="E83">
        <f t="shared" si="1"/>
        <v>-384</v>
      </c>
      <c r="F83" t="s">
        <v>122</v>
      </c>
    </row>
    <row r="84" spans="1:6" x14ac:dyDescent="0.25">
      <c r="A84" t="s">
        <v>123</v>
      </c>
      <c r="B84">
        <v>20720</v>
      </c>
      <c r="C84">
        <f t="shared" si="2"/>
        <v>-172</v>
      </c>
      <c r="D84">
        <v>21276</v>
      </c>
      <c r="E84">
        <f t="shared" ref="E84:E147" si="3">B84-D84</f>
        <v>-556</v>
      </c>
    </row>
    <row r="85" spans="1:6" x14ac:dyDescent="0.25">
      <c r="A85" t="s">
        <v>125</v>
      </c>
      <c r="B85">
        <v>20088</v>
      </c>
      <c r="C85">
        <f t="shared" si="2"/>
        <v>-632</v>
      </c>
      <c r="D85">
        <v>21276</v>
      </c>
      <c r="E85">
        <f t="shared" si="3"/>
        <v>-1188</v>
      </c>
    </row>
    <row r="86" spans="1:6" x14ac:dyDescent="0.25">
      <c r="A86" t="s">
        <v>121</v>
      </c>
      <c r="B86">
        <v>20892</v>
      </c>
      <c r="C86">
        <f t="shared" si="2"/>
        <v>804</v>
      </c>
      <c r="D86">
        <v>21276</v>
      </c>
      <c r="E86">
        <f t="shared" si="3"/>
        <v>-384</v>
      </c>
      <c r="F86" t="s">
        <v>126</v>
      </c>
    </row>
    <row r="87" spans="1:6" x14ac:dyDescent="0.25">
      <c r="A87" t="s">
        <v>125</v>
      </c>
      <c r="B87">
        <v>20088</v>
      </c>
      <c r="C87">
        <f t="shared" si="2"/>
        <v>-804</v>
      </c>
      <c r="D87">
        <v>21276</v>
      </c>
      <c r="E87">
        <f t="shared" si="3"/>
        <v>-1188</v>
      </c>
    </row>
    <row r="88" spans="1:6" x14ac:dyDescent="0.25">
      <c r="A88" t="s">
        <v>124</v>
      </c>
      <c r="B88">
        <v>20544</v>
      </c>
      <c r="C88">
        <f t="shared" si="2"/>
        <v>456</v>
      </c>
      <c r="D88">
        <v>21276</v>
      </c>
      <c r="E88">
        <f t="shared" si="3"/>
        <v>-732</v>
      </c>
      <c r="F88" t="s">
        <v>127</v>
      </c>
    </row>
    <row r="89" spans="1:6" x14ac:dyDescent="0.25">
      <c r="A89" t="s">
        <v>123</v>
      </c>
      <c r="B89">
        <v>20720</v>
      </c>
      <c r="C89">
        <f t="shared" si="2"/>
        <v>176</v>
      </c>
      <c r="D89">
        <v>21276</v>
      </c>
      <c r="E89">
        <f t="shared" si="3"/>
        <v>-556</v>
      </c>
    </row>
    <row r="90" spans="1:6" x14ac:dyDescent="0.25">
      <c r="A90" t="s">
        <v>128</v>
      </c>
      <c r="B90">
        <v>20664</v>
      </c>
      <c r="C90">
        <f t="shared" si="2"/>
        <v>-56</v>
      </c>
      <c r="D90">
        <v>21276</v>
      </c>
      <c r="E90">
        <f t="shared" si="3"/>
        <v>-612</v>
      </c>
    </row>
    <row r="91" spans="1:6" x14ac:dyDescent="0.25">
      <c r="A91" t="s">
        <v>129</v>
      </c>
      <c r="B91">
        <v>20688</v>
      </c>
      <c r="C91">
        <f t="shared" si="2"/>
        <v>24</v>
      </c>
      <c r="D91">
        <v>21276</v>
      </c>
      <c r="E91">
        <f t="shared" si="3"/>
        <v>-588</v>
      </c>
      <c r="F91" t="s">
        <v>130</v>
      </c>
    </row>
    <row r="92" spans="1:6" x14ac:dyDescent="0.25">
      <c r="A92" t="s">
        <v>131</v>
      </c>
      <c r="B92">
        <v>20204</v>
      </c>
      <c r="C92">
        <f t="shared" si="2"/>
        <v>-484</v>
      </c>
      <c r="D92">
        <v>21276</v>
      </c>
      <c r="E92">
        <f t="shared" si="3"/>
        <v>-1072</v>
      </c>
      <c r="F92" t="s">
        <v>132</v>
      </c>
    </row>
    <row r="93" spans="1:6" x14ac:dyDescent="0.25">
      <c r="B93">
        <v>20688</v>
      </c>
      <c r="C93">
        <f t="shared" si="2"/>
        <v>484</v>
      </c>
      <c r="D93">
        <v>21276</v>
      </c>
      <c r="E93">
        <f t="shared" si="3"/>
        <v>-588</v>
      </c>
    </row>
    <row r="94" spans="1:6" x14ac:dyDescent="0.25">
      <c r="A94" t="s">
        <v>133</v>
      </c>
      <c r="B94">
        <v>20708</v>
      </c>
      <c r="C94">
        <f t="shared" si="2"/>
        <v>20</v>
      </c>
      <c r="D94">
        <v>21276</v>
      </c>
      <c r="E94">
        <f t="shared" si="3"/>
        <v>-568</v>
      </c>
    </row>
    <row r="95" spans="1:6" x14ac:dyDescent="0.25">
      <c r="A95" t="s">
        <v>134</v>
      </c>
      <c r="B95">
        <v>20212</v>
      </c>
      <c r="C95">
        <f t="shared" si="2"/>
        <v>-496</v>
      </c>
      <c r="D95">
        <v>21276</v>
      </c>
      <c r="E95">
        <f t="shared" si="3"/>
        <v>-1064</v>
      </c>
      <c r="F95" t="s">
        <v>135</v>
      </c>
    </row>
    <row r="96" spans="1:6" x14ac:dyDescent="0.25">
      <c r="A96" t="s">
        <v>136</v>
      </c>
      <c r="B96">
        <v>19216</v>
      </c>
      <c r="C96">
        <f t="shared" si="2"/>
        <v>-996</v>
      </c>
      <c r="D96">
        <v>21276</v>
      </c>
      <c r="E96">
        <f t="shared" si="3"/>
        <v>-2060</v>
      </c>
      <c r="F96" t="s">
        <v>137</v>
      </c>
    </row>
    <row r="97" spans="1:6" x14ac:dyDescent="0.25">
      <c r="B97">
        <v>20212</v>
      </c>
      <c r="C97">
        <f t="shared" si="2"/>
        <v>996</v>
      </c>
      <c r="D97">
        <v>21276</v>
      </c>
      <c r="E97">
        <f t="shared" si="3"/>
        <v>-1064</v>
      </c>
    </row>
    <row r="98" spans="1:6" x14ac:dyDescent="0.25">
      <c r="A98" t="s">
        <v>138</v>
      </c>
      <c r="B98">
        <v>20244</v>
      </c>
      <c r="C98">
        <f t="shared" si="2"/>
        <v>32</v>
      </c>
      <c r="D98">
        <v>21276</v>
      </c>
      <c r="E98">
        <f t="shared" si="3"/>
        <v>-1032</v>
      </c>
      <c r="F98" t="s">
        <v>139</v>
      </c>
    </row>
    <row r="99" spans="1:6" x14ac:dyDescent="0.25">
      <c r="A99" t="s">
        <v>140</v>
      </c>
      <c r="B99">
        <v>20244</v>
      </c>
      <c r="C99">
        <f t="shared" si="2"/>
        <v>0</v>
      </c>
      <c r="D99">
        <v>20036</v>
      </c>
      <c r="E99">
        <f t="shared" si="3"/>
        <v>208</v>
      </c>
      <c r="F99" t="s">
        <v>141</v>
      </c>
    </row>
    <row r="100" spans="1:6" x14ac:dyDescent="0.25">
      <c r="C100">
        <f t="shared" si="2"/>
        <v>-20244</v>
      </c>
      <c r="D100">
        <v>20036</v>
      </c>
      <c r="E100">
        <f t="shared" si="3"/>
        <v>-20036</v>
      </c>
    </row>
    <row r="101" spans="1:6" x14ac:dyDescent="0.25">
      <c r="C101">
        <f t="shared" si="2"/>
        <v>0</v>
      </c>
      <c r="D101">
        <v>20036</v>
      </c>
      <c r="E101">
        <f t="shared" si="3"/>
        <v>-20036</v>
      </c>
    </row>
    <row r="102" spans="1:6" x14ac:dyDescent="0.25">
      <c r="C102">
        <f t="shared" si="2"/>
        <v>0</v>
      </c>
      <c r="D102">
        <v>20036</v>
      </c>
      <c r="E102">
        <f t="shared" si="3"/>
        <v>-20036</v>
      </c>
    </row>
    <row r="103" spans="1:6" x14ac:dyDescent="0.25">
      <c r="C103">
        <f t="shared" si="2"/>
        <v>0</v>
      </c>
      <c r="D103">
        <v>20036</v>
      </c>
      <c r="E103">
        <f t="shared" si="3"/>
        <v>-20036</v>
      </c>
    </row>
    <row r="104" spans="1:6" x14ac:dyDescent="0.25">
      <c r="C104">
        <f t="shared" si="2"/>
        <v>0</v>
      </c>
      <c r="D104">
        <v>20036</v>
      </c>
      <c r="E104">
        <f t="shared" si="3"/>
        <v>-20036</v>
      </c>
    </row>
    <row r="105" spans="1:6" x14ac:dyDescent="0.25">
      <c r="C105">
        <f t="shared" si="2"/>
        <v>0</v>
      </c>
      <c r="D105">
        <v>20036</v>
      </c>
      <c r="E105">
        <f t="shared" si="3"/>
        <v>-20036</v>
      </c>
    </row>
    <row r="106" spans="1:6" x14ac:dyDescent="0.25">
      <c r="C106">
        <f t="shared" si="2"/>
        <v>0</v>
      </c>
      <c r="D106">
        <v>20036</v>
      </c>
      <c r="E106">
        <f t="shared" si="3"/>
        <v>-20036</v>
      </c>
    </row>
    <row r="107" spans="1:6" x14ac:dyDescent="0.25">
      <c r="C107">
        <f t="shared" si="2"/>
        <v>0</v>
      </c>
      <c r="D107">
        <v>20036</v>
      </c>
      <c r="E107">
        <f t="shared" si="3"/>
        <v>-20036</v>
      </c>
    </row>
    <row r="108" spans="1:6" x14ac:dyDescent="0.25">
      <c r="C108">
        <f t="shared" si="2"/>
        <v>0</v>
      </c>
      <c r="D108">
        <v>20036</v>
      </c>
      <c r="E108">
        <f t="shared" si="3"/>
        <v>-20036</v>
      </c>
    </row>
    <row r="109" spans="1:6" x14ac:dyDescent="0.25">
      <c r="C109">
        <f t="shared" si="2"/>
        <v>0</v>
      </c>
      <c r="D109">
        <v>20036</v>
      </c>
      <c r="E109">
        <f t="shared" si="3"/>
        <v>-20036</v>
      </c>
    </row>
    <row r="110" spans="1:6" x14ac:dyDescent="0.25">
      <c r="C110">
        <f t="shared" si="2"/>
        <v>0</v>
      </c>
      <c r="D110">
        <v>20036</v>
      </c>
      <c r="E110">
        <f t="shared" si="3"/>
        <v>-20036</v>
      </c>
    </row>
    <row r="111" spans="1:6" x14ac:dyDescent="0.25">
      <c r="C111">
        <f t="shared" si="2"/>
        <v>0</v>
      </c>
      <c r="D111">
        <v>20036</v>
      </c>
      <c r="E111">
        <f t="shared" si="3"/>
        <v>-20036</v>
      </c>
    </row>
    <row r="112" spans="1:6" x14ac:dyDescent="0.25">
      <c r="C112">
        <f t="shared" si="2"/>
        <v>0</v>
      </c>
      <c r="D112">
        <v>20036</v>
      </c>
      <c r="E112">
        <f t="shared" si="3"/>
        <v>-20036</v>
      </c>
    </row>
    <row r="113" spans="3:5" x14ac:dyDescent="0.25">
      <c r="C113">
        <f t="shared" si="2"/>
        <v>0</v>
      </c>
      <c r="D113">
        <v>20036</v>
      </c>
      <c r="E113">
        <f t="shared" si="3"/>
        <v>-20036</v>
      </c>
    </row>
    <row r="114" spans="3:5" x14ac:dyDescent="0.25">
      <c r="C114">
        <f t="shared" si="2"/>
        <v>0</v>
      </c>
      <c r="D114">
        <v>20036</v>
      </c>
      <c r="E114">
        <f t="shared" si="3"/>
        <v>-20036</v>
      </c>
    </row>
    <row r="115" spans="3:5" x14ac:dyDescent="0.25">
      <c r="C115">
        <f t="shared" si="2"/>
        <v>0</v>
      </c>
      <c r="D115">
        <v>20036</v>
      </c>
      <c r="E115">
        <f t="shared" si="3"/>
        <v>-20036</v>
      </c>
    </row>
    <row r="116" spans="3:5" x14ac:dyDescent="0.25">
      <c r="C116">
        <f t="shared" si="2"/>
        <v>0</v>
      </c>
      <c r="D116">
        <v>20036</v>
      </c>
      <c r="E116">
        <f t="shared" si="3"/>
        <v>-20036</v>
      </c>
    </row>
    <row r="117" spans="3:5" x14ac:dyDescent="0.25">
      <c r="C117">
        <f t="shared" si="2"/>
        <v>0</v>
      </c>
      <c r="D117">
        <v>20036</v>
      </c>
      <c r="E117">
        <f t="shared" si="3"/>
        <v>-20036</v>
      </c>
    </row>
    <row r="118" spans="3:5" x14ac:dyDescent="0.25">
      <c r="C118">
        <f t="shared" si="2"/>
        <v>0</v>
      </c>
      <c r="D118">
        <v>20036</v>
      </c>
      <c r="E118">
        <f t="shared" si="3"/>
        <v>-20036</v>
      </c>
    </row>
    <row r="119" spans="3:5" x14ac:dyDescent="0.25">
      <c r="C119">
        <f t="shared" si="2"/>
        <v>0</v>
      </c>
      <c r="D119">
        <v>20036</v>
      </c>
      <c r="E119">
        <f t="shared" si="3"/>
        <v>-20036</v>
      </c>
    </row>
    <row r="120" spans="3:5" x14ac:dyDescent="0.25">
      <c r="C120">
        <f t="shared" si="2"/>
        <v>0</v>
      </c>
      <c r="D120">
        <v>20036</v>
      </c>
      <c r="E120">
        <f t="shared" si="3"/>
        <v>-20036</v>
      </c>
    </row>
    <row r="121" spans="3:5" x14ac:dyDescent="0.25">
      <c r="C121">
        <f t="shared" si="2"/>
        <v>0</v>
      </c>
      <c r="D121">
        <v>20036</v>
      </c>
      <c r="E121">
        <f t="shared" si="3"/>
        <v>-20036</v>
      </c>
    </row>
    <row r="122" spans="3:5" x14ac:dyDescent="0.25">
      <c r="C122">
        <f t="shared" si="2"/>
        <v>0</v>
      </c>
      <c r="D122">
        <v>20036</v>
      </c>
      <c r="E122">
        <f t="shared" si="3"/>
        <v>-20036</v>
      </c>
    </row>
    <row r="123" spans="3:5" x14ac:dyDescent="0.25">
      <c r="C123">
        <f t="shared" si="2"/>
        <v>0</v>
      </c>
      <c r="D123">
        <v>20036</v>
      </c>
      <c r="E123">
        <f t="shared" si="3"/>
        <v>-20036</v>
      </c>
    </row>
    <row r="124" spans="3:5" x14ac:dyDescent="0.25">
      <c r="C124">
        <f t="shared" si="2"/>
        <v>0</v>
      </c>
      <c r="D124">
        <v>20036</v>
      </c>
      <c r="E124">
        <f t="shared" si="3"/>
        <v>-20036</v>
      </c>
    </row>
    <row r="125" spans="3:5" x14ac:dyDescent="0.25">
      <c r="C125">
        <f t="shared" si="2"/>
        <v>0</v>
      </c>
      <c r="D125">
        <v>20036</v>
      </c>
      <c r="E125">
        <f t="shared" si="3"/>
        <v>-20036</v>
      </c>
    </row>
    <row r="126" spans="3:5" x14ac:dyDescent="0.25">
      <c r="C126">
        <f t="shared" si="2"/>
        <v>0</v>
      </c>
      <c r="D126">
        <v>20036</v>
      </c>
      <c r="E126">
        <f t="shared" si="3"/>
        <v>-20036</v>
      </c>
    </row>
    <row r="127" spans="3:5" x14ac:dyDescent="0.25">
      <c r="C127">
        <f t="shared" si="2"/>
        <v>0</v>
      </c>
      <c r="D127">
        <v>20036</v>
      </c>
      <c r="E127">
        <f t="shared" si="3"/>
        <v>-20036</v>
      </c>
    </row>
    <row r="128" spans="3:5" x14ac:dyDescent="0.25">
      <c r="C128">
        <f t="shared" si="2"/>
        <v>0</v>
      </c>
      <c r="D128">
        <v>20036</v>
      </c>
      <c r="E128">
        <f t="shared" si="3"/>
        <v>-20036</v>
      </c>
    </row>
    <row r="129" spans="3:5" x14ac:dyDescent="0.25">
      <c r="C129">
        <f t="shared" si="2"/>
        <v>0</v>
      </c>
      <c r="D129">
        <v>20036</v>
      </c>
      <c r="E129">
        <f t="shared" si="3"/>
        <v>-20036</v>
      </c>
    </row>
    <row r="130" spans="3:5" x14ac:dyDescent="0.25">
      <c r="C130">
        <f t="shared" si="2"/>
        <v>0</v>
      </c>
      <c r="D130">
        <v>20036</v>
      </c>
      <c r="E130">
        <f t="shared" si="3"/>
        <v>-20036</v>
      </c>
    </row>
    <row r="131" spans="3:5" x14ac:dyDescent="0.25">
      <c r="C131">
        <f t="shared" si="2"/>
        <v>0</v>
      </c>
      <c r="D131">
        <v>20036</v>
      </c>
      <c r="E131">
        <f t="shared" si="3"/>
        <v>-20036</v>
      </c>
    </row>
    <row r="132" spans="3:5" x14ac:dyDescent="0.25">
      <c r="C132">
        <f t="shared" si="2"/>
        <v>0</v>
      </c>
      <c r="D132">
        <v>20036</v>
      </c>
      <c r="E132">
        <f t="shared" si="3"/>
        <v>-20036</v>
      </c>
    </row>
    <row r="133" spans="3:5" x14ac:dyDescent="0.25">
      <c r="C133">
        <f t="shared" si="2"/>
        <v>0</v>
      </c>
      <c r="D133">
        <v>20036</v>
      </c>
      <c r="E133">
        <f t="shared" si="3"/>
        <v>-20036</v>
      </c>
    </row>
    <row r="134" spans="3:5" x14ac:dyDescent="0.25">
      <c r="C134">
        <f t="shared" si="2"/>
        <v>0</v>
      </c>
      <c r="D134">
        <v>20036</v>
      </c>
      <c r="E134">
        <f t="shared" si="3"/>
        <v>-20036</v>
      </c>
    </row>
    <row r="135" spans="3:5" x14ac:dyDescent="0.25">
      <c r="C135">
        <f t="shared" si="2"/>
        <v>0</v>
      </c>
      <c r="D135">
        <v>20036</v>
      </c>
      <c r="E135">
        <f t="shared" si="3"/>
        <v>-20036</v>
      </c>
    </row>
    <row r="136" spans="3:5" x14ac:dyDescent="0.25">
      <c r="C136">
        <f t="shared" ref="C136:C153" si="4">B136-B135</f>
        <v>0</v>
      </c>
      <c r="D136">
        <v>20036</v>
      </c>
      <c r="E136">
        <f t="shared" si="3"/>
        <v>-20036</v>
      </c>
    </row>
    <row r="137" spans="3:5" x14ac:dyDescent="0.25">
      <c r="C137">
        <f t="shared" si="4"/>
        <v>0</v>
      </c>
      <c r="D137">
        <v>20036</v>
      </c>
      <c r="E137">
        <f t="shared" si="3"/>
        <v>-20036</v>
      </c>
    </row>
    <row r="138" spans="3:5" x14ac:dyDescent="0.25">
      <c r="C138">
        <f t="shared" si="4"/>
        <v>0</v>
      </c>
      <c r="D138">
        <v>20036</v>
      </c>
      <c r="E138">
        <f t="shared" si="3"/>
        <v>-20036</v>
      </c>
    </row>
    <row r="139" spans="3:5" x14ac:dyDescent="0.25">
      <c r="C139">
        <f t="shared" si="4"/>
        <v>0</v>
      </c>
      <c r="D139">
        <v>20036</v>
      </c>
      <c r="E139">
        <f t="shared" si="3"/>
        <v>-20036</v>
      </c>
    </row>
    <row r="140" spans="3:5" x14ac:dyDescent="0.25">
      <c r="C140">
        <f t="shared" si="4"/>
        <v>0</v>
      </c>
      <c r="D140">
        <v>20036</v>
      </c>
      <c r="E140">
        <f t="shared" si="3"/>
        <v>-20036</v>
      </c>
    </row>
    <row r="141" spans="3:5" x14ac:dyDescent="0.25">
      <c r="C141">
        <f t="shared" si="4"/>
        <v>0</v>
      </c>
      <c r="D141">
        <v>20036</v>
      </c>
      <c r="E141">
        <f t="shared" si="3"/>
        <v>-20036</v>
      </c>
    </row>
    <row r="142" spans="3:5" x14ac:dyDescent="0.25">
      <c r="C142">
        <f t="shared" si="4"/>
        <v>0</v>
      </c>
      <c r="D142">
        <v>20036</v>
      </c>
      <c r="E142">
        <f t="shared" si="3"/>
        <v>-20036</v>
      </c>
    </row>
    <row r="143" spans="3:5" x14ac:dyDescent="0.25">
      <c r="C143">
        <f t="shared" si="4"/>
        <v>0</v>
      </c>
      <c r="D143">
        <v>20036</v>
      </c>
      <c r="E143">
        <f t="shared" si="3"/>
        <v>-20036</v>
      </c>
    </row>
    <row r="144" spans="3:5" x14ac:dyDescent="0.25">
      <c r="C144">
        <f t="shared" si="4"/>
        <v>0</v>
      </c>
      <c r="D144">
        <v>20036</v>
      </c>
      <c r="E144">
        <f t="shared" si="3"/>
        <v>-20036</v>
      </c>
    </row>
    <row r="145" spans="3:5" x14ac:dyDescent="0.25">
      <c r="C145">
        <f t="shared" si="4"/>
        <v>0</v>
      </c>
      <c r="D145">
        <v>20036</v>
      </c>
      <c r="E145">
        <f t="shared" si="3"/>
        <v>-20036</v>
      </c>
    </row>
    <row r="146" spans="3:5" x14ac:dyDescent="0.25">
      <c r="C146">
        <f t="shared" si="4"/>
        <v>0</v>
      </c>
      <c r="D146">
        <v>20036</v>
      </c>
      <c r="E146">
        <f t="shared" si="3"/>
        <v>-20036</v>
      </c>
    </row>
    <row r="147" spans="3:5" x14ac:dyDescent="0.25">
      <c r="C147">
        <f t="shared" si="4"/>
        <v>0</v>
      </c>
      <c r="D147">
        <v>20036</v>
      </c>
      <c r="E147">
        <f t="shared" si="3"/>
        <v>-20036</v>
      </c>
    </row>
    <row r="148" spans="3:5" x14ac:dyDescent="0.25">
      <c r="C148">
        <f t="shared" si="4"/>
        <v>0</v>
      </c>
      <c r="D148">
        <v>20036</v>
      </c>
      <c r="E148">
        <f t="shared" ref="E148:E153" si="5">B148-D148</f>
        <v>-20036</v>
      </c>
    </row>
    <row r="149" spans="3:5" x14ac:dyDescent="0.25">
      <c r="C149">
        <f t="shared" si="4"/>
        <v>0</v>
      </c>
      <c r="D149">
        <v>20036</v>
      </c>
      <c r="E149">
        <f t="shared" si="5"/>
        <v>-20036</v>
      </c>
    </row>
    <row r="150" spans="3:5" x14ac:dyDescent="0.25">
      <c r="C150">
        <f t="shared" si="4"/>
        <v>0</v>
      </c>
      <c r="D150">
        <v>20036</v>
      </c>
      <c r="E150">
        <f t="shared" si="5"/>
        <v>-20036</v>
      </c>
    </row>
    <row r="151" spans="3:5" x14ac:dyDescent="0.25">
      <c r="C151">
        <f t="shared" si="4"/>
        <v>0</v>
      </c>
      <c r="D151">
        <v>20036</v>
      </c>
      <c r="E151">
        <f t="shared" si="5"/>
        <v>-20036</v>
      </c>
    </row>
    <row r="152" spans="3:5" x14ac:dyDescent="0.25">
      <c r="C152">
        <f t="shared" si="4"/>
        <v>0</v>
      </c>
      <c r="D152">
        <v>20036</v>
      </c>
      <c r="E152">
        <f t="shared" si="5"/>
        <v>-20036</v>
      </c>
    </row>
    <row r="153" spans="3:5" x14ac:dyDescent="0.25">
      <c r="C153">
        <f t="shared" si="4"/>
        <v>0</v>
      </c>
      <c r="D153">
        <v>20036</v>
      </c>
      <c r="E153">
        <f t="shared" si="5"/>
        <v>-20036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corcoran</dc:creator>
  <cp:lastModifiedBy>carl corcoran</cp:lastModifiedBy>
  <dcterms:created xsi:type="dcterms:W3CDTF">2024-02-16T15:22:55Z</dcterms:created>
  <dcterms:modified xsi:type="dcterms:W3CDTF">2024-03-09T23:28:35Z</dcterms:modified>
</cp:coreProperties>
</file>