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mc:AlternateContent xmlns:mc="http://schemas.openxmlformats.org/markup-compatibility/2006">
    <mc:Choice Requires="x15">
      <x15ac:absPath xmlns:x15ac="http://schemas.microsoft.com/office/spreadsheetml/2010/11/ac" url="https://thenyhc-my.sharepoint.com/personal/brendan_cheney_thenyhc_org/Documents/Advocacy/Advocacy City/Housing Tracker/"/>
    </mc:Choice>
  </mc:AlternateContent>
  <xr:revisionPtr revIDLastSave="0" documentId="8_{5EE716F2-F518-4DE2-941E-EEC6FCE71874}" xr6:coauthVersionLast="47" xr6:coauthVersionMax="47" xr10:uidLastSave="{00000000-0000-0000-0000-000000000000}"/>
  <bookViews>
    <workbookView xWindow="-110" yWindow="-110" windowWidth="19420" windowHeight="10420" xr2:uid="{00000000-000D-0000-FFFF-FFFF00000000}"/>
  </bookViews>
  <sheets>
    <sheet name="Tracker Data" sheetId="1" r:id="rId1"/>
    <sheet name="Homeless Comm Board"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I52" i="1" l="1"/>
  <c r="V52" i="1"/>
  <c r="AD52" i="1"/>
  <c r="BI51" i="1"/>
  <c r="V51" i="1"/>
  <c r="AD51" i="1"/>
  <c r="BI50" i="1"/>
  <c r="V50" i="1"/>
  <c r="AD50" i="1"/>
  <c r="BI49" i="1"/>
  <c r="V49" i="1"/>
  <c r="AD49" i="1"/>
  <c r="BI48" i="1"/>
  <c r="V48" i="1"/>
  <c r="AD48" i="1"/>
  <c r="BI47" i="1"/>
  <c r="V47" i="1"/>
  <c r="AD47" i="1"/>
  <c r="BI46" i="1"/>
  <c r="V46" i="1"/>
  <c r="AD46" i="1"/>
  <c r="BI45" i="1"/>
  <c r="V45" i="1"/>
  <c r="AD45" i="1"/>
  <c r="BI44" i="1"/>
  <c r="V44" i="1"/>
  <c r="AD44" i="1"/>
  <c r="BI43" i="1"/>
  <c r="V43" i="1"/>
  <c r="AD43" i="1"/>
  <c r="BI42" i="1"/>
  <c r="V42" i="1"/>
  <c r="AD42" i="1"/>
  <c r="BI41" i="1"/>
  <c r="V41" i="1"/>
  <c r="AD41" i="1"/>
  <c r="BI40" i="1"/>
  <c r="V40" i="1"/>
  <c r="AD40" i="1"/>
  <c r="BI39" i="1"/>
  <c r="V39" i="1"/>
  <c r="AD39" i="1"/>
  <c r="BI38" i="1"/>
  <c r="V38" i="1"/>
  <c r="AD38" i="1"/>
  <c r="BI37" i="1"/>
  <c r="V37" i="1"/>
  <c r="AD37" i="1"/>
  <c r="BI36" i="1"/>
  <c r="V36" i="1"/>
  <c r="AD36" i="1"/>
  <c r="BI35" i="1"/>
  <c r="V35" i="1"/>
  <c r="AD35" i="1"/>
  <c r="BI34" i="1"/>
  <c r="V34" i="1"/>
  <c r="AD34" i="1"/>
  <c r="BI33" i="1"/>
  <c r="V33" i="1"/>
  <c r="AD33" i="1"/>
  <c r="BI32" i="1"/>
  <c r="V32" i="1"/>
  <c r="AD32" i="1"/>
  <c r="BI31" i="1"/>
  <c r="V31" i="1"/>
  <c r="AD31" i="1"/>
  <c r="BI30" i="1"/>
  <c r="V30" i="1"/>
  <c r="AD30" i="1"/>
  <c r="BI29" i="1"/>
  <c r="V29" i="1"/>
  <c r="AD29" i="1"/>
  <c r="BI28" i="1"/>
  <c r="V28" i="1"/>
  <c r="AD28" i="1"/>
  <c r="BI27" i="1"/>
  <c r="V27" i="1"/>
  <c r="AD27" i="1"/>
  <c r="BI26" i="1"/>
  <c r="V26" i="1"/>
  <c r="AD26" i="1"/>
  <c r="BI25" i="1"/>
  <c r="V25" i="1"/>
  <c r="AD25" i="1"/>
  <c r="BI24" i="1"/>
  <c r="V24" i="1"/>
  <c r="AD24" i="1"/>
  <c r="BI23" i="1"/>
  <c r="V23" i="1"/>
  <c r="AD23" i="1"/>
  <c r="BI22" i="1"/>
  <c r="V22" i="1"/>
  <c r="AD22" i="1"/>
  <c r="BI21" i="1"/>
  <c r="V21" i="1"/>
  <c r="AD21" i="1"/>
  <c r="BI20" i="1"/>
  <c r="V20" i="1"/>
  <c r="AD20" i="1"/>
  <c r="BI19" i="1"/>
  <c r="V19" i="1"/>
  <c r="AD19" i="1"/>
  <c r="BI18" i="1"/>
  <c r="V18" i="1"/>
  <c r="AD18" i="1"/>
  <c r="BI17" i="1"/>
  <c r="V17" i="1"/>
  <c r="AD17" i="1"/>
  <c r="BI16" i="1"/>
  <c r="V16" i="1"/>
  <c r="AD16" i="1"/>
  <c r="BI15" i="1"/>
  <c r="V15" i="1"/>
  <c r="AD15" i="1"/>
  <c r="BI14" i="1"/>
  <c r="V14" i="1"/>
  <c r="AD14" i="1"/>
  <c r="BI13" i="1"/>
  <c r="V13" i="1"/>
  <c r="AD13" i="1"/>
  <c r="BI12" i="1"/>
  <c r="V12" i="1"/>
  <c r="AD12" i="1"/>
  <c r="BI11" i="1"/>
  <c r="V11" i="1"/>
  <c r="AD11" i="1"/>
  <c r="BI10" i="1"/>
  <c r="V10" i="1"/>
  <c r="AD10" i="1"/>
  <c r="BI9" i="1"/>
  <c r="V9" i="1"/>
  <c r="AD9" i="1"/>
  <c r="BI8" i="1"/>
  <c r="V8" i="1"/>
  <c r="AD8" i="1"/>
  <c r="BI7" i="1"/>
  <c r="V7" i="1"/>
  <c r="AD7" i="1"/>
  <c r="BI6" i="1"/>
  <c r="V6" i="1"/>
  <c r="AD6" i="1"/>
  <c r="BI5" i="1"/>
  <c r="V5" i="1"/>
  <c r="AD5" i="1"/>
  <c r="BI4" i="1"/>
  <c r="V4" i="1"/>
  <c r="AD4" i="1"/>
  <c r="BI3" i="1"/>
  <c r="V3" i="1"/>
  <c r="AD3" i="1"/>
  <c r="BI2" i="1"/>
  <c r="V2" i="1"/>
  <c r="AD2" i="1"/>
  <c r="BI55"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C1" authorId="0" shapeId="0" xr:uid="{00000000-0006-0000-0000-000003000000}">
      <text>
        <r>
          <rPr>
            <sz val="11"/>
            <color theme="1"/>
            <rFont val="Calibri"/>
            <scheme val="minor"/>
          </rPr>
          <t>Diversity figures need to be converted to decimals 50% = .50
	-Jordan Harriger</t>
        </r>
      </text>
    </comment>
    <comment ref="A2" authorId="0" shapeId="0" xr:uid="{00000000-0006-0000-0000-000001000000}">
      <text>
        <r>
          <rPr>
            <sz val="11"/>
            <color theme="1"/>
            <rFont val="Calibri"/>
            <scheme val="minor"/>
          </rPr>
          <t>We should remove citywide and borough data from this final sheet and make this just for districts. Then if we need to create additional google sheets like this one we can to house t he other types of data.
	-Jordan Harriger</t>
        </r>
      </text>
    </comment>
  </commentList>
</comments>
</file>

<file path=xl/sharedStrings.xml><?xml version="1.0" encoding="utf-8"?>
<sst xmlns="http://schemas.openxmlformats.org/spreadsheetml/2006/main" count="495" uniqueCount="384">
  <si>
    <t>District</t>
  </si>
  <si>
    <t>Name</t>
  </si>
  <si>
    <t xml:space="preserve">White </t>
  </si>
  <si>
    <t>Black / African American</t>
  </si>
  <si>
    <t>Hispanic / Latino</t>
  </si>
  <si>
    <t>Asian</t>
  </si>
  <si>
    <t>Other</t>
  </si>
  <si>
    <t>Racial Diversity Index</t>
  </si>
  <si>
    <t>Seniors - 65 and Older</t>
  </si>
  <si>
    <t>Families with Own Children Under 18</t>
  </si>
  <si>
    <t>Median Household Income</t>
  </si>
  <si>
    <t>Below FPL</t>
  </si>
  <si>
    <t>Rental Vacancy Rate</t>
  </si>
  <si>
    <t>Rent Burdened</t>
  </si>
  <si>
    <t>Owner Occupied Housing</t>
  </si>
  <si>
    <t xml:space="preserve">NYCHA Units </t>
  </si>
  <si>
    <t>Section 8 Units</t>
  </si>
  <si>
    <t>Rent Stabilized Units</t>
  </si>
  <si>
    <t>Code Violations 2020</t>
  </si>
  <si>
    <t>Code Violations 2022</t>
  </si>
  <si>
    <t>1-4Fam</t>
  </si>
  <si>
    <t>5-19Unit</t>
  </si>
  <si>
    <t>20+Unit</t>
  </si>
  <si>
    <t>Population / Acre</t>
  </si>
  <si>
    <t>New Construction</t>
  </si>
  <si>
    <t>Preservation</t>
  </si>
  <si>
    <t>Total Financed Calc</t>
  </si>
  <si>
    <t>Total Financed</t>
  </si>
  <si>
    <t>Percent Renters</t>
  </si>
  <si>
    <t>CD</t>
  </si>
  <si>
    <t>New Construction - Extremely Low Income</t>
  </si>
  <si>
    <t>New Construction - Very Low Income</t>
  </si>
  <si>
    <t>New Construction - Low Income</t>
  </si>
  <si>
    <t>New Construction - Moderate Income</t>
  </si>
  <si>
    <t>New Construction - Middle Income</t>
  </si>
  <si>
    <t>New Construction - Other</t>
  </si>
  <si>
    <t>Total New Construction</t>
  </si>
  <si>
    <t>Preservation - Extremely Low Income</t>
  </si>
  <si>
    <t>Preservation - Very Low Income</t>
  </si>
  <si>
    <t>Preservation- Low Income</t>
  </si>
  <si>
    <t>Preservation - Moderate Income</t>
  </si>
  <si>
    <t>Preservation- Middle Income</t>
  </si>
  <si>
    <t>Preservation - Other</t>
  </si>
  <si>
    <t>Total Preservation</t>
  </si>
  <si>
    <t>Extremely Low Income Total</t>
  </si>
  <si>
    <t>Very Low Income Total</t>
  </si>
  <si>
    <t>Low Income Total</t>
  </si>
  <si>
    <t>Moderate Income Total</t>
  </si>
  <si>
    <t>Middle Income Total</t>
  </si>
  <si>
    <t xml:space="preserve">Other Total </t>
  </si>
  <si>
    <t>Housing Units 2021</t>
  </si>
  <si>
    <t>Increase</t>
  </si>
  <si>
    <t>Percent Overcrowded</t>
  </si>
  <si>
    <t>NYCHA Capital Needs</t>
  </si>
  <si>
    <t>District 1</t>
  </si>
  <si>
    <t>Christopher Marte</t>
  </si>
  <si>
    <t>$107,731</t>
  </si>
  <si>
    <t xml:space="preserve">$1,143,754,965 </t>
  </si>
  <si>
    <t>District 2</t>
  </si>
  <si>
    <t>Carlina Rivera</t>
  </si>
  <si>
    <t>$89,488</t>
  </si>
  <si>
    <t xml:space="preserve">$2,251,510,612 </t>
  </si>
  <si>
    <t>District 3</t>
  </si>
  <si>
    <t>Erik Bottcher</t>
  </si>
  <si>
    <t>$169,278</t>
  </si>
  <si>
    <t xml:space="preserve">$491,554,321 </t>
  </si>
  <si>
    <t>District 4</t>
  </si>
  <si>
    <t>Keith Powers</t>
  </si>
  <si>
    <t>$156,132</t>
  </si>
  <si>
    <t>0</t>
  </si>
  <si>
    <t>District 5</t>
  </si>
  <si>
    <t>Julie Menin</t>
  </si>
  <si>
    <t>$130,082</t>
  </si>
  <si>
    <t xml:space="preserve">$383,687,780 </t>
  </si>
  <si>
    <t>District 6</t>
  </si>
  <si>
    <t>Gale Brewer</t>
  </si>
  <si>
    <t>$131,524</t>
  </si>
  <si>
    <t xml:space="preserve">$691,247,736 </t>
  </si>
  <si>
    <t>District 7</t>
  </si>
  <si>
    <t>Shaun Abreu</t>
  </si>
  <si>
    <t>$58,614</t>
  </si>
  <si>
    <t xml:space="preserve">$1,236,159,527 </t>
  </si>
  <si>
    <t>District 8</t>
  </si>
  <si>
    <t>Diana Ayala</t>
  </si>
  <si>
    <t>$30,690</t>
  </si>
  <si>
    <t xml:space="preserve">$4,300,912,020 </t>
  </si>
  <si>
    <t>District 9</t>
  </si>
  <si>
    <t>Kristin Richardson Jordan</t>
  </si>
  <si>
    <t>$53,139</t>
  </si>
  <si>
    <t xml:space="preserve">$2,379,655,944 </t>
  </si>
  <si>
    <t>District 10</t>
  </si>
  <si>
    <t>Carmen De La Rosa</t>
  </si>
  <si>
    <t>$59,012</t>
  </si>
  <si>
    <t xml:space="preserve">$250,537,805 </t>
  </si>
  <si>
    <t>District 11</t>
  </si>
  <si>
    <t>Eric Dinowitz</t>
  </si>
  <si>
    <t>$62,637</t>
  </si>
  <si>
    <t>District 12</t>
  </si>
  <si>
    <t>Kevin Riley</t>
  </si>
  <si>
    <t>$58,170</t>
  </si>
  <si>
    <t xml:space="preserve">$1,104,738,689 </t>
  </si>
  <si>
    <t>District 13</t>
  </si>
  <si>
    <t>Marjorie Velazquez</t>
  </si>
  <si>
    <t>$68,559</t>
  </si>
  <si>
    <t xml:space="preserve">$1,009,651,603 </t>
  </si>
  <si>
    <t>District 14</t>
  </si>
  <si>
    <t>Pierina Ana Sanchez</t>
  </si>
  <si>
    <t>$36,025</t>
  </si>
  <si>
    <t xml:space="preserve">$320,461,824 </t>
  </si>
  <si>
    <t>District 15</t>
  </si>
  <si>
    <t>Oswald Feliz</t>
  </si>
  <si>
    <t>$35,234</t>
  </si>
  <si>
    <t xml:space="preserve">$355,591,510 </t>
  </si>
  <si>
    <t>District 16</t>
  </si>
  <si>
    <t>Althea Stevens</t>
  </si>
  <si>
    <t>$32,201</t>
  </si>
  <si>
    <t xml:space="preserve">$2,104,645,927 </t>
  </si>
  <si>
    <t>District 17</t>
  </si>
  <si>
    <t xml:space="preserve">Rafael Salamanca </t>
  </si>
  <si>
    <t>$31,615</t>
  </si>
  <si>
    <t xml:space="preserve">$1,503,688,765 </t>
  </si>
  <si>
    <t>District 18</t>
  </si>
  <si>
    <t>Amanda Farías</t>
  </si>
  <si>
    <t>$45,332</t>
  </si>
  <si>
    <t xml:space="preserve">$2,167,507,214 </t>
  </si>
  <si>
    <t>District 19</t>
  </si>
  <si>
    <t>Vickie Paladino</t>
  </si>
  <si>
    <t>$85,580</t>
  </si>
  <si>
    <t xml:space="preserve">$6,455,718 </t>
  </si>
  <si>
    <t>District 20</t>
  </si>
  <si>
    <t>Sandra Ung</t>
  </si>
  <si>
    <t>$47,776</t>
  </si>
  <si>
    <t xml:space="preserve">$235,464,903 </t>
  </si>
  <si>
    <t>District 21</t>
  </si>
  <si>
    <t>Francisco Moya</t>
  </si>
  <si>
    <t>$58,957</t>
  </si>
  <si>
    <t>District 22</t>
  </si>
  <si>
    <t>Tiffany Cabán</t>
  </si>
  <si>
    <t>$81,511</t>
  </si>
  <si>
    <t xml:space="preserve">$346,164,095 </t>
  </si>
  <si>
    <t>District 23</t>
  </si>
  <si>
    <t>Linda Lee</t>
  </si>
  <si>
    <t>$92,257</t>
  </si>
  <si>
    <t>District 24</t>
  </si>
  <si>
    <t>James Gennaro</t>
  </si>
  <si>
    <t>$70,614</t>
  </si>
  <si>
    <t xml:space="preserve">$688,327,734 </t>
  </si>
  <si>
    <t>District 25</t>
  </si>
  <si>
    <t>Shekar Krishnan</t>
  </si>
  <si>
    <t>$62,491</t>
  </si>
  <si>
    <t>District 26</t>
  </si>
  <si>
    <t>Julie Won</t>
  </si>
  <si>
    <t>$71,509</t>
  </si>
  <si>
    <t xml:space="preserve">$1,698,220,052 </t>
  </si>
  <si>
    <t>District 27</t>
  </si>
  <si>
    <t>Nantasha Williams</t>
  </si>
  <si>
    <t>$82,840</t>
  </si>
  <si>
    <t xml:space="preserve">$79,196,727 </t>
  </si>
  <si>
    <t>District 28</t>
  </si>
  <si>
    <t>Adrienne Adams</t>
  </si>
  <si>
    <t>$74,669</t>
  </si>
  <si>
    <t xml:space="preserve">$429,032,452 </t>
  </si>
  <si>
    <t>District 29</t>
  </si>
  <si>
    <t>Lynn Schulman</t>
  </si>
  <si>
    <t>$83,297</t>
  </si>
  <si>
    <t>District 30</t>
  </si>
  <si>
    <t>Robert Holden</t>
  </si>
  <si>
    <t>$84,498</t>
  </si>
  <si>
    <t>District 31</t>
  </si>
  <si>
    <t>Selvena N. Brooks-Powers</t>
  </si>
  <si>
    <t>$72,213</t>
  </si>
  <si>
    <t xml:space="preserve">$689,937,082 </t>
  </si>
  <si>
    <t>District 32</t>
  </si>
  <si>
    <t>Joann Ariola</t>
  </si>
  <si>
    <t>$83,394</t>
  </si>
  <si>
    <t>District 33</t>
  </si>
  <si>
    <t>Lincoln Restler</t>
  </si>
  <si>
    <t>$100,547</t>
  </si>
  <si>
    <t xml:space="preserve">$550,574,071 </t>
  </si>
  <si>
    <t>District 34</t>
  </si>
  <si>
    <t>Jennifer Gutiérrez</t>
  </si>
  <si>
    <t>$69,568</t>
  </si>
  <si>
    <t xml:space="preserve">$869,152,706 </t>
  </si>
  <si>
    <t>District 35</t>
  </si>
  <si>
    <t>Crystal Hudson</t>
  </si>
  <si>
    <t>$80,626</t>
  </si>
  <si>
    <t xml:space="preserve">$1,528,898,860 </t>
  </si>
  <si>
    <t>District 36</t>
  </si>
  <si>
    <t>Chi Ossé</t>
  </si>
  <si>
    <t>$57,281</t>
  </si>
  <si>
    <t xml:space="preserve">$1,998,093,624 </t>
  </si>
  <si>
    <t>District 37</t>
  </si>
  <si>
    <t>Sandy Nurse</t>
  </si>
  <si>
    <t>$54,094</t>
  </si>
  <si>
    <t xml:space="preserve">$186,825,390 </t>
  </si>
  <si>
    <t>District 38</t>
  </si>
  <si>
    <t>Alexa Avilés</t>
  </si>
  <si>
    <t>$53,786</t>
  </si>
  <si>
    <t xml:space="preserve">$737,027,777 </t>
  </si>
  <si>
    <t>District 39</t>
  </si>
  <si>
    <t>Shahana Hanif</t>
  </si>
  <si>
    <t>$127,181</t>
  </si>
  <si>
    <t>District 40</t>
  </si>
  <si>
    <t>Rita Joseph</t>
  </si>
  <si>
    <t>$64,835</t>
  </si>
  <si>
    <t xml:space="preserve">$10,127,367 </t>
  </si>
  <si>
    <t>District 41</t>
  </si>
  <si>
    <t>Darlene Mealy</t>
  </si>
  <si>
    <t>$34,565</t>
  </si>
  <si>
    <t xml:space="preserve">$2,684,773,862 </t>
  </si>
  <si>
    <t>District 42</t>
  </si>
  <si>
    <t>Charles Barron</t>
  </si>
  <si>
    <t>$37,166</t>
  </si>
  <si>
    <t xml:space="preserve">$1,616,765,091 </t>
  </si>
  <si>
    <t>District 43</t>
  </si>
  <si>
    <t>Justin Brannan</t>
  </si>
  <si>
    <t>$77,307</t>
  </si>
  <si>
    <t>District 44</t>
  </si>
  <si>
    <t>Kalman Yeger</t>
  </si>
  <si>
    <t>$52,249</t>
  </si>
  <si>
    <t>District 45</t>
  </si>
  <si>
    <t>Farah Louis</t>
  </si>
  <si>
    <t>$70,869</t>
  </si>
  <si>
    <t xml:space="preserve">$350,162,547 </t>
  </si>
  <si>
    <t>District 46</t>
  </si>
  <si>
    <t>Mercedes Narcisse</t>
  </si>
  <si>
    <t>$87,405</t>
  </si>
  <si>
    <t xml:space="preserve">$1,076,278,681 </t>
  </si>
  <si>
    <t>District 47</t>
  </si>
  <si>
    <t>Ari Kagan</t>
  </si>
  <si>
    <t>$49,546</t>
  </si>
  <si>
    <t xml:space="preserve">$1,402,251,290 </t>
  </si>
  <si>
    <t>District 48</t>
  </si>
  <si>
    <t>Inna Vernikov</t>
  </si>
  <si>
    <t>$62,748</t>
  </si>
  <si>
    <t>District 49</t>
  </si>
  <si>
    <t>Kamillah Hanks</t>
  </si>
  <si>
    <t>$68,715</t>
  </si>
  <si>
    <t xml:space="preserve">$1,031,298,218 </t>
  </si>
  <si>
    <t>District 50</t>
  </si>
  <si>
    <t>David Carr</t>
  </si>
  <si>
    <t>$94,706</t>
  </si>
  <si>
    <t xml:space="preserve">$275,071,652 </t>
  </si>
  <si>
    <t>District 51</t>
  </si>
  <si>
    <t>Joseph Borelli</t>
  </si>
  <si>
    <t>$106,714</t>
  </si>
  <si>
    <t xml:space="preserve">$0 </t>
  </si>
  <si>
    <t>Council District</t>
  </si>
  <si>
    <t>CB First</t>
  </si>
  <si>
    <t>Name1</t>
  </si>
  <si>
    <t>Homeless1</t>
  </si>
  <si>
    <t>CB Second</t>
  </si>
  <si>
    <t>Name 2</t>
  </si>
  <si>
    <t>Homeless2</t>
  </si>
  <si>
    <t>CB Third</t>
  </si>
  <si>
    <t>Name 3</t>
  </si>
  <si>
    <t>Homeless3</t>
  </si>
  <si>
    <t>MN 1</t>
  </si>
  <si>
    <t>Manhattan CB 1</t>
  </si>
  <si>
    <t>MN 2</t>
  </si>
  <si>
    <t>Manhattan CB 2</t>
  </si>
  <si>
    <t>MN 3</t>
  </si>
  <si>
    <t>Manhattan CB 3</t>
  </si>
  <si>
    <t>MN 6</t>
  </si>
  <si>
    <t>Manhattan CB 6</t>
  </si>
  <si>
    <t>MN 5</t>
  </si>
  <si>
    <t>Manhattan CB 5</t>
  </si>
  <si>
    <t>MN 4</t>
  </si>
  <si>
    <t>Manhattan CB 4</t>
  </si>
  <si>
    <t>MN 8</t>
  </si>
  <si>
    <t>Manhattan CB 8</t>
  </si>
  <si>
    <t>MN 7</t>
  </si>
  <si>
    <t>Manhattan CB 7</t>
  </si>
  <si>
    <t>MN 9</t>
  </si>
  <si>
    <t>Manhattan CB 9</t>
  </si>
  <si>
    <t>MN 11</t>
  </si>
  <si>
    <t>Manhattan CB 11</t>
  </si>
  <si>
    <t>BX 1</t>
  </si>
  <si>
    <t>Bronx CB 1</t>
  </si>
  <si>
    <t>MN 10</t>
  </si>
  <si>
    <t>Manhattan CB 10</t>
  </si>
  <si>
    <t>MN 12</t>
  </si>
  <si>
    <t>BX 7</t>
  </si>
  <si>
    <t>Bronx CB 7</t>
  </si>
  <si>
    <t>BX 8</t>
  </si>
  <si>
    <t>Bronx CB 8</t>
  </si>
  <si>
    <t>BX 12</t>
  </si>
  <si>
    <t>Bronx CB 12</t>
  </si>
  <si>
    <t>BX 10</t>
  </si>
  <si>
    <t>Bronx CB 10</t>
  </si>
  <si>
    <t>BX 11</t>
  </si>
  <si>
    <t>Bronx CB 11</t>
  </si>
  <si>
    <t>BX 5</t>
  </si>
  <si>
    <t>Bronx CB 5</t>
  </si>
  <si>
    <t>BX 6</t>
  </si>
  <si>
    <t>Bronx CB 6</t>
  </si>
  <si>
    <t>BX 4</t>
  </si>
  <si>
    <t>Bronx CB 4</t>
  </si>
  <si>
    <t>BX 3</t>
  </si>
  <si>
    <t>Bronx CB 3</t>
  </si>
  <si>
    <t>BX 2</t>
  </si>
  <si>
    <t>Bronx CB 2</t>
  </si>
  <si>
    <t>BX 9</t>
  </si>
  <si>
    <t>Bronx CB 9</t>
  </si>
  <si>
    <t>QN 7</t>
  </si>
  <si>
    <t>Queens CB 7</t>
  </si>
  <si>
    <t>QN 11</t>
  </si>
  <si>
    <t>Queens CB 11</t>
  </si>
  <si>
    <t>QN 3</t>
  </si>
  <si>
    <t>Queens CB 3</t>
  </si>
  <si>
    <t>QN 4</t>
  </si>
  <si>
    <t>Queens CB 4</t>
  </si>
  <si>
    <t>QN 1</t>
  </si>
  <si>
    <t>Queens CB 1</t>
  </si>
  <si>
    <t>QN 8</t>
  </si>
  <si>
    <t>Queens CB 8</t>
  </si>
  <si>
    <t>QN 13</t>
  </si>
  <si>
    <t>Queens CB 13</t>
  </si>
  <si>
    <t>QN 2</t>
  </si>
  <si>
    <t>Queens CB 2</t>
  </si>
  <si>
    <t>QN 12</t>
  </si>
  <si>
    <t>Queens CB 12</t>
  </si>
  <si>
    <t>QN 9</t>
  </si>
  <si>
    <t>Queens CB 9</t>
  </si>
  <si>
    <t>QN 10</t>
  </si>
  <si>
    <t>Queens CB 10</t>
  </si>
  <si>
    <t>QN 6</t>
  </si>
  <si>
    <t>Queens CB 6</t>
  </si>
  <si>
    <t>QN 5</t>
  </si>
  <si>
    <t>Queens CB 5</t>
  </si>
  <si>
    <t>QN 14</t>
  </si>
  <si>
    <t>Queens CB 14</t>
  </si>
  <si>
    <t>BK 1</t>
  </si>
  <si>
    <t>Brooklyn CB 1</t>
  </si>
  <si>
    <t>BK 2</t>
  </si>
  <si>
    <t>Brooklyn CB 2</t>
  </si>
  <si>
    <t>BK 4</t>
  </si>
  <si>
    <t>Brooklyn CB 4</t>
  </si>
  <si>
    <t>BK 8</t>
  </si>
  <si>
    <t>Brooklyn CB 8</t>
  </si>
  <si>
    <t>BK 9</t>
  </si>
  <si>
    <t>Brooklyn CB 9</t>
  </si>
  <si>
    <t>BK 3</t>
  </si>
  <si>
    <t>Brooklyn CB 3</t>
  </si>
  <si>
    <t>BK 5</t>
  </si>
  <si>
    <t>Brooklyn CB 5</t>
  </si>
  <si>
    <t>BK 7</t>
  </si>
  <si>
    <t>Brooklyn CB 7</t>
  </si>
  <si>
    <t>BK 6</t>
  </si>
  <si>
    <t>Brooklyn CB 6</t>
  </si>
  <si>
    <t>BK 12</t>
  </si>
  <si>
    <t>Brooklyn CB 12</t>
  </si>
  <si>
    <t>BK 14</t>
  </si>
  <si>
    <t>Brooklyn CB 14</t>
  </si>
  <si>
    <t>BK 17</t>
  </si>
  <si>
    <t>Brooklyn CB 17</t>
  </si>
  <si>
    <t>BK 16</t>
  </si>
  <si>
    <t>Brooklyn CB 16</t>
  </si>
  <si>
    <t>BK 10</t>
  </si>
  <si>
    <t>Brooklyn CB 10</t>
  </si>
  <si>
    <t>BK 11</t>
  </si>
  <si>
    <t>Brooklyn CB 11</t>
  </si>
  <si>
    <t>BK 18</t>
  </si>
  <si>
    <t>Brooklyn CB 18</t>
  </si>
  <si>
    <t>BK 15</t>
  </si>
  <si>
    <t>Brooklyn CB 15</t>
  </si>
  <si>
    <t>BK 13</t>
  </si>
  <si>
    <t>Brooklyn CB 13</t>
  </si>
  <si>
    <t>SI 1</t>
  </si>
  <si>
    <t>Staten Island CB 1</t>
  </si>
  <si>
    <t>SI 2</t>
  </si>
  <si>
    <t>Staten Island CB 2</t>
  </si>
  <si>
    <t>SI 3</t>
  </si>
  <si>
    <t>Staten Island CB 3</t>
  </si>
  <si>
    <t>Example  for Council district 1</t>
  </si>
  <si>
    <t>Homeless Households</t>
  </si>
  <si>
    <t>Housing Units 2022</t>
  </si>
  <si>
    <t>New Units 2022</t>
  </si>
  <si>
    <t>Expiring Affordable Units</t>
  </si>
  <si>
    <t>Affordable New Construction Rank</t>
  </si>
  <si>
    <t>Affordable Total</t>
  </si>
  <si>
    <t>New Construction 2014-2021</t>
  </si>
  <si>
    <t>New Construction 2022</t>
  </si>
  <si>
    <t>2022 Violations per 100 units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</si>
</sst>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_(* #,##0_);_(* \(#,##0\);_(* &quot;-&quot;??_);_(@_)"/>
    <numFmt numFmtId="166" formatCode="0.0"/>
    <numFmt numFmtId="167" formatCode="#,##0.0000000"/>
  </numFmts>
  <fonts count="11" x14ac:knownFonts="1">
    <font>
      <sz val="11"/>
      <color theme="1"/>
      <name val="Calibri"/>
      <scheme val="minor"/>
    </font>
    <font>
      <sz val="11"/>
      <color theme="1"/>
      <name val="Calibri"/>
      <family val="2"/>
      <scheme val="minor"/>
    </font>
    <font>
      <sz val="11"/>
      <color theme="1"/>
      <name val="Calibri"/>
      <family val="2"/>
    </font>
    <font>
      <b/>
      <sz val="11"/>
      <color rgb="FF000000"/>
      <name val="Calibri"/>
      <family val="2"/>
    </font>
    <font>
      <sz val="11"/>
      <color rgb="FF000000"/>
      <name val="Calibri"/>
      <family val="2"/>
    </font>
    <font>
      <sz val="10"/>
      <color rgb="FF000000"/>
      <name val="Arial"/>
      <family val="2"/>
    </font>
    <font>
      <sz val="11"/>
      <color theme="1"/>
      <name val="Calibri"/>
      <family val="2"/>
      <scheme val="minor"/>
    </font>
    <font>
      <u/>
      <sz val="11"/>
      <color rgb="FF000000"/>
      <name val="Calibri"/>
      <family val="2"/>
    </font>
    <font>
      <sz val="11"/>
      <color rgb="FF000000"/>
      <name val="Quattrocento Sans"/>
      <family val="2"/>
    </font>
    <font>
      <sz val="10"/>
      <color theme="1"/>
      <name val="Arial"/>
      <family val="2"/>
    </font>
    <font>
      <i/>
      <sz val="11"/>
      <color rgb="FF000000"/>
      <name val="Calibri"/>
      <family val="2"/>
    </font>
  </fonts>
  <fills count="3">
    <fill>
      <patternFill patternType="none"/>
    </fill>
    <fill>
      <patternFill patternType="gray125"/>
    </fill>
    <fill>
      <patternFill patternType="solid">
        <fgColor rgb="FFD9E1F2"/>
        <bgColor rgb="FFD9E1F2"/>
      </patternFill>
    </fill>
  </fills>
  <borders count="13">
    <border>
      <left/>
      <right/>
      <top/>
      <bottom/>
      <diagonal/>
    </border>
    <border>
      <left/>
      <right/>
      <top/>
      <bottom style="thin">
        <color rgb="FF8EA9DB"/>
      </bottom>
      <diagonal/>
    </border>
    <border>
      <left/>
      <right/>
      <top/>
      <bottom style="thin">
        <color rgb="FF8EA9DB"/>
      </bottom>
      <diagonal/>
    </border>
    <border>
      <left/>
      <right/>
      <top/>
      <bottom/>
      <diagonal/>
    </border>
    <border>
      <left/>
      <right style="thin">
        <color rgb="FF000000"/>
      </right>
      <top style="thin">
        <color rgb="FF000000"/>
      </top>
      <bottom/>
      <diagonal/>
    </border>
    <border>
      <left/>
      <right style="thin">
        <color rgb="FF000000"/>
      </right>
      <top/>
      <bottom/>
      <diagonal/>
    </border>
    <border>
      <left style="medium">
        <color rgb="FFD3D5D9"/>
      </left>
      <right/>
      <top/>
      <bottom/>
      <diagonal/>
    </border>
    <border>
      <left/>
      <right style="thin">
        <color rgb="FF000000"/>
      </right>
      <top/>
      <bottom style="thin">
        <color rgb="FF000000"/>
      </bottom>
      <diagonal/>
    </border>
    <border>
      <left style="thin">
        <color rgb="FF000000"/>
      </left>
      <right/>
      <top style="thin">
        <color rgb="FF000000"/>
      </top>
      <bottom/>
      <diagonal/>
    </border>
    <border>
      <left/>
      <right/>
      <top style="thin">
        <color rgb="FF000000"/>
      </top>
      <bottom/>
      <diagonal/>
    </border>
    <border>
      <left style="thin">
        <color rgb="FF000000"/>
      </left>
      <right/>
      <top/>
      <bottom/>
      <diagonal/>
    </border>
    <border>
      <left style="thin">
        <color rgb="FF000000"/>
      </left>
      <right/>
      <top/>
      <bottom style="thin">
        <color rgb="FF000000"/>
      </bottom>
      <diagonal/>
    </border>
    <border>
      <left/>
      <right/>
      <top/>
      <bottom style="thin">
        <color rgb="FF000000"/>
      </bottom>
      <diagonal/>
    </border>
  </borders>
  <cellStyleXfs count="1">
    <xf numFmtId="0" fontId="0" fillId="0" borderId="0"/>
  </cellStyleXfs>
  <cellXfs count="62">
    <xf numFmtId="0" fontId="0" fillId="0" borderId="0" xfId="0"/>
    <xf numFmtId="0" fontId="2" fillId="0" borderId="0" xfId="0" applyFont="1" applyAlignment="1">
      <alignment horizontal="center" wrapText="1"/>
    </xf>
    <xf numFmtId="0" fontId="2" fillId="0" borderId="0" xfId="0" applyFont="1" applyAlignment="1">
      <alignment horizontal="center"/>
    </xf>
    <xf numFmtId="0" fontId="2" fillId="0" borderId="0" xfId="0" applyFont="1" applyAlignment="1">
      <alignment horizontal="center" vertical="center" wrapText="1"/>
    </xf>
    <xf numFmtId="49" fontId="2" fillId="0" borderId="0" xfId="0" applyNumberFormat="1" applyFont="1" applyAlignment="1">
      <alignment horizontal="center" vertical="center" wrapText="1"/>
    </xf>
    <xf numFmtId="164" fontId="2" fillId="0" borderId="0" xfId="0" applyNumberFormat="1" applyFont="1" applyAlignment="1">
      <alignment horizontal="center" vertical="center" wrapText="1"/>
    </xf>
    <xf numFmtId="0" fontId="3" fillId="2" borderId="1" xfId="0" applyFont="1" applyFill="1" applyBorder="1" applyAlignment="1">
      <alignment horizontal="center"/>
    </xf>
    <xf numFmtId="0" fontId="3" fillId="0" borderId="0" xfId="0" applyFont="1" applyAlignment="1">
      <alignment horizontal="center" wrapText="1"/>
    </xf>
    <xf numFmtId="49" fontId="2" fillId="0" borderId="3" xfId="0" applyNumberFormat="1" applyFont="1" applyBorder="1" applyAlignment="1">
      <alignment horizontal="center" wrapText="1"/>
    </xf>
    <xf numFmtId="1" fontId="4" fillId="0" borderId="0" xfId="0" applyNumberFormat="1" applyFont="1" applyAlignment="1">
      <alignment horizontal="center"/>
    </xf>
    <xf numFmtId="0" fontId="5" fillId="0" borderId="0" xfId="0" applyFont="1" applyAlignment="1">
      <alignment horizontal="left"/>
    </xf>
    <xf numFmtId="49" fontId="2" fillId="0" borderId="0" xfId="0" applyNumberFormat="1" applyFont="1"/>
    <xf numFmtId="49" fontId="6" fillId="0" borderId="0" xfId="0" applyNumberFormat="1" applyFont="1"/>
    <xf numFmtId="164" fontId="2" fillId="0" borderId="0" xfId="0" applyNumberFormat="1" applyFont="1"/>
    <xf numFmtId="165" fontId="4" fillId="0" borderId="0" xfId="0" applyNumberFormat="1" applyFont="1"/>
    <xf numFmtId="3" fontId="2" fillId="0" borderId="0" xfId="0" applyNumberFormat="1" applyFont="1"/>
    <xf numFmtId="3" fontId="4" fillId="0" borderId="0" xfId="0" applyNumberFormat="1" applyFont="1" applyAlignment="1">
      <alignment horizontal="right"/>
    </xf>
    <xf numFmtId="166" fontId="2" fillId="0" borderId="0" xfId="0" applyNumberFormat="1" applyFont="1"/>
    <xf numFmtId="164" fontId="2" fillId="0" borderId="0" xfId="0" applyNumberFormat="1" applyFont="1" applyAlignment="1">
      <alignment horizontal="center" wrapText="1"/>
    </xf>
    <xf numFmtId="0" fontId="4" fillId="0" borderId="0" xfId="0" applyFont="1"/>
    <xf numFmtId="0" fontId="4" fillId="0" borderId="0" xfId="0" applyFont="1" applyAlignment="1">
      <alignment horizontal="right"/>
    </xf>
    <xf numFmtId="3" fontId="4" fillId="0" borderId="0" xfId="0" applyNumberFormat="1" applyFont="1"/>
    <xf numFmtId="10" fontId="4" fillId="0" borderId="0" xfId="0" applyNumberFormat="1" applyFont="1" applyAlignment="1">
      <alignment horizontal="right"/>
    </xf>
    <xf numFmtId="49" fontId="2" fillId="0" borderId="3" xfId="0" applyNumberFormat="1" applyFont="1" applyBorder="1"/>
    <xf numFmtId="166" fontId="4" fillId="0" borderId="0" xfId="0" applyNumberFormat="1" applyFont="1"/>
    <xf numFmtId="3" fontId="7" fillId="0" borderId="0" xfId="0" applyNumberFormat="1" applyFont="1"/>
    <xf numFmtId="167" fontId="4" fillId="0" borderId="0" xfId="0" applyNumberFormat="1" applyFont="1" applyAlignment="1">
      <alignment horizontal="right"/>
    </xf>
    <xf numFmtId="164" fontId="2" fillId="0" borderId="0" xfId="0" applyNumberFormat="1" applyFont="1" applyAlignment="1">
      <alignment vertical="center"/>
    </xf>
    <xf numFmtId="10" fontId="8" fillId="0" borderId="0" xfId="0" applyNumberFormat="1" applyFont="1" applyAlignment="1">
      <alignment wrapText="1"/>
    </xf>
    <xf numFmtId="164" fontId="8" fillId="0" borderId="0" xfId="0" applyNumberFormat="1" applyFont="1" applyAlignment="1">
      <alignment wrapText="1"/>
    </xf>
    <xf numFmtId="10" fontId="4" fillId="0" borderId="0" xfId="0" applyNumberFormat="1" applyFont="1"/>
    <xf numFmtId="9" fontId="4" fillId="0" borderId="0" xfId="0" applyNumberFormat="1" applyFont="1"/>
    <xf numFmtId="0" fontId="5" fillId="0" borderId="0" xfId="0" applyFont="1" applyAlignment="1">
      <alignment horizontal="left" wrapText="1"/>
    </xf>
    <xf numFmtId="0" fontId="9" fillId="0" borderId="0" xfId="0" applyFont="1" applyAlignment="1">
      <alignment horizontal="left"/>
    </xf>
    <xf numFmtId="3" fontId="6" fillId="0" borderId="0" xfId="0" applyNumberFormat="1" applyFont="1"/>
    <xf numFmtId="4" fontId="6" fillId="0" borderId="0" xfId="0" applyNumberFormat="1" applyFont="1"/>
    <xf numFmtId="10" fontId="6" fillId="0" borderId="0" xfId="0" applyNumberFormat="1" applyFont="1"/>
    <xf numFmtId="0" fontId="4" fillId="0" borderId="8" xfId="0" applyFont="1" applyBorder="1"/>
    <xf numFmtId="0" fontId="4" fillId="0" borderId="9" xfId="0" applyFont="1" applyBorder="1"/>
    <xf numFmtId="0" fontId="4" fillId="0" borderId="4" xfId="0" applyFont="1" applyBorder="1"/>
    <xf numFmtId="0" fontId="4" fillId="0" borderId="10" xfId="0" applyFont="1" applyBorder="1"/>
    <xf numFmtId="0" fontId="4" fillId="0" borderId="5" xfId="0" applyFont="1" applyBorder="1"/>
    <xf numFmtId="0" fontId="4" fillId="0" borderId="11" xfId="0" applyFont="1" applyBorder="1"/>
    <xf numFmtId="0" fontId="4" fillId="0" borderId="12" xfId="0" applyFont="1" applyBorder="1"/>
    <xf numFmtId="0" fontId="4" fillId="0" borderId="7" xfId="0" applyFont="1" applyBorder="1"/>
    <xf numFmtId="0" fontId="10" fillId="0" borderId="0" xfId="0" applyFont="1"/>
    <xf numFmtId="0" fontId="3" fillId="0" borderId="0" xfId="0" applyFont="1"/>
    <xf numFmtId="0" fontId="4" fillId="0" borderId="0" xfId="0" applyFont="1" applyAlignment="1">
      <alignment horizontal="center" wrapText="1"/>
    </xf>
    <xf numFmtId="0" fontId="0" fillId="0" borderId="0" xfId="0" applyAlignment="1">
      <alignment horizontal="center"/>
    </xf>
    <xf numFmtId="1" fontId="4" fillId="0" borderId="0" xfId="0" applyNumberFormat="1" applyFont="1" applyAlignment="1">
      <alignment horizontal="center" wrapText="1"/>
    </xf>
    <xf numFmtId="0" fontId="3" fillId="2" borderId="1" xfId="0" applyFont="1" applyFill="1" applyBorder="1" applyAlignment="1">
      <alignment horizontal="center" wrapText="1"/>
    </xf>
    <xf numFmtId="0" fontId="3" fillId="0" borderId="1" xfId="0" applyFont="1" applyBorder="1" applyAlignment="1">
      <alignment horizontal="center" wrapText="1"/>
    </xf>
    <xf numFmtId="0" fontId="3" fillId="0" borderId="2" xfId="0" applyFont="1" applyBorder="1" applyAlignment="1">
      <alignment horizontal="center" wrapText="1"/>
    </xf>
    <xf numFmtId="0" fontId="1" fillId="0" borderId="0" xfId="0" applyFont="1"/>
    <xf numFmtId="49" fontId="2" fillId="0" borderId="0" xfId="0" applyNumberFormat="1" applyFont="1" applyAlignment="1">
      <alignment horizontal="center"/>
    </xf>
    <xf numFmtId="49" fontId="8" fillId="0" borderId="6" xfId="0" applyNumberFormat="1" applyFont="1" applyBorder="1" applyAlignment="1">
      <alignment horizontal="center" wrapText="1"/>
    </xf>
    <xf numFmtId="0" fontId="4" fillId="0" borderId="3" xfId="0" applyFont="1" applyBorder="1" applyAlignment="1">
      <alignment horizontal="center" wrapText="1"/>
    </xf>
    <xf numFmtId="3" fontId="4" fillId="0" borderId="3" xfId="0" applyNumberFormat="1" applyFont="1" applyFill="1" applyBorder="1" applyAlignment="1">
      <alignment horizontal="center"/>
    </xf>
    <xf numFmtId="0" fontId="0" fillId="0" borderId="3" xfId="0" applyBorder="1"/>
    <xf numFmtId="1" fontId="2" fillId="0" borderId="0" xfId="0" applyNumberFormat="1" applyFont="1" applyAlignment="1">
      <alignment horizontal="center"/>
    </xf>
    <xf numFmtId="1" fontId="2" fillId="0" borderId="0" xfId="0" applyNumberFormat="1" applyFont="1" applyAlignment="1">
      <alignment horizontal="center" vertical="center" wrapText="1"/>
    </xf>
    <xf numFmtId="164" fontId="2" fillId="0" borderId="0" xfId="0" applyNumberFormat="1" applyFont="1" applyFill="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P993"/>
  <sheetViews>
    <sheetView tabSelected="1" zoomScale="85" zoomScaleNormal="85" workbookViewId="0">
      <pane xSplit="2" ySplit="1" topLeftCell="C2" activePane="bottomRight" state="frozen"/>
      <selection pane="topRight" activeCell="C1" sqref="C1"/>
      <selection pane="bottomLeft" activeCell="A2" sqref="A2"/>
      <selection pane="bottomRight" activeCell="L1" sqref="L1"/>
    </sheetView>
  </sheetViews>
  <sheetFormatPr defaultColWidth="14.453125" defaultRowHeight="15" customHeight="1" x14ac:dyDescent="0.35"/>
  <cols>
    <col min="1" max="1" width="8.7265625" customWidth="1"/>
    <col min="2" max="2" width="23.7265625" customWidth="1"/>
    <col min="3" max="7" width="8.7265625" customWidth="1"/>
    <col min="8" max="8" width="12.453125" customWidth="1"/>
    <col min="9" max="10" width="9.08984375" customWidth="1"/>
    <col min="11" max="11" width="11.81640625" style="48" customWidth="1"/>
    <col min="12" max="14" width="9.08984375" customWidth="1"/>
    <col min="15" max="15" width="14.08984375" customWidth="1"/>
    <col min="16" max="17" width="11.81640625" customWidth="1"/>
    <col min="18" max="18" width="10.81640625" customWidth="1"/>
    <col min="19" max="19" width="11.81640625" customWidth="1"/>
    <col min="20" max="21" width="10.54296875" customWidth="1"/>
    <col min="22" max="22" width="8.7265625" customWidth="1"/>
    <col min="23" max="23" width="12.90625" style="53" customWidth="1"/>
    <col min="24" max="26" width="9.08984375" customWidth="1"/>
    <col min="27" max="27" width="9.81640625" customWidth="1"/>
    <col min="28" max="31" width="11.81640625" customWidth="1"/>
    <col min="32" max="32" width="4.453125" customWidth="1"/>
    <col min="33" max="33" width="3.54296875" customWidth="1"/>
    <col min="34" max="34" width="14.90625" customWidth="1"/>
    <col min="35" max="35" width="13.26953125" customWidth="1"/>
    <col min="36" max="36" width="12.7265625" customWidth="1"/>
    <col min="37" max="37" width="13.08984375" customWidth="1"/>
    <col min="38" max="38" width="15.54296875" customWidth="1"/>
    <col min="39" max="39" width="13.08984375" customWidth="1"/>
    <col min="40" max="40" width="15.90625" customWidth="1"/>
    <col min="41" max="41" width="11.90625" customWidth="1"/>
    <col min="42" max="43" width="13.26953125" customWidth="1"/>
    <col min="44" max="44" width="12.08984375" customWidth="1"/>
    <col min="45" max="45" width="13.08984375" customWidth="1"/>
    <col min="46" max="50" width="12.90625" customWidth="1"/>
    <col min="51" max="51" width="10.7265625" customWidth="1"/>
    <col min="52" max="56" width="8.7265625" customWidth="1"/>
    <col min="57" max="57" width="11" customWidth="1"/>
    <col min="58" max="61" width="8.7265625" customWidth="1"/>
    <col min="62" max="62" width="4" customWidth="1"/>
    <col min="63" max="63" width="18.7265625" customWidth="1"/>
    <col min="64" max="64" width="11" style="58" customWidth="1"/>
    <col min="65" max="67" width="9.26953125" customWidth="1"/>
    <col min="68" max="68" width="11.453125" customWidth="1"/>
  </cols>
  <sheetData>
    <row r="1" spans="1:68" s="48" customFormat="1" ht="58" x14ac:dyDescent="0.35">
      <c r="A1" s="1" t="s">
        <v>0</v>
      </c>
      <c r="B1" s="2" t="s">
        <v>1</v>
      </c>
      <c r="C1" s="3" t="s">
        <v>2</v>
      </c>
      <c r="D1" s="3" t="s">
        <v>3</v>
      </c>
      <c r="E1" s="3" t="s">
        <v>4</v>
      </c>
      <c r="F1" s="3" t="s">
        <v>5</v>
      </c>
      <c r="G1" s="3" t="s">
        <v>6</v>
      </c>
      <c r="H1" s="4" t="s">
        <v>7</v>
      </c>
      <c r="I1" s="5" t="s">
        <v>8</v>
      </c>
      <c r="J1" s="5" t="s">
        <v>9</v>
      </c>
      <c r="K1" s="4" t="s">
        <v>10</v>
      </c>
      <c r="L1" s="61" t="s">
        <v>11</v>
      </c>
      <c r="M1" s="5" t="s">
        <v>12</v>
      </c>
      <c r="N1" s="5" t="s">
        <v>13</v>
      </c>
      <c r="O1" s="5" t="s">
        <v>14</v>
      </c>
      <c r="P1" s="3" t="s">
        <v>15</v>
      </c>
      <c r="Q1" s="3" t="s">
        <v>16</v>
      </c>
      <c r="R1" s="3" t="s">
        <v>17</v>
      </c>
      <c r="S1" s="3" t="s">
        <v>18</v>
      </c>
      <c r="T1" s="3" t="s">
        <v>19</v>
      </c>
      <c r="U1" s="47" t="s">
        <v>383</v>
      </c>
      <c r="V1" s="1" t="s">
        <v>28</v>
      </c>
      <c r="W1" s="1" t="s">
        <v>52</v>
      </c>
      <c r="X1" s="5" t="s">
        <v>20</v>
      </c>
      <c r="Y1" s="5" t="s">
        <v>21</v>
      </c>
      <c r="Z1" s="5" t="s">
        <v>22</v>
      </c>
      <c r="AA1" s="3" t="s">
        <v>23</v>
      </c>
      <c r="AB1" s="3" t="s">
        <v>24</v>
      </c>
      <c r="AC1" s="3" t="s">
        <v>25</v>
      </c>
      <c r="AD1" s="3" t="s">
        <v>26</v>
      </c>
      <c r="AE1" s="3" t="s">
        <v>27</v>
      </c>
      <c r="AF1" s="3"/>
      <c r="AG1" s="6" t="s">
        <v>29</v>
      </c>
      <c r="AH1" s="51" t="s">
        <v>30</v>
      </c>
      <c r="AI1" s="51" t="s">
        <v>31</v>
      </c>
      <c r="AJ1" s="51" t="s">
        <v>32</v>
      </c>
      <c r="AK1" s="51" t="s">
        <v>33</v>
      </c>
      <c r="AL1" s="51" t="s">
        <v>34</v>
      </c>
      <c r="AM1" s="51" t="s">
        <v>35</v>
      </c>
      <c r="AN1" s="51" t="s">
        <v>36</v>
      </c>
      <c r="AO1" s="49" t="s">
        <v>379</v>
      </c>
      <c r="AP1" s="52" t="s">
        <v>381</v>
      </c>
      <c r="AQ1" s="52" t="s">
        <v>382</v>
      </c>
      <c r="AR1" s="50" t="s">
        <v>37</v>
      </c>
      <c r="AS1" s="50" t="s">
        <v>38</v>
      </c>
      <c r="AT1" s="50" t="s">
        <v>39</v>
      </c>
      <c r="AU1" s="50" t="s">
        <v>40</v>
      </c>
      <c r="AV1" s="50" t="s">
        <v>41</v>
      </c>
      <c r="AW1" s="50" t="s">
        <v>42</v>
      </c>
      <c r="AX1" s="50" t="s">
        <v>43</v>
      </c>
      <c r="AY1" s="50" t="s">
        <v>44</v>
      </c>
      <c r="AZ1" s="50" t="s">
        <v>45</v>
      </c>
      <c r="BA1" s="50" t="s">
        <v>46</v>
      </c>
      <c r="BB1" s="50" t="s">
        <v>47</v>
      </c>
      <c r="BC1" s="50" t="s">
        <v>48</v>
      </c>
      <c r="BD1" s="50" t="s">
        <v>49</v>
      </c>
      <c r="BE1" s="50" t="s">
        <v>380</v>
      </c>
      <c r="BF1" s="7" t="s">
        <v>50</v>
      </c>
      <c r="BG1" s="7" t="s">
        <v>377</v>
      </c>
      <c r="BH1" s="7" t="s">
        <v>376</v>
      </c>
      <c r="BI1" s="7" t="s">
        <v>51</v>
      </c>
      <c r="BJ1" s="1"/>
      <c r="BK1" s="8" t="s">
        <v>53</v>
      </c>
      <c r="BL1" s="56" t="s">
        <v>378</v>
      </c>
      <c r="BM1" s="47"/>
      <c r="BN1" s="47"/>
      <c r="BO1" s="47"/>
      <c r="BP1" s="47"/>
    </row>
    <row r="2" spans="1:68" ht="20.25" customHeight="1" x14ac:dyDescent="0.35">
      <c r="A2" s="2" t="s">
        <v>54</v>
      </c>
      <c r="B2" s="10" t="s">
        <v>55</v>
      </c>
      <c r="C2" s="59">
        <v>49.6</v>
      </c>
      <c r="D2" s="59">
        <v>3.92</v>
      </c>
      <c r="E2" s="59">
        <v>11.7</v>
      </c>
      <c r="F2" s="59">
        <v>31.36</v>
      </c>
      <c r="G2" s="60">
        <v>3.42</v>
      </c>
      <c r="H2" s="12">
        <v>0.64</v>
      </c>
      <c r="I2" s="13">
        <v>0.17100000000000001</v>
      </c>
      <c r="J2" s="13">
        <v>0.16200000000000001</v>
      </c>
      <c r="K2" s="54" t="s">
        <v>56</v>
      </c>
      <c r="L2" s="13">
        <v>0.151</v>
      </c>
      <c r="M2" s="13">
        <v>3.6353840999999998E-2</v>
      </c>
      <c r="N2" s="13">
        <v>0.41599999999999998</v>
      </c>
      <c r="O2" s="13">
        <v>0.22500000000000001</v>
      </c>
      <c r="P2" s="14">
        <v>4959</v>
      </c>
      <c r="Q2" s="15">
        <v>819.37</v>
      </c>
      <c r="R2" s="14">
        <v>22000</v>
      </c>
      <c r="S2" s="15">
        <v>3742</v>
      </c>
      <c r="T2" s="16">
        <v>7638</v>
      </c>
      <c r="U2" s="24">
        <v>7.98</v>
      </c>
      <c r="V2" s="18">
        <f>1-O2</f>
        <v>0.77500000000000002</v>
      </c>
      <c r="W2" s="13">
        <v>4.5999999999999999E-2</v>
      </c>
      <c r="X2" s="13">
        <v>4.2969133E-2</v>
      </c>
      <c r="Y2" s="13">
        <v>0.19012833000000001</v>
      </c>
      <c r="Z2" s="13">
        <v>0.76600848300000002</v>
      </c>
      <c r="AA2" s="17">
        <v>92.562033749999998</v>
      </c>
      <c r="AB2" s="15">
        <v>1114</v>
      </c>
      <c r="AC2" s="15">
        <v>3632</v>
      </c>
      <c r="AD2" s="15">
        <f t="shared" ref="AD2:AD52" si="0">AC2+AB2</f>
        <v>4746</v>
      </c>
      <c r="AE2" s="15">
        <v>4746</v>
      </c>
      <c r="AF2" s="15"/>
      <c r="AG2" s="19">
        <v>1</v>
      </c>
      <c r="AH2" s="20">
        <v>116</v>
      </c>
      <c r="AI2" s="20">
        <v>264</v>
      </c>
      <c r="AJ2" s="20">
        <v>791</v>
      </c>
      <c r="AK2" s="20">
        <v>99</v>
      </c>
      <c r="AL2" s="20">
        <v>161</v>
      </c>
      <c r="AM2" s="20">
        <v>4</v>
      </c>
      <c r="AN2" s="20">
        <v>1435</v>
      </c>
      <c r="AO2" s="9">
        <v>22</v>
      </c>
      <c r="AP2" s="16">
        <v>1177</v>
      </c>
      <c r="AQ2" s="20">
        <v>258</v>
      </c>
      <c r="AR2" s="20">
        <v>620</v>
      </c>
      <c r="AS2" s="20">
        <v>1268</v>
      </c>
      <c r="AT2" s="20">
        <v>1392</v>
      </c>
      <c r="AU2" s="20">
        <v>489</v>
      </c>
      <c r="AV2" s="20">
        <v>95</v>
      </c>
      <c r="AW2" s="20">
        <v>8</v>
      </c>
      <c r="AX2" s="20">
        <v>3872</v>
      </c>
      <c r="AY2" s="20">
        <v>736</v>
      </c>
      <c r="AZ2" s="20">
        <v>1532</v>
      </c>
      <c r="BA2" s="20">
        <v>2183</v>
      </c>
      <c r="BB2" s="20">
        <v>588</v>
      </c>
      <c r="BC2" s="20">
        <v>256</v>
      </c>
      <c r="BD2" s="20">
        <v>12</v>
      </c>
      <c r="BE2" s="20">
        <v>5307</v>
      </c>
      <c r="BF2" s="16">
        <v>95629</v>
      </c>
      <c r="BG2" s="16">
        <v>49</v>
      </c>
      <c r="BH2" s="21">
        <v>95678</v>
      </c>
      <c r="BI2" s="22">
        <f t="shared" ref="BI2:BI52" si="1">BG2/BH2</f>
        <v>5.1213445097096513E-4</v>
      </c>
      <c r="BK2" s="23" t="s">
        <v>57</v>
      </c>
      <c r="BL2" s="57">
        <v>4380</v>
      </c>
      <c r="BM2" s="16"/>
      <c r="BN2" s="25"/>
      <c r="BO2" s="16"/>
      <c r="BP2" s="26"/>
    </row>
    <row r="3" spans="1:68" ht="20.25" customHeight="1" x14ac:dyDescent="0.35">
      <c r="A3" s="2" t="s">
        <v>58</v>
      </c>
      <c r="B3" s="10" t="s">
        <v>59</v>
      </c>
      <c r="C3" s="59">
        <v>53.66</v>
      </c>
      <c r="D3" s="59">
        <v>8.23</v>
      </c>
      <c r="E3" s="59">
        <v>19.23</v>
      </c>
      <c r="F3" s="59">
        <v>16.47</v>
      </c>
      <c r="G3" s="60">
        <v>2.41</v>
      </c>
      <c r="H3" s="12">
        <v>0.64</v>
      </c>
      <c r="I3" s="13">
        <v>0.152</v>
      </c>
      <c r="J3" s="13">
        <v>0.1</v>
      </c>
      <c r="K3" s="54" t="s">
        <v>60</v>
      </c>
      <c r="L3" s="13">
        <v>0.186</v>
      </c>
      <c r="M3" s="13">
        <v>5.7187110999999999E-2</v>
      </c>
      <c r="N3" s="13">
        <v>0.42199999999999999</v>
      </c>
      <c r="O3" s="13">
        <v>0.224</v>
      </c>
      <c r="P3" s="14">
        <v>9496</v>
      </c>
      <c r="Q3" s="15">
        <v>1810.86</v>
      </c>
      <c r="R3" s="14">
        <v>26000</v>
      </c>
      <c r="S3" s="15">
        <v>5168</v>
      </c>
      <c r="T3" s="16">
        <v>8399</v>
      </c>
      <c r="U3" s="24">
        <v>8.67</v>
      </c>
      <c r="V3" s="18">
        <f>1-O3</f>
        <v>0.77600000000000002</v>
      </c>
      <c r="W3" s="13">
        <v>2.5999999999999999E-2</v>
      </c>
      <c r="X3" s="13">
        <v>4.0261094999999997E-2</v>
      </c>
      <c r="Y3" s="13">
        <v>0.198229974</v>
      </c>
      <c r="Z3" s="13">
        <v>0.76069166499999996</v>
      </c>
      <c r="AA3" s="17">
        <v>147.8764731</v>
      </c>
      <c r="AB3" s="15">
        <v>328</v>
      </c>
      <c r="AC3" s="15">
        <v>4152</v>
      </c>
      <c r="AD3" s="15">
        <f t="shared" si="0"/>
        <v>4480</v>
      </c>
      <c r="AE3" s="15">
        <v>4480</v>
      </c>
      <c r="AF3" s="15"/>
      <c r="AG3" s="19">
        <v>2</v>
      </c>
      <c r="AH3" s="20">
        <v>16</v>
      </c>
      <c r="AI3" s="20">
        <v>69</v>
      </c>
      <c r="AJ3" s="20">
        <v>169</v>
      </c>
      <c r="AK3" s="20">
        <v>26</v>
      </c>
      <c r="AL3" s="20">
        <v>103</v>
      </c>
      <c r="AM3" s="20">
        <v>3</v>
      </c>
      <c r="AN3" s="20">
        <v>386</v>
      </c>
      <c r="AO3" s="9">
        <v>35</v>
      </c>
      <c r="AP3" s="20">
        <v>386</v>
      </c>
      <c r="AQ3" s="19"/>
      <c r="AR3" s="20">
        <v>740</v>
      </c>
      <c r="AS3" s="20">
        <v>1426</v>
      </c>
      <c r="AT3" s="20">
        <v>1415</v>
      </c>
      <c r="AU3" s="20">
        <v>109</v>
      </c>
      <c r="AV3" s="20">
        <v>451</v>
      </c>
      <c r="AW3" s="20">
        <v>11</v>
      </c>
      <c r="AX3" s="20">
        <v>4152</v>
      </c>
      <c r="AY3" s="20">
        <v>756</v>
      </c>
      <c r="AZ3" s="20">
        <v>1495</v>
      </c>
      <c r="BA3" s="20">
        <v>1584</v>
      </c>
      <c r="BB3" s="20">
        <v>135</v>
      </c>
      <c r="BC3" s="20">
        <v>554</v>
      </c>
      <c r="BD3" s="20">
        <v>14</v>
      </c>
      <c r="BE3" s="20">
        <v>4538</v>
      </c>
      <c r="BF3" s="16">
        <v>96820</v>
      </c>
      <c r="BG3" s="16">
        <v>98</v>
      </c>
      <c r="BH3" s="21">
        <v>96918</v>
      </c>
      <c r="BI3" s="22">
        <f t="shared" si="1"/>
        <v>1.0111640768484698E-3</v>
      </c>
      <c r="BK3" s="23" t="s">
        <v>61</v>
      </c>
      <c r="BL3" s="57">
        <v>2042</v>
      </c>
      <c r="BM3" s="16"/>
      <c r="BN3" s="25"/>
      <c r="BO3" s="16"/>
      <c r="BP3" s="16"/>
    </row>
    <row r="4" spans="1:68" ht="20.25" customHeight="1" x14ac:dyDescent="0.35">
      <c r="A4" s="2" t="s">
        <v>62</v>
      </c>
      <c r="B4" s="10" t="s">
        <v>63</v>
      </c>
      <c r="C4" s="59">
        <v>64.989999999999995</v>
      </c>
      <c r="D4" s="59">
        <v>4.3899999999999997</v>
      </c>
      <c r="E4" s="59">
        <v>13.62</v>
      </c>
      <c r="F4" s="59">
        <v>13.6</v>
      </c>
      <c r="G4" s="60">
        <v>3.4</v>
      </c>
      <c r="H4" s="12">
        <v>0.54</v>
      </c>
      <c r="I4" s="27">
        <v>0.14499999999999999</v>
      </c>
      <c r="J4" s="13">
        <v>8.6999999999999994E-2</v>
      </c>
      <c r="K4" s="54" t="s">
        <v>64</v>
      </c>
      <c r="L4" s="13">
        <v>0.105</v>
      </c>
      <c r="M4" s="13">
        <v>5.4065657000000003E-2</v>
      </c>
      <c r="N4" s="13">
        <v>0.40200000000000002</v>
      </c>
      <c r="O4" s="13">
        <v>0.27100000000000002</v>
      </c>
      <c r="P4" s="14">
        <v>2071</v>
      </c>
      <c r="Q4" s="15">
        <v>997.5</v>
      </c>
      <c r="R4" s="14">
        <v>29000</v>
      </c>
      <c r="S4" s="15">
        <v>5145</v>
      </c>
      <c r="T4" s="16">
        <v>9721</v>
      </c>
      <c r="U4" s="24">
        <v>7.36</v>
      </c>
      <c r="V4" s="18">
        <f>1-O4</f>
        <v>0.72899999999999998</v>
      </c>
      <c r="W4" s="13">
        <v>2.8000000000000001E-2</v>
      </c>
      <c r="X4" s="13">
        <v>6.2979881000000001E-2</v>
      </c>
      <c r="Y4" s="13">
        <v>0.18225112399999999</v>
      </c>
      <c r="Z4" s="13">
        <v>0.751535179</v>
      </c>
      <c r="AA4" s="17">
        <v>91.417237619999995</v>
      </c>
      <c r="AB4" s="15">
        <v>1937</v>
      </c>
      <c r="AC4" s="15">
        <v>3360</v>
      </c>
      <c r="AD4" s="15">
        <f t="shared" si="0"/>
        <v>5297</v>
      </c>
      <c r="AE4" s="15">
        <v>5297</v>
      </c>
      <c r="AF4" s="15"/>
      <c r="AG4" s="19">
        <v>3</v>
      </c>
      <c r="AH4" s="20">
        <v>0</v>
      </c>
      <c r="AI4" s="20">
        <v>306</v>
      </c>
      <c r="AJ4" s="20">
        <v>1620</v>
      </c>
      <c r="AK4" s="20">
        <v>178</v>
      </c>
      <c r="AL4" s="20">
        <v>409</v>
      </c>
      <c r="AM4" s="20">
        <v>2</v>
      </c>
      <c r="AN4" s="20">
        <v>2515</v>
      </c>
      <c r="AO4" s="9">
        <v>12</v>
      </c>
      <c r="AP4" s="16">
        <v>2303</v>
      </c>
      <c r="AQ4" s="20">
        <v>212</v>
      </c>
      <c r="AR4" s="20">
        <v>1040</v>
      </c>
      <c r="AS4" s="20">
        <v>487</v>
      </c>
      <c r="AT4" s="20">
        <v>540</v>
      </c>
      <c r="AU4" s="20">
        <v>597</v>
      </c>
      <c r="AV4" s="20">
        <v>690</v>
      </c>
      <c r="AW4" s="20">
        <v>6</v>
      </c>
      <c r="AX4" s="20">
        <v>3360</v>
      </c>
      <c r="AY4" s="20">
        <v>1040</v>
      </c>
      <c r="AZ4" s="20">
        <v>793</v>
      </c>
      <c r="BA4" s="20">
        <v>2160</v>
      </c>
      <c r="BB4" s="20">
        <v>775</v>
      </c>
      <c r="BC4" s="20">
        <v>1099</v>
      </c>
      <c r="BD4" s="20">
        <v>8</v>
      </c>
      <c r="BE4" s="20">
        <v>5875</v>
      </c>
      <c r="BF4" s="16">
        <v>131105</v>
      </c>
      <c r="BG4" s="16">
        <v>1061</v>
      </c>
      <c r="BH4" s="21">
        <v>132166</v>
      </c>
      <c r="BI4" s="22">
        <f t="shared" si="1"/>
        <v>8.0277832422862155E-3</v>
      </c>
      <c r="BK4" s="23" t="s">
        <v>65</v>
      </c>
      <c r="BL4" s="57">
        <v>1641</v>
      </c>
      <c r="BM4" s="16"/>
      <c r="BN4" s="25"/>
      <c r="BO4" s="16"/>
      <c r="BP4" s="16"/>
    </row>
    <row r="5" spans="1:68" ht="20.25" customHeight="1" x14ac:dyDescent="0.35">
      <c r="A5" s="2" t="s">
        <v>66</v>
      </c>
      <c r="B5" s="10" t="s">
        <v>67</v>
      </c>
      <c r="C5" s="59">
        <v>72.44</v>
      </c>
      <c r="D5" s="59">
        <v>2.57</v>
      </c>
      <c r="E5" s="59">
        <v>7.95</v>
      </c>
      <c r="F5" s="59">
        <v>14.11</v>
      </c>
      <c r="G5" s="60">
        <v>2.93</v>
      </c>
      <c r="H5" s="12">
        <v>0.45</v>
      </c>
      <c r="I5" s="27">
        <v>0.224</v>
      </c>
      <c r="J5" s="13">
        <v>0.13900000000000001</v>
      </c>
      <c r="K5" s="54" t="s">
        <v>68</v>
      </c>
      <c r="L5" s="13">
        <v>6.5000000000000002E-2</v>
      </c>
      <c r="M5" s="13">
        <v>6.7354999999999998E-2</v>
      </c>
      <c r="N5" s="13">
        <v>0.42299999999999999</v>
      </c>
      <c r="O5" s="13">
        <v>0.40100000000000002</v>
      </c>
      <c r="P5" s="14">
        <v>0</v>
      </c>
      <c r="Q5" s="15">
        <v>188.75</v>
      </c>
      <c r="R5" s="14">
        <v>24000</v>
      </c>
      <c r="S5" s="14">
        <v>1855</v>
      </c>
      <c r="T5" s="16">
        <v>4285</v>
      </c>
      <c r="U5" s="24">
        <v>3.69</v>
      </c>
      <c r="V5" s="18">
        <f>1-O5</f>
        <v>0.59899999999999998</v>
      </c>
      <c r="W5" s="13">
        <v>0.02</v>
      </c>
      <c r="X5" s="13">
        <v>4.1502450000000003E-2</v>
      </c>
      <c r="Y5" s="13">
        <v>8.9074921000000001E-2</v>
      </c>
      <c r="Z5" s="13">
        <v>0.868837682</v>
      </c>
      <c r="AA5" s="17">
        <v>97.379278790000001</v>
      </c>
      <c r="AB5" s="15">
        <v>453</v>
      </c>
      <c r="AC5" s="15">
        <v>5620</v>
      </c>
      <c r="AD5" s="15">
        <f t="shared" si="0"/>
        <v>6073</v>
      </c>
      <c r="AE5" s="15">
        <v>6073</v>
      </c>
      <c r="AF5" s="15"/>
      <c r="AG5" s="19">
        <v>4</v>
      </c>
      <c r="AH5" s="20">
        <v>0</v>
      </c>
      <c r="AI5" s="20">
        <v>44</v>
      </c>
      <c r="AJ5" s="20">
        <v>351</v>
      </c>
      <c r="AK5" s="20">
        <v>16</v>
      </c>
      <c r="AL5" s="20">
        <v>72</v>
      </c>
      <c r="AM5" s="20">
        <v>0</v>
      </c>
      <c r="AN5" s="20">
        <v>483</v>
      </c>
      <c r="AO5" s="9">
        <v>33</v>
      </c>
      <c r="AP5" s="20">
        <v>482</v>
      </c>
      <c r="AQ5" s="20">
        <v>1</v>
      </c>
      <c r="AR5" s="20">
        <v>4</v>
      </c>
      <c r="AS5" s="20">
        <v>281</v>
      </c>
      <c r="AT5" s="20">
        <v>507</v>
      </c>
      <c r="AU5" s="20">
        <v>103</v>
      </c>
      <c r="AV5" s="20">
        <v>4725</v>
      </c>
      <c r="AW5" s="20">
        <v>0</v>
      </c>
      <c r="AX5" s="20">
        <v>5620</v>
      </c>
      <c r="AY5" s="20">
        <v>4</v>
      </c>
      <c r="AZ5" s="20">
        <v>325</v>
      </c>
      <c r="BA5" s="20">
        <v>858</v>
      </c>
      <c r="BB5" s="20">
        <v>119</v>
      </c>
      <c r="BC5" s="20">
        <v>4797</v>
      </c>
      <c r="BD5" s="20">
        <v>0</v>
      </c>
      <c r="BE5" s="20">
        <v>6103</v>
      </c>
      <c r="BF5" s="16">
        <v>116004</v>
      </c>
      <c r="BG5" s="16">
        <v>94</v>
      </c>
      <c r="BH5" s="21">
        <v>116098</v>
      </c>
      <c r="BI5" s="22">
        <f t="shared" si="1"/>
        <v>8.0966080380368314E-4</v>
      </c>
      <c r="BK5" s="23" t="s">
        <v>69</v>
      </c>
      <c r="BL5" s="57">
        <v>525</v>
      </c>
      <c r="BM5" s="16"/>
      <c r="BN5" s="25"/>
      <c r="BO5" s="16"/>
      <c r="BP5" s="16"/>
    </row>
    <row r="6" spans="1:68" ht="20.25" customHeight="1" x14ac:dyDescent="0.35">
      <c r="A6" s="2" t="s">
        <v>70</v>
      </c>
      <c r="B6" s="10" t="s">
        <v>71</v>
      </c>
      <c r="C6" s="59">
        <v>71.95</v>
      </c>
      <c r="D6" s="59">
        <v>2.84</v>
      </c>
      <c r="E6" s="59">
        <v>10.49</v>
      </c>
      <c r="F6" s="59">
        <v>12.02</v>
      </c>
      <c r="G6" s="60">
        <v>2.7</v>
      </c>
      <c r="H6" s="12">
        <v>0.46</v>
      </c>
      <c r="I6" s="27">
        <v>0.19500000000000001</v>
      </c>
      <c r="J6" s="13">
        <v>0.16</v>
      </c>
      <c r="K6" s="54" t="s">
        <v>72</v>
      </c>
      <c r="L6" s="13">
        <v>5.7000000000000002E-2</v>
      </c>
      <c r="M6" s="13">
        <v>5.8441407000000001E-2</v>
      </c>
      <c r="N6" s="13">
        <v>0.40500000000000003</v>
      </c>
      <c r="O6" s="13">
        <v>0.30099999999999999</v>
      </c>
      <c r="P6" s="14">
        <v>1769</v>
      </c>
      <c r="Q6" s="15">
        <v>904.55</v>
      </c>
      <c r="R6" s="14">
        <v>20000</v>
      </c>
      <c r="S6" s="14">
        <v>2660</v>
      </c>
      <c r="T6" s="16">
        <v>5609</v>
      </c>
      <c r="U6" s="24">
        <v>5.29</v>
      </c>
      <c r="V6" s="18">
        <f>1-O6</f>
        <v>0.69900000000000007</v>
      </c>
      <c r="W6" s="13">
        <v>2.7E-2</v>
      </c>
      <c r="X6" s="13">
        <v>3.2842561999999999E-2</v>
      </c>
      <c r="Y6" s="13">
        <v>0.14185477599999999</v>
      </c>
      <c r="Z6" s="13">
        <v>0.82458577200000005</v>
      </c>
      <c r="AA6" s="17">
        <v>196.49036839999999</v>
      </c>
      <c r="AB6" s="15">
        <v>490</v>
      </c>
      <c r="AC6" s="15">
        <v>783</v>
      </c>
      <c r="AD6" s="15">
        <f t="shared" si="0"/>
        <v>1273</v>
      </c>
      <c r="AE6" s="15">
        <v>1273</v>
      </c>
      <c r="AF6" s="15"/>
      <c r="AG6" s="19">
        <v>5</v>
      </c>
      <c r="AH6" s="20">
        <v>31</v>
      </c>
      <c r="AI6" s="20">
        <v>116</v>
      </c>
      <c r="AJ6" s="20">
        <v>217</v>
      </c>
      <c r="AK6" s="20">
        <v>68</v>
      </c>
      <c r="AL6" s="20">
        <v>200</v>
      </c>
      <c r="AM6" s="20">
        <v>1</v>
      </c>
      <c r="AN6" s="20">
        <v>633</v>
      </c>
      <c r="AO6" s="9">
        <v>30</v>
      </c>
      <c r="AP6" s="20">
        <v>619</v>
      </c>
      <c r="AQ6" s="20">
        <v>14</v>
      </c>
      <c r="AR6" s="20">
        <v>619</v>
      </c>
      <c r="AS6" s="20">
        <v>181</v>
      </c>
      <c r="AT6" s="20">
        <v>101</v>
      </c>
      <c r="AU6" s="20">
        <v>11</v>
      </c>
      <c r="AV6" s="20">
        <v>0</v>
      </c>
      <c r="AW6" s="20">
        <v>3</v>
      </c>
      <c r="AX6" s="20">
        <v>915</v>
      </c>
      <c r="AY6" s="20">
        <v>650</v>
      </c>
      <c r="AZ6" s="20">
        <v>297</v>
      </c>
      <c r="BA6" s="20">
        <v>318</v>
      </c>
      <c r="BB6" s="20">
        <v>79</v>
      </c>
      <c r="BC6" s="20">
        <v>200</v>
      </c>
      <c r="BD6" s="20">
        <v>4</v>
      </c>
      <c r="BE6" s="20">
        <v>1548</v>
      </c>
      <c r="BF6" s="16">
        <v>106075</v>
      </c>
      <c r="BG6" s="16">
        <v>4</v>
      </c>
      <c r="BH6" s="21">
        <v>106079</v>
      </c>
      <c r="BI6" s="22">
        <f t="shared" si="1"/>
        <v>3.7707746113745416E-5</v>
      </c>
      <c r="BK6" s="23" t="s">
        <v>73</v>
      </c>
      <c r="BL6" s="57">
        <v>9043</v>
      </c>
      <c r="BM6" s="16"/>
      <c r="BN6" s="25"/>
      <c r="BO6" s="16"/>
      <c r="BP6" s="16"/>
    </row>
    <row r="7" spans="1:68" ht="20.25" customHeight="1" x14ac:dyDescent="0.35">
      <c r="A7" s="2" t="s">
        <v>74</v>
      </c>
      <c r="B7" s="10" t="s">
        <v>75</v>
      </c>
      <c r="C7" s="59">
        <v>68.27</v>
      </c>
      <c r="D7" s="59">
        <v>5.04</v>
      </c>
      <c r="E7" s="59">
        <v>13.91</v>
      </c>
      <c r="F7" s="59">
        <v>10.28</v>
      </c>
      <c r="G7" s="60">
        <v>2.5</v>
      </c>
      <c r="H7" s="12">
        <v>0.5</v>
      </c>
      <c r="I7" s="27">
        <v>0.215</v>
      </c>
      <c r="J7" s="13">
        <v>0.16300000000000001</v>
      </c>
      <c r="K7" s="54" t="s">
        <v>76</v>
      </c>
      <c r="L7" s="13">
        <v>9.1999999999999998E-2</v>
      </c>
      <c r="M7" s="13">
        <v>5.3540835000000002E-2</v>
      </c>
      <c r="N7" s="13">
        <v>0.375</v>
      </c>
      <c r="O7" s="13">
        <v>0.35699999999999998</v>
      </c>
      <c r="P7" s="14">
        <v>2756</v>
      </c>
      <c r="Q7" s="15">
        <v>1828.82</v>
      </c>
      <c r="R7" s="14">
        <v>23000</v>
      </c>
      <c r="S7" s="14">
        <v>3885</v>
      </c>
      <c r="T7" s="16">
        <v>7031</v>
      </c>
      <c r="U7" s="24">
        <v>6.64</v>
      </c>
      <c r="V7" s="18">
        <f>1-O7</f>
        <v>0.64300000000000002</v>
      </c>
      <c r="W7" s="13">
        <v>2.3E-2</v>
      </c>
      <c r="X7" s="13">
        <v>4.6175768999999998E-2</v>
      </c>
      <c r="Y7" s="13">
        <v>0.155329621</v>
      </c>
      <c r="Z7" s="13">
        <v>0.79724448999999997</v>
      </c>
      <c r="AA7" s="17">
        <v>98.627530210000003</v>
      </c>
      <c r="AB7" s="15">
        <v>843</v>
      </c>
      <c r="AC7" s="15">
        <v>1256</v>
      </c>
      <c r="AD7" s="15">
        <f t="shared" si="0"/>
        <v>2099</v>
      </c>
      <c r="AE7" s="15">
        <v>2099</v>
      </c>
      <c r="AF7" s="15"/>
      <c r="AG7" s="19">
        <v>6</v>
      </c>
      <c r="AH7" s="20">
        <v>11</v>
      </c>
      <c r="AI7" s="20">
        <v>245</v>
      </c>
      <c r="AJ7" s="20">
        <v>566</v>
      </c>
      <c r="AK7" s="20">
        <v>87</v>
      </c>
      <c r="AL7" s="20">
        <v>12</v>
      </c>
      <c r="AM7" s="20">
        <v>2</v>
      </c>
      <c r="AN7" s="20">
        <v>923</v>
      </c>
      <c r="AO7" s="9">
        <v>24</v>
      </c>
      <c r="AP7" s="20">
        <v>920</v>
      </c>
      <c r="AQ7" s="20">
        <v>3</v>
      </c>
      <c r="AR7" s="20">
        <v>449</v>
      </c>
      <c r="AS7" s="20">
        <v>1236</v>
      </c>
      <c r="AT7" s="20">
        <v>423</v>
      </c>
      <c r="AU7" s="20">
        <v>9</v>
      </c>
      <c r="AV7" s="20">
        <v>50</v>
      </c>
      <c r="AW7" s="20">
        <v>8</v>
      </c>
      <c r="AX7" s="20">
        <v>2175</v>
      </c>
      <c r="AY7" s="20">
        <v>460</v>
      </c>
      <c r="AZ7" s="20">
        <v>1481</v>
      </c>
      <c r="BA7" s="20">
        <v>989</v>
      </c>
      <c r="BB7" s="20">
        <v>96</v>
      </c>
      <c r="BC7" s="20">
        <v>62</v>
      </c>
      <c r="BD7" s="20">
        <v>10</v>
      </c>
      <c r="BE7" s="20">
        <v>3098</v>
      </c>
      <c r="BF7" s="16">
        <v>105848</v>
      </c>
      <c r="BG7" s="16">
        <v>88</v>
      </c>
      <c r="BH7" s="21">
        <v>105936</v>
      </c>
      <c r="BI7" s="22">
        <f t="shared" si="1"/>
        <v>8.3069022806222625E-4</v>
      </c>
      <c r="BK7" s="23" t="s">
        <v>77</v>
      </c>
      <c r="BL7" s="57">
        <v>651</v>
      </c>
      <c r="BM7" s="16"/>
      <c r="BN7" s="25"/>
      <c r="BO7" s="16"/>
      <c r="BP7" s="16"/>
    </row>
    <row r="8" spans="1:68" ht="20.25" customHeight="1" x14ac:dyDescent="0.35">
      <c r="A8" s="2" t="s">
        <v>78</v>
      </c>
      <c r="B8" s="10" t="s">
        <v>79</v>
      </c>
      <c r="C8" s="59">
        <v>26.48</v>
      </c>
      <c r="D8" s="59">
        <v>17.510000000000002</v>
      </c>
      <c r="E8" s="59">
        <v>45.27</v>
      </c>
      <c r="F8" s="59">
        <v>7.65</v>
      </c>
      <c r="G8" s="60">
        <v>3.09</v>
      </c>
      <c r="H8" s="12">
        <v>0.69</v>
      </c>
      <c r="I8" s="13">
        <v>0.153</v>
      </c>
      <c r="J8" s="28">
        <v>0.183</v>
      </c>
      <c r="K8" s="55" t="s">
        <v>80</v>
      </c>
      <c r="L8" s="29">
        <v>0.22500000000000001</v>
      </c>
      <c r="M8" s="29">
        <v>2.7432142E-2</v>
      </c>
      <c r="N8" s="30">
        <v>0.49399999999999999</v>
      </c>
      <c r="O8" s="30">
        <v>0.152</v>
      </c>
      <c r="P8" s="14">
        <v>6094</v>
      </c>
      <c r="Q8" s="15">
        <v>3410.08</v>
      </c>
      <c r="R8" s="14">
        <v>30000</v>
      </c>
      <c r="S8" s="14">
        <v>17290</v>
      </c>
      <c r="T8" s="16">
        <v>26069</v>
      </c>
      <c r="U8" s="24">
        <v>37.32</v>
      </c>
      <c r="V8" s="18">
        <f>1-O8</f>
        <v>0.84799999999999998</v>
      </c>
      <c r="W8" s="13">
        <v>3.5000000000000003E-2</v>
      </c>
      <c r="X8" s="30">
        <v>4.6128475000000002E-2</v>
      </c>
      <c r="Y8" s="31">
        <v>0.15285405399999999</v>
      </c>
      <c r="Z8" s="30">
        <v>0.79986620399999997</v>
      </c>
      <c r="AA8" s="17">
        <v>141.13152600000001</v>
      </c>
      <c r="AB8" s="15">
        <v>444</v>
      </c>
      <c r="AC8" s="15">
        <v>2576</v>
      </c>
      <c r="AD8" s="15">
        <f t="shared" si="0"/>
        <v>3020</v>
      </c>
      <c r="AE8" s="15">
        <v>3020</v>
      </c>
      <c r="AF8" s="15"/>
      <c r="AG8" s="19">
        <v>7</v>
      </c>
      <c r="AH8" s="20">
        <v>129</v>
      </c>
      <c r="AI8" s="20">
        <v>24</v>
      </c>
      <c r="AJ8" s="20">
        <v>262</v>
      </c>
      <c r="AK8" s="20">
        <v>0</v>
      </c>
      <c r="AL8" s="20">
        <v>32</v>
      </c>
      <c r="AM8" s="20">
        <v>3</v>
      </c>
      <c r="AN8" s="20">
        <v>450</v>
      </c>
      <c r="AO8" s="9">
        <v>34</v>
      </c>
      <c r="AP8" s="20">
        <v>445</v>
      </c>
      <c r="AQ8" s="20">
        <v>5</v>
      </c>
      <c r="AR8" s="20">
        <v>888</v>
      </c>
      <c r="AS8" s="20">
        <v>761</v>
      </c>
      <c r="AT8" s="20">
        <v>939</v>
      </c>
      <c r="AU8" s="20">
        <v>698</v>
      </c>
      <c r="AV8" s="20">
        <v>19</v>
      </c>
      <c r="AW8" s="20">
        <v>21</v>
      </c>
      <c r="AX8" s="20">
        <v>3326</v>
      </c>
      <c r="AY8" s="20">
        <v>1017</v>
      </c>
      <c r="AZ8" s="20">
        <v>783</v>
      </c>
      <c r="BA8" s="20">
        <v>1201</v>
      </c>
      <c r="BB8" s="20">
        <v>700</v>
      </c>
      <c r="BC8" s="20">
        <v>51</v>
      </c>
      <c r="BD8" s="20">
        <v>24</v>
      </c>
      <c r="BE8" s="20">
        <v>3776</v>
      </c>
      <c r="BF8" s="16">
        <v>69856</v>
      </c>
      <c r="BG8" s="16">
        <v>3</v>
      </c>
      <c r="BH8" s="21">
        <v>69859</v>
      </c>
      <c r="BI8" s="22">
        <f t="shared" si="1"/>
        <v>4.2943643625016102E-5</v>
      </c>
      <c r="BK8" s="23" t="s">
        <v>81</v>
      </c>
      <c r="BL8" s="57">
        <v>1321</v>
      </c>
      <c r="BM8" s="16"/>
      <c r="BN8" s="25"/>
      <c r="BO8" s="16"/>
      <c r="BP8" s="16"/>
    </row>
    <row r="9" spans="1:68" ht="20.25" customHeight="1" x14ac:dyDescent="0.35">
      <c r="A9" s="2" t="s">
        <v>82</v>
      </c>
      <c r="B9" s="10" t="s">
        <v>83</v>
      </c>
      <c r="C9" s="59">
        <v>7.33</v>
      </c>
      <c r="D9" s="59">
        <v>28.49</v>
      </c>
      <c r="E9" s="59">
        <v>58.56</v>
      </c>
      <c r="F9" s="59">
        <v>4.0199999999999996</v>
      </c>
      <c r="G9" s="60">
        <v>1.6</v>
      </c>
      <c r="H9" s="12">
        <v>0.56999999999999995</v>
      </c>
      <c r="I9" s="13">
        <v>0.112</v>
      </c>
      <c r="J9" s="13">
        <v>0.26300000000000001</v>
      </c>
      <c r="K9" s="54" t="s">
        <v>84</v>
      </c>
      <c r="L9" s="13">
        <v>0.372</v>
      </c>
      <c r="M9" s="13">
        <v>2.9707651000000002E-2</v>
      </c>
      <c r="N9" s="13">
        <v>0.51</v>
      </c>
      <c r="O9" s="13">
        <v>0.06</v>
      </c>
      <c r="P9" s="14">
        <v>18293</v>
      </c>
      <c r="Q9" s="15">
        <v>7742.44</v>
      </c>
      <c r="R9" s="14">
        <v>26000</v>
      </c>
      <c r="S9" s="15">
        <v>14126</v>
      </c>
      <c r="T9" s="16">
        <v>23737</v>
      </c>
      <c r="U9" s="24">
        <v>32.82</v>
      </c>
      <c r="V9" s="18">
        <f>1-O9</f>
        <v>0.94</v>
      </c>
      <c r="W9" s="13">
        <v>4.7E-2</v>
      </c>
      <c r="X9" s="13">
        <v>8.6861060000000004E-2</v>
      </c>
      <c r="Y9" s="13">
        <v>0.16352049699999999</v>
      </c>
      <c r="Z9" s="13">
        <v>0.74726216300000003</v>
      </c>
      <c r="AA9" s="17">
        <v>76.410597100000004</v>
      </c>
      <c r="AB9" s="15">
        <v>4789</v>
      </c>
      <c r="AC9" s="15">
        <v>8961</v>
      </c>
      <c r="AD9" s="15">
        <f t="shared" si="0"/>
        <v>13750</v>
      </c>
      <c r="AE9" s="15">
        <v>13750</v>
      </c>
      <c r="AF9" s="15"/>
      <c r="AG9" s="19">
        <v>8</v>
      </c>
      <c r="AH9" s="20">
        <v>1243</v>
      </c>
      <c r="AI9" s="20">
        <v>724</v>
      </c>
      <c r="AJ9" s="20">
        <v>1922</v>
      </c>
      <c r="AK9" s="20">
        <v>477</v>
      </c>
      <c r="AL9" s="20">
        <v>1247</v>
      </c>
      <c r="AM9" s="20">
        <v>20</v>
      </c>
      <c r="AN9" s="20">
        <v>5633</v>
      </c>
      <c r="AO9" s="9">
        <v>3</v>
      </c>
      <c r="AP9" s="16">
        <v>5173</v>
      </c>
      <c r="AQ9" s="20">
        <v>460</v>
      </c>
      <c r="AR9" s="20">
        <v>2651</v>
      </c>
      <c r="AS9" s="20">
        <v>4319</v>
      </c>
      <c r="AT9" s="20">
        <v>1700</v>
      </c>
      <c r="AU9" s="20">
        <v>645</v>
      </c>
      <c r="AV9" s="20">
        <v>107</v>
      </c>
      <c r="AW9" s="20">
        <v>52</v>
      </c>
      <c r="AX9" s="20">
        <v>9474</v>
      </c>
      <c r="AY9" s="20">
        <v>3894</v>
      </c>
      <c r="AZ9" s="20">
        <v>5043</v>
      </c>
      <c r="BA9" s="20">
        <v>3622</v>
      </c>
      <c r="BB9" s="20">
        <v>1122</v>
      </c>
      <c r="BC9" s="20">
        <v>1354</v>
      </c>
      <c r="BD9" s="20">
        <v>72</v>
      </c>
      <c r="BE9" s="20">
        <v>15107</v>
      </c>
      <c r="BF9" s="16">
        <v>70956</v>
      </c>
      <c r="BG9" s="16">
        <v>1374</v>
      </c>
      <c r="BH9" s="21">
        <v>72330</v>
      </c>
      <c r="BI9" s="22">
        <f t="shared" si="1"/>
        <v>1.8996267109083368E-2</v>
      </c>
      <c r="BK9" s="23" t="s">
        <v>85</v>
      </c>
      <c r="BL9" s="57">
        <v>2067</v>
      </c>
      <c r="BM9" s="16"/>
      <c r="BN9" s="25"/>
      <c r="BO9" s="16"/>
      <c r="BP9" s="16"/>
    </row>
    <row r="10" spans="1:68" ht="20.25" customHeight="1" x14ac:dyDescent="0.35">
      <c r="A10" s="2" t="s">
        <v>86</v>
      </c>
      <c r="B10" s="10" t="s">
        <v>87</v>
      </c>
      <c r="C10" s="59">
        <v>13.93</v>
      </c>
      <c r="D10" s="59">
        <v>53.09</v>
      </c>
      <c r="E10" s="59">
        <v>26.52</v>
      </c>
      <c r="F10" s="59">
        <v>3.52</v>
      </c>
      <c r="G10" s="60">
        <v>2.94</v>
      </c>
      <c r="H10" s="12">
        <v>0.63</v>
      </c>
      <c r="I10" s="13">
        <v>0.115</v>
      </c>
      <c r="J10" s="13">
        <v>0.217</v>
      </c>
      <c r="K10" s="54" t="s">
        <v>88</v>
      </c>
      <c r="L10" s="13">
        <v>0.253</v>
      </c>
      <c r="M10" s="13">
        <v>4.2988219000000001E-2</v>
      </c>
      <c r="N10" s="13">
        <v>0.45100000000000001</v>
      </c>
      <c r="O10" s="13">
        <v>0.13100000000000001</v>
      </c>
      <c r="P10" s="14">
        <v>10966</v>
      </c>
      <c r="Q10" s="15">
        <v>4060.31</v>
      </c>
      <c r="R10" s="14">
        <v>29000</v>
      </c>
      <c r="S10" s="15">
        <v>18727</v>
      </c>
      <c r="T10" s="16">
        <v>32376</v>
      </c>
      <c r="U10" s="24">
        <v>40.11</v>
      </c>
      <c r="V10" s="18">
        <f>1-O10</f>
        <v>0.86899999999999999</v>
      </c>
      <c r="W10" s="13">
        <v>2.5000000000000001E-2</v>
      </c>
      <c r="X10" s="13">
        <v>0.10323433</v>
      </c>
      <c r="Y10" s="13">
        <v>0.22859215299999999</v>
      </c>
      <c r="Z10" s="13">
        <v>0.66716319300000004</v>
      </c>
      <c r="AA10" s="17">
        <v>133.08538530000001</v>
      </c>
      <c r="AB10" s="15">
        <v>1247</v>
      </c>
      <c r="AC10" s="15">
        <v>11839</v>
      </c>
      <c r="AD10" s="15">
        <f t="shared" si="0"/>
        <v>13086</v>
      </c>
      <c r="AE10" s="15">
        <v>13086</v>
      </c>
      <c r="AF10" s="15"/>
      <c r="AG10" s="19">
        <v>9</v>
      </c>
      <c r="AH10" s="20">
        <v>369</v>
      </c>
      <c r="AI10" s="20">
        <v>289</v>
      </c>
      <c r="AJ10" s="20">
        <v>512</v>
      </c>
      <c r="AK10" s="20">
        <v>82</v>
      </c>
      <c r="AL10" s="20">
        <v>372</v>
      </c>
      <c r="AM10" s="20">
        <v>11</v>
      </c>
      <c r="AN10" s="20">
        <v>1635</v>
      </c>
      <c r="AO10" s="9">
        <v>19</v>
      </c>
      <c r="AP10" s="16">
        <v>1356</v>
      </c>
      <c r="AQ10" s="20">
        <v>279</v>
      </c>
      <c r="AR10" s="20">
        <v>2010</v>
      </c>
      <c r="AS10" s="20">
        <v>3848</v>
      </c>
      <c r="AT10" s="20">
        <v>3804</v>
      </c>
      <c r="AU10" s="20">
        <v>1628</v>
      </c>
      <c r="AV10" s="20">
        <v>921</v>
      </c>
      <c r="AW10" s="20">
        <v>87</v>
      </c>
      <c r="AX10" s="20">
        <v>12298</v>
      </c>
      <c r="AY10" s="20">
        <v>2379</v>
      </c>
      <c r="AZ10" s="20">
        <v>4137</v>
      </c>
      <c r="BA10" s="20">
        <v>4316</v>
      </c>
      <c r="BB10" s="20">
        <v>1710</v>
      </c>
      <c r="BC10" s="20">
        <v>1293</v>
      </c>
      <c r="BD10" s="20">
        <v>98</v>
      </c>
      <c r="BE10" s="20">
        <v>13933</v>
      </c>
      <c r="BF10" s="16">
        <v>80671</v>
      </c>
      <c r="BG10" s="16">
        <v>53</v>
      </c>
      <c r="BH10" s="21">
        <v>80724</v>
      </c>
      <c r="BI10" s="22">
        <f t="shared" si="1"/>
        <v>6.565581487537783E-4</v>
      </c>
      <c r="BK10" s="23" t="s">
        <v>89</v>
      </c>
      <c r="BL10" s="57">
        <v>4252</v>
      </c>
      <c r="BM10" s="16"/>
      <c r="BN10" s="25"/>
      <c r="BO10" s="16"/>
      <c r="BP10" s="16"/>
    </row>
    <row r="11" spans="1:68" ht="20.25" customHeight="1" x14ac:dyDescent="0.35">
      <c r="A11" s="2" t="s">
        <v>90</v>
      </c>
      <c r="B11" s="10" t="s">
        <v>91</v>
      </c>
      <c r="C11" s="59">
        <v>20.47</v>
      </c>
      <c r="D11" s="59">
        <v>6.28</v>
      </c>
      <c r="E11" s="59">
        <v>68.61</v>
      </c>
      <c r="F11" s="59">
        <v>2.91</v>
      </c>
      <c r="G11" s="60">
        <v>1.73</v>
      </c>
      <c r="H11" s="12">
        <v>0.48</v>
      </c>
      <c r="I11" s="13">
        <v>0.14899999999999999</v>
      </c>
      <c r="J11" s="13">
        <v>0.219</v>
      </c>
      <c r="K11" s="54" t="s">
        <v>92</v>
      </c>
      <c r="L11" s="13">
        <v>0.19900000000000001</v>
      </c>
      <c r="M11" s="13">
        <v>1.5781771E-2</v>
      </c>
      <c r="N11" s="13">
        <v>0.48</v>
      </c>
      <c r="O11" s="13">
        <v>0.09</v>
      </c>
      <c r="P11" s="14">
        <v>2243</v>
      </c>
      <c r="Q11" s="15">
        <v>4335.07</v>
      </c>
      <c r="R11" s="14">
        <v>43000</v>
      </c>
      <c r="S11" s="15">
        <v>21295</v>
      </c>
      <c r="T11" s="16">
        <v>27736</v>
      </c>
      <c r="U11" s="24">
        <v>42.86</v>
      </c>
      <c r="V11" s="18">
        <f>1-O11</f>
        <v>0.91</v>
      </c>
      <c r="W11" s="13">
        <v>0.05</v>
      </c>
      <c r="X11" s="13">
        <v>3.2470291999999998E-2</v>
      </c>
      <c r="Y11" s="13">
        <v>9.7616012000000002E-2</v>
      </c>
      <c r="Z11" s="13">
        <v>0.86940085300000003</v>
      </c>
      <c r="AA11" s="17">
        <v>105.67264400000001</v>
      </c>
      <c r="AB11" s="15">
        <v>428</v>
      </c>
      <c r="AC11" s="15">
        <v>1103</v>
      </c>
      <c r="AD11" s="15">
        <f t="shared" si="0"/>
        <v>1531</v>
      </c>
      <c r="AE11" s="15">
        <v>1531</v>
      </c>
      <c r="AF11" s="15"/>
      <c r="AG11" s="19">
        <v>10</v>
      </c>
      <c r="AH11" s="20">
        <v>207</v>
      </c>
      <c r="AI11" s="20">
        <v>143</v>
      </c>
      <c r="AJ11" s="20">
        <v>351</v>
      </c>
      <c r="AK11" s="20">
        <v>69</v>
      </c>
      <c r="AL11" s="20">
        <v>23</v>
      </c>
      <c r="AM11" s="20">
        <v>3</v>
      </c>
      <c r="AN11" s="20">
        <v>796</v>
      </c>
      <c r="AO11" s="9">
        <v>25</v>
      </c>
      <c r="AP11" s="20">
        <v>446</v>
      </c>
      <c r="AQ11" s="20">
        <v>350</v>
      </c>
      <c r="AR11" s="20">
        <v>158</v>
      </c>
      <c r="AS11" s="20">
        <v>252</v>
      </c>
      <c r="AT11" s="20">
        <v>370</v>
      </c>
      <c r="AU11" s="20">
        <v>111</v>
      </c>
      <c r="AV11" s="20">
        <v>237</v>
      </c>
      <c r="AW11" s="20">
        <v>13</v>
      </c>
      <c r="AX11" s="20">
        <v>1141</v>
      </c>
      <c r="AY11" s="20">
        <v>365</v>
      </c>
      <c r="AZ11" s="20">
        <v>395</v>
      </c>
      <c r="BA11" s="20">
        <v>721</v>
      </c>
      <c r="BB11" s="20">
        <v>180</v>
      </c>
      <c r="BC11" s="20">
        <v>260</v>
      </c>
      <c r="BD11" s="20">
        <v>16</v>
      </c>
      <c r="BE11" s="20">
        <v>1937</v>
      </c>
      <c r="BF11" s="16">
        <v>64709</v>
      </c>
      <c r="BG11" s="16">
        <v>10</v>
      </c>
      <c r="BH11" s="21">
        <v>64719</v>
      </c>
      <c r="BI11" s="22">
        <f t="shared" si="1"/>
        <v>1.5451413031721751E-4</v>
      </c>
      <c r="BK11" s="23" t="s">
        <v>93</v>
      </c>
      <c r="BL11" s="57">
        <v>780</v>
      </c>
      <c r="BM11" s="16"/>
      <c r="BN11" s="25"/>
      <c r="BO11" s="16"/>
      <c r="BP11" s="16"/>
    </row>
    <row r="12" spans="1:68" ht="20.25" customHeight="1" x14ac:dyDescent="0.35">
      <c r="A12" s="2" t="s">
        <v>94</v>
      </c>
      <c r="B12" s="10" t="s">
        <v>95</v>
      </c>
      <c r="C12" s="59">
        <v>28.61</v>
      </c>
      <c r="D12" s="59">
        <v>17.47</v>
      </c>
      <c r="E12" s="59">
        <v>44.79</v>
      </c>
      <c r="F12" s="59">
        <v>6.2</v>
      </c>
      <c r="G12" s="60">
        <v>2.93</v>
      </c>
      <c r="H12" s="12">
        <v>0.68</v>
      </c>
      <c r="I12" s="13">
        <v>0.17699999999999999</v>
      </c>
      <c r="J12" s="13">
        <v>0.26</v>
      </c>
      <c r="K12" s="54" t="s">
        <v>96</v>
      </c>
      <c r="L12" s="13">
        <v>0.182</v>
      </c>
      <c r="M12" s="13">
        <v>3.3961888000000003E-2</v>
      </c>
      <c r="N12" s="13">
        <v>0.54300000000000004</v>
      </c>
      <c r="O12" s="13">
        <v>0.28299999999999997</v>
      </c>
      <c r="P12" s="14">
        <v>151</v>
      </c>
      <c r="Q12" s="15">
        <v>4008.14</v>
      </c>
      <c r="R12" s="14">
        <v>37000</v>
      </c>
      <c r="S12" s="15">
        <v>9930</v>
      </c>
      <c r="T12" s="16">
        <v>17863</v>
      </c>
      <c r="U12" s="24">
        <v>26.02</v>
      </c>
      <c r="V12" s="18">
        <f>1-O12</f>
        <v>0.71700000000000008</v>
      </c>
      <c r="W12" s="13">
        <v>4.8000000000000001E-2</v>
      </c>
      <c r="X12" s="13">
        <v>0.20581132699999999</v>
      </c>
      <c r="Y12" s="13">
        <v>6.3940173000000003E-2</v>
      </c>
      <c r="Z12" s="13">
        <v>0.72580821100000004</v>
      </c>
      <c r="AA12" s="17">
        <v>33.812137739999997</v>
      </c>
      <c r="AB12" s="15">
        <v>1494</v>
      </c>
      <c r="AC12" s="15">
        <v>1988</v>
      </c>
      <c r="AD12" s="15">
        <f t="shared" si="0"/>
        <v>3482</v>
      </c>
      <c r="AE12" s="15">
        <v>3482</v>
      </c>
      <c r="AF12" s="15"/>
      <c r="AG12" s="19">
        <v>11</v>
      </c>
      <c r="AH12" s="20">
        <v>704</v>
      </c>
      <c r="AI12" s="20">
        <v>221</v>
      </c>
      <c r="AJ12" s="20">
        <v>697</v>
      </c>
      <c r="AK12" s="20">
        <v>85</v>
      </c>
      <c r="AL12" s="20">
        <v>298</v>
      </c>
      <c r="AM12" s="20">
        <v>12</v>
      </c>
      <c r="AN12" s="20">
        <v>2017</v>
      </c>
      <c r="AO12" s="9">
        <v>16</v>
      </c>
      <c r="AP12" s="16">
        <v>1682</v>
      </c>
      <c r="AQ12" s="20">
        <v>335</v>
      </c>
      <c r="AR12" s="20">
        <v>100</v>
      </c>
      <c r="AS12" s="20">
        <v>309</v>
      </c>
      <c r="AT12" s="20">
        <v>1285</v>
      </c>
      <c r="AU12" s="20">
        <v>54</v>
      </c>
      <c r="AV12" s="20">
        <v>354</v>
      </c>
      <c r="AW12" s="20">
        <v>12</v>
      </c>
      <c r="AX12" s="20">
        <v>2114</v>
      </c>
      <c r="AY12" s="20">
        <v>804</v>
      </c>
      <c r="AZ12" s="20">
        <v>530</v>
      </c>
      <c r="BA12" s="20">
        <v>1982</v>
      </c>
      <c r="BB12" s="20">
        <v>139</v>
      </c>
      <c r="BC12" s="20">
        <v>652</v>
      </c>
      <c r="BD12" s="20">
        <v>24</v>
      </c>
      <c r="BE12" s="20">
        <v>4131</v>
      </c>
      <c r="BF12" s="16">
        <v>68326</v>
      </c>
      <c r="BG12" s="16">
        <v>325</v>
      </c>
      <c r="BH12" s="21">
        <v>68651</v>
      </c>
      <c r="BI12" s="22">
        <f t="shared" si="1"/>
        <v>4.7340898166086439E-3</v>
      </c>
      <c r="BK12" s="23" t="s">
        <v>69</v>
      </c>
      <c r="BL12" s="57">
        <v>1212</v>
      </c>
      <c r="BM12" s="16"/>
      <c r="BN12" s="25"/>
      <c r="BO12" s="16"/>
      <c r="BP12" s="16"/>
    </row>
    <row r="13" spans="1:68" ht="20.25" customHeight="1" x14ac:dyDescent="0.35">
      <c r="A13" s="2" t="s">
        <v>97</v>
      </c>
      <c r="B13" s="10" t="s">
        <v>98</v>
      </c>
      <c r="C13" s="59">
        <v>3.48</v>
      </c>
      <c r="D13" s="59">
        <v>64.819999999999993</v>
      </c>
      <c r="E13" s="59">
        <v>26.63</v>
      </c>
      <c r="F13" s="59">
        <v>2.46</v>
      </c>
      <c r="G13" s="60">
        <v>2.61</v>
      </c>
      <c r="H13" s="12">
        <v>0.51</v>
      </c>
      <c r="I13" s="13">
        <v>0.17</v>
      </c>
      <c r="J13" s="13">
        <v>0.25600000000000001</v>
      </c>
      <c r="K13" s="54" t="s">
        <v>99</v>
      </c>
      <c r="L13" s="13">
        <v>0.16700000000000001</v>
      </c>
      <c r="M13" s="13">
        <v>1.6840443E-2</v>
      </c>
      <c r="N13" s="13">
        <v>0.54400000000000004</v>
      </c>
      <c r="O13" s="13">
        <v>0.41</v>
      </c>
      <c r="P13" s="14">
        <v>4178</v>
      </c>
      <c r="Q13" s="15">
        <v>3354.16</v>
      </c>
      <c r="R13" s="14">
        <v>14000</v>
      </c>
      <c r="S13" s="15">
        <v>8292</v>
      </c>
      <c r="T13" s="16">
        <v>16304</v>
      </c>
      <c r="U13" s="24">
        <v>24.43</v>
      </c>
      <c r="V13" s="18">
        <f>1-O13</f>
        <v>0.59000000000000008</v>
      </c>
      <c r="W13" s="13">
        <v>3.5999999999999997E-2</v>
      </c>
      <c r="X13" s="13">
        <v>0.48875613800000001</v>
      </c>
      <c r="Y13" s="13">
        <v>8.5264701999999998E-2</v>
      </c>
      <c r="Z13" s="13">
        <v>0.42368846599999999</v>
      </c>
      <c r="AA13" s="17">
        <v>60.195882429999997</v>
      </c>
      <c r="AB13" s="15">
        <v>322</v>
      </c>
      <c r="AC13" s="15">
        <v>16183</v>
      </c>
      <c r="AD13" s="15">
        <f t="shared" si="0"/>
        <v>16505</v>
      </c>
      <c r="AE13" s="15">
        <v>16505</v>
      </c>
      <c r="AF13" s="15"/>
      <c r="AG13" s="19">
        <v>12</v>
      </c>
      <c r="AH13" s="20">
        <v>93</v>
      </c>
      <c r="AI13" s="20">
        <v>22</v>
      </c>
      <c r="AJ13" s="20">
        <v>170</v>
      </c>
      <c r="AK13" s="20">
        <v>40</v>
      </c>
      <c r="AL13" s="20">
        <v>181</v>
      </c>
      <c r="AM13" s="20">
        <v>2</v>
      </c>
      <c r="AN13" s="20">
        <v>508</v>
      </c>
      <c r="AO13" s="9">
        <v>32</v>
      </c>
      <c r="AP13" s="20">
        <v>363</v>
      </c>
      <c r="AQ13" s="20">
        <v>145</v>
      </c>
      <c r="AR13" s="20">
        <v>10</v>
      </c>
      <c r="AS13" s="20">
        <v>11752</v>
      </c>
      <c r="AT13" s="20">
        <v>4424</v>
      </c>
      <c r="AU13" s="20">
        <v>124</v>
      </c>
      <c r="AV13" s="20">
        <v>20</v>
      </c>
      <c r="AW13" s="20">
        <v>3</v>
      </c>
      <c r="AX13" s="20">
        <v>16333</v>
      </c>
      <c r="AY13" s="20">
        <v>103</v>
      </c>
      <c r="AZ13" s="20">
        <v>11774</v>
      </c>
      <c r="BA13" s="20">
        <v>4594</v>
      </c>
      <c r="BB13" s="20">
        <v>164</v>
      </c>
      <c r="BC13" s="20">
        <v>201</v>
      </c>
      <c r="BD13" s="20">
        <v>5</v>
      </c>
      <c r="BE13" s="20">
        <v>16841</v>
      </c>
      <c r="BF13" s="16">
        <v>66656</v>
      </c>
      <c r="BG13" s="16">
        <v>87</v>
      </c>
      <c r="BH13" s="21">
        <v>66743</v>
      </c>
      <c r="BI13" s="22">
        <f t="shared" si="1"/>
        <v>1.303507483930899E-3</v>
      </c>
      <c r="BK13" s="23" t="s">
        <v>100</v>
      </c>
      <c r="BL13" s="57">
        <v>311</v>
      </c>
      <c r="BM13" s="16"/>
      <c r="BN13" s="25"/>
      <c r="BO13" s="16"/>
      <c r="BP13" s="16"/>
    </row>
    <row r="14" spans="1:68" ht="20.25" customHeight="1" x14ac:dyDescent="0.35">
      <c r="A14" s="2" t="s">
        <v>101</v>
      </c>
      <c r="B14" s="10" t="s">
        <v>102</v>
      </c>
      <c r="C14" s="59">
        <v>31.55</v>
      </c>
      <c r="D14" s="59">
        <v>13.52</v>
      </c>
      <c r="E14" s="59">
        <v>45.42</v>
      </c>
      <c r="F14" s="59">
        <v>7.35</v>
      </c>
      <c r="G14" s="60">
        <v>2.16</v>
      </c>
      <c r="H14" s="12">
        <v>0.67</v>
      </c>
      <c r="I14" s="13">
        <v>0.17399999999999999</v>
      </c>
      <c r="J14" s="13">
        <v>0.27100000000000002</v>
      </c>
      <c r="K14" s="54" t="s">
        <v>103</v>
      </c>
      <c r="L14" s="13">
        <v>0.14699999999999999</v>
      </c>
      <c r="M14" s="13">
        <v>2.5487304999999998E-2</v>
      </c>
      <c r="N14" s="13">
        <v>0.52900000000000003</v>
      </c>
      <c r="O14" s="13">
        <v>0.40300000000000002</v>
      </c>
      <c r="P14" s="14">
        <v>4747</v>
      </c>
      <c r="Q14" s="15">
        <v>2186.9299999999998</v>
      </c>
      <c r="R14" s="14">
        <v>13000</v>
      </c>
      <c r="S14" s="15">
        <v>4518</v>
      </c>
      <c r="T14" s="16">
        <v>11473</v>
      </c>
      <c r="U14" s="24">
        <v>17.920000000000002</v>
      </c>
      <c r="V14" s="18">
        <f>1-O14</f>
        <v>0.59699999999999998</v>
      </c>
      <c r="W14" s="13">
        <v>3.4000000000000002E-2</v>
      </c>
      <c r="X14" s="13">
        <v>0.62741851599999998</v>
      </c>
      <c r="Y14" s="13">
        <v>7.4979895000000005E-2</v>
      </c>
      <c r="Z14" s="13">
        <v>0.29604049399999999</v>
      </c>
      <c r="AA14" s="17">
        <v>22.083127560000001</v>
      </c>
      <c r="AB14" s="15">
        <v>58</v>
      </c>
      <c r="AC14" s="15">
        <v>374</v>
      </c>
      <c r="AD14" s="15">
        <f t="shared" si="0"/>
        <v>432</v>
      </c>
      <c r="AE14" s="15">
        <v>432</v>
      </c>
      <c r="AF14" s="15"/>
      <c r="AG14" s="19">
        <v>13</v>
      </c>
      <c r="AH14" s="20">
        <v>0</v>
      </c>
      <c r="AI14" s="20">
        <v>4</v>
      </c>
      <c r="AJ14" s="20">
        <v>38</v>
      </c>
      <c r="AK14" s="20">
        <v>6</v>
      </c>
      <c r="AL14" s="20">
        <v>47</v>
      </c>
      <c r="AM14" s="20">
        <v>0</v>
      </c>
      <c r="AN14" s="20">
        <v>95</v>
      </c>
      <c r="AO14" s="9">
        <v>47</v>
      </c>
      <c r="AP14" s="20">
        <v>71</v>
      </c>
      <c r="AQ14" s="20">
        <v>24</v>
      </c>
      <c r="AR14" s="20">
        <v>77</v>
      </c>
      <c r="AS14" s="20">
        <v>85</v>
      </c>
      <c r="AT14" s="20">
        <v>201</v>
      </c>
      <c r="AU14" s="20">
        <v>15</v>
      </c>
      <c r="AV14" s="20">
        <v>2</v>
      </c>
      <c r="AW14" s="20">
        <v>2</v>
      </c>
      <c r="AX14" s="20">
        <v>382</v>
      </c>
      <c r="AY14" s="20">
        <v>77</v>
      </c>
      <c r="AZ14" s="20">
        <v>89</v>
      </c>
      <c r="BA14" s="20">
        <v>239</v>
      </c>
      <c r="BB14" s="20">
        <v>21</v>
      </c>
      <c r="BC14" s="20">
        <v>49</v>
      </c>
      <c r="BD14" s="20">
        <v>2</v>
      </c>
      <c r="BE14" s="20">
        <v>477</v>
      </c>
      <c r="BF14" s="16">
        <v>63983</v>
      </c>
      <c r="BG14" s="16">
        <v>25</v>
      </c>
      <c r="BH14" s="21">
        <v>64008</v>
      </c>
      <c r="BI14" s="22">
        <f t="shared" si="1"/>
        <v>3.9057617797775277E-4</v>
      </c>
      <c r="BK14" s="23" t="s">
        <v>104</v>
      </c>
      <c r="BL14" s="57">
        <v>477</v>
      </c>
      <c r="BM14" s="16"/>
      <c r="BN14" s="25"/>
      <c r="BO14" s="16"/>
      <c r="BP14" s="16"/>
    </row>
    <row r="15" spans="1:68" ht="20.25" customHeight="1" x14ac:dyDescent="0.35">
      <c r="A15" s="2" t="s">
        <v>105</v>
      </c>
      <c r="B15" s="10" t="s">
        <v>106</v>
      </c>
      <c r="C15" s="59">
        <v>2.4900000000000002</v>
      </c>
      <c r="D15" s="59">
        <v>19.11</v>
      </c>
      <c r="E15" s="59">
        <v>74.67</v>
      </c>
      <c r="F15" s="59">
        <v>1.83</v>
      </c>
      <c r="G15" s="60">
        <v>1.9</v>
      </c>
      <c r="H15" s="11">
        <v>0.4</v>
      </c>
      <c r="I15" s="13">
        <v>9.7000000000000003E-2</v>
      </c>
      <c r="J15" s="13">
        <v>0.35399999999999998</v>
      </c>
      <c r="K15" s="54" t="s">
        <v>107</v>
      </c>
      <c r="L15" s="13">
        <v>0.33</v>
      </c>
      <c r="M15" s="13">
        <v>1.5895926000000001E-2</v>
      </c>
      <c r="N15" s="13">
        <v>0.61</v>
      </c>
      <c r="O15" s="13">
        <v>5.8999999999999997E-2</v>
      </c>
      <c r="P15" s="14">
        <v>1588</v>
      </c>
      <c r="Q15" s="15">
        <v>8340.24</v>
      </c>
      <c r="R15" s="14">
        <v>39000</v>
      </c>
      <c r="S15" s="15">
        <v>20913</v>
      </c>
      <c r="T15" s="16">
        <v>32523</v>
      </c>
      <c r="U15" s="24">
        <v>55.14</v>
      </c>
      <c r="V15" s="18">
        <f>1-O15</f>
        <v>0.94100000000000006</v>
      </c>
      <c r="W15" s="13">
        <v>6.6000000000000003E-2</v>
      </c>
      <c r="X15" s="13">
        <v>0.10444606200000001</v>
      </c>
      <c r="Y15" s="13">
        <v>8.0639012999999996E-2</v>
      </c>
      <c r="Z15" s="13">
        <v>0.81077381599999998</v>
      </c>
      <c r="AA15" s="17">
        <v>140.34990869999999</v>
      </c>
      <c r="AB15" s="15">
        <v>1986</v>
      </c>
      <c r="AC15" s="15">
        <v>4194</v>
      </c>
      <c r="AD15" s="15">
        <f t="shared" si="0"/>
        <v>6180</v>
      </c>
      <c r="AE15" s="15">
        <v>6180</v>
      </c>
      <c r="AF15" s="15"/>
      <c r="AG15" s="19">
        <v>14</v>
      </c>
      <c r="AH15" s="20">
        <v>1028</v>
      </c>
      <c r="AI15" s="20">
        <v>405</v>
      </c>
      <c r="AJ15" s="20">
        <v>960</v>
      </c>
      <c r="AK15" s="20">
        <v>179</v>
      </c>
      <c r="AL15" s="20">
        <v>150</v>
      </c>
      <c r="AM15" s="20">
        <v>18</v>
      </c>
      <c r="AN15" s="20">
        <v>2740</v>
      </c>
      <c r="AO15" s="9">
        <v>10</v>
      </c>
      <c r="AP15" s="16">
        <v>2060</v>
      </c>
      <c r="AQ15" s="20">
        <v>680</v>
      </c>
      <c r="AR15" s="20">
        <v>410</v>
      </c>
      <c r="AS15" s="20">
        <v>1794</v>
      </c>
      <c r="AT15" s="20">
        <v>2278</v>
      </c>
      <c r="AU15" s="20">
        <v>105</v>
      </c>
      <c r="AV15" s="20">
        <v>17</v>
      </c>
      <c r="AW15" s="20">
        <v>57</v>
      </c>
      <c r="AX15" s="20">
        <v>4661</v>
      </c>
      <c r="AY15" s="20">
        <v>1438</v>
      </c>
      <c r="AZ15" s="20">
        <v>2199</v>
      </c>
      <c r="BA15" s="20">
        <v>3238</v>
      </c>
      <c r="BB15" s="20">
        <v>284</v>
      </c>
      <c r="BC15" s="20">
        <v>167</v>
      </c>
      <c r="BD15" s="20">
        <v>75</v>
      </c>
      <c r="BE15" s="20">
        <v>7401</v>
      </c>
      <c r="BF15" s="16">
        <v>58670</v>
      </c>
      <c r="BG15" s="16">
        <v>314</v>
      </c>
      <c r="BH15" s="21">
        <v>58984</v>
      </c>
      <c r="BI15" s="22">
        <f t="shared" si="1"/>
        <v>5.3234775532347758E-3</v>
      </c>
      <c r="BK15" s="23" t="s">
        <v>108</v>
      </c>
      <c r="BL15" s="57">
        <v>4519</v>
      </c>
      <c r="BM15" s="16"/>
      <c r="BN15" s="25"/>
      <c r="BO15" s="16"/>
      <c r="BP15" s="16"/>
    </row>
    <row r="16" spans="1:68" ht="20.25" customHeight="1" x14ac:dyDescent="0.35">
      <c r="A16" s="2" t="s">
        <v>109</v>
      </c>
      <c r="B16" s="10" t="s">
        <v>110</v>
      </c>
      <c r="C16" s="59">
        <v>5.7</v>
      </c>
      <c r="D16" s="59">
        <v>24.12</v>
      </c>
      <c r="E16" s="59">
        <v>66.45</v>
      </c>
      <c r="F16" s="59">
        <v>2.2599999999999998</v>
      </c>
      <c r="G16" s="60">
        <v>1.47</v>
      </c>
      <c r="H16" s="11">
        <v>0.5</v>
      </c>
      <c r="I16" s="13">
        <v>0.104</v>
      </c>
      <c r="J16" s="13">
        <v>0.34499999999999997</v>
      </c>
      <c r="K16" s="54" t="s">
        <v>111</v>
      </c>
      <c r="L16" s="13">
        <v>0.34</v>
      </c>
      <c r="M16" s="13">
        <v>2.0176493E-2</v>
      </c>
      <c r="N16" s="13">
        <v>0.59099999999999997</v>
      </c>
      <c r="O16" s="13">
        <v>0.08</v>
      </c>
      <c r="P16" s="14">
        <v>1551</v>
      </c>
      <c r="Q16" s="15">
        <v>9979.93</v>
      </c>
      <c r="R16" s="14">
        <v>33000</v>
      </c>
      <c r="S16" s="15">
        <v>23723</v>
      </c>
      <c r="T16" s="16">
        <v>39230</v>
      </c>
      <c r="U16" s="24">
        <v>60.51</v>
      </c>
      <c r="V16" s="18">
        <f>1-O16</f>
        <v>0.92</v>
      </c>
      <c r="W16" s="13">
        <v>6.2E-2</v>
      </c>
      <c r="X16" s="13">
        <v>0.17305578899999999</v>
      </c>
      <c r="Y16" s="13">
        <v>0.11920615399999999</v>
      </c>
      <c r="Z16" s="13">
        <v>0.70528153100000002</v>
      </c>
      <c r="AA16" s="17">
        <v>76.482562970000004</v>
      </c>
      <c r="AB16" s="15">
        <v>2805</v>
      </c>
      <c r="AC16" s="15">
        <v>3443</v>
      </c>
      <c r="AD16" s="15">
        <f t="shared" si="0"/>
        <v>6248</v>
      </c>
      <c r="AE16" s="15">
        <v>6248</v>
      </c>
      <c r="AF16" s="15"/>
      <c r="AG16" s="19">
        <v>15</v>
      </c>
      <c r="AH16" s="20">
        <v>1184</v>
      </c>
      <c r="AI16" s="20">
        <v>222</v>
      </c>
      <c r="AJ16" s="20">
        <v>1323</v>
      </c>
      <c r="AK16" s="20">
        <v>212</v>
      </c>
      <c r="AL16" s="20">
        <v>512</v>
      </c>
      <c r="AM16" s="20">
        <v>21</v>
      </c>
      <c r="AN16" s="20">
        <v>3474</v>
      </c>
      <c r="AO16" s="9">
        <v>5</v>
      </c>
      <c r="AP16" s="16">
        <v>3244</v>
      </c>
      <c r="AQ16" s="20">
        <v>230</v>
      </c>
      <c r="AR16" s="20">
        <v>690</v>
      </c>
      <c r="AS16" s="20">
        <v>782</v>
      </c>
      <c r="AT16" s="20">
        <v>2145</v>
      </c>
      <c r="AU16" s="20">
        <v>343</v>
      </c>
      <c r="AV16" s="20">
        <v>322</v>
      </c>
      <c r="AW16" s="20">
        <v>29</v>
      </c>
      <c r="AX16" s="20">
        <v>4311</v>
      </c>
      <c r="AY16" s="20">
        <v>1874</v>
      </c>
      <c r="AZ16" s="20">
        <v>1004</v>
      </c>
      <c r="BA16" s="20">
        <v>3468</v>
      </c>
      <c r="BB16" s="20">
        <v>555</v>
      </c>
      <c r="BC16" s="20">
        <v>834</v>
      </c>
      <c r="BD16" s="20">
        <v>50</v>
      </c>
      <c r="BE16" s="20">
        <v>7785</v>
      </c>
      <c r="BF16" s="16">
        <v>64409</v>
      </c>
      <c r="BG16" s="16">
        <v>419</v>
      </c>
      <c r="BH16" s="21">
        <v>64828</v>
      </c>
      <c r="BI16" s="22">
        <f t="shared" si="1"/>
        <v>6.4632566175109518E-3</v>
      </c>
      <c r="BK16" s="23" t="s">
        <v>112</v>
      </c>
      <c r="BL16" s="57">
        <v>1529</v>
      </c>
      <c r="BM16" s="16"/>
      <c r="BN16" s="25"/>
      <c r="BO16" s="16"/>
      <c r="BP16" s="16"/>
    </row>
    <row r="17" spans="1:68" ht="20.25" customHeight="1" x14ac:dyDescent="0.35">
      <c r="A17" s="2" t="s">
        <v>113</v>
      </c>
      <c r="B17" s="10" t="s">
        <v>114</v>
      </c>
      <c r="C17" s="59">
        <v>1.48</v>
      </c>
      <c r="D17" s="59">
        <v>33.32</v>
      </c>
      <c r="E17" s="59">
        <v>62.65</v>
      </c>
      <c r="F17" s="59">
        <v>1.02</v>
      </c>
      <c r="G17" s="60">
        <v>1.53</v>
      </c>
      <c r="H17" s="11">
        <v>0.5</v>
      </c>
      <c r="I17" s="13">
        <v>8.7999999999999995E-2</v>
      </c>
      <c r="J17" s="13">
        <v>0.35699999999999998</v>
      </c>
      <c r="K17" s="54" t="s">
        <v>115</v>
      </c>
      <c r="L17" s="13">
        <v>0.373</v>
      </c>
      <c r="M17" s="13">
        <v>1.7965565999999999E-2</v>
      </c>
      <c r="N17" s="13">
        <v>0.57399999999999995</v>
      </c>
      <c r="O17" s="13">
        <v>4.2999999999999997E-2</v>
      </c>
      <c r="P17" s="14">
        <v>9224</v>
      </c>
      <c r="Q17" s="15">
        <v>7074.2</v>
      </c>
      <c r="R17" s="14">
        <v>38000</v>
      </c>
      <c r="S17" s="15">
        <v>18450</v>
      </c>
      <c r="T17" s="16">
        <v>32630</v>
      </c>
      <c r="U17" s="24">
        <v>52.79</v>
      </c>
      <c r="V17" s="18">
        <f>1-O17</f>
        <v>0.95699999999999996</v>
      </c>
      <c r="W17" s="13">
        <v>7.0000000000000007E-2</v>
      </c>
      <c r="X17" s="13">
        <v>0.104971219</v>
      </c>
      <c r="Y17" s="13">
        <v>0.106750392</v>
      </c>
      <c r="Z17" s="13">
        <v>0.78604569999999996</v>
      </c>
      <c r="AA17" s="17">
        <v>118.06956030000001</v>
      </c>
      <c r="AB17" s="15">
        <v>2146</v>
      </c>
      <c r="AC17" s="15">
        <v>6198</v>
      </c>
      <c r="AD17" s="15">
        <f t="shared" si="0"/>
        <v>8344</v>
      </c>
      <c r="AE17" s="15">
        <v>8344</v>
      </c>
      <c r="AF17" s="15"/>
      <c r="AG17" s="19">
        <v>16</v>
      </c>
      <c r="AH17" s="20">
        <v>1242</v>
      </c>
      <c r="AI17" s="20">
        <v>324</v>
      </c>
      <c r="AJ17" s="20">
        <v>798</v>
      </c>
      <c r="AK17" s="20">
        <v>48</v>
      </c>
      <c r="AL17" s="20">
        <v>207</v>
      </c>
      <c r="AM17" s="20">
        <v>17</v>
      </c>
      <c r="AN17" s="20">
        <v>2636</v>
      </c>
      <c r="AO17" s="9">
        <v>11</v>
      </c>
      <c r="AP17" s="16">
        <v>2525</v>
      </c>
      <c r="AQ17" s="20">
        <v>111</v>
      </c>
      <c r="AR17" s="20">
        <v>1059</v>
      </c>
      <c r="AS17" s="20">
        <v>2046</v>
      </c>
      <c r="AT17" s="20">
        <v>3240</v>
      </c>
      <c r="AU17" s="20">
        <v>153</v>
      </c>
      <c r="AV17" s="20">
        <v>0</v>
      </c>
      <c r="AW17" s="20">
        <v>55</v>
      </c>
      <c r="AX17" s="20">
        <v>6553</v>
      </c>
      <c r="AY17" s="20">
        <v>2301</v>
      </c>
      <c r="AZ17" s="20">
        <v>2370</v>
      </c>
      <c r="BA17" s="20">
        <v>4038</v>
      </c>
      <c r="BB17" s="20">
        <v>201</v>
      </c>
      <c r="BC17" s="20">
        <v>207</v>
      </c>
      <c r="BD17" s="20">
        <v>72</v>
      </c>
      <c r="BE17" s="20">
        <v>9189</v>
      </c>
      <c r="BF17" s="16">
        <v>61637</v>
      </c>
      <c r="BG17" s="16">
        <v>174</v>
      </c>
      <c r="BH17" s="21">
        <v>61811</v>
      </c>
      <c r="BI17" s="22">
        <f t="shared" si="1"/>
        <v>2.8150329229425183E-3</v>
      </c>
      <c r="BK17" s="23" t="s">
        <v>116</v>
      </c>
      <c r="BL17" s="57">
        <v>5039</v>
      </c>
      <c r="BM17" s="16"/>
      <c r="BN17" s="25"/>
      <c r="BO17" s="16"/>
      <c r="BP17" s="16"/>
    </row>
    <row r="18" spans="1:68" ht="20.25" customHeight="1" x14ac:dyDescent="0.35">
      <c r="A18" s="2" t="s">
        <v>117</v>
      </c>
      <c r="B18" s="10" t="s">
        <v>118</v>
      </c>
      <c r="C18" s="59">
        <v>1.96</v>
      </c>
      <c r="D18" s="59">
        <v>29.86</v>
      </c>
      <c r="E18" s="59">
        <v>66.06</v>
      </c>
      <c r="F18" s="59">
        <v>0.91</v>
      </c>
      <c r="G18" s="60">
        <v>1.21</v>
      </c>
      <c r="H18" s="12">
        <v>0.47</v>
      </c>
      <c r="I18" s="13">
        <v>0.107</v>
      </c>
      <c r="J18" s="13">
        <v>0.32</v>
      </c>
      <c r="K18" s="54" t="s">
        <v>119</v>
      </c>
      <c r="L18" s="13">
        <v>0.36399999999999999</v>
      </c>
      <c r="M18" s="13">
        <v>1.5824591999999998E-2</v>
      </c>
      <c r="N18" s="13">
        <v>0.55700000000000005</v>
      </c>
      <c r="O18" s="13">
        <v>0.1</v>
      </c>
      <c r="P18" s="14">
        <v>5913</v>
      </c>
      <c r="Q18" s="15">
        <v>8257.56</v>
      </c>
      <c r="R18" s="14">
        <v>23000</v>
      </c>
      <c r="S18" s="15">
        <v>18493</v>
      </c>
      <c r="T18" s="16">
        <v>34429</v>
      </c>
      <c r="U18" s="24">
        <v>51</v>
      </c>
      <c r="V18" s="18">
        <f>1-O18</f>
        <v>0.9</v>
      </c>
      <c r="W18" s="13">
        <v>3.5000000000000003E-2</v>
      </c>
      <c r="X18" s="13">
        <v>0.193126516</v>
      </c>
      <c r="Y18" s="13">
        <v>0.14744067299999999</v>
      </c>
      <c r="Z18" s="13">
        <v>0.65856094399999998</v>
      </c>
      <c r="AA18" s="17">
        <v>54.222643120000001</v>
      </c>
      <c r="AB18" s="15">
        <v>8471</v>
      </c>
      <c r="AC18" s="15">
        <v>6871</v>
      </c>
      <c r="AD18" s="15">
        <f t="shared" si="0"/>
        <v>15342</v>
      </c>
      <c r="AE18" s="15">
        <v>15342</v>
      </c>
      <c r="AF18" s="15"/>
      <c r="AG18" s="19">
        <v>17</v>
      </c>
      <c r="AH18" s="20">
        <v>2758</v>
      </c>
      <c r="AI18" s="20">
        <v>1104</v>
      </c>
      <c r="AJ18" s="20">
        <v>4182</v>
      </c>
      <c r="AK18" s="20">
        <v>540</v>
      </c>
      <c r="AL18" s="20">
        <v>381</v>
      </c>
      <c r="AM18" s="20">
        <v>54</v>
      </c>
      <c r="AN18" s="20">
        <v>9019</v>
      </c>
      <c r="AO18" s="9">
        <v>1</v>
      </c>
      <c r="AP18" s="16">
        <v>8494</v>
      </c>
      <c r="AQ18" s="20">
        <v>525</v>
      </c>
      <c r="AR18" s="20">
        <v>1034</v>
      </c>
      <c r="AS18" s="20">
        <v>2973</v>
      </c>
      <c r="AT18" s="20">
        <v>4091</v>
      </c>
      <c r="AU18" s="20">
        <v>191</v>
      </c>
      <c r="AV18" s="20">
        <v>116</v>
      </c>
      <c r="AW18" s="20">
        <v>84</v>
      </c>
      <c r="AX18" s="20">
        <v>8489</v>
      </c>
      <c r="AY18" s="20">
        <v>3792</v>
      </c>
      <c r="AZ18" s="20">
        <v>4077</v>
      </c>
      <c r="BA18" s="20">
        <v>8273</v>
      </c>
      <c r="BB18" s="20">
        <v>731</v>
      </c>
      <c r="BC18" s="20">
        <v>497</v>
      </c>
      <c r="BD18" s="20">
        <v>138</v>
      </c>
      <c r="BE18" s="20">
        <v>17508</v>
      </c>
      <c r="BF18" s="16">
        <v>66614</v>
      </c>
      <c r="BG18" s="16">
        <v>898</v>
      </c>
      <c r="BH18" s="21">
        <v>67512</v>
      </c>
      <c r="BI18" s="22">
        <f t="shared" si="1"/>
        <v>1.3301339021211044E-2</v>
      </c>
      <c r="BK18" s="23" t="s">
        <v>120</v>
      </c>
      <c r="BL18" s="57">
        <v>1808</v>
      </c>
      <c r="BM18" s="16"/>
      <c r="BN18" s="25"/>
      <c r="BO18" s="16"/>
      <c r="BP18" s="16"/>
    </row>
    <row r="19" spans="1:68" ht="20.25" customHeight="1" x14ac:dyDescent="0.35">
      <c r="A19" s="2" t="s">
        <v>121</v>
      </c>
      <c r="B19" s="10" t="s">
        <v>122</v>
      </c>
      <c r="C19" s="59">
        <v>3.08</v>
      </c>
      <c r="D19" s="59">
        <v>27.45</v>
      </c>
      <c r="E19" s="59">
        <v>58.28</v>
      </c>
      <c r="F19" s="59">
        <v>8.5</v>
      </c>
      <c r="G19" s="60">
        <v>2.69</v>
      </c>
      <c r="H19" s="12">
        <v>0.57999999999999996</v>
      </c>
      <c r="I19" s="13">
        <v>0.127</v>
      </c>
      <c r="J19" s="27">
        <v>0.317</v>
      </c>
      <c r="K19" s="54" t="s">
        <v>123</v>
      </c>
      <c r="L19" s="13">
        <v>0.27100000000000002</v>
      </c>
      <c r="M19" s="13">
        <v>1.7808971999999999E-2</v>
      </c>
      <c r="N19" s="13">
        <v>0.54600000000000004</v>
      </c>
      <c r="O19" s="13">
        <v>0.219</v>
      </c>
      <c r="P19" s="14">
        <v>8367</v>
      </c>
      <c r="Q19" s="15">
        <v>5301.85</v>
      </c>
      <c r="R19" s="14">
        <v>19000</v>
      </c>
      <c r="S19" s="15">
        <v>10600</v>
      </c>
      <c r="T19" s="16">
        <v>18845</v>
      </c>
      <c r="U19" s="24">
        <v>29.23</v>
      </c>
      <c r="V19" s="18">
        <f>1-O19</f>
        <v>0.78100000000000003</v>
      </c>
      <c r="W19" s="13">
        <v>4.7E-2</v>
      </c>
      <c r="X19" s="13">
        <v>0.370423946</v>
      </c>
      <c r="Y19" s="13">
        <v>6.0865694999999997E-2</v>
      </c>
      <c r="Z19" s="13">
        <v>0.56432307000000004</v>
      </c>
      <c r="AA19" s="17">
        <v>68.793698449999994</v>
      </c>
      <c r="AB19" s="15">
        <v>1340</v>
      </c>
      <c r="AC19" s="15">
        <v>2578</v>
      </c>
      <c r="AD19" s="15">
        <f t="shared" si="0"/>
        <v>3918</v>
      </c>
      <c r="AE19" s="15">
        <v>3918</v>
      </c>
      <c r="AF19" s="15"/>
      <c r="AG19" s="19">
        <v>18</v>
      </c>
      <c r="AH19" s="20">
        <v>724</v>
      </c>
      <c r="AI19" s="20">
        <v>156</v>
      </c>
      <c r="AJ19" s="20">
        <v>489</v>
      </c>
      <c r="AK19" s="20">
        <v>111</v>
      </c>
      <c r="AL19" s="20">
        <v>39</v>
      </c>
      <c r="AM19" s="20">
        <v>7</v>
      </c>
      <c r="AN19" s="20">
        <v>1526</v>
      </c>
      <c r="AO19" s="9">
        <v>20</v>
      </c>
      <c r="AP19" s="16">
        <v>1353</v>
      </c>
      <c r="AQ19" s="20">
        <v>173</v>
      </c>
      <c r="AR19" s="20">
        <v>563</v>
      </c>
      <c r="AS19" s="20">
        <v>1536</v>
      </c>
      <c r="AT19" s="20">
        <v>465</v>
      </c>
      <c r="AU19" s="20">
        <v>34</v>
      </c>
      <c r="AV19" s="20">
        <v>4</v>
      </c>
      <c r="AW19" s="20">
        <v>12</v>
      </c>
      <c r="AX19" s="20">
        <v>2614</v>
      </c>
      <c r="AY19" s="20">
        <v>1287</v>
      </c>
      <c r="AZ19" s="20">
        <v>1692</v>
      </c>
      <c r="BA19" s="20">
        <v>954</v>
      </c>
      <c r="BB19" s="20">
        <v>145</v>
      </c>
      <c r="BC19" s="20">
        <v>43</v>
      </c>
      <c r="BD19" s="20">
        <v>19</v>
      </c>
      <c r="BE19" s="20">
        <v>4140</v>
      </c>
      <c r="BF19" s="16">
        <v>64461</v>
      </c>
      <c r="BG19" s="16">
        <v>3</v>
      </c>
      <c r="BH19" s="21">
        <v>64464</v>
      </c>
      <c r="BI19" s="22">
        <f t="shared" si="1"/>
        <v>4.6537602382725242E-5</v>
      </c>
      <c r="BK19" s="23" t="s">
        <v>124</v>
      </c>
      <c r="BL19" s="57">
        <v>603</v>
      </c>
      <c r="BM19" s="16"/>
      <c r="BN19" s="25"/>
      <c r="BO19" s="16"/>
      <c r="BP19" s="16"/>
    </row>
    <row r="20" spans="1:68" ht="20.25" customHeight="1" x14ac:dyDescent="0.35">
      <c r="A20" s="2" t="s">
        <v>125</v>
      </c>
      <c r="B20" s="10" t="s">
        <v>126</v>
      </c>
      <c r="C20" s="59">
        <v>43.86</v>
      </c>
      <c r="D20" s="59">
        <v>1.43</v>
      </c>
      <c r="E20" s="59">
        <v>17.53</v>
      </c>
      <c r="F20" s="59">
        <v>35.049999999999997</v>
      </c>
      <c r="G20" s="60">
        <v>2.13</v>
      </c>
      <c r="H20" s="12">
        <v>0.65</v>
      </c>
      <c r="I20" s="13">
        <v>0.218</v>
      </c>
      <c r="J20" s="13">
        <v>0.252</v>
      </c>
      <c r="K20" s="54" t="s">
        <v>127</v>
      </c>
      <c r="L20" s="13">
        <v>7.3999999999999996E-2</v>
      </c>
      <c r="M20" s="13">
        <v>4.838187E-2</v>
      </c>
      <c r="N20" s="13">
        <v>0.56999999999999995</v>
      </c>
      <c r="O20" s="13">
        <v>0.65200000000000002</v>
      </c>
      <c r="P20" s="14">
        <v>13</v>
      </c>
      <c r="Q20" s="15">
        <v>0</v>
      </c>
      <c r="R20" s="14">
        <v>10000</v>
      </c>
      <c r="S20" s="15">
        <v>631</v>
      </c>
      <c r="T20" s="16">
        <v>2058</v>
      </c>
      <c r="U20" s="24">
        <v>3.23</v>
      </c>
      <c r="V20" s="18">
        <f>1-O20</f>
        <v>0.34799999999999998</v>
      </c>
      <c r="W20" s="13">
        <v>1.4E-2</v>
      </c>
      <c r="X20" s="13">
        <v>0.78419692399999996</v>
      </c>
      <c r="Y20" s="13">
        <v>4.7623550000000001E-2</v>
      </c>
      <c r="Z20" s="13">
        <v>0.16439737800000001</v>
      </c>
      <c r="AA20" s="17">
        <v>21.200080539999998</v>
      </c>
      <c r="AB20" s="15">
        <v>45</v>
      </c>
      <c r="AC20" s="15">
        <v>3</v>
      </c>
      <c r="AD20" s="15">
        <f t="shared" si="0"/>
        <v>48</v>
      </c>
      <c r="AE20" s="15">
        <v>48</v>
      </c>
      <c r="AF20" s="15"/>
      <c r="AG20" s="19">
        <v>19</v>
      </c>
      <c r="AH20" s="20">
        <v>0</v>
      </c>
      <c r="AI20" s="20">
        <v>0</v>
      </c>
      <c r="AJ20" s="20">
        <v>39</v>
      </c>
      <c r="AK20" s="20">
        <v>0</v>
      </c>
      <c r="AL20" s="20">
        <v>9</v>
      </c>
      <c r="AM20" s="20">
        <v>0</v>
      </c>
      <c r="AN20" s="20">
        <v>48</v>
      </c>
      <c r="AO20" s="9">
        <v>50</v>
      </c>
      <c r="AP20" s="20">
        <v>47</v>
      </c>
      <c r="AQ20" s="20">
        <v>1</v>
      </c>
      <c r="AR20" s="20">
        <v>0</v>
      </c>
      <c r="AS20" s="20">
        <v>2</v>
      </c>
      <c r="AT20" s="20">
        <v>0</v>
      </c>
      <c r="AU20" s="20">
        <v>1</v>
      </c>
      <c r="AV20" s="20">
        <v>2</v>
      </c>
      <c r="AW20" s="20">
        <v>0</v>
      </c>
      <c r="AX20" s="20">
        <v>5</v>
      </c>
      <c r="AY20" s="20">
        <v>0</v>
      </c>
      <c r="AZ20" s="20">
        <v>2</v>
      </c>
      <c r="BA20" s="20">
        <v>39</v>
      </c>
      <c r="BB20" s="20">
        <v>1</v>
      </c>
      <c r="BC20" s="20">
        <v>11</v>
      </c>
      <c r="BD20" s="20">
        <v>0</v>
      </c>
      <c r="BE20" s="20">
        <v>53</v>
      </c>
      <c r="BF20" s="16">
        <v>63620</v>
      </c>
      <c r="BG20" s="16">
        <v>48</v>
      </c>
      <c r="BH20" s="21">
        <v>63668</v>
      </c>
      <c r="BI20" s="22">
        <f t="shared" si="1"/>
        <v>7.5391091286046365E-4</v>
      </c>
      <c r="BK20" s="23" t="s">
        <v>128</v>
      </c>
      <c r="BL20" s="57">
        <v>214</v>
      </c>
      <c r="BM20" s="16"/>
      <c r="BN20" s="25"/>
      <c r="BO20" s="16"/>
      <c r="BP20" s="16"/>
    </row>
    <row r="21" spans="1:68" ht="20.25" customHeight="1" x14ac:dyDescent="0.35">
      <c r="A21" s="2" t="s">
        <v>129</v>
      </c>
      <c r="B21" s="10" t="s">
        <v>130</v>
      </c>
      <c r="C21" s="59">
        <v>11.16</v>
      </c>
      <c r="D21" s="59">
        <v>2.5299999999999998</v>
      </c>
      <c r="E21" s="59">
        <v>15.61</v>
      </c>
      <c r="F21" s="59">
        <v>68.69</v>
      </c>
      <c r="G21" s="60">
        <v>2.0099999999999998</v>
      </c>
      <c r="H21" s="12">
        <v>0.49</v>
      </c>
      <c r="I21" s="13">
        <v>0.191</v>
      </c>
      <c r="J21" s="13">
        <v>0.23200000000000001</v>
      </c>
      <c r="K21" s="54" t="s">
        <v>131</v>
      </c>
      <c r="L21" s="13">
        <v>0.19900000000000001</v>
      </c>
      <c r="M21" s="13">
        <v>3.5497384999999999E-2</v>
      </c>
      <c r="N21" s="13">
        <v>0.67700000000000005</v>
      </c>
      <c r="O21" s="13">
        <v>0.35299999999999998</v>
      </c>
      <c r="P21" s="14">
        <v>904</v>
      </c>
      <c r="Q21" s="15">
        <v>235.45</v>
      </c>
      <c r="R21" s="14">
        <v>11000</v>
      </c>
      <c r="S21" s="15">
        <v>2537</v>
      </c>
      <c r="T21" s="16">
        <v>6229</v>
      </c>
      <c r="U21" s="24">
        <v>9.82</v>
      </c>
      <c r="V21" s="18">
        <f>1-O21</f>
        <v>0.64700000000000002</v>
      </c>
      <c r="W21" s="13">
        <v>5.0999999999999997E-2</v>
      </c>
      <c r="X21" s="13">
        <v>0.38904325000000001</v>
      </c>
      <c r="Y21" s="13">
        <v>8.4298819999999997E-2</v>
      </c>
      <c r="Z21" s="13">
        <v>0.52431629499999999</v>
      </c>
      <c r="AA21" s="17">
        <v>47.412216030000003</v>
      </c>
      <c r="AB21" s="15">
        <v>279</v>
      </c>
      <c r="AC21" s="15">
        <v>56</v>
      </c>
      <c r="AD21" s="15">
        <f t="shared" si="0"/>
        <v>335</v>
      </c>
      <c r="AE21" s="15">
        <v>335</v>
      </c>
      <c r="AF21" s="15"/>
      <c r="AG21" s="19">
        <v>20</v>
      </c>
      <c r="AH21" s="20">
        <v>0</v>
      </c>
      <c r="AI21" s="20">
        <v>66</v>
      </c>
      <c r="AJ21" s="20">
        <v>122</v>
      </c>
      <c r="AK21" s="20">
        <v>62</v>
      </c>
      <c r="AL21" s="20">
        <v>37</v>
      </c>
      <c r="AM21" s="20">
        <v>1</v>
      </c>
      <c r="AN21" s="20">
        <v>288</v>
      </c>
      <c r="AO21" s="9">
        <v>36</v>
      </c>
      <c r="AP21" s="20">
        <v>279</v>
      </c>
      <c r="AQ21" s="20">
        <v>9</v>
      </c>
      <c r="AR21" s="20">
        <v>0</v>
      </c>
      <c r="AS21" s="20">
        <v>2</v>
      </c>
      <c r="AT21" s="20">
        <v>2</v>
      </c>
      <c r="AU21" s="20">
        <v>51</v>
      </c>
      <c r="AV21" s="20">
        <v>0</v>
      </c>
      <c r="AW21" s="20">
        <v>1</v>
      </c>
      <c r="AX21" s="20">
        <v>56</v>
      </c>
      <c r="AY21" s="20">
        <v>0</v>
      </c>
      <c r="AZ21" s="20">
        <v>68</v>
      </c>
      <c r="BA21" s="20">
        <v>124</v>
      </c>
      <c r="BB21" s="20">
        <v>113</v>
      </c>
      <c r="BC21" s="20">
        <v>37</v>
      </c>
      <c r="BD21" s="20">
        <v>2</v>
      </c>
      <c r="BE21" s="20">
        <v>344</v>
      </c>
      <c r="BF21" s="16">
        <v>63203</v>
      </c>
      <c r="BG21" s="16">
        <v>231</v>
      </c>
      <c r="BH21" s="21">
        <v>63434</v>
      </c>
      <c r="BI21" s="22">
        <f t="shared" si="1"/>
        <v>3.6415802251158684E-3</v>
      </c>
      <c r="BK21" s="23" t="s">
        <v>132</v>
      </c>
      <c r="BL21" s="57">
        <v>485</v>
      </c>
      <c r="BM21" s="16"/>
      <c r="BN21" s="25"/>
      <c r="BO21" s="16"/>
      <c r="BP21" s="16"/>
    </row>
    <row r="22" spans="1:68" ht="20.25" customHeight="1" x14ac:dyDescent="0.35">
      <c r="A22" s="2" t="s">
        <v>133</v>
      </c>
      <c r="B22" s="10" t="s">
        <v>134</v>
      </c>
      <c r="C22" s="59">
        <v>3.82</v>
      </c>
      <c r="D22" s="59">
        <v>8.92</v>
      </c>
      <c r="E22" s="59">
        <v>74.180000000000007</v>
      </c>
      <c r="F22" s="59">
        <v>12</v>
      </c>
      <c r="G22" s="60">
        <v>1.08</v>
      </c>
      <c r="H22" s="12">
        <v>0.43</v>
      </c>
      <c r="I22" s="13">
        <v>0.10100000000000001</v>
      </c>
      <c r="J22" s="13">
        <v>0.374</v>
      </c>
      <c r="K22" s="54" t="s">
        <v>135</v>
      </c>
      <c r="L22" s="13">
        <v>0.186</v>
      </c>
      <c r="M22" s="13">
        <v>1.4248388000000001E-2</v>
      </c>
      <c r="N22" s="13">
        <v>0.59199999999999997</v>
      </c>
      <c r="O22" s="13">
        <v>0.24299999999999999</v>
      </c>
      <c r="P22" s="14">
        <v>0</v>
      </c>
      <c r="Q22" s="15">
        <v>822.25</v>
      </c>
      <c r="R22" s="14">
        <v>17000</v>
      </c>
      <c r="S22" s="15">
        <v>3150</v>
      </c>
      <c r="T22" s="16">
        <v>8281</v>
      </c>
      <c r="U22" s="24">
        <v>17.11</v>
      </c>
      <c r="V22" s="18">
        <f>1-O22</f>
        <v>0.75700000000000001</v>
      </c>
      <c r="W22" s="13">
        <v>0.112</v>
      </c>
      <c r="X22" s="13">
        <v>0.59880424899999996</v>
      </c>
      <c r="Y22" s="13">
        <v>0.11350102400000001</v>
      </c>
      <c r="Z22" s="13">
        <v>0.28531275299999997</v>
      </c>
      <c r="AA22" s="17">
        <v>65.215567010000001</v>
      </c>
      <c r="AB22" s="15">
        <v>102</v>
      </c>
      <c r="AC22" s="15">
        <v>448</v>
      </c>
      <c r="AD22" s="15">
        <f t="shared" si="0"/>
        <v>550</v>
      </c>
      <c r="AE22" s="15">
        <v>550</v>
      </c>
      <c r="AF22" s="15"/>
      <c r="AG22" s="19">
        <v>21</v>
      </c>
      <c r="AH22" s="20">
        <v>96</v>
      </c>
      <c r="AI22" s="20">
        <v>1</v>
      </c>
      <c r="AJ22" s="20">
        <v>18</v>
      </c>
      <c r="AK22" s="20">
        <v>3</v>
      </c>
      <c r="AL22" s="20">
        <v>132</v>
      </c>
      <c r="AM22" s="20">
        <v>1</v>
      </c>
      <c r="AN22" s="20">
        <v>251</v>
      </c>
      <c r="AO22" s="9">
        <v>39</v>
      </c>
      <c r="AP22" s="20">
        <v>160</v>
      </c>
      <c r="AQ22" s="20">
        <v>91</v>
      </c>
      <c r="AR22" s="20">
        <v>211</v>
      </c>
      <c r="AS22" s="20">
        <v>362</v>
      </c>
      <c r="AT22" s="20">
        <v>73</v>
      </c>
      <c r="AU22" s="20">
        <v>6</v>
      </c>
      <c r="AV22" s="20">
        <v>0</v>
      </c>
      <c r="AW22" s="20">
        <v>4</v>
      </c>
      <c r="AX22" s="20">
        <v>656</v>
      </c>
      <c r="AY22" s="20">
        <v>307</v>
      </c>
      <c r="AZ22" s="20">
        <v>363</v>
      </c>
      <c r="BA22" s="20">
        <v>91</v>
      </c>
      <c r="BB22" s="20">
        <v>9</v>
      </c>
      <c r="BC22" s="20">
        <v>132</v>
      </c>
      <c r="BD22" s="20">
        <v>5</v>
      </c>
      <c r="BE22" s="20">
        <v>907</v>
      </c>
      <c r="BF22" s="16">
        <v>48361</v>
      </c>
      <c r="BG22" s="16">
        <v>48</v>
      </c>
      <c r="BH22" s="21">
        <v>48409</v>
      </c>
      <c r="BI22" s="22">
        <f t="shared" si="1"/>
        <v>9.9155115784255003E-4</v>
      </c>
      <c r="BK22" s="23" t="s">
        <v>69</v>
      </c>
      <c r="BL22" s="57">
        <v>259</v>
      </c>
      <c r="BM22" s="16"/>
      <c r="BN22" s="25"/>
      <c r="BO22" s="16"/>
      <c r="BP22" s="16"/>
    </row>
    <row r="23" spans="1:68" ht="20.25" customHeight="1" x14ac:dyDescent="0.35">
      <c r="A23" s="2" t="s">
        <v>136</v>
      </c>
      <c r="B23" s="32" t="s">
        <v>137</v>
      </c>
      <c r="C23" s="59">
        <v>51.64</v>
      </c>
      <c r="D23" s="59">
        <v>6.27</v>
      </c>
      <c r="E23" s="59">
        <v>25.53</v>
      </c>
      <c r="F23" s="59">
        <v>14.08</v>
      </c>
      <c r="G23" s="60">
        <v>2.48</v>
      </c>
      <c r="H23" s="12">
        <v>0.64</v>
      </c>
      <c r="I23" s="13">
        <v>0.13900000000000001</v>
      </c>
      <c r="J23" s="13">
        <v>0.16700000000000001</v>
      </c>
      <c r="K23" s="54" t="s">
        <v>138</v>
      </c>
      <c r="L23" s="13">
        <v>0.112</v>
      </c>
      <c r="M23" s="13">
        <v>2.0222819999999999E-2</v>
      </c>
      <c r="N23" s="13">
        <v>0.435</v>
      </c>
      <c r="O23" s="13">
        <v>0.248</v>
      </c>
      <c r="P23" s="14">
        <v>1101</v>
      </c>
      <c r="Q23" s="15">
        <v>337.09</v>
      </c>
      <c r="R23" s="14">
        <v>24000</v>
      </c>
      <c r="S23" s="15">
        <v>3200</v>
      </c>
      <c r="T23" s="16">
        <v>8002</v>
      </c>
      <c r="U23" s="24">
        <v>10.98</v>
      </c>
      <c r="V23" s="18">
        <f>1-O23</f>
        <v>0.752</v>
      </c>
      <c r="W23" s="13">
        <v>2.3E-2</v>
      </c>
      <c r="X23" s="13">
        <v>0.46338455000000001</v>
      </c>
      <c r="Y23" s="13">
        <v>0.25278289599999998</v>
      </c>
      <c r="Z23" s="13">
        <v>0.28256863999999998</v>
      </c>
      <c r="AA23" s="17">
        <v>42.829340139999999</v>
      </c>
      <c r="AB23" s="15">
        <v>557</v>
      </c>
      <c r="AC23" s="15">
        <v>738</v>
      </c>
      <c r="AD23" s="15">
        <f t="shared" si="0"/>
        <v>1295</v>
      </c>
      <c r="AE23" s="15">
        <v>1295</v>
      </c>
      <c r="AF23" s="15"/>
      <c r="AG23" s="19">
        <v>22</v>
      </c>
      <c r="AH23" s="20">
        <v>102</v>
      </c>
      <c r="AI23" s="20">
        <v>81</v>
      </c>
      <c r="AJ23" s="20">
        <v>256</v>
      </c>
      <c r="AK23" s="20">
        <v>9</v>
      </c>
      <c r="AL23" s="20">
        <v>251</v>
      </c>
      <c r="AM23" s="20">
        <v>1</v>
      </c>
      <c r="AN23" s="20">
        <v>700</v>
      </c>
      <c r="AO23" s="9">
        <v>26</v>
      </c>
      <c r="AP23" s="20">
        <v>601</v>
      </c>
      <c r="AQ23" s="20">
        <v>99</v>
      </c>
      <c r="AR23" s="20">
        <v>350</v>
      </c>
      <c r="AS23" s="20">
        <v>59</v>
      </c>
      <c r="AT23" s="20">
        <v>50</v>
      </c>
      <c r="AU23" s="20">
        <v>278</v>
      </c>
      <c r="AV23" s="20">
        <v>1</v>
      </c>
      <c r="AW23" s="20">
        <v>2</v>
      </c>
      <c r="AX23" s="20">
        <v>740</v>
      </c>
      <c r="AY23" s="20">
        <v>452</v>
      </c>
      <c r="AZ23" s="20">
        <v>140</v>
      </c>
      <c r="BA23" s="20">
        <v>306</v>
      </c>
      <c r="BB23" s="20">
        <v>287</v>
      </c>
      <c r="BC23" s="20">
        <v>252</v>
      </c>
      <c r="BD23" s="20">
        <v>3</v>
      </c>
      <c r="BE23" s="20">
        <v>1440</v>
      </c>
      <c r="BF23" s="16">
        <v>72668</v>
      </c>
      <c r="BG23" s="16">
        <v>195</v>
      </c>
      <c r="BH23" s="21">
        <v>72863</v>
      </c>
      <c r="BI23" s="22">
        <f t="shared" si="1"/>
        <v>2.6762554382882943E-3</v>
      </c>
      <c r="BK23" s="23" t="s">
        <v>139</v>
      </c>
      <c r="BL23" s="57">
        <v>955</v>
      </c>
      <c r="BM23" s="16"/>
      <c r="BN23" s="25"/>
      <c r="BO23" s="16"/>
      <c r="BP23" s="16"/>
    </row>
    <row r="24" spans="1:68" ht="20.25" customHeight="1" x14ac:dyDescent="0.35">
      <c r="A24" s="2" t="s">
        <v>140</v>
      </c>
      <c r="B24" s="10" t="s">
        <v>141</v>
      </c>
      <c r="C24" s="59">
        <v>26.44</v>
      </c>
      <c r="D24" s="59">
        <v>10.69</v>
      </c>
      <c r="E24" s="59">
        <v>15.09</v>
      </c>
      <c r="F24" s="59">
        <v>41.18</v>
      </c>
      <c r="G24" s="60">
        <v>6.6</v>
      </c>
      <c r="H24" s="11">
        <v>0.73</v>
      </c>
      <c r="I24" s="13">
        <v>0.19500000000000001</v>
      </c>
      <c r="J24" s="13">
        <v>0.26</v>
      </c>
      <c r="K24" s="54" t="s">
        <v>142</v>
      </c>
      <c r="L24" s="13">
        <v>7.9000000000000001E-2</v>
      </c>
      <c r="M24" s="13">
        <v>2.8311871999999998E-2</v>
      </c>
      <c r="N24" s="13">
        <v>0.52500000000000002</v>
      </c>
      <c r="O24" s="13">
        <v>0.68100000000000005</v>
      </c>
      <c r="P24" s="14">
        <v>0</v>
      </c>
      <c r="Q24" s="15">
        <v>51.88</v>
      </c>
      <c r="R24" s="14">
        <v>4000</v>
      </c>
      <c r="S24" s="15">
        <v>627</v>
      </c>
      <c r="T24" s="16">
        <v>1943</v>
      </c>
      <c r="U24" s="24">
        <v>3.35</v>
      </c>
      <c r="V24" s="18">
        <f>1-O24</f>
        <v>0.31899999999999995</v>
      </c>
      <c r="W24" s="13">
        <v>1.2999999999999999E-2</v>
      </c>
      <c r="X24" s="13">
        <v>0.76961214200000005</v>
      </c>
      <c r="Y24" s="13">
        <v>8.0320404999999997E-2</v>
      </c>
      <c r="Z24" s="13">
        <v>0.148111298</v>
      </c>
      <c r="AA24" s="17">
        <v>22.503208010000002</v>
      </c>
      <c r="AB24" s="15">
        <v>16</v>
      </c>
      <c r="AC24" s="15">
        <v>5</v>
      </c>
      <c r="AD24" s="15">
        <f t="shared" si="0"/>
        <v>21</v>
      </c>
      <c r="AE24" s="15">
        <v>21</v>
      </c>
      <c r="AF24" s="15"/>
      <c r="AG24" s="19">
        <v>23</v>
      </c>
      <c r="AH24" s="20">
        <v>0</v>
      </c>
      <c r="AI24" s="20">
        <v>6</v>
      </c>
      <c r="AJ24" s="20">
        <v>11</v>
      </c>
      <c r="AK24" s="20">
        <v>1</v>
      </c>
      <c r="AL24" s="20">
        <v>31</v>
      </c>
      <c r="AM24" s="20">
        <v>0</v>
      </c>
      <c r="AN24" s="20">
        <v>49</v>
      </c>
      <c r="AO24" s="9">
        <v>49</v>
      </c>
      <c r="AP24" s="20">
        <v>17</v>
      </c>
      <c r="AQ24" s="20">
        <v>32</v>
      </c>
      <c r="AR24" s="20">
        <v>2</v>
      </c>
      <c r="AS24" s="20">
        <v>2</v>
      </c>
      <c r="AT24" s="20">
        <v>0</v>
      </c>
      <c r="AU24" s="20">
        <v>3</v>
      </c>
      <c r="AV24" s="20">
        <v>0</v>
      </c>
      <c r="AW24" s="20">
        <v>0</v>
      </c>
      <c r="AX24" s="20">
        <v>7</v>
      </c>
      <c r="AY24" s="20">
        <v>2</v>
      </c>
      <c r="AZ24" s="20">
        <v>8</v>
      </c>
      <c r="BA24" s="20">
        <v>11</v>
      </c>
      <c r="BB24" s="20">
        <v>4</v>
      </c>
      <c r="BC24" s="20">
        <v>31</v>
      </c>
      <c r="BD24" s="20">
        <v>0</v>
      </c>
      <c r="BE24" s="20">
        <v>56</v>
      </c>
      <c r="BF24" s="16">
        <v>57909</v>
      </c>
      <c r="BG24" s="16">
        <v>14</v>
      </c>
      <c r="BH24" s="21">
        <v>57923</v>
      </c>
      <c r="BI24" s="22">
        <f t="shared" si="1"/>
        <v>2.4170018818086081E-4</v>
      </c>
      <c r="BK24" s="23" t="s">
        <v>69</v>
      </c>
      <c r="BL24" s="57">
        <v>2348</v>
      </c>
      <c r="BM24" s="16"/>
      <c r="BN24" s="25"/>
      <c r="BO24" s="16"/>
      <c r="BP24" s="16"/>
    </row>
    <row r="25" spans="1:68" ht="20.25" customHeight="1" x14ac:dyDescent="0.35">
      <c r="A25" s="2" t="s">
        <v>143</v>
      </c>
      <c r="B25" s="10" t="s">
        <v>144</v>
      </c>
      <c r="C25" s="59">
        <v>26.83</v>
      </c>
      <c r="D25" s="59">
        <v>11.72</v>
      </c>
      <c r="E25" s="59">
        <v>23.98</v>
      </c>
      <c r="F25" s="59">
        <v>32.93</v>
      </c>
      <c r="G25" s="60">
        <v>4.54</v>
      </c>
      <c r="H25" s="11">
        <v>0.75</v>
      </c>
      <c r="I25" s="13">
        <v>0.157</v>
      </c>
      <c r="J25" s="13">
        <v>0.28799999999999998</v>
      </c>
      <c r="K25" s="54" t="s">
        <v>145</v>
      </c>
      <c r="L25" s="13">
        <v>0.14599999999999999</v>
      </c>
      <c r="M25" s="13">
        <v>2.7855313E-2</v>
      </c>
      <c r="N25" s="13">
        <v>0.54700000000000004</v>
      </c>
      <c r="O25" s="13">
        <v>0.433</v>
      </c>
      <c r="P25" s="14">
        <v>2221</v>
      </c>
      <c r="Q25" s="15">
        <v>233.56</v>
      </c>
      <c r="R25" s="14">
        <v>10000</v>
      </c>
      <c r="S25" s="15">
        <v>2572</v>
      </c>
      <c r="T25" s="16">
        <v>6246</v>
      </c>
      <c r="U25" s="24">
        <v>10.61</v>
      </c>
      <c r="V25" s="18">
        <f>1-O25</f>
        <v>0.56699999999999995</v>
      </c>
      <c r="W25" s="13">
        <v>4.2000000000000003E-2</v>
      </c>
      <c r="X25" s="13">
        <v>0.49097699700000003</v>
      </c>
      <c r="Y25" s="13">
        <v>0.120632483</v>
      </c>
      <c r="Z25" s="13">
        <v>0.38725609999999999</v>
      </c>
      <c r="AA25" s="17">
        <v>33.180701480000003</v>
      </c>
      <c r="AB25" s="15">
        <v>931</v>
      </c>
      <c r="AC25" s="15">
        <v>2295</v>
      </c>
      <c r="AD25" s="15">
        <f t="shared" si="0"/>
        <v>3226</v>
      </c>
      <c r="AE25" s="15">
        <v>3226</v>
      </c>
      <c r="AF25" s="15"/>
      <c r="AG25" s="19">
        <v>24</v>
      </c>
      <c r="AH25" s="20">
        <v>125</v>
      </c>
      <c r="AI25" s="20">
        <v>40</v>
      </c>
      <c r="AJ25" s="20">
        <v>703</v>
      </c>
      <c r="AK25" s="20">
        <v>64</v>
      </c>
      <c r="AL25" s="20">
        <v>82</v>
      </c>
      <c r="AM25" s="20">
        <v>3</v>
      </c>
      <c r="AN25" s="20">
        <v>1017</v>
      </c>
      <c r="AO25" s="9">
        <v>23</v>
      </c>
      <c r="AP25" s="20">
        <v>998</v>
      </c>
      <c r="AQ25" s="20">
        <v>19</v>
      </c>
      <c r="AR25" s="20">
        <v>86</v>
      </c>
      <c r="AS25" s="20">
        <v>2164</v>
      </c>
      <c r="AT25" s="20">
        <v>259</v>
      </c>
      <c r="AU25" s="20">
        <v>158</v>
      </c>
      <c r="AV25" s="20">
        <v>9</v>
      </c>
      <c r="AW25" s="20">
        <v>2</v>
      </c>
      <c r="AX25" s="20">
        <v>2678</v>
      </c>
      <c r="AY25" s="20">
        <v>211</v>
      </c>
      <c r="AZ25" s="20">
        <v>2204</v>
      </c>
      <c r="BA25" s="20">
        <v>962</v>
      </c>
      <c r="BB25" s="20">
        <v>222</v>
      </c>
      <c r="BC25" s="20">
        <v>91</v>
      </c>
      <c r="BD25" s="20">
        <v>5</v>
      </c>
      <c r="BE25" s="20">
        <v>3695</v>
      </c>
      <c r="BF25" s="16">
        <v>58578</v>
      </c>
      <c r="BG25" s="16">
        <v>266</v>
      </c>
      <c r="BH25" s="21">
        <v>58844</v>
      </c>
      <c r="BI25" s="22">
        <f t="shared" si="1"/>
        <v>4.5204268914417782E-3</v>
      </c>
      <c r="BK25" s="23" t="s">
        <v>146</v>
      </c>
      <c r="BL25" s="57">
        <v>287</v>
      </c>
      <c r="BM25" s="16"/>
      <c r="BN25" s="25"/>
      <c r="BO25" s="16"/>
      <c r="BP25" s="16"/>
    </row>
    <row r="26" spans="1:68" ht="20.25" customHeight="1" x14ac:dyDescent="0.35">
      <c r="A26" s="2" t="s">
        <v>147</v>
      </c>
      <c r="B26" s="10" t="s">
        <v>148</v>
      </c>
      <c r="C26" s="59">
        <v>11.56</v>
      </c>
      <c r="D26" s="59">
        <v>1.74</v>
      </c>
      <c r="E26" s="59">
        <v>46.73</v>
      </c>
      <c r="F26" s="59">
        <v>37.880000000000003</v>
      </c>
      <c r="G26" s="60">
        <v>2.09</v>
      </c>
      <c r="H26" s="11">
        <v>0.62</v>
      </c>
      <c r="I26" s="13">
        <v>0.15</v>
      </c>
      <c r="J26" s="13">
        <v>0.27</v>
      </c>
      <c r="K26" s="54" t="s">
        <v>149</v>
      </c>
      <c r="L26" s="13">
        <v>0.13100000000000001</v>
      </c>
      <c r="M26" s="13">
        <v>2.5362629000000001E-2</v>
      </c>
      <c r="N26" s="13">
        <v>0.60899999999999999</v>
      </c>
      <c r="O26" s="13">
        <v>0.34300000000000003</v>
      </c>
      <c r="P26" s="14">
        <v>0</v>
      </c>
      <c r="Q26" s="15">
        <v>106.84</v>
      </c>
      <c r="R26" s="14">
        <v>21000</v>
      </c>
      <c r="S26" s="15">
        <v>3014</v>
      </c>
      <c r="T26" s="16">
        <v>7205</v>
      </c>
      <c r="U26" s="24">
        <v>11.88</v>
      </c>
      <c r="V26" s="18">
        <f>1-O26</f>
        <v>0.65700000000000003</v>
      </c>
      <c r="W26" s="13">
        <v>6.9000000000000006E-2</v>
      </c>
      <c r="X26" s="13">
        <v>0.397754836</v>
      </c>
      <c r="Y26" s="13">
        <v>8.0651364000000003E-2</v>
      </c>
      <c r="Z26" s="13">
        <v>0.52057327099999995</v>
      </c>
      <c r="AA26" s="17">
        <v>102.6984381</v>
      </c>
      <c r="AB26" s="15">
        <v>70</v>
      </c>
      <c r="AC26" s="15">
        <v>0</v>
      </c>
      <c r="AD26" s="15">
        <f t="shared" si="0"/>
        <v>70</v>
      </c>
      <c r="AE26" s="15">
        <v>70</v>
      </c>
      <c r="AF26" s="15"/>
      <c r="AG26" s="19">
        <v>25</v>
      </c>
      <c r="AH26" s="20">
        <v>1</v>
      </c>
      <c r="AI26" s="20">
        <v>1</v>
      </c>
      <c r="AJ26" s="20">
        <v>21</v>
      </c>
      <c r="AK26" s="20">
        <v>1</v>
      </c>
      <c r="AL26" s="20">
        <v>77</v>
      </c>
      <c r="AM26" s="20">
        <v>0</v>
      </c>
      <c r="AN26" s="20">
        <v>101</v>
      </c>
      <c r="AO26" s="9">
        <v>46</v>
      </c>
      <c r="AP26" s="20">
        <v>82</v>
      </c>
      <c r="AQ26" s="20">
        <v>19</v>
      </c>
      <c r="AR26" s="19">
        <v>0</v>
      </c>
      <c r="AS26" s="19">
        <v>0</v>
      </c>
      <c r="AT26" s="19">
        <v>0</v>
      </c>
      <c r="AU26" s="19">
        <v>0</v>
      </c>
      <c r="AV26" s="19">
        <v>0</v>
      </c>
      <c r="AW26" s="19">
        <v>0</v>
      </c>
      <c r="AX26" s="20">
        <v>0</v>
      </c>
      <c r="AY26" s="20">
        <v>1</v>
      </c>
      <c r="AZ26" s="20">
        <v>1</v>
      </c>
      <c r="BA26" s="20">
        <v>21</v>
      </c>
      <c r="BB26" s="20">
        <v>1</v>
      </c>
      <c r="BC26" s="20">
        <v>77</v>
      </c>
      <c r="BD26" s="20">
        <v>0</v>
      </c>
      <c r="BE26" s="20">
        <v>101</v>
      </c>
      <c r="BF26" s="16">
        <v>60584</v>
      </c>
      <c r="BG26" s="16">
        <v>51</v>
      </c>
      <c r="BH26" s="21">
        <v>60635</v>
      </c>
      <c r="BI26" s="22">
        <f t="shared" si="1"/>
        <v>8.4109837552568648E-4</v>
      </c>
      <c r="BK26" s="23" t="s">
        <v>69</v>
      </c>
      <c r="BL26" s="57">
        <v>154</v>
      </c>
      <c r="BM26" s="16"/>
      <c r="BN26" s="25"/>
      <c r="BO26" s="16"/>
      <c r="BP26" s="16"/>
    </row>
    <row r="27" spans="1:68" ht="20.25" customHeight="1" x14ac:dyDescent="0.35">
      <c r="A27" s="2" t="s">
        <v>150</v>
      </c>
      <c r="B27" s="10" t="s">
        <v>151</v>
      </c>
      <c r="C27" s="59">
        <v>31.1</v>
      </c>
      <c r="D27" s="59">
        <v>5.45</v>
      </c>
      <c r="E27" s="59">
        <v>31.08</v>
      </c>
      <c r="F27" s="59">
        <v>29.15</v>
      </c>
      <c r="G27" s="60">
        <v>3.22</v>
      </c>
      <c r="H27" s="11">
        <v>0.72</v>
      </c>
      <c r="I27" s="13">
        <v>0.13200000000000001</v>
      </c>
      <c r="J27" s="13">
        <v>0.20100000000000001</v>
      </c>
      <c r="K27" s="54" t="s">
        <v>152</v>
      </c>
      <c r="L27" s="13">
        <v>0.126</v>
      </c>
      <c r="M27" s="13">
        <v>2.8069031000000001E-2</v>
      </c>
      <c r="N27" s="13">
        <v>0.442</v>
      </c>
      <c r="O27" s="13">
        <v>0.218</v>
      </c>
      <c r="P27" s="14">
        <v>5303</v>
      </c>
      <c r="Q27" s="15">
        <v>255.95</v>
      </c>
      <c r="R27" s="14">
        <v>24000</v>
      </c>
      <c r="S27" s="15">
        <v>3062</v>
      </c>
      <c r="T27" s="16">
        <v>8410</v>
      </c>
      <c r="U27" s="24">
        <v>9.4499999999999993</v>
      </c>
      <c r="V27" s="18">
        <f>1-O27</f>
        <v>0.78200000000000003</v>
      </c>
      <c r="W27" s="13">
        <v>4.3999999999999997E-2</v>
      </c>
      <c r="X27" s="13">
        <v>0.25985904500000001</v>
      </c>
      <c r="Y27" s="13">
        <v>0.17386122200000001</v>
      </c>
      <c r="Z27" s="13">
        <v>0.56478986399999997</v>
      </c>
      <c r="AA27" s="17">
        <v>47.0186955</v>
      </c>
      <c r="AB27" s="15">
        <v>2658</v>
      </c>
      <c r="AC27" s="15">
        <v>981</v>
      </c>
      <c r="AD27" s="15">
        <f t="shared" si="0"/>
        <v>3639</v>
      </c>
      <c r="AE27" s="15">
        <v>3639</v>
      </c>
      <c r="AF27" s="15"/>
      <c r="AG27" s="19">
        <v>26</v>
      </c>
      <c r="AH27" s="20">
        <v>170</v>
      </c>
      <c r="AI27" s="20">
        <v>361</v>
      </c>
      <c r="AJ27" s="20">
        <v>499</v>
      </c>
      <c r="AK27" s="20">
        <v>433</v>
      </c>
      <c r="AL27" s="20">
        <v>1779</v>
      </c>
      <c r="AM27" s="20">
        <v>4</v>
      </c>
      <c r="AN27" s="20">
        <v>3246</v>
      </c>
      <c r="AO27" s="9">
        <v>6</v>
      </c>
      <c r="AP27" s="16">
        <v>3139</v>
      </c>
      <c r="AQ27" s="20">
        <v>107</v>
      </c>
      <c r="AR27" s="20">
        <v>0</v>
      </c>
      <c r="AS27" s="20">
        <v>413</v>
      </c>
      <c r="AT27" s="20">
        <v>585</v>
      </c>
      <c r="AU27" s="20">
        <v>3</v>
      </c>
      <c r="AV27" s="20">
        <v>0</v>
      </c>
      <c r="AW27" s="20">
        <v>0</v>
      </c>
      <c r="AX27" s="20">
        <v>1001</v>
      </c>
      <c r="AY27" s="20">
        <v>170</v>
      </c>
      <c r="AZ27" s="20">
        <v>774</v>
      </c>
      <c r="BA27" s="20">
        <v>1084</v>
      </c>
      <c r="BB27" s="20">
        <v>436</v>
      </c>
      <c r="BC27" s="20">
        <v>1779</v>
      </c>
      <c r="BD27" s="20">
        <v>4</v>
      </c>
      <c r="BE27" s="20">
        <v>4247</v>
      </c>
      <c r="BF27" s="16">
        <v>87769</v>
      </c>
      <c r="BG27" s="16">
        <v>1243</v>
      </c>
      <c r="BH27" s="21">
        <v>89012</v>
      </c>
      <c r="BI27" s="22">
        <f t="shared" si="1"/>
        <v>1.3964409293129016E-2</v>
      </c>
      <c r="BK27" s="23" t="s">
        <v>153</v>
      </c>
      <c r="BL27" s="57">
        <v>683</v>
      </c>
      <c r="BM27" s="16"/>
      <c r="BN27" s="25"/>
      <c r="BO27" s="16"/>
      <c r="BP27" s="16"/>
    </row>
    <row r="28" spans="1:68" ht="20.25" customHeight="1" x14ac:dyDescent="0.35">
      <c r="A28" s="2" t="s">
        <v>154</v>
      </c>
      <c r="B28" s="10" t="s">
        <v>155</v>
      </c>
      <c r="C28" s="59">
        <v>1.8</v>
      </c>
      <c r="D28" s="59">
        <v>69.239999999999995</v>
      </c>
      <c r="E28" s="59">
        <v>12.59</v>
      </c>
      <c r="F28" s="59">
        <v>9.84</v>
      </c>
      <c r="G28" s="60">
        <v>6.53</v>
      </c>
      <c r="H28" s="11">
        <v>0.49</v>
      </c>
      <c r="I28" s="13">
        <v>0.154</v>
      </c>
      <c r="J28" s="13">
        <v>0.26800000000000002</v>
      </c>
      <c r="K28" s="54" t="s">
        <v>156</v>
      </c>
      <c r="L28" s="13">
        <v>9.5000000000000001E-2</v>
      </c>
      <c r="M28" s="13">
        <v>3.6013464000000002E-2</v>
      </c>
      <c r="N28" s="13">
        <v>0.59799999999999998</v>
      </c>
      <c r="O28" s="13">
        <v>0.64100000000000001</v>
      </c>
      <c r="P28" s="14">
        <v>359</v>
      </c>
      <c r="Q28" s="15">
        <v>582.44000000000005</v>
      </c>
      <c r="R28" s="14">
        <v>5000</v>
      </c>
      <c r="S28" s="15">
        <v>2385</v>
      </c>
      <c r="T28" s="16">
        <v>5821</v>
      </c>
      <c r="U28" s="24">
        <v>10.6</v>
      </c>
      <c r="V28" s="18">
        <f>1-O28</f>
        <v>0.35899999999999999</v>
      </c>
      <c r="W28" s="13">
        <v>2.7E-2</v>
      </c>
      <c r="X28" s="13">
        <v>0.87600162199999998</v>
      </c>
      <c r="Y28" s="13">
        <v>1.5504624E-2</v>
      </c>
      <c r="Z28" s="13">
        <v>0.105964357</v>
      </c>
      <c r="AA28" s="17">
        <v>32.103586640000003</v>
      </c>
      <c r="AB28" s="15">
        <v>2217</v>
      </c>
      <c r="AC28" s="15">
        <v>168</v>
      </c>
      <c r="AD28" s="15">
        <f t="shared" si="0"/>
        <v>2385</v>
      </c>
      <c r="AE28" s="15">
        <v>2385</v>
      </c>
      <c r="AF28" s="15"/>
      <c r="AG28" s="19">
        <v>27</v>
      </c>
      <c r="AH28" s="20">
        <v>98</v>
      </c>
      <c r="AI28" s="20">
        <v>312</v>
      </c>
      <c r="AJ28" s="20">
        <v>817</v>
      </c>
      <c r="AK28" s="20">
        <v>506</v>
      </c>
      <c r="AL28" s="20">
        <v>690</v>
      </c>
      <c r="AM28" s="20">
        <v>10</v>
      </c>
      <c r="AN28" s="20">
        <v>2433</v>
      </c>
      <c r="AO28" s="9">
        <v>13</v>
      </c>
      <c r="AP28" s="16">
        <v>2313</v>
      </c>
      <c r="AQ28" s="20">
        <v>120</v>
      </c>
      <c r="AR28" s="20">
        <v>136</v>
      </c>
      <c r="AS28" s="20">
        <v>9</v>
      </c>
      <c r="AT28" s="20">
        <v>47</v>
      </c>
      <c r="AU28" s="20">
        <v>23</v>
      </c>
      <c r="AV28" s="20">
        <v>10</v>
      </c>
      <c r="AW28" s="20">
        <v>1</v>
      </c>
      <c r="AX28" s="20">
        <v>226</v>
      </c>
      <c r="AY28" s="20">
        <v>234</v>
      </c>
      <c r="AZ28" s="20">
        <v>321</v>
      </c>
      <c r="BA28" s="20">
        <v>864</v>
      </c>
      <c r="BB28" s="20">
        <v>529</v>
      </c>
      <c r="BC28" s="20">
        <v>700</v>
      </c>
      <c r="BD28" s="20">
        <v>11</v>
      </c>
      <c r="BE28" s="20">
        <v>2659</v>
      </c>
      <c r="BF28" s="16">
        <v>54317</v>
      </c>
      <c r="BG28" s="16">
        <v>598</v>
      </c>
      <c r="BH28" s="21">
        <v>54915</v>
      </c>
      <c r="BI28" s="22">
        <f t="shared" si="1"/>
        <v>1.0889556587453338E-2</v>
      </c>
      <c r="BK28" s="23" t="s">
        <v>157</v>
      </c>
      <c r="BL28" s="57">
        <v>0</v>
      </c>
      <c r="BM28" s="16"/>
      <c r="BN28" s="25"/>
      <c r="BO28" s="16"/>
      <c r="BP28" s="16"/>
    </row>
    <row r="29" spans="1:68" ht="20.25" customHeight="1" x14ac:dyDescent="0.35">
      <c r="A29" s="2" t="s">
        <v>158</v>
      </c>
      <c r="B29" s="10" t="s">
        <v>159</v>
      </c>
      <c r="C29" s="59">
        <v>3.33</v>
      </c>
      <c r="D29" s="59">
        <v>40.64</v>
      </c>
      <c r="E29" s="59">
        <v>19.14</v>
      </c>
      <c r="F29" s="59">
        <v>21.3</v>
      </c>
      <c r="G29" s="60">
        <v>15.59</v>
      </c>
      <c r="H29" s="11">
        <v>0.75</v>
      </c>
      <c r="I29" s="13">
        <v>0.129</v>
      </c>
      <c r="J29" s="13">
        <v>0.28899999999999998</v>
      </c>
      <c r="K29" s="54" t="s">
        <v>160</v>
      </c>
      <c r="L29" s="13">
        <v>0.112</v>
      </c>
      <c r="M29" s="13">
        <v>1.9500396E-2</v>
      </c>
      <c r="N29" s="13">
        <v>0.50900000000000001</v>
      </c>
      <c r="O29" s="13">
        <v>0.53600000000000003</v>
      </c>
      <c r="P29" s="14">
        <v>1425</v>
      </c>
      <c r="Q29" s="15">
        <v>711.36</v>
      </c>
      <c r="R29" s="14">
        <v>5000</v>
      </c>
      <c r="S29" s="15">
        <v>2193</v>
      </c>
      <c r="T29" s="16">
        <v>5749</v>
      </c>
      <c r="U29" s="24">
        <v>10.35</v>
      </c>
      <c r="V29" s="18">
        <f>1-O29</f>
        <v>0.46399999999999997</v>
      </c>
      <c r="W29" s="13">
        <v>0.02</v>
      </c>
      <c r="X29" s="13">
        <v>0.82088607599999996</v>
      </c>
      <c r="Y29" s="13">
        <v>3.3333333E-2</v>
      </c>
      <c r="Z29" s="13">
        <v>0.14374121000000001</v>
      </c>
      <c r="AA29" s="17">
        <v>22.241263109999998</v>
      </c>
      <c r="AB29" s="15">
        <v>233</v>
      </c>
      <c r="AC29" s="15">
        <v>6219</v>
      </c>
      <c r="AD29" s="15">
        <f t="shared" si="0"/>
        <v>6452</v>
      </c>
      <c r="AE29" s="15">
        <v>6452</v>
      </c>
      <c r="AF29" s="15"/>
      <c r="AG29" s="19">
        <v>28</v>
      </c>
      <c r="AH29" s="20">
        <v>166</v>
      </c>
      <c r="AI29" s="20">
        <v>0</v>
      </c>
      <c r="AJ29" s="20">
        <v>63</v>
      </c>
      <c r="AK29" s="20">
        <v>3</v>
      </c>
      <c r="AL29" s="20">
        <v>6</v>
      </c>
      <c r="AM29" s="20">
        <v>2</v>
      </c>
      <c r="AN29" s="20">
        <v>240</v>
      </c>
      <c r="AO29" s="9">
        <v>41</v>
      </c>
      <c r="AP29" s="20">
        <v>237</v>
      </c>
      <c r="AQ29" s="20">
        <v>3</v>
      </c>
      <c r="AR29" s="20">
        <v>179</v>
      </c>
      <c r="AS29" s="20">
        <v>5371</v>
      </c>
      <c r="AT29" s="20">
        <v>667</v>
      </c>
      <c r="AU29" s="20">
        <v>13</v>
      </c>
      <c r="AV29" s="20">
        <v>2</v>
      </c>
      <c r="AW29" s="20">
        <v>2</v>
      </c>
      <c r="AX29" s="20">
        <v>6234</v>
      </c>
      <c r="AY29" s="20">
        <v>345</v>
      </c>
      <c r="AZ29" s="20">
        <v>5371</v>
      </c>
      <c r="BA29" s="20">
        <v>730</v>
      </c>
      <c r="BB29" s="20">
        <v>16</v>
      </c>
      <c r="BC29" s="20">
        <v>8</v>
      </c>
      <c r="BD29" s="20">
        <v>4</v>
      </c>
      <c r="BE29" s="20">
        <v>6474</v>
      </c>
      <c r="BF29" s="16">
        <v>55475</v>
      </c>
      <c r="BG29" s="16">
        <v>51</v>
      </c>
      <c r="BH29" s="21">
        <v>55526</v>
      </c>
      <c r="BI29" s="22">
        <f t="shared" si="1"/>
        <v>9.1848863595432768E-4</v>
      </c>
      <c r="BK29" s="23" t="s">
        <v>161</v>
      </c>
      <c r="BL29" s="57">
        <v>215</v>
      </c>
      <c r="BM29" s="16"/>
      <c r="BN29" s="25"/>
      <c r="BO29" s="16"/>
      <c r="BP29" s="16"/>
    </row>
    <row r="30" spans="1:68" ht="20.25" customHeight="1" x14ac:dyDescent="0.35">
      <c r="A30" s="2" t="s">
        <v>162</v>
      </c>
      <c r="B30" s="10" t="s">
        <v>163</v>
      </c>
      <c r="C30" s="59">
        <v>43.75</v>
      </c>
      <c r="D30" s="59">
        <v>3.97</v>
      </c>
      <c r="E30" s="59">
        <v>19.98</v>
      </c>
      <c r="F30" s="59">
        <v>27.61</v>
      </c>
      <c r="G30" s="60">
        <v>4.6900000000000004</v>
      </c>
      <c r="H30" s="11">
        <v>0.69</v>
      </c>
      <c r="I30" s="13">
        <v>0.189</v>
      </c>
      <c r="J30" s="13">
        <v>0.217</v>
      </c>
      <c r="K30" s="54" t="s">
        <v>164</v>
      </c>
      <c r="L30" s="13">
        <v>0.113</v>
      </c>
      <c r="M30" s="13">
        <v>2.9905786E-2</v>
      </c>
      <c r="N30" s="13">
        <v>0.496</v>
      </c>
      <c r="O30" s="13">
        <v>0.44600000000000001</v>
      </c>
      <c r="P30" s="14">
        <v>0</v>
      </c>
      <c r="Q30" s="15">
        <v>694.19</v>
      </c>
      <c r="R30" s="14">
        <v>21000</v>
      </c>
      <c r="S30" s="15">
        <v>2374</v>
      </c>
      <c r="T30" s="16">
        <v>5359</v>
      </c>
      <c r="U30" s="24">
        <v>7.2</v>
      </c>
      <c r="V30" s="18">
        <f>1-O30</f>
        <v>0.55400000000000005</v>
      </c>
      <c r="W30" s="13">
        <v>4.2999999999999997E-2</v>
      </c>
      <c r="X30" s="13">
        <v>0.25640469799999999</v>
      </c>
      <c r="Y30" s="13">
        <v>4.4165662000000001E-2</v>
      </c>
      <c r="Z30" s="13">
        <v>0.69814260400000006</v>
      </c>
      <c r="AA30" s="17">
        <v>58.611909900000001</v>
      </c>
      <c r="AB30" s="15">
        <v>497</v>
      </c>
      <c r="AC30" s="15">
        <v>481</v>
      </c>
      <c r="AD30" s="15">
        <f t="shared" si="0"/>
        <v>978</v>
      </c>
      <c r="AE30" s="15">
        <v>978</v>
      </c>
      <c r="AF30" s="15"/>
      <c r="AG30" s="19">
        <v>29</v>
      </c>
      <c r="AH30" s="20">
        <v>44</v>
      </c>
      <c r="AI30" s="20">
        <v>90</v>
      </c>
      <c r="AJ30" s="20">
        <v>156</v>
      </c>
      <c r="AK30" s="20">
        <v>221</v>
      </c>
      <c r="AL30" s="20">
        <v>24</v>
      </c>
      <c r="AM30" s="20">
        <v>1</v>
      </c>
      <c r="AN30" s="20">
        <v>536</v>
      </c>
      <c r="AO30" s="9">
        <v>31</v>
      </c>
      <c r="AP30" s="20">
        <v>503</v>
      </c>
      <c r="AQ30" s="20">
        <v>33</v>
      </c>
      <c r="AR30" s="20">
        <v>287</v>
      </c>
      <c r="AS30" s="20">
        <v>123</v>
      </c>
      <c r="AT30" s="20">
        <v>51</v>
      </c>
      <c r="AU30" s="20">
        <v>21</v>
      </c>
      <c r="AV30" s="20">
        <v>1</v>
      </c>
      <c r="AW30" s="20">
        <v>0</v>
      </c>
      <c r="AX30" s="20">
        <v>483</v>
      </c>
      <c r="AY30" s="20">
        <v>331</v>
      </c>
      <c r="AZ30" s="20">
        <v>213</v>
      </c>
      <c r="BA30" s="20">
        <v>207</v>
      </c>
      <c r="BB30" s="20">
        <v>242</v>
      </c>
      <c r="BC30" s="20">
        <v>25</v>
      </c>
      <c r="BD30" s="20">
        <v>1</v>
      </c>
      <c r="BE30" s="20">
        <v>1019</v>
      </c>
      <c r="BF30" s="16">
        <v>73937</v>
      </c>
      <c r="BG30" s="16">
        <v>491</v>
      </c>
      <c r="BH30" s="21">
        <v>74428</v>
      </c>
      <c r="BI30" s="22">
        <f t="shared" si="1"/>
        <v>6.5969796313215456E-3</v>
      </c>
      <c r="BK30" s="23" t="s">
        <v>69</v>
      </c>
      <c r="BL30" s="57">
        <v>168</v>
      </c>
      <c r="BM30" s="16"/>
      <c r="BN30" s="25"/>
      <c r="BO30" s="16"/>
      <c r="BP30" s="16"/>
    </row>
    <row r="31" spans="1:68" ht="20.25" customHeight="1" x14ac:dyDescent="0.35">
      <c r="A31" s="2" t="s">
        <v>165</v>
      </c>
      <c r="B31" s="10" t="s">
        <v>166</v>
      </c>
      <c r="C31" s="59">
        <v>52.29</v>
      </c>
      <c r="D31" s="59">
        <v>1.3</v>
      </c>
      <c r="E31" s="59">
        <v>35.24</v>
      </c>
      <c r="F31" s="59">
        <v>9.66</v>
      </c>
      <c r="G31" s="60">
        <v>1.51</v>
      </c>
      <c r="H31" s="11">
        <v>0.59</v>
      </c>
      <c r="I31" s="13">
        <v>0.13300000000000001</v>
      </c>
      <c r="J31" s="13">
        <v>0.313</v>
      </c>
      <c r="K31" s="54" t="s">
        <v>167</v>
      </c>
      <c r="L31" s="13">
        <v>8.8999999999999996E-2</v>
      </c>
      <c r="M31" s="13">
        <v>3.4517645E-2</v>
      </c>
      <c r="N31" s="13">
        <v>0.495</v>
      </c>
      <c r="O31" s="13">
        <v>0.47699999999999998</v>
      </c>
      <c r="P31" s="14">
        <v>0</v>
      </c>
      <c r="Q31" s="15">
        <v>279.69</v>
      </c>
      <c r="R31" s="14">
        <v>14000</v>
      </c>
      <c r="S31" s="15">
        <v>1866</v>
      </c>
      <c r="T31" s="16">
        <v>5744</v>
      </c>
      <c r="U31" s="24">
        <v>9.34</v>
      </c>
      <c r="V31" s="18">
        <f>1-O31</f>
        <v>0.52300000000000002</v>
      </c>
      <c r="W31" s="13">
        <v>1.4999999999999999E-2</v>
      </c>
      <c r="X31" s="13">
        <v>0.85506864599999999</v>
      </c>
      <c r="Y31" s="13">
        <v>8.7215618999999994E-2</v>
      </c>
      <c r="Z31" s="13">
        <v>5.6793863E-2</v>
      </c>
      <c r="AA31" s="17">
        <v>28.612758379999999</v>
      </c>
      <c r="AB31" s="15">
        <v>106</v>
      </c>
      <c r="AC31" s="15">
        <v>84</v>
      </c>
      <c r="AD31" s="15">
        <f t="shared" si="0"/>
        <v>190</v>
      </c>
      <c r="AE31" s="15">
        <v>190</v>
      </c>
      <c r="AF31" s="15"/>
      <c r="AG31" s="19">
        <v>30</v>
      </c>
      <c r="AH31" s="20">
        <v>40</v>
      </c>
      <c r="AI31" s="20">
        <v>0</v>
      </c>
      <c r="AJ31" s="20">
        <v>176</v>
      </c>
      <c r="AK31" s="20">
        <v>0</v>
      </c>
      <c r="AL31" s="20">
        <v>36</v>
      </c>
      <c r="AM31" s="20">
        <v>0</v>
      </c>
      <c r="AN31" s="20">
        <v>252</v>
      </c>
      <c r="AO31" s="9">
        <v>38</v>
      </c>
      <c r="AP31" s="20">
        <v>250</v>
      </c>
      <c r="AQ31" s="20">
        <v>2</v>
      </c>
      <c r="AR31" s="20">
        <v>1</v>
      </c>
      <c r="AS31" s="20">
        <v>14</v>
      </c>
      <c r="AT31" s="20">
        <v>22</v>
      </c>
      <c r="AU31" s="20">
        <v>50</v>
      </c>
      <c r="AV31" s="20">
        <v>1</v>
      </c>
      <c r="AW31" s="20">
        <v>1</v>
      </c>
      <c r="AX31" s="20">
        <v>89</v>
      </c>
      <c r="AY31" s="20">
        <v>41</v>
      </c>
      <c r="AZ31" s="20">
        <v>14</v>
      </c>
      <c r="BA31" s="20">
        <v>198</v>
      </c>
      <c r="BB31" s="20">
        <v>50</v>
      </c>
      <c r="BC31" s="20">
        <v>37</v>
      </c>
      <c r="BD31" s="20">
        <v>1</v>
      </c>
      <c r="BE31" s="20">
        <v>341</v>
      </c>
      <c r="BF31" s="16">
        <v>61315</v>
      </c>
      <c r="BG31" s="16">
        <v>165</v>
      </c>
      <c r="BH31" s="21">
        <v>61480</v>
      </c>
      <c r="BI31" s="22">
        <f t="shared" si="1"/>
        <v>2.6837996096291477E-3</v>
      </c>
      <c r="BK31" s="23" t="s">
        <v>69</v>
      </c>
      <c r="BL31" s="57">
        <v>8</v>
      </c>
      <c r="BM31" s="16"/>
      <c r="BN31" s="25"/>
      <c r="BO31" s="16"/>
      <c r="BP31" s="16"/>
    </row>
    <row r="32" spans="1:68" ht="20.25" customHeight="1" x14ac:dyDescent="0.35">
      <c r="A32" s="2" t="s">
        <v>168</v>
      </c>
      <c r="B32" s="10" t="s">
        <v>169</v>
      </c>
      <c r="C32" s="59">
        <v>11.54</v>
      </c>
      <c r="D32" s="59">
        <v>65.099999999999994</v>
      </c>
      <c r="E32" s="59">
        <v>18.02</v>
      </c>
      <c r="F32" s="59">
        <v>2.8</v>
      </c>
      <c r="G32" s="60">
        <v>2.54</v>
      </c>
      <c r="H32" s="11">
        <v>0.53</v>
      </c>
      <c r="I32" s="13">
        <v>0.14199999999999999</v>
      </c>
      <c r="J32" s="13">
        <v>0.317</v>
      </c>
      <c r="K32" s="54" t="s">
        <v>170</v>
      </c>
      <c r="L32" s="13">
        <v>0.14599999999999999</v>
      </c>
      <c r="M32" s="13">
        <v>2.6956621E-2</v>
      </c>
      <c r="N32" s="13">
        <v>0.49099999999999999</v>
      </c>
      <c r="O32" s="13">
        <v>0.45700000000000002</v>
      </c>
      <c r="P32" s="14">
        <v>2598</v>
      </c>
      <c r="Q32" s="15">
        <v>4771.6899999999996</v>
      </c>
      <c r="R32" s="14">
        <v>8000</v>
      </c>
      <c r="S32" s="15">
        <v>4963</v>
      </c>
      <c r="T32" s="16">
        <v>10170</v>
      </c>
      <c r="U32" s="24">
        <v>17.8</v>
      </c>
      <c r="V32" s="18">
        <f>1-O32</f>
        <v>0.54299999999999993</v>
      </c>
      <c r="W32" s="13">
        <v>2.1999999999999999E-2</v>
      </c>
      <c r="X32" s="13">
        <v>0.705055981</v>
      </c>
      <c r="Y32" s="13">
        <v>3.2986110999999999E-2</v>
      </c>
      <c r="Z32" s="13">
        <v>0.26039895099999999</v>
      </c>
      <c r="AA32" s="17">
        <v>22.175383579999998</v>
      </c>
      <c r="AB32" s="15">
        <v>2222</v>
      </c>
      <c r="AC32" s="15">
        <v>3078</v>
      </c>
      <c r="AD32" s="15">
        <f t="shared" si="0"/>
        <v>5300</v>
      </c>
      <c r="AE32" s="15">
        <v>5300</v>
      </c>
      <c r="AF32" s="15"/>
      <c r="AG32" s="19">
        <v>31</v>
      </c>
      <c r="AH32" s="20">
        <v>817</v>
      </c>
      <c r="AI32" s="20">
        <v>606</v>
      </c>
      <c r="AJ32" s="20">
        <v>1438</v>
      </c>
      <c r="AK32" s="20">
        <v>2</v>
      </c>
      <c r="AL32" s="20">
        <v>8</v>
      </c>
      <c r="AM32" s="20">
        <v>15</v>
      </c>
      <c r="AN32" s="20">
        <v>2886</v>
      </c>
      <c r="AO32" s="9">
        <v>9</v>
      </c>
      <c r="AP32" s="16">
        <v>2589</v>
      </c>
      <c r="AQ32" s="20">
        <v>297</v>
      </c>
      <c r="AR32" s="20">
        <v>156</v>
      </c>
      <c r="AS32" s="20">
        <v>39</v>
      </c>
      <c r="AT32" s="20">
        <v>2015</v>
      </c>
      <c r="AU32" s="20">
        <v>466</v>
      </c>
      <c r="AV32" s="20">
        <v>409</v>
      </c>
      <c r="AW32" s="20">
        <v>6</v>
      </c>
      <c r="AX32" s="20">
        <v>3091</v>
      </c>
      <c r="AY32" s="20">
        <v>973</v>
      </c>
      <c r="AZ32" s="20">
        <v>645</v>
      </c>
      <c r="BA32" s="20">
        <v>3454</v>
      </c>
      <c r="BB32" s="20">
        <v>468</v>
      </c>
      <c r="BC32" s="20">
        <v>417</v>
      </c>
      <c r="BD32" s="20">
        <v>21</v>
      </c>
      <c r="BE32" s="20">
        <v>5978</v>
      </c>
      <c r="BF32" s="16">
        <v>55831</v>
      </c>
      <c r="BG32" s="16">
        <v>1294</v>
      </c>
      <c r="BH32" s="21">
        <v>57125</v>
      </c>
      <c r="BI32" s="22">
        <f t="shared" si="1"/>
        <v>2.2652078774617068E-2</v>
      </c>
      <c r="BK32" s="23" t="s">
        <v>171</v>
      </c>
      <c r="BL32" s="57">
        <v>336</v>
      </c>
      <c r="BM32" s="16"/>
      <c r="BN32" s="25"/>
      <c r="BO32" s="16"/>
      <c r="BP32" s="16"/>
    </row>
    <row r="33" spans="1:68" ht="20.25" customHeight="1" x14ac:dyDescent="0.35">
      <c r="A33" s="2" t="s">
        <v>172</v>
      </c>
      <c r="B33" s="10" t="s">
        <v>173</v>
      </c>
      <c r="C33" s="59">
        <v>36.799999999999997</v>
      </c>
      <c r="D33" s="59">
        <v>4.68</v>
      </c>
      <c r="E33" s="59">
        <v>36.450000000000003</v>
      </c>
      <c r="F33" s="59">
        <v>17.98</v>
      </c>
      <c r="G33" s="60">
        <v>4.09</v>
      </c>
      <c r="H33" s="11">
        <v>0.7</v>
      </c>
      <c r="I33" s="13">
        <v>0.16</v>
      </c>
      <c r="J33" s="13">
        <v>0.28499999999999998</v>
      </c>
      <c r="K33" s="54" t="s">
        <v>174</v>
      </c>
      <c r="L33" s="13">
        <v>0.113</v>
      </c>
      <c r="M33" s="13">
        <v>2.6239631999999999E-2</v>
      </c>
      <c r="N33" s="13">
        <v>0.54800000000000004</v>
      </c>
      <c r="O33" s="13">
        <v>0.58699999999999997</v>
      </c>
      <c r="P33" s="14">
        <v>0</v>
      </c>
      <c r="Q33" s="15">
        <v>807.17</v>
      </c>
      <c r="R33" s="14">
        <v>7000</v>
      </c>
      <c r="S33" s="15">
        <v>1920</v>
      </c>
      <c r="T33" s="16">
        <v>5120</v>
      </c>
      <c r="U33" s="24">
        <v>8.5500000000000007</v>
      </c>
      <c r="V33" s="18">
        <f>1-O33</f>
        <v>0.41300000000000003</v>
      </c>
      <c r="W33" s="13">
        <v>1.6E-2</v>
      </c>
      <c r="X33" s="13">
        <v>0.79027558799999997</v>
      </c>
      <c r="Y33" s="13">
        <v>4.2400767999999998E-2</v>
      </c>
      <c r="Z33" s="13">
        <v>0.16423870600000001</v>
      </c>
      <c r="AA33" s="17">
        <v>26.03450436</v>
      </c>
      <c r="AB33" s="15">
        <v>98</v>
      </c>
      <c r="AC33" s="15">
        <v>1526</v>
      </c>
      <c r="AD33" s="15">
        <f t="shared" si="0"/>
        <v>1624</v>
      </c>
      <c r="AE33" s="15">
        <v>1624</v>
      </c>
      <c r="AF33" s="15"/>
      <c r="AG33" s="19">
        <v>32</v>
      </c>
      <c r="AH33" s="20">
        <v>0</v>
      </c>
      <c r="AI33" s="20">
        <v>13</v>
      </c>
      <c r="AJ33" s="20">
        <v>10</v>
      </c>
      <c r="AK33" s="20">
        <v>50</v>
      </c>
      <c r="AL33" s="20">
        <v>60</v>
      </c>
      <c r="AM33" s="20">
        <v>1</v>
      </c>
      <c r="AN33" s="20">
        <v>134</v>
      </c>
      <c r="AO33" s="9">
        <v>44</v>
      </c>
      <c r="AP33" s="20">
        <v>116</v>
      </c>
      <c r="AQ33" s="20">
        <v>18</v>
      </c>
      <c r="AR33" s="20">
        <v>0</v>
      </c>
      <c r="AS33" s="20">
        <v>1031</v>
      </c>
      <c r="AT33" s="20">
        <v>218</v>
      </c>
      <c r="AU33" s="20">
        <v>1</v>
      </c>
      <c r="AV33" s="20">
        <v>278</v>
      </c>
      <c r="AW33" s="20">
        <v>0</v>
      </c>
      <c r="AX33" s="20">
        <v>1528</v>
      </c>
      <c r="AY33" s="20">
        <v>0</v>
      </c>
      <c r="AZ33" s="20">
        <v>1044</v>
      </c>
      <c r="BA33" s="20">
        <v>228</v>
      </c>
      <c r="BB33" s="20">
        <v>51</v>
      </c>
      <c r="BC33" s="20">
        <v>338</v>
      </c>
      <c r="BD33" s="20">
        <v>1</v>
      </c>
      <c r="BE33" s="20">
        <v>1662</v>
      </c>
      <c r="BF33" s="16">
        <v>59794</v>
      </c>
      <c r="BG33" s="16">
        <v>55</v>
      </c>
      <c r="BH33" s="21">
        <v>59849</v>
      </c>
      <c r="BI33" s="22">
        <f t="shared" si="1"/>
        <v>9.1897943156944977E-4</v>
      </c>
      <c r="BK33" s="23" t="s">
        <v>69</v>
      </c>
      <c r="BL33" s="57">
        <v>16</v>
      </c>
      <c r="BM33" s="16"/>
      <c r="BN33" s="25"/>
      <c r="BO33" s="16"/>
      <c r="BP33" s="16"/>
    </row>
    <row r="34" spans="1:68" ht="20.25" customHeight="1" x14ac:dyDescent="0.35">
      <c r="A34" s="2" t="s">
        <v>175</v>
      </c>
      <c r="B34" s="10" t="s">
        <v>176</v>
      </c>
      <c r="C34" s="59">
        <v>71.16</v>
      </c>
      <c r="D34" s="59">
        <v>6.79</v>
      </c>
      <c r="E34" s="59">
        <v>13.61</v>
      </c>
      <c r="F34" s="59">
        <v>5.47</v>
      </c>
      <c r="G34" s="60">
        <v>2.97</v>
      </c>
      <c r="H34" s="11">
        <v>0.47</v>
      </c>
      <c r="I34" s="13">
        <v>9.1999999999999998E-2</v>
      </c>
      <c r="J34" s="13">
        <v>0.249</v>
      </c>
      <c r="K34" s="54" t="s">
        <v>177</v>
      </c>
      <c r="L34" s="13">
        <v>0.23799999999999999</v>
      </c>
      <c r="M34" s="13">
        <v>3.3832769999999998E-2</v>
      </c>
      <c r="N34" s="13">
        <v>0.433</v>
      </c>
      <c r="O34" s="13">
        <v>0.24299999999999999</v>
      </c>
      <c r="P34" s="14">
        <v>2188</v>
      </c>
      <c r="Q34" s="15">
        <v>5121.58</v>
      </c>
      <c r="R34" s="14">
        <v>18000</v>
      </c>
      <c r="S34" s="15">
        <v>5356</v>
      </c>
      <c r="T34" s="16">
        <v>12125</v>
      </c>
      <c r="U34" s="24">
        <v>12.58</v>
      </c>
      <c r="V34" s="18">
        <f>1-O34</f>
        <v>0.75700000000000001</v>
      </c>
      <c r="W34" s="13">
        <v>4.1000000000000002E-2</v>
      </c>
      <c r="X34" s="13">
        <v>0.25658816000000001</v>
      </c>
      <c r="Y34" s="13">
        <v>0.29728399999999999</v>
      </c>
      <c r="Z34" s="13">
        <v>0.444033758</v>
      </c>
      <c r="AA34" s="17">
        <v>67.283886879999997</v>
      </c>
      <c r="AB34" s="15">
        <v>3978</v>
      </c>
      <c r="AC34" s="15">
        <v>1019</v>
      </c>
      <c r="AD34" s="15">
        <f t="shared" si="0"/>
        <v>4997</v>
      </c>
      <c r="AE34" s="15">
        <v>4997</v>
      </c>
      <c r="AF34" s="15"/>
      <c r="AG34" s="19">
        <v>33</v>
      </c>
      <c r="AH34" s="20">
        <v>553</v>
      </c>
      <c r="AI34" s="20">
        <v>397</v>
      </c>
      <c r="AJ34" s="20">
        <v>2201</v>
      </c>
      <c r="AK34" s="20">
        <v>331</v>
      </c>
      <c r="AL34" s="20">
        <v>1243</v>
      </c>
      <c r="AM34" s="20">
        <v>6</v>
      </c>
      <c r="AN34" s="20">
        <v>4731</v>
      </c>
      <c r="AO34" s="9">
        <v>4</v>
      </c>
      <c r="AP34" s="16">
        <v>4143</v>
      </c>
      <c r="AQ34" s="20">
        <v>588</v>
      </c>
      <c r="AR34" s="20">
        <v>6</v>
      </c>
      <c r="AS34" s="20">
        <v>622</v>
      </c>
      <c r="AT34" s="20">
        <v>540</v>
      </c>
      <c r="AU34" s="20">
        <v>2</v>
      </c>
      <c r="AV34" s="20">
        <v>423</v>
      </c>
      <c r="AW34" s="20">
        <v>5</v>
      </c>
      <c r="AX34" s="20">
        <v>1598</v>
      </c>
      <c r="AY34" s="20">
        <v>559</v>
      </c>
      <c r="AZ34" s="20">
        <v>1019</v>
      </c>
      <c r="BA34" s="20">
        <v>2741</v>
      </c>
      <c r="BB34" s="20">
        <v>333</v>
      </c>
      <c r="BC34" s="20">
        <v>1666</v>
      </c>
      <c r="BD34" s="20">
        <v>11</v>
      </c>
      <c r="BE34" s="20">
        <v>6329</v>
      </c>
      <c r="BF34" s="16">
        <v>94806</v>
      </c>
      <c r="BG34" s="16">
        <v>1544</v>
      </c>
      <c r="BH34" s="21">
        <v>96350</v>
      </c>
      <c r="BI34" s="22">
        <f t="shared" si="1"/>
        <v>1.6024909185262066E-2</v>
      </c>
      <c r="BK34" s="23" t="s">
        <v>178</v>
      </c>
      <c r="BL34" s="57">
        <v>1740</v>
      </c>
      <c r="BM34" s="16"/>
      <c r="BN34" s="25"/>
      <c r="BO34" s="16"/>
      <c r="BP34" s="16"/>
    </row>
    <row r="35" spans="1:68" ht="20.25" customHeight="1" x14ac:dyDescent="0.35">
      <c r="A35" s="2" t="s">
        <v>179</v>
      </c>
      <c r="B35" s="10" t="s">
        <v>180</v>
      </c>
      <c r="C35" s="59">
        <v>30.95</v>
      </c>
      <c r="D35" s="59">
        <v>9.5</v>
      </c>
      <c r="E35" s="59">
        <v>48.93</v>
      </c>
      <c r="F35" s="59">
        <v>8.0399999999999991</v>
      </c>
      <c r="G35" s="60">
        <v>2.58</v>
      </c>
      <c r="H35" s="11">
        <v>0.65</v>
      </c>
      <c r="I35" s="13">
        <v>9.7000000000000003E-2</v>
      </c>
      <c r="J35" s="13">
        <v>0.19900000000000001</v>
      </c>
      <c r="K35" s="54" t="s">
        <v>181</v>
      </c>
      <c r="L35" s="13">
        <v>0.217</v>
      </c>
      <c r="M35" s="13">
        <v>2.8176606E-2</v>
      </c>
      <c r="N35" s="13">
        <v>0.46100000000000002</v>
      </c>
      <c r="O35" s="13">
        <v>0.14499999999999999</v>
      </c>
      <c r="P35" s="14">
        <v>4621</v>
      </c>
      <c r="Q35" s="15">
        <v>3889.86</v>
      </c>
      <c r="R35" s="14">
        <v>19000</v>
      </c>
      <c r="S35" s="15">
        <v>11783</v>
      </c>
      <c r="T35" s="16">
        <v>17759</v>
      </c>
      <c r="U35" s="24">
        <v>24.16</v>
      </c>
      <c r="V35" s="18">
        <f>1-O35</f>
        <v>0.85499999999999998</v>
      </c>
      <c r="W35" s="13">
        <v>0.03</v>
      </c>
      <c r="X35" s="13">
        <v>0.32430024000000002</v>
      </c>
      <c r="Y35" s="13">
        <v>0.375854613</v>
      </c>
      <c r="Z35" s="13">
        <v>0.29651434599999998</v>
      </c>
      <c r="AA35" s="17">
        <v>67.182437750000005</v>
      </c>
      <c r="AB35" s="15">
        <v>1761</v>
      </c>
      <c r="AC35" s="15">
        <v>3953</v>
      </c>
      <c r="AD35" s="15">
        <f t="shared" si="0"/>
        <v>5714</v>
      </c>
      <c r="AE35" s="15">
        <v>5714</v>
      </c>
      <c r="AF35" s="15"/>
      <c r="AG35" s="19">
        <v>34</v>
      </c>
      <c r="AH35" s="20">
        <v>197</v>
      </c>
      <c r="AI35" s="20">
        <v>35</v>
      </c>
      <c r="AJ35" s="20">
        <v>853</v>
      </c>
      <c r="AK35" s="20">
        <v>50</v>
      </c>
      <c r="AL35" s="20">
        <v>900</v>
      </c>
      <c r="AM35" s="20">
        <v>5</v>
      </c>
      <c r="AN35" s="20">
        <v>2040</v>
      </c>
      <c r="AO35" s="9">
        <v>15</v>
      </c>
      <c r="AP35" s="16">
        <v>1925</v>
      </c>
      <c r="AQ35" s="20">
        <v>115</v>
      </c>
      <c r="AR35" s="20">
        <v>528</v>
      </c>
      <c r="AS35" s="20">
        <v>1491</v>
      </c>
      <c r="AT35" s="20">
        <v>1872</v>
      </c>
      <c r="AU35" s="20">
        <v>34</v>
      </c>
      <c r="AV35" s="20">
        <v>2</v>
      </c>
      <c r="AW35" s="20">
        <v>26</v>
      </c>
      <c r="AX35" s="20">
        <v>3953</v>
      </c>
      <c r="AY35" s="20">
        <v>725</v>
      </c>
      <c r="AZ35" s="20">
        <v>1526</v>
      </c>
      <c r="BA35" s="20">
        <v>2725</v>
      </c>
      <c r="BB35" s="20">
        <v>84</v>
      </c>
      <c r="BC35" s="20">
        <v>902</v>
      </c>
      <c r="BD35" s="20">
        <v>31</v>
      </c>
      <c r="BE35" s="20">
        <v>5993</v>
      </c>
      <c r="BF35" s="16">
        <v>73168</v>
      </c>
      <c r="BG35" s="16">
        <v>323</v>
      </c>
      <c r="BH35" s="21">
        <v>73491</v>
      </c>
      <c r="BI35" s="22">
        <f t="shared" si="1"/>
        <v>4.3950959981494337E-3</v>
      </c>
      <c r="BK35" s="23" t="s">
        <v>182</v>
      </c>
      <c r="BL35" s="57">
        <v>876</v>
      </c>
      <c r="BM35" s="16"/>
      <c r="BN35" s="25"/>
      <c r="BO35" s="16"/>
      <c r="BP35" s="16"/>
    </row>
    <row r="36" spans="1:68" ht="20.25" customHeight="1" x14ac:dyDescent="0.35">
      <c r="A36" s="2" t="s">
        <v>183</v>
      </c>
      <c r="B36" s="10" t="s">
        <v>184</v>
      </c>
      <c r="C36" s="59">
        <v>37.799999999999997</v>
      </c>
      <c r="D36" s="59">
        <v>38.880000000000003</v>
      </c>
      <c r="E36" s="59">
        <v>12.04</v>
      </c>
      <c r="F36" s="59">
        <v>6.86</v>
      </c>
      <c r="G36" s="60">
        <v>4.42</v>
      </c>
      <c r="H36" s="11">
        <v>0.69</v>
      </c>
      <c r="I36" s="13">
        <v>0.122</v>
      </c>
      <c r="J36" s="13">
        <v>0.20399999999999999</v>
      </c>
      <c r="K36" s="54" t="s">
        <v>185</v>
      </c>
      <c r="L36" s="13">
        <v>0.16600000000000001</v>
      </c>
      <c r="M36" s="13">
        <v>3.1514162999999998E-2</v>
      </c>
      <c r="N36" s="13">
        <v>0.434</v>
      </c>
      <c r="O36" s="13">
        <v>0.23699999999999999</v>
      </c>
      <c r="P36" s="14">
        <v>6045</v>
      </c>
      <c r="Q36" s="15">
        <v>1769.37</v>
      </c>
      <c r="R36" s="14">
        <v>22000</v>
      </c>
      <c r="S36" s="15">
        <v>15464</v>
      </c>
      <c r="T36" s="16">
        <v>22563</v>
      </c>
      <c r="U36" s="24">
        <v>27.3</v>
      </c>
      <c r="V36" s="18">
        <f>1-O36</f>
        <v>0.76300000000000001</v>
      </c>
      <c r="W36" s="13">
        <v>2.5000000000000001E-2</v>
      </c>
      <c r="X36" s="13">
        <v>0.29174671200000002</v>
      </c>
      <c r="Y36" s="13">
        <v>0.20712033899999999</v>
      </c>
      <c r="Z36" s="13">
        <v>0.49926112</v>
      </c>
      <c r="AA36" s="17">
        <v>93.770708189999993</v>
      </c>
      <c r="AB36" s="15">
        <v>2192</v>
      </c>
      <c r="AC36" s="15">
        <v>2818</v>
      </c>
      <c r="AD36" s="15">
        <f t="shared" si="0"/>
        <v>5010</v>
      </c>
      <c r="AE36" s="15">
        <v>5010</v>
      </c>
      <c r="AF36" s="15"/>
      <c r="AG36" s="19">
        <v>35</v>
      </c>
      <c r="AH36" s="20">
        <v>211</v>
      </c>
      <c r="AI36" s="20">
        <v>143</v>
      </c>
      <c r="AJ36" s="20">
        <v>1310</v>
      </c>
      <c r="AK36" s="20">
        <v>181</v>
      </c>
      <c r="AL36" s="20">
        <v>1210</v>
      </c>
      <c r="AM36" s="20">
        <v>8</v>
      </c>
      <c r="AN36" s="20">
        <v>3063</v>
      </c>
      <c r="AO36" s="9">
        <v>8</v>
      </c>
      <c r="AP36" s="16">
        <v>2945</v>
      </c>
      <c r="AQ36" s="20">
        <v>118</v>
      </c>
      <c r="AR36" s="20">
        <v>264</v>
      </c>
      <c r="AS36" s="20">
        <v>1044</v>
      </c>
      <c r="AT36" s="20">
        <v>1272</v>
      </c>
      <c r="AU36" s="20">
        <v>563</v>
      </c>
      <c r="AV36" s="20">
        <v>51</v>
      </c>
      <c r="AW36" s="20">
        <v>13</v>
      </c>
      <c r="AX36" s="20">
        <v>3207</v>
      </c>
      <c r="AY36" s="20">
        <v>475</v>
      </c>
      <c r="AZ36" s="20">
        <v>1187</v>
      </c>
      <c r="BA36" s="20">
        <v>2582</v>
      </c>
      <c r="BB36" s="20">
        <v>744</v>
      </c>
      <c r="BC36" s="20">
        <v>1261</v>
      </c>
      <c r="BD36" s="20">
        <v>21</v>
      </c>
      <c r="BE36" s="20">
        <v>6270</v>
      </c>
      <c r="BF36" s="16">
        <v>82565</v>
      </c>
      <c r="BG36" s="16">
        <v>87</v>
      </c>
      <c r="BH36" s="21">
        <v>82652</v>
      </c>
      <c r="BI36" s="22">
        <f t="shared" si="1"/>
        <v>1.0526061075352079E-3</v>
      </c>
      <c r="BK36" s="23" t="s">
        <v>186</v>
      </c>
      <c r="BL36" s="57">
        <v>1618</v>
      </c>
      <c r="BM36" s="16"/>
      <c r="BN36" s="25"/>
      <c r="BO36" s="16"/>
      <c r="BP36" s="16"/>
    </row>
    <row r="37" spans="1:68" ht="20.25" customHeight="1" x14ac:dyDescent="0.35">
      <c r="A37" s="2" t="s">
        <v>187</v>
      </c>
      <c r="B37" s="10" t="s">
        <v>188</v>
      </c>
      <c r="C37" s="59">
        <v>17.39</v>
      </c>
      <c r="D37" s="59">
        <v>57.25</v>
      </c>
      <c r="E37" s="59">
        <v>18.989999999999998</v>
      </c>
      <c r="F37" s="59">
        <v>3.33</v>
      </c>
      <c r="G37" s="60">
        <v>3.04</v>
      </c>
      <c r="H37" s="11">
        <v>0.6</v>
      </c>
      <c r="I37" s="13">
        <v>0.112</v>
      </c>
      <c r="J37" s="13">
        <v>0.20399999999999999</v>
      </c>
      <c r="K37" s="54" t="s">
        <v>189</v>
      </c>
      <c r="L37" s="13">
        <v>0.23799999999999999</v>
      </c>
      <c r="M37" s="13">
        <v>4.4197820999999998E-2</v>
      </c>
      <c r="N37" s="13">
        <v>0.48199999999999998</v>
      </c>
      <c r="O37" s="13">
        <v>0.20399999999999999</v>
      </c>
      <c r="P37" s="14">
        <v>7226</v>
      </c>
      <c r="Q37" s="15">
        <v>3046.87</v>
      </c>
      <c r="R37" s="14">
        <v>19000</v>
      </c>
      <c r="S37" s="15">
        <v>17794</v>
      </c>
      <c r="T37" s="16">
        <v>26960</v>
      </c>
      <c r="U37" s="24">
        <v>36.36</v>
      </c>
      <c r="V37" s="18">
        <f>1-O37</f>
        <v>0.79600000000000004</v>
      </c>
      <c r="W37" s="13">
        <v>2.1000000000000001E-2</v>
      </c>
      <c r="X37" s="13">
        <v>0.47698376599999998</v>
      </c>
      <c r="Y37" s="13">
        <v>0.22385070600000001</v>
      </c>
      <c r="Z37" s="13">
        <v>0.29851312400000002</v>
      </c>
      <c r="AA37" s="17">
        <v>94.718752589999994</v>
      </c>
      <c r="AB37" s="15">
        <v>1440</v>
      </c>
      <c r="AC37" s="15">
        <v>2873</v>
      </c>
      <c r="AD37" s="15">
        <f t="shared" si="0"/>
        <v>4313</v>
      </c>
      <c r="AE37" s="15">
        <v>4313</v>
      </c>
      <c r="AF37" s="15"/>
      <c r="AG37" s="19">
        <v>36</v>
      </c>
      <c r="AH37" s="20">
        <v>587</v>
      </c>
      <c r="AI37" s="20">
        <v>124</v>
      </c>
      <c r="AJ37" s="20">
        <v>476</v>
      </c>
      <c r="AK37" s="20">
        <v>133</v>
      </c>
      <c r="AL37" s="20">
        <v>511</v>
      </c>
      <c r="AM37" s="20">
        <v>8</v>
      </c>
      <c r="AN37" s="20">
        <v>1839</v>
      </c>
      <c r="AO37" s="9">
        <v>17</v>
      </c>
      <c r="AP37" s="16">
        <v>1577</v>
      </c>
      <c r="AQ37" s="20">
        <v>262</v>
      </c>
      <c r="AR37" s="20">
        <v>314</v>
      </c>
      <c r="AS37" s="20">
        <v>962</v>
      </c>
      <c r="AT37" s="20">
        <v>1475</v>
      </c>
      <c r="AU37" s="20">
        <v>135</v>
      </c>
      <c r="AV37" s="20">
        <v>41</v>
      </c>
      <c r="AW37" s="20">
        <v>33</v>
      </c>
      <c r="AX37" s="20">
        <v>2960</v>
      </c>
      <c r="AY37" s="20">
        <v>901</v>
      </c>
      <c r="AZ37" s="20">
        <v>1086</v>
      </c>
      <c r="BA37" s="20">
        <v>1951</v>
      </c>
      <c r="BB37" s="20">
        <v>268</v>
      </c>
      <c r="BC37" s="20">
        <v>552</v>
      </c>
      <c r="BD37" s="20">
        <v>41</v>
      </c>
      <c r="BE37" s="20">
        <v>4799</v>
      </c>
      <c r="BF37" s="16">
        <v>73902</v>
      </c>
      <c r="BG37" s="16">
        <v>244</v>
      </c>
      <c r="BH37" s="21">
        <v>74146</v>
      </c>
      <c r="BI37" s="22">
        <f t="shared" si="1"/>
        <v>3.2908046287055269E-3</v>
      </c>
      <c r="BK37" s="23" t="s">
        <v>190</v>
      </c>
      <c r="BL37" s="57">
        <v>1363</v>
      </c>
      <c r="BM37" s="16"/>
      <c r="BN37" s="25"/>
      <c r="BO37" s="16"/>
      <c r="BP37" s="16"/>
    </row>
    <row r="38" spans="1:68" ht="20.25" customHeight="1" x14ac:dyDescent="0.35">
      <c r="A38" s="2" t="s">
        <v>191</v>
      </c>
      <c r="B38" s="33" t="s">
        <v>192</v>
      </c>
      <c r="C38" s="59">
        <v>8.77</v>
      </c>
      <c r="D38" s="59">
        <v>29.46</v>
      </c>
      <c r="E38" s="59">
        <v>53.32</v>
      </c>
      <c r="F38" s="59">
        <v>6.06</v>
      </c>
      <c r="G38" s="60">
        <v>2.39</v>
      </c>
      <c r="H38" s="11">
        <v>0.62</v>
      </c>
      <c r="I38" s="13">
        <v>9.0999999999999998E-2</v>
      </c>
      <c r="J38" s="13">
        <v>0.28799999999999998</v>
      </c>
      <c r="K38" s="54" t="s">
        <v>193</v>
      </c>
      <c r="L38" s="13">
        <v>0.25700000000000001</v>
      </c>
      <c r="M38" s="13">
        <v>4.6647399999999999E-2</v>
      </c>
      <c r="N38" s="13">
        <v>0.58599999999999997</v>
      </c>
      <c r="O38" s="13">
        <v>0.22600000000000001</v>
      </c>
      <c r="P38" s="14">
        <v>830</v>
      </c>
      <c r="Q38" s="15">
        <v>2694.14</v>
      </c>
      <c r="R38" s="14">
        <v>9000</v>
      </c>
      <c r="S38" s="15">
        <v>15197</v>
      </c>
      <c r="T38" s="16">
        <v>20436</v>
      </c>
      <c r="U38" s="24">
        <v>36.44</v>
      </c>
      <c r="V38" s="18">
        <f>1-O38</f>
        <v>0.77400000000000002</v>
      </c>
      <c r="W38" s="13">
        <v>4.4999999999999998E-2</v>
      </c>
      <c r="X38" s="13">
        <v>0.65392391400000005</v>
      </c>
      <c r="Y38" s="13">
        <v>0.245525198</v>
      </c>
      <c r="Z38" s="13">
        <v>9.9363789999999994E-2</v>
      </c>
      <c r="AA38" s="17">
        <v>66.159502230000001</v>
      </c>
      <c r="AB38" s="15">
        <v>1995</v>
      </c>
      <c r="AC38" s="15">
        <v>437</v>
      </c>
      <c r="AD38" s="15">
        <f t="shared" si="0"/>
        <v>2432</v>
      </c>
      <c r="AE38" s="15">
        <v>2432</v>
      </c>
      <c r="AF38" s="15"/>
      <c r="AG38" s="19">
        <v>37</v>
      </c>
      <c r="AH38" s="20">
        <v>997</v>
      </c>
      <c r="AI38" s="20">
        <v>637</v>
      </c>
      <c r="AJ38" s="20">
        <v>1022</v>
      </c>
      <c r="AK38" s="20">
        <v>70</v>
      </c>
      <c r="AL38" s="20">
        <v>351</v>
      </c>
      <c r="AM38" s="20">
        <v>16</v>
      </c>
      <c r="AN38" s="20">
        <v>3093</v>
      </c>
      <c r="AO38" s="9">
        <v>7</v>
      </c>
      <c r="AP38" s="16">
        <v>2037</v>
      </c>
      <c r="AQ38" s="20">
        <v>1056</v>
      </c>
      <c r="AR38" s="20">
        <v>112</v>
      </c>
      <c r="AS38" s="20">
        <v>139</v>
      </c>
      <c r="AT38" s="20">
        <v>171</v>
      </c>
      <c r="AU38" s="20">
        <v>9</v>
      </c>
      <c r="AV38" s="20">
        <v>2</v>
      </c>
      <c r="AW38" s="20">
        <v>6</v>
      </c>
      <c r="AX38" s="20">
        <v>439</v>
      </c>
      <c r="AY38" s="20">
        <v>1109</v>
      </c>
      <c r="AZ38" s="20">
        <v>776</v>
      </c>
      <c r="BA38" s="20">
        <v>1193</v>
      </c>
      <c r="BB38" s="20">
        <v>79</v>
      </c>
      <c r="BC38" s="20">
        <v>353</v>
      </c>
      <c r="BD38" s="20">
        <v>22</v>
      </c>
      <c r="BE38" s="20">
        <v>3532</v>
      </c>
      <c r="BF38" s="16">
        <v>55892</v>
      </c>
      <c r="BG38" s="16">
        <v>191</v>
      </c>
      <c r="BH38" s="21">
        <v>56083</v>
      </c>
      <c r="BI38" s="22">
        <f t="shared" si="1"/>
        <v>3.4056666012873774E-3</v>
      </c>
      <c r="BK38" s="23" t="s">
        <v>194</v>
      </c>
      <c r="BL38" s="57">
        <v>117</v>
      </c>
      <c r="BM38" s="16"/>
      <c r="BN38" s="25"/>
      <c r="BO38" s="16"/>
      <c r="BP38" s="16"/>
    </row>
    <row r="39" spans="1:68" ht="20.25" customHeight="1" x14ac:dyDescent="0.35">
      <c r="A39" s="2" t="s">
        <v>195</v>
      </c>
      <c r="B39" s="10" t="s">
        <v>196</v>
      </c>
      <c r="C39" s="59">
        <v>19.03</v>
      </c>
      <c r="D39" s="59">
        <v>5.08</v>
      </c>
      <c r="E39" s="59">
        <v>38.799999999999997</v>
      </c>
      <c r="F39" s="59">
        <v>35.15</v>
      </c>
      <c r="G39" s="60">
        <v>1.94</v>
      </c>
      <c r="H39" s="11">
        <v>0.69</v>
      </c>
      <c r="I39" s="13">
        <v>0.115</v>
      </c>
      <c r="J39" s="13">
        <v>0.32900000000000001</v>
      </c>
      <c r="K39" s="54" t="s">
        <v>197</v>
      </c>
      <c r="L39" s="13">
        <v>0.26100000000000001</v>
      </c>
      <c r="M39" s="13">
        <v>2.8153340999999998E-2</v>
      </c>
      <c r="N39" s="13">
        <v>0.55400000000000005</v>
      </c>
      <c r="O39" s="13">
        <v>0.24099999999999999</v>
      </c>
      <c r="P39" s="14">
        <v>2868</v>
      </c>
      <c r="Q39" s="15">
        <v>979.96</v>
      </c>
      <c r="R39" s="14">
        <v>13000</v>
      </c>
      <c r="S39" s="15">
        <v>9088</v>
      </c>
      <c r="T39" s="16">
        <v>12802</v>
      </c>
      <c r="U39" s="24">
        <v>22.36</v>
      </c>
      <c r="V39" s="18">
        <f>1-O39</f>
        <v>0.75900000000000001</v>
      </c>
      <c r="W39" s="13">
        <v>8.3000000000000004E-2</v>
      </c>
      <c r="X39" s="13">
        <v>0.54498115899999999</v>
      </c>
      <c r="Y39" s="13">
        <v>0.25066747499999997</v>
      </c>
      <c r="Z39" s="13">
        <v>0.20206017700000001</v>
      </c>
      <c r="AA39" s="17">
        <v>48.358375029999998</v>
      </c>
      <c r="AB39" s="15">
        <v>206</v>
      </c>
      <c r="AC39" s="15">
        <v>708</v>
      </c>
      <c r="AD39" s="15">
        <f t="shared" si="0"/>
        <v>914</v>
      </c>
      <c r="AE39" s="15">
        <v>914</v>
      </c>
      <c r="AF39" s="15"/>
      <c r="AG39" s="19">
        <v>38</v>
      </c>
      <c r="AH39" s="20">
        <v>84</v>
      </c>
      <c r="AI39" s="20">
        <v>18</v>
      </c>
      <c r="AJ39" s="20">
        <v>80</v>
      </c>
      <c r="AK39" s="20">
        <v>8</v>
      </c>
      <c r="AL39" s="20">
        <v>49</v>
      </c>
      <c r="AM39" s="20">
        <v>2</v>
      </c>
      <c r="AN39" s="20">
        <v>241</v>
      </c>
      <c r="AO39" s="9">
        <v>40</v>
      </c>
      <c r="AP39" s="20">
        <v>220</v>
      </c>
      <c r="AQ39" s="20">
        <v>21</v>
      </c>
      <c r="AR39" s="20">
        <v>602</v>
      </c>
      <c r="AS39" s="20">
        <v>109</v>
      </c>
      <c r="AT39" s="20">
        <v>93</v>
      </c>
      <c r="AU39" s="20">
        <v>156</v>
      </c>
      <c r="AV39" s="20">
        <v>10</v>
      </c>
      <c r="AW39" s="20">
        <v>8</v>
      </c>
      <c r="AX39" s="20">
        <v>978</v>
      </c>
      <c r="AY39" s="20">
        <v>686</v>
      </c>
      <c r="AZ39" s="20">
        <v>127</v>
      </c>
      <c r="BA39" s="20">
        <v>173</v>
      </c>
      <c r="BB39" s="20">
        <v>164</v>
      </c>
      <c r="BC39" s="20">
        <v>59</v>
      </c>
      <c r="BD39" s="20">
        <v>10</v>
      </c>
      <c r="BE39" s="20">
        <v>1219</v>
      </c>
      <c r="BF39" s="16">
        <v>57033</v>
      </c>
      <c r="BG39" s="16">
        <v>222</v>
      </c>
      <c r="BH39" s="21">
        <v>57255</v>
      </c>
      <c r="BI39" s="22">
        <f t="shared" si="1"/>
        <v>3.8773906209064709E-3</v>
      </c>
      <c r="BK39" s="23" t="s">
        <v>198</v>
      </c>
      <c r="BL39" s="57">
        <v>404</v>
      </c>
      <c r="BM39" s="16"/>
      <c r="BN39" s="25"/>
      <c r="BO39" s="16"/>
      <c r="BP39" s="16"/>
    </row>
    <row r="40" spans="1:68" ht="20.25" customHeight="1" x14ac:dyDescent="0.35">
      <c r="A40" s="2" t="s">
        <v>199</v>
      </c>
      <c r="B40" s="10" t="s">
        <v>200</v>
      </c>
      <c r="C40" s="59">
        <v>65.03</v>
      </c>
      <c r="D40" s="59">
        <v>4.5599999999999996</v>
      </c>
      <c r="E40" s="59">
        <v>13.62</v>
      </c>
      <c r="F40" s="59">
        <v>11.92</v>
      </c>
      <c r="G40" s="60">
        <v>4.87</v>
      </c>
      <c r="H40" s="11">
        <v>0.54</v>
      </c>
      <c r="I40" s="13">
        <v>0.111</v>
      </c>
      <c r="J40" s="13">
        <v>0.309</v>
      </c>
      <c r="K40" s="54" t="s">
        <v>201</v>
      </c>
      <c r="L40" s="13">
        <v>0.11700000000000001</v>
      </c>
      <c r="M40" s="13">
        <v>2.8073066000000001E-2</v>
      </c>
      <c r="N40" s="13">
        <v>0.40500000000000003</v>
      </c>
      <c r="O40" s="13">
        <v>0.40400000000000003</v>
      </c>
      <c r="P40" s="14">
        <v>0</v>
      </c>
      <c r="Q40" s="15">
        <v>1091.19</v>
      </c>
      <c r="R40" s="14">
        <v>14000</v>
      </c>
      <c r="S40" s="15">
        <v>6935</v>
      </c>
      <c r="T40" s="16">
        <v>13040</v>
      </c>
      <c r="U40" s="24">
        <v>17.850000000000001</v>
      </c>
      <c r="V40" s="18">
        <f>1-O40</f>
        <v>0.59599999999999997</v>
      </c>
      <c r="W40" s="13">
        <v>0.03</v>
      </c>
      <c r="X40" s="13">
        <v>0.50669451399999998</v>
      </c>
      <c r="Y40" s="13">
        <v>0.23704666799999999</v>
      </c>
      <c r="Z40" s="13">
        <v>0.25306370900000003</v>
      </c>
      <c r="AA40" s="17">
        <v>63.04360011</v>
      </c>
      <c r="AB40" s="15">
        <v>242</v>
      </c>
      <c r="AC40" s="15">
        <v>197</v>
      </c>
      <c r="AD40" s="15">
        <f t="shared" si="0"/>
        <v>439</v>
      </c>
      <c r="AE40" s="15">
        <v>439</v>
      </c>
      <c r="AF40" s="15"/>
      <c r="AG40" s="19">
        <v>39</v>
      </c>
      <c r="AH40" s="20">
        <v>0</v>
      </c>
      <c r="AI40" s="20">
        <v>177</v>
      </c>
      <c r="AJ40" s="20">
        <v>337</v>
      </c>
      <c r="AK40" s="20">
        <v>101</v>
      </c>
      <c r="AL40" s="20">
        <v>83</v>
      </c>
      <c r="AM40" s="20">
        <v>0</v>
      </c>
      <c r="AN40" s="20">
        <v>698</v>
      </c>
      <c r="AO40" s="9">
        <v>27</v>
      </c>
      <c r="AP40" s="20">
        <v>253</v>
      </c>
      <c r="AQ40" s="20">
        <v>445</v>
      </c>
      <c r="AR40" s="20">
        <v>5</v>
      </c>
      <c r="AS40" s="20">
        <v>101</v>
      </c>
      <c r="AT40" s="20">
        <v>77</v>
      </c>
      <c r="AU40" s="20">
        <v>4</v>
      </c>
      <c r="AV40" s="20">
        <v>9</v>
      </c>
      <c r="AW40" s="20">
        <v>1</v>
      </c>
      <c r="AX40" s="20">
        <v>197</v>
      </c>
      <c r="AY40" s="20">
        <v>5</v>
      </c>
      <c r="AZ40" s="20">
        <v>278</v>
      </c>
      <c r="BA40" s="20">
        <v>414</v>
      </c>
      <c r="BB40" s="20">
        <v>105</v>
      </c>
      <c r="BC40" s="20">
        <v>92</v>
      </c>
      <c r="BD40" s="20">
        <v>1</v>
      </c>
      <c r="BE40" s="20">
        <v>895</v>
      </c>
      <c r="BF40" s="16">
        <v>73072</v>
      </c>
      <c r="BG40" s="16">
        <v>0</v>
      </c>
      <c r="BH40" s="21">
        <v>73072</v>
      </c>
      <c r="BI40" s="22">
        <f t="shared" si="1"/>
        <v>0</v>
      </c>
      <c r="BK40" s="23" t="s">
        <v>69</v>
      </c>
      <c r="BL40" s="57">
        <v>363</v>
      </c>
      <c r="BM40" s="16"/>
      <c r="BN40" s="25"/>
      <c r="BO40" s="16"/>
      <c r="BP40" s="16"/>
    </row>
    <row r="41" spans="1:68" ht="20.25" customHeight="1" x14ac:dyDescent="0.35">
      <c r="A41" s="2" t="s">
        <v>202</v>
      </c>
      <c r="B41" s="10" t="s">
        <v>203</v>
      </c>
      <c r="C41" s="59">
        <v>20.71</v>
      </c>
      <c r="D41" s="59">
        <v>53.43</v>
      </c>
      <c r="E41" s="59">
        <v>16.399999999999999</v>
      </c>
      <c r="F41" s="59">
        <v>6.31</v>
      </c>
      <c r="G41" s="60">
        <v>3.15</v>
      </c>
      <c r="H41" s="11">
        <v>0.64</v>
      </c>
      <c r="I41" s="13">
        <v>0.124</v>
      </c>
      <c r="J41" s="13">
        <v>0.23599999999999999</v>
      </c>
      <c r="K41" s="54" t="s">
        <v>204</v>
      </c>
      <c r="L41" s="13">
        <v>0.17</v>
      </c>
      <c r="M41" s="13">
        <v>3.4021067000000002E-2</v>
      </c>
      <c r="N41" s="13">
        <v>0.52500000000000002</v>
      </c>
      <c r="O41" s="13">
        <v>0.16</v>
      </c>
      <c r="P41" s="14">
        <v>12</v>
      </c>
      <c r="Q41" s="15">
        <v>1592.36</v>
      </c>
      <c r="R41" s="14">
        <v>32000</v>
      </c>
      <c r="S41" s="15">
        <v>25269</v>
      </c>
      <c r="T41" s="16">
        <v>33493</v>
      </c>
      <c r="U41" s="24">
        <v>51.83</v>
      </c>
      <c r="V41" s="18">
        <f>1-O41</f>
        <v>0.84</v>
      </c>
      <c r="W41" s="13">
        <v>5.3999999999999999E-2</v>
      </c>
      <c r="X41" s="13">
        <v>0.219008969</v>
      </c>
      <c r="Y41" s="13">
        <v>0.12307744800000001</v>
      </c>
      <c r="Z41" s="13">
        <v>0.65741909099999996</v>
      </c>
      <c r="AA41" s="17">
        <v>109.364616</v>
      </c>
      <c r="AB41" s="15">
        <v>1365</v>
      </c>
      <c r="AC41" s="15">
        <v>457</v>
      </c>
      <c r="AD41" s="15">
        <f t="shared" si="0"/>
        <v>1822</v>
      </c>
      <c r="AE41" s="15">
        <v>1822</v>
      </c>
      <c r="AF41" s="15"/>
      <c r="AG41" s="19">
        <v>40</v>
      </c>
      <c r="AH41" s="20">
        <v>243</v>
      </c>
      <c r="AI41" s="20">
        <v>48</v>
      </c>
      <c r="AJ41" s="20">
        <v>229</v>
      </c>
      <c r="AK41" s="20">
        <v>63</v>
      </c>
      <c r="AL41" s="20">
        <v>1113</v>
      </c>
      <c r="AM41" s="20">
        <v>4</v>
      </c>
      <c r="AN41" s="20">
        <v>1700</v>
      </c>
      <c r="AO41" s="9">
        <v>18</v>
      </c>
      <c r="AP41" s="16">
        <v>1567</v>
      </c>
      <c r="AQ41" s="20">
        <v>133</v>
      </c>
      <c r="AR41" s="20">
        <v>21</v>
      </c>
      <c r="AS41" s="20">
        <v>120</v>
      </c>
      <c r="AT41" s="20">
        <v>175</v>
      </c>
      <c r="AU41" s="20">
        <v>139</v>
      </c>
      <c r="AV41" s="20">
        <v>8</v>
      </c>
      <c r="AW41" s="20">
        <v>4</v>
      </c>
      <c r="AX41" s="20">
        <v>467</v>
      </c>
      <c r="AY41" s="20">
        <v>264</v>
      </c>
      <c r="AZ41" s="20">
        <v>168</v>
      </c>
      <c r="BA41" s="20">
        <v>404</v>
      </c>
      <c r="BB41" s="20">
        <v>202</v>
      </c>
      <c r="BC41" s="20">
        <v>1121</v>
      </c>
      <c r="BD41" s="20">
        <v>8</v>
      </c>
      <c r="BE41" s="20">
        <v>2167</v>
      </c>
      <c r="BF41" s="16">
        <v>64204</v>
      </c>
      <c r="BG41" s="16">
        <v>412</v>
      </c>
      <c r="BH41" s="21">
        <v>64616</v>
      </c>
      <c r="BI41" s="22">
        <f t="shared" si="1"/>
        <v>6.3761297511452271E-3</v>
      </c>
      <c r="BK41" s="23" t="s">
        <v>205</v>
      </c>
      <c r="BL41" s="57">
        <v>778</v>
      </c>
      <c r="BM41" s="16"/>
      <c r="BN41" s="25"/>
      <c r="BO41" s="16"/>
      <c r="BP41" s="16"/>
    </row>
    <row r="42" spans="1:68" ht="20.25" customHeight="1" x14ac:dyDescent="0.35">
      <c r="A42" s="2" t="s">
        <v>206</v>
      </c>
      <c r="B42" s="10" t="s">
        <v>207</v>
      </c>
      <c r="C42" s="59">
        <v>6.1</v>
      </c>
      <c r="D42" s="59">
        <v>76.430000000000007</v>
      </c>
      <c r="E42" s="59">
        <v>14.02</v>
      </c>
      <c r="F42" s="59">
        <v>1.54</v>
      </c>
      <c r="G42" s="60">
        <v>1.91</v>
      </c>
      <c r="H42" s="11">
        <v>0.39</v>
      </c>
      <c r="I42" s="13">
        <v>0.13500000000000001</v>
      </c>
      <c r="J42" s="13">
        <v>0.252</v>
      </c>
      <c r="K42" s="54" t="s">
        <v>208</v>
      </c>
      <c r="L42" s="13">
        <v>0.27</v>
      </c>
      <c r="M42" s="13">
        <v>2.8857109999999998E-2</v>
      </c>
      <c r="N42" s="13">
        <v>0.55500000000000005</v>
      </c>
      <c r="O42" s="13">
        <v>0.188</v>
      </c>
      <c r="P42" s="14">
        <v>10204</v>
      </c>
      <c r="Q42" s="15">
        <v>3205.36</v>
      </c>
      <c r="R42" s="14">
        <v>24000</v>
      </c>
      <c r="S42" s="15">
        <v>20389</v>
      </c>
      <c r="T42" s="16">
        <v>29208</v>
      </c>
      <c r="U42" s="24">
        <v>45.97</v>
      </c>
      <c r="V42" s="18">
        <f>1-O42</f>
        <v>0.81200000000000006</v>
      </c>
      <c r="W42" s="13">
        <v>2.3E-2</v>
      </c>
      <c r="X42" s="13">
        <v>0.45523275400000002</v>
      </c>
      <c r="Y42" s="13">
        <v>0.16187847699999999</v>
      </c>
      <c r="Z42" s="13">
        <v>0.38247772299999999</v>
      </c>
      <c r="AA42" s="17">
        <v>83.532876790000003</v>
      </c>
      <c r="AB42" s="15">
        <v>1744</v>
      </c>
      <c r="AC42" s="15">
        <v>3229</v>
      </c>
      <c r="AD42" s="15">
        <f t="shared" si="0"/>
        <v>4973</v>
      </c>
      <c r="AE42" s="15">
        <v>4973</v>
      </c>
      <c r="AF42" s="15"/>
      <c r="AG42" s="19">
        <v>41</v>
      </c>
      <c r="AH42" s="20">
        <v>636</v>
      </c>
      <c r="AI42" s="20">
        <v>403</v>
      </c>
      <c r="AJ42" s="20">
        <v>884</v>
      </c>
      <c r="AK42" s="20">
        <v>35</v>
      </c>
      <c r="AL42" s="20">
        <v>242</v>
      </c>
      <c r="AM42" s="20">
        <v>11</v>
      </c>
      <c r="AN42" s="20">
        <v>2211</v>
      </c>
      <c r="AO42" s="9">
        <v>14</v>
      </c>
      <c r="AP42" s="16">
        <v>1806</v>
      </c>
      <c r="AQ42" s="20">
        <v>405</v>
      </c>
      <c r="AR42" s="20">
        <v>172</v>
      </c>
      <c r="AS42" s="20">
        <v>243</v>
      </c>
      <c r="AT42" s="20">
        <v>2034</v>
      </c>
      <c r="AU42" s="20">
        <v>750</v>
      </c>
      <c r="AV42" s="20">
        <v>48</v>
      </c>
      <c r="AW42" s="20">
        <v>20</v>
      </c>
      <c r="AX42" s="20">
        <v>3267</v>
      </c>
      <c r="AY42" s="20">
        <v>808</v>
      </c>
      <c r="AZ42" s="20">
        <v>646</v>
      </c>
      <c r="BA42" s="20">
        <v>2918</v>
      </c>
      <c r="BB42" s="20">
        <v>785</v>
      </c>
      <c r="BC42" s="20">
        <v>290</v>
      </c>
      <c r="BD42" s="20">
        <v>31</v>
      </c>
      <c r="BE42" s="20">
        <v>5478</v>
      </c>
      <c r="BF42" s="16">
        <v>63282</v>
      </c>
      <c r="BG42" s="16">
        <v>253</v>
      </c>
      <c r="BH42" s="21">
        <v>63535</v>
      </c>
      <c r="BI42" s="22">
        <f t="shared" si="1"/>
        <v>3.982057133863225E-3</v>
      </c>
      <c r="BK42" s="23" t="s">
        <v>209</v>
      </c>
      <c r="BL42" s="57">
        <v>1373</v>
      </c>
      <c r="BM42" s="16"/>
      <c r="BN42" s="25"/>
      <c r="BO42" s="16"/>
      <c r="BP42" s="16"/>
    </row>
    <row r="43" spans="1:68" ht="20.25" customHeight="1" x14ac:dyDescent="0.35">
      <c r="A43" s="2" t="s">
        <v>210</v>
      </c>
      <c r="B43" s="10" t="s">
        <v>211</v>
      </c>
      <c r="C43" s="59">
        <v>3.38</v>
      </c>
      <c r="D43" s="59">
        <v>71.77</v>
      </c>
      <c r="E43" s="59">
        <v>21.1</v>
      </c>
      <c r="F43" s="59">
        <v>1.93</v>
      </c>
      <c r="G43" s="60">
        <v>1.82</v>
      </c>
      <c r="H43" s="11">
        <v>0.44</v>
      </c>
      <c r="I43" s="13">
        <v>0.14599999999999999</v>
      </c>
      <c r="J43" s="13">
        <v>0.255</v>
      </c>
      <c r="K43" s="54" t="s">
        <v>212</v>
      </c>
      <c r="L43" s="13">
        <v>0.28599999999999998</v>
      </c>
      <c r="M43" s="13">
        <v>4.2429238000000001E-2</v>
      </c>
      <c r="N43" s="13">
        <v>0.55900000000000005</v>
      </c>
      <c r="O43" s="13">
        <v>0.22700000000000001</v>
      </c>
      <c r="P43" s="14">
        <v>9542</v>
      </c>
      <c r="Q43" s="15">
        <v>5183.8999999999996</v>
      </c>
      <c r="R43" s="14">
        <v>11000</v>
      </c>
      <c r="S43" s="15">
        <v>14161</v>
      </c>
      <c r="T43" s="16">
        <v>20495</v>
      </c>
      <c r="U43" s="24">
        <v>31.75</v>
      </c>
      <c r="V43" s="18">
        <f>1-O43</f>
        <v>0.77300000000000002</v>
      </c>
      <c r="W43" s="13">
        <v>3.3000000000000002E-2</v>
      </c>
      <c r="X43" s="13">
        <v>0.49706310999999997</v>
      </c>
      <c r="Y43" s="13">
        <v>0.110939363</v>
      </c>
      <c r="Z43" s="13">
        <v>0.39096703900000002</v>
      </c>
      <c r="AA43" s="17">
        <v>30.94354113</v>
      </c>
      <c r="AB43" s="15">
        <v>4363</v>
      </c>
      <c r="AC43" s="15">
        <v>9509</v>
      </c>
      <c r="AD43" s="15">
        <f t="shared" si="0"/>
        <v>13872</v>
      </c>
      <c r="AE43" s="15">
        <v>13872</v>
      </c>
      <c r="AF43" s="15"/>
      <c r="AG43" s="19">
        <v>42</v>
      </c>
      <c r="AH43" s="20">
        <v>1448</v>
      </c>
      <c r="AI43" s="20">
        <v>1401</v>
      </c>
      <c r="AJ43" s="20">
        <v>2916</v>
      </c>
      <c r="AK43" s="20">
        <v>113</v>
      </c>
      <c r="AL43" s="20">
        <v>117</v>
      </c>
      <c r="AM43" s="20">
        <v>34</v>
      </c>
      <c r="AN43" s="20">
        <v>6029</v>
      </c>
      <c r="AO43" s="9">
        <v>2</v>
      </c>
      <c r="AP43" s="16">
        <v>5255</v>
      </c>
      <c r="AQ43" s="20">
        <v>774</v>
      </c>
      <c r="AR43" s="20">
        <v>370</v>
      </c>
      <c r="AS43" s="20">
        <v>4474</v>
      </c>
      <c r="AT43" s="20">
        <v>4708</v>
      </c>
      <c r="AU43" s="20">
        <v>134</v>
      </c>
      <c r="AV43" s="20">
        <v>9</v>
      </c>
      <c r="AW43" s="20">
        <v>10</v>
      </c>
      <c r="AX43" s="20">
        <v>9705</v>
      </c>
      <c r="AY43" s="20">
        <v>1818</v>
      </c>
      <c r="AZ43" s="20">
        <v>5875</v>
      </c>
      <c r="BA43" s="20">
        <v>7624</v>
      </c>
      <c r="BB43" s="20">
        <v>247</v>
      </c>
      <c r="BC43" s="20">
        <v>126</v>
      </c>
      <c r="BD43" s="20">
        <v>44</v>
      </c>
      <c r="BE43" s="20">
        <v>15734</v>
      </c>
      <c r="BF43" s="16">
        <v>64100</v>
      </c>
      <c r="BG43" s="16">
        <v>457</v>
      </c>
      <c r="BH43" s="21">
        <v>64557</v>
      </c>
      <c r="BI43" s="22">
        <f t="shared" si="1"/>
        <v>7.0790154437164058E-3</v>
      </c>
      <c r="BK43" s="23" t="s">
        <v>213</v>
      </c>
      <c r="BL43" s="57">
        <v>819</v>
      </c>
      <c r="BM43" s="16"/>
      <c r="BN43" s="25"/>
      <c r="BO43" s="16"/>
      <c r="BP43" s="16"/>
    </row>
    <row r="44" spans="1:68" ht="20.25" customHeight="1" x14ac:dyDescent="0.35">
      <c r="A44" s="2" t="s">
        <v>214</v>
      </c>
      <c r="B44" s="10" t="s">
        <v>215</v>
      </c>
      <c r="C44" s="59">
        <v>49.87</v>
      </c>
      <c r="D44" s="59">
        <v>2.17</v>
      </c>
      <c r="E44" s="59">
        <v>16.82</v>
      </c>
      <c r="F44" s="59">
        <v>28.85</v>
      </c>
      <c r="G44" s="60">
        <v>2.29</v>
      </c>
      <c r="H44" s="11">
        <v>0.64</v>
      </c>
      <c r="I44" s="13">
        <v>0.17199999999999999</v>
      </c>
      <c r="J44" s="13">
        <v>0.27</v>
      </c>
      <c r="K44" s="54" t="s">
        <v>216</v>
      </c>
      <c r="L44" s="13">
        <v>0.13900000000000001</v>
      </c>
      <c r="M44" s="13">
        <v>5.2950929000000001E-2</v>
      </c>
      <c r="N44" s="13">
        <v>0.51</v>
      </c>
      <c r="O44" s="13">
        <v>0.42</v>
      </c>
      <c r="P44" s="14">
        <v>0</v>
      </c>
      <c r="Q44" s="15">
        <v>587.11</v>
      </c>
      <c r="R44" s="14">
        <v>25000</v>
      </c>
      <c r="S44" s="15">
        <v>6206</v>
      </c>
      <c r="T44" s="16">
        <v>10752</v>
      </c>
      <c r="U44" s="24">
        <v>14.02</v>
      </c>
      <c r="V44" s="18">
        <f>1-O44</f>
        <v>0.58000000000000007</v>
      </c>
      <c r="W44" s="13">
        <v>3.4000000000000002E-2</v>
      </c>
      <c r="X44" s="13">
        <v>0.585442142</v>
      </c>
      <c r="Y44" s="13">
        <v>0.128941798</v>
      </c>
      <c r="Z44" s="13">
        <v>0.283189301</v>
      </c>
      <c r="AA44" s="17">
        <v>51.25771632</v>
      </c>
      <c r="AB44" s="15">
        <v>117</v>
      </c>
      <c r="AC44" s="15">
        <v>274</v>
      </c>
      <c r="AD44" s="15">
        <f t="shared" si="0"/>
        <v>391</v>
      </c>
      <c r="AE44" s="15">
        <v>391</v>
      </c>
      <c r="AF44" s="15"/>
      <c r="AG44" s="19">
        <v>43</v>
      </c>
      <c r="AH44" s="20">
        <v>0</v>
      </c>
      <c r="AI44" s="20">
        <v>1</v>
      </c>
      <c r="AJ44" s="20">
        <v>112</v>
      </c>
      <c r="AK44" s="20">
        <v>0</v>
      </c>
      <c r="AL44" s="20">
        <v>5</v>
      </c>
      <c r="AM44" s="20">
        <v>0</v>
      </c>
      <c r="AN44" s="20">
        <v>118</v>
      </c>
      <c r="AO44" s="9">
        <v>45</v>
      </c>
      <c r="AP44" s="20">
        <v>117</v>
      </c>
      <c r="AQ44" s="20">
        <v>1</v>
      </c>
      <c r="AR44" s="20">
        <v>214</v>
      </c>
      <c r="AS44" s="20">
        <v>58</v>
      </c>
      <c r="AT44" s="20">
        <v>0</v>
      </c>
      <c r="AU44" s="20">
        <v>0</v>
      </c>
      <c r="AV44" s="20">
        <v>0</v>
      </c>
      <c r="AW44" s="20">
        <v>2</v>
      </c>
      <c r="AX44" s="20">
        <v>274</v>
      </c>
      <c r="AY44" s="20">
        <v>214</v>
      </c>
      <c r="AZ44" s="20">
        <v>59</v>
      </c>
      <c r="BA44" s="20">
        <v>112</v>
      </c>
      <c r="BB44" s="20">
        <v>0</v>
      </c>
      <c r="BC44" s="20">
        <v>5</v>
      </c>
      <c r="BD44" s="20">
        <v>2</v>
      </c>
      <c r="BE44" s="20">
        <v>392</v>
      </c>
      <c r="BF44" s="16">
        <v>76658</v>
      </c>
      <c r="BG44" s="16">
        <v>35</v>
      </c>
      <c r="BH44" s="21">
        <v>76693</v>
      </c>
      <c r="BI44" s="22">
        <f t="shared" si="1"/>
        <v>4.5636498767814533E-4</v>
      </c>
      <c r="BK44" s="23" t="s">
        <v>69</v>
      </c>
      <c r="BL44" s="57">
        <v>144</v>
      </c>
      <c r="BM44" s="16"/>
      <c r="BN44" s="25"/>
      <c r="BO44" s="16"/>
      <c r="BP44" s="16"/>
    </row>
    <row r="45" spans="1:68" ht="20.25" customHeight="1" x14ac:dyDescent="0.35">
      <c r="A45" s="2" t="s">
        <v>217</v>
      </c>
      <c r="B45" s="10" t="s">
        <v>218</v>
      </c>
      <c r="C45" s="59">
        <v>72.349999999999994</v>
      </c>
      <c r="D45" s="59">
        <v>1.39</v>
      </c>
      <c r="E45" s="59">
        <v>9.41</v>
      </c>
      <c r="F45" s="59">
        <v>13.98</v>
      </c>
      <c r="G45" s="60">
        <v>2.87</v>
      </c>
      <c r="H45" s="11">
        <v>0.45</v>
      </c>
      <c r="I45" s="13">
        <v>0.13800000000000001</v>
      </c>
      <c r="J45" s="13">
        <v>0.38</v>
      </c>
      <c r="K45" s="54" t="s">
        <v>219</v>
      </c>
      <c r="L45" s="13">
        <v>0.27500000000000002</v>
      </c>
      <c r="M45" s="13">
        <v>2.7225004000000001E-2</v>
      </c>
      <c r="N45" s="13">
        <v>0.66500000000000004</v>
      </c>
      <c r="O45" s="13">
        <v>0.35299999999999998</v>
      </c>
      <c r="P45" s="14">
        <v>0</v>
      </c>
      <c r="Q45" s="15">
        <v>3494.18</v>
      </c>
      <c r="R45" s="14">
        <v>17000</v>
      </c>
      <c r="S45" s="15">
        <v>6850</v>
      </c>
      <c r="T45" s="16">
        <v>10518</v>
      </c>
      <c r="U45" s="24">
        <v>18.510000000000002</v>
      </c>
      <c r="V45" s="18">
        <f>1-O45</f>
        <v>0.64700000000000002</v>
      </c>
      <c r="W45" s="13">
        <v>7.0000000000000007E-2</v>
      </c>
      <c r="X45" s="13">
        <v>0.57931297000000004</v>
      </c>
      <c r="Y45" s="13">
        <v>7.8732515000000003E-2</v>
      </c>
      <c r="Z45" s="13">
        <v>0.33940431999999998</v>
      </c>
      <c r="AA45" s="17">
        <v>72.606461080000003</v>
      </c>
      <c r="AB45" s="15">
        <v>113</v>
      </c>
      <c r="AC45" s="15">
        <v>254</v>
      </c>
      <c r="AD45" s="15">
        <f t="shared" si="0"/>
        <v>367</v>
      </c>
      <c r="AE45" s="15">
        <v>367</v>
      </c>
      <c r="AF45" s="15"/>
      <c r="AG45" s="19">
        <v>44</v>
      </c>
      <c r="AH45" s="20">
        <v>0</v>
      </c>
      <c r="AI45" s="20">
        <v>1</v>
      </c>
      <c r="AJ45" s="20">
        <v>24</v>
      </c>
      <c r="AK45" s="20">
        <v>3</v>
      </c>
      <c r="AL45" s="20">
        <v>140</v>
      </c>
      <c r="AM45" s="20">
        <v>0</v>
      </c>
      <c r="AN45" s="20">
        <v>168</v>
      </c>
      <c r="AO45" s="9">
        <v>43</v>
      </c>
      <c r="AP45" s="20">
        <v>119</v>
      </c>
      <c r="AQ45" s="20">
        <v>49</v>
      </c>
      <c r="AR45" s="20">
        <v>0</v>
      </c>
      <c r="AS45" s="20">
        <v>70</v>
      </c>
      <c r="AT45" s="20">
        <v>181</v>
      </c>
      <c r="AU45" s="20">
        <v>0</v>
      </c>
      <c r="AV45" s="20">
        <v>1</v>
      </c>
      <c r="AW45" s="20">
        <v>2</v>
      </c>
      <c r="AX45" s="20">
        <v>254</v>
      </c>
      <c r="AY45" s="20">
        <v>0</v>
      </c>
      <c r="AZ45" s="20">
        <v>71</v>
      </c>
      <c r="BA45" s="20">
        <v>205</v>
      </c>
      <c r="BB45" s="20">
        <v>3</v>
      </c>
      <c r="BC45" s="20">
        <v>141</v>
      </c>
      <c r="BD45" s="20">
        <v>2</v>
      </c>
      <c r="BE45" s="20">
        <v>422</v>
      </c>
      <c r="BF45" s="16">
        <v>56742</v>
      </c>
      <c r="BG45" s="16">
        <v>84</v>
      </c>
      <c r="BH45" s="21">
        <v>56826</v>
      </c>
      <c r="BI45" s="22">
        <f t="shared" si="1"/>
        <v>1.4781966001478197E-3</v>
      </c>
      <c r="BK45" s="23" t="s">
        <v>69</v>
      </c>
      <c r="BL45" s="57">
        <v>84</v>
      </c>
      <c r="BM45" s="16"/>
      <c r="BN45" s="25"/>
      <c r="BO45" s="16"/>
      <c r="BP45" s="16"/>
    </row>
    <row r="46" spans="1:68" ht="20.25" customHeight="1" x14ac:dyDescent="0.35">
      <c r="A46" s="2" t="s">
        <v>220</v>
      </c>
      <c r="B46" s="10" t="s">
        <v>221</v>
      </c>
      <c r="C46" s="59">
        <v>20.11</v>
      </c>
      <c r="D46" s="59">
        <v>64.86</v>
      </c>
      <c r="E46" s="59">
        <v>8.25</v>
      </c>
      <c r="F46" s="59">
        <v>4.6900000000000004</v>
      </c>
      <c r="G46" s="60">
        <v>2.09</v>
      </c>
      <c r="H46" s="11">
        <v>0.53</v>
      </c>
      <c r="I46" s="13">
        <v>0.157</v>
      </c>
      <c r="J46" s="13">
        <v>0.28000000000000003</v>
      </c>
      <c r="K46" s="54" t="s">
        <v>222</v>
      </c>
      <c r="L46" s="13">
        <v>0.125</v>
      </c>
      <c r="M46" s="13">
        <v>3.4586987999999999E-2</v>
      </c>
      <c r="N46" s="13">
        <v>0.53200000000000003</v>
      </c>
      <c r="O46" s="13">
        <v>0.42399999999999999</v>
      </c>
      <c r="P46" s="14">
        <v>1187</v>
      </c>
      <c r="Q46" s="15">
        <v>1277.19</v>
      </c>
      <c r="R46" s="14">
        <v>17000</v>
      </c>
      <c r="S46" s="15">
        <v>13775</v>
      </c>
      <c r="T46" s="16">
        <v>20246</v>
      </c>
      <c r="U46" s="24">
        <v>34.67</v>
      </c>
      <c r="V46" s="18">
        <f>1-O46</f>
        <v>0.57600000000000007</v>
      </c>
      <c r="W46" s="13">
        <v>3.6999999999999998E-2</v>
      </c>
      <c r="X46" s="13">
        <v>0.57838590700000003</v>
      </c>
      <c r="Y46" s="13">
        <v>7.0543359999999999E-2</v>
      </c>
      <c r="Z46" s="13">
        <v>0.34885487700000001</v>
      </c>
      <c r="AA46" s="17">
        <v>58.913167029999997</v>
      </c>
      <c r="AB46" s="15">
        <v>392</v>
      </c>
      <c r="AC46" s="15">
        <v>26</v>
      </c>
      <c r="AD46" s="15">
        <f t="shared" si="0"/>
        <v>418</v>
      </c>
      <c r="AE46" s="15">
        <v>418</v>
      </c>
      <c r="AF46" s="15"/>
      <c r="AG46" s="19">
        <v>45</v>
      </c>
      <c r="AH46" s="20">
        <v>260</v>
      </c>
      <c r="AI46" s="20">
        <v>17</v>
      </c>
      <c r="AJ46" s="20">
        <v>74</v>
      </c>
      <c r="AK46" s="20">
        <v>2</v>
      </c>
      <c r="AL46" s="20">
        <v>301</v>
      </c>
      <c r="AM46" s="20">
        <v>3</v>
      </c>
      <c r="AN46" s="20">
        <v>657</v>
      </c>
      <c r="AO46" s="9">
        <v>29</v>
      </c>
      <c r="AP46" s="20">
        <v>442</v>
      </c>
      <c r="AQ46" s="20">
        <v>215</v>
      </c>
      <c r="AR46" s="20">
        <v>2</v>
      </c>
      <c r="AS46" s="20">
        <v>1</v>
      </c>
      <c r="AT46" s="20">
        <v>13</v>
      </c>
      <c r="AU46" s="20">
        <v>15</v>
      </c>
      <c r="AV46" s="20">
        <v>6</v>
      </c>
      <c r="AW46" s="20">
        <v>0</v>
      </c>
      <c r="AX46" s="20">
        <v>37</v>
      </c>
      <c r="AY46" s="20">
        <v>262</v>
      </c>
      <c r="AZ46" s="20">
        <v>18</v>
      </c>
      <c r="BA46" s="20">
        <v>87</v>
      </c>
      <c r="BB46" s="20">
        <v>17</v>
      </c>
      <c r="BC46" s="20">
        <v>307</v>
      </c>
      <c r="BD46" s="20">
        <v>3</v>
      </c>
      <c r="BE46" s="20">
        <v>694</v>
      </c>
      <c r="BF46" s="16">
        <v>58255</v>
      </c>
      <c r="BG46" s="16">
        <v>149</v>
      </c>
      <c r="BH46" s="21">
        <v>58404</v>
      </c>
      <c r="BI46" s="22">
        <f t="shared" si="1"/>
        <v>2.5511951236216698E-3</v>
      </c>
      <c r="BK46" s="23" t="s">
        <v>223</v>
      </c>
      <c r="BL46" s="57">
        <v>14</v>
      </c>
      <c r="BM46" s="16"/>
      <c r="BN46" s="25"/>
      <c r="BO46" s="16"/>
      <c r="BP46" s="16"/>
    </row>
    <row r="47" spans="1:68" ht="20.25" customHeight="1" x14ac:dyDescent="0.35">
      <c r="A47" s="2" t="s">
        <v>224</v>
      </c>
      <c r="B47" s="10" t="s">
        <v>225</v>
      </c>
      <c r="C47" s="59">
        <v>25.88</v>
      </c>
      <c r="D47" s="59">
        <v>56.59</v>
      </c>
      <c r="E47" s="59">
        <v>8.7100000000000009</v>
      </c>
      <c r="F47" s="59">
        <v>7.14</v>
      </c>
      <c r="G47" s="60">
        <v>1.68</v>
      </c>
      <c r="H47" s="11">
        <v>0.6</v>
      </c>
      <c r="I47" s="13">
        <v>0.16400000000000001</v>
      </c>
      <c r="J47" s="13">
        <v>0.28799999999999998</v>
      </c>
      <c r="K47" s="54" t="s">
        <v>226</v>
      </c>
      <c r="L47" s="13">
        <v>0.09</v>
      </c>
      <c r="M47" s="13">
        <v>2.9971359E-2</v>
      </c>
      <c r="N47" s="13">
        <v>0.498</v>
      </c>
      <c r="O47" s="13">
        <v>0.60899999999999999</v>
      </c>
      <c r="P47" s="14">
        <v>3811</v>
      </c>
      <c r="Q47" s="15">
        <v>499.8</v>
      </c>
      <c r="R47" s="14">
        <v>5000</v>
      </c>
      <c r="S47" s="15">
        <v>2593</v>
      </c>
      <c r="T47" s="16">
        <v>3989</v>
      </c>
      <c r="U47" s="24">
        <v>6.24</v>
      </c>
      <c r="V47" s="18">
        <f>1-O47</f>
        <v>0.39100000000000001</v>
      </c>
      <c r="W47" s="13">
        <v>1.9E-2</v>
      </c>
      <c r="X47" s="13">
        <v>0.86790268299999995</v>
      </c>
      <c r="Y47" s="13">
        <v>1.2860831E-2</v>
      </c>
      <c r="Z47" s="13">
        <v>0.117468513</v>
      </c>
      <c r="AA47" s="17">
        <v>25.947725689999999</v>
      </c>
      <c r="AB47" s="15">
        <v>38</v>
      </c>
      <c r="AC47" s="15">
        <v>75</v>
      </c>
      <c r="AD47" s="15">
        <f t="shared" si="0"/>
        <v>113</v>
      </c>
      <c r="AE47" s="15">
        <v>113</v>
      </c>
      <c r="AF47" s="15"/>
      <c r="AG47" s="19">
        <v>46</v>
      </c>
      <c r="AH47" s="20">
        <v>0</v>
      </c>
      <c r="AI47" s="20">
        <v>2</v>
      </c>
      <c r="AJ47" s="20">
        <v>37</v>
      </c>
      <c r="AK47" s="20">
        <v>2</v>
      </c>
      <c r="AL47" s="20">
        <v>7</v>
      </c>
      <c r="AM47" s="20">
        <v>0</v>
      </c>
      <c r="AN47" s="20">
        <v>48</v>
      </c>
      <c r="AO47" s="9">
        <v>50</v>
      </c>
      <c r="AP47" s="20">
        <v>41</v>
      </c>
      <c r="AQ47" s="20">
        <v>7</v>
      </c>
      <c r="AR47" s="20">
        <v>2</v>
      </c>
      <c r="AS47" s="20">
        <v>4</v>
      </c>
      <c r="AT47" s="20">
        <v>44</v>
      </c>
      <c r="AU47" s="20">
        <v>34</v>
      </c>
      <c r="AV47" s="20">
        <v>10</v>
      </c>
      <c r="AW47" s="20">
        <v>1</v>
      </c>
      <c r="AX47" s="20">
        <v>95</v>
      </c>
      <c r="AY47" s="20">
        <v>2</v>
      </c>
      <c r="AZ47" s="20">
        <v>6</v>
      </c>
      <c r="BA47" s="20">
        <v>81</v>
      </c>
      <c r="BB47" s="20">
        <v>36</v>
      </c>
      <c r="BC47" s="20">
        <v>17</v>
      </c>
      <c r="BD47" s="20">
        <v>1</v>
      </c>
      <c r="BE47" s="20">
        <v>143</v>
      </c>
      <c r="BF47" s="16">
        <v>63918</v>
      </c>
      <c r="BG47" s="16">
        <v>1</v>
      </c>
      <c r="BH47" s="21">
        <v>63919</v>
      </c>
      <c r="BI47" s="22">
        <f t="shared" si="1"/>
        <v>1.5644800450570252E-5</v>
      </c>
      <c r="BK47" s="23" t="s">
        <v>227</v>
      </c>
      <c r="BL47" s="57">
        <v>209</v>
      </c>
      <c r="BM47" s="16"/>
      <c r="BN47" s="25"/>
      <c r="BO47" s="16"/>
      <c r="BP47" s="16"/>
    </row>
    <row r="48" spans="1:68" ht="20.25" customHeight="1" x14ac:dyDescent="0.35">
      <c r="A48" s="2" t="s">
        <v>228</v>
      </c>
      <c r="B48" s="10" t="s">
        <v>229</v>
      </c>
      <c r="C48" s="59">
        <v>44.65</v>
      </c>
      <c r="D48" s="59">
        <v>7.82</v>
      </c>
      <c r="E48" s="59">
        <v>16.510000000000002</v>
      </c>
      <c r="F48" s="59">
        <v>28.16</v>
      </c>
      <c r="G48" s="60">
        <v>2.86</v>
      </c>
      <c r="H48" s="11">
        <v>0.69</v>
      </c>
      <c r="I48" s="13">
        <v>0.186</v>
      </c>
      <c r="J48" s="13">
        <v>0.29199999999999998</v>
      </c>
      <c r="K48" s="54" t="s">
        <v>230</v>
      </c>
      <c r="L48" s="13">
        <v>0.20599999999999999</v>
      </c>
      <c r="M48" s="13">
        <v>1.5945688E-2</v>
      </c>
      <c r="N48" s="13">
        <v>0.53400000000000003</v>
      </c>
      <c r="O48" s="13">
        <v>0.311</v>
      </c>
      <c r="P48" s="14">
        <v>5821</v>
      </c>
      <c r="Q48" s="15">
        <v>3918.18</v>
      </c>
      <c r="R48" s="14">
        <v>20000</v>
      </c>
      <c r="S48" s="15">
        <v>6092</v>
      </c>
      <c r="T48" s="16">
        <v>10234</v>
      </c>
      <c r="U48" s="24">
        <v>14.68</v>
      </c>
      <c r="V48" s="18">
        <f>1-O48</f>
        <v>0.68900000000000006</v>
      </c>
      <c r="W48" s="13">
        <v>3.7999999999999999E-2</v>
      </c>
      <c r="X48" s="13">
        <v>0.51626851200000001</v>
      </c>
      <c r="Y48" s="13">
        <v>7.4046049000000003E-2</v>
      </c>
      <c r="Z48" s="13">
        <v>0.40849637900000002</v>
      </c>
      <c r="AA48" s="17">
        <v>60.497304560000003</v>
      </c>
      <c r="AB48" s="15">
        <v>1029</v>
      </c>
      <c r="AC48" s="15">
        <v>1698</v>
      </c>
      <c r="AD48" s="15">
        <f t="shared" si="0"/>
        <v>2727</v>
      </c>
      <c r="AE48" s="15">
        <v>2727</v>
      </c>
      <c r="AF48" s="15"/>
      <c r="AG48" s="19">
        <v>47</v>
      </c>
      <c r="AH48" s="20">
        <v>338</v>
      </c>
      <c r="AI48" s="20">
        <v>205</v>
      </c>
      <c r="AJ48" s="20">
        <v>879</v>
      </c>
      <c r="AK48" s="20">
        <v>77</v>
      </c>
      <c r="AL48" s="20">
        <v>19</v>
      </c>
      <c r="AM48" s="20">
        <v>5</v>
      </c>
      <c r="AN48" s="20">
        <v>1523</v>
      </c>
      <c r="AO48" s="9">
        <v>21</v>
      </c>
      <c r="AP48" s="16">
        <v>1506</v>
      </c>
      <c r="AQ48" s="20">
        <v>17</v>
      </c>
      <c r="AR48" s="20">
        <v>258</v>
      </c>
      <c r="AS48" s="20">
        <v>120</v>
      </c>
      <c r="AT48" s="20">
        <v>1208</v>
      </c>
      <c r="AU48" s="20">
        <v>37</v>
      </c>
      <c r="AV48" s="20">
        <v>66</v>
      </c>
      <c r="AW48" s="20">
        <v>9</v>
      </c>
      <c r="AX48" s="20">
        <v>1698</v>
      </c>
      <c r="AY48" s="20">
        <v>596</v>
      </c>
      <c r="AZ48" s="20">
        <v>325</v>
      </c>
      <c r="BA48" s="20">
        <v>2087</v>
      </c>
      <c r="BB48" s="20">
        <v>114</v>
      </c>
      <c r="BC48" s="20">
        <v>85</v>
      </c>
      <c r="BD48" s="20">
        <v>14</v>
      </c>
      <c r="BE48" s="20">
        <v>3221</v>
      </c>
      <c r="BF48" s="16">
        <v>69510</v>
      </c>
      <c r="BG48" s="16">
        <v>218</v>
      </c>
      <c r="BH48" s="21">
        <v>69728</v>
      </c>
      <c r="BI48" s="22">
        <f t="shared" si="1"/>
        <v>3.1264341441027996E-3</v>
      </c>
      <c r="BK48" s="23" t="s">
        <v>231</v>
      </c>
      <c r="BL48" s="57">
        <v>584</v>
      </c>
      <c r="BM48" s="16"/>
      <c r="BN48" s="25"/>
      <c r="BO48" s="16"/>
      <c r="BP48" s="16"/>
    </row>
    <row r="49" spans="1:68" ht="20.25" customHeight="1" x14ac:dyDescent="0.35">
      <c r="A49" s="2" t="s">
        <v>232</v>
      </c>
      <c r="B49" s="10" t="s">
        <v>233</v>
      </c>
      <c r="C49" s="59">
        <v>69.69</v>
      </c>
      <c r="D49" s="59">
        <v>1.99</v>
      </c>
      <c r="E49" s="59">
        <v>8.66</v>
      </c>
      <c r="F49" s="59">
        <v>16.2</v>
      </c>
      <c r="G49" s="60">
        <v>3.46</v>
      </c>
      <c r="H49" s="11">
        <v>0.48</v>
      </c>
      <c r="I49" s="13">
        <v>0.216</v>
      </c>
      <c r="J49" s="13">
        <v>0.248</v>
      </c>
      <c r="K49" s="54" t="s">
        <v>234</v>
      </c>
      <c r="L49" s="13">
        <v>0.156</v>
      </c>
      <c r="M49" s="13">
        <v>2.6310903E-2</v>
      </c>
      <c r="N49" s="13">
        <v>0.56499999999999995</v>
      </c>
      <c r="O49" s="13">
        <v>0.39300000000000002</v>
      </c>
      <c r="P49" s="14">
        <v>0</v>
      </c>
      <c r="Q49" s="15">
        <v>3418.8</v>
      </c>
      <c r="R49" s="14">
        <v>23000</v>
      </c>
      <c r="S49" s="15">
        <v>7003</v>
      </c>
      <c r="T49" s="16">
        <v>8972</v>
      </c>
      <c r="U49" s="24">
        <v>11.21</v>
      </c>
      <c r="V49" s="18">
        <f>1-O49</f>
        <v>0.60699999999999998</v>
      </c>
      <c r="W49" s="13">
        <v>4.2000000000000003E-2</v>
      </c>
      <c r="X49" s="13">
        <v>0.40963524299999998</v>
      </c>
      <c r="Y49" s="13">
        <v>5.4250672999999999E-2</v>
      </c>
      <c r="Z49" s="13">
        <v>0.53539093500000001</v>
      </c>
      <c r="AA49" s="17">
        <v>63.865886099999997</v>
      </c>
      <c r="AB49" s="15">
        <v>203</v>
      </c>
      <c r="AC49" s="15">
        <v>1246</v>
      </c>
      <c r="AD49" s="15">
        <f t="shared" si="0"/>
        <v>1449</v>
      </c>
      <c r="AE49" s="15">
        <v>1449</v>
      </c>
      <c r="AF49" s="15"/>
      <c r="AG49" s="19">
        <v>48</v>
      </c>
      <c r="AH49" s="20">
        <v>0</v>
      </c>
      <c r="AI49" s="20">
        <v>2</v>
      </c>
      <c r="AJ49" s="20">
        <v>10</v>
      </c>
      <c r="AK49" s="20">
        <v>0</v>
      </c>
      <c r="AL49" s="20">
        <v>251</v>
      </c>
      <c r="AM49" s="20">
        <v>0</v>
      </c>
      <c r="AN49" s="20">
        <v>263</v>
      </c>
      <c r="AO49" s="9">
        <v>37</v>
      </c>
      <c r="AP49" s="20">
        <v>242</v>
      </c>
      <c r="AQ49" s="20">
        <v>21</v>
      </c>
      <c r="AR49" s="20">
        <v>1192</v>
      </c>
      <c r="AS49" s="20">
        <v>6</v>
      </c>
      <c r="AT49" s="20">
        <v>2</v>
      </c>
      <c r="AU49" s="20">
        <v>1</v>
      </c>
      <c r="AV49" s="20">
        <v>193</v>
      </c>
      <c r="AW49" s="20">
        <v>2</v>
      </c>
      <c r="AX49" s="20">
        <v>1396</v>
      </c>
      <c r="AY49" s="20">
        <v>1192</v>
      </c>
      <c r="AZ49" s="20">
        <v>8</v>
      </c>
      <c r="BA49" s="20">
        <v>12</v>
      </c>
      <c r="BB49" s="20">
        <v>1</v>
      </c>
      <c r="BC49" s="20">
        <v>444</v>
      </c>
      <c r="BD49" s="20">
        <v>2</v>
      </c>
      <c r="BE49" s="20">
        <v>1659</v>
      </c>
      <c r="BF49" s="16">
        <v>79872</v>
      </c>
      <c r="BG49" s="16">
        <v>142</v>
      </c>
      <c r="BH49" s="21">
        <v>80014</v>
      </c>
      <c r="BI49" s="22">
        <f t="shared" si="1"/>
        <v>1.7746894293498637E-3</v>
      </c>
      <c r="BK49" s="23" t="s">
        <v>69</v>
      </c>
      <c r="BL49" s="57">
        <v>462</v>
      </c>
      <c r="BM49" s="16"/>
      <c r="BN49" s="25"/>
      <c r="BO49" s="16"/>
      <c r="BP49" s="16"/>
    </row>
    <row r="50" spans="1:68" ht="20.25" customHeight="1" x14ac:dyDescent="0.35">
      <c r="A50" s="2" t="s">
        <v>235</v>
      </c>
      <c r="B50" s="10" t="s">
        <v>236</v>
      </c>
      <c r="C50" s="59">
        <v>33.21</v>
      </c>
      <c r="D50" s="59">
        <v>24.74</v>
      </c>
      <c r="E50" s="59">
        <v>30.93</v>
      </c>
      <c r="F50" s="59">
        <v>8.7100000000000009</v>
      </c>
      <c r="G50" s="60">
        <v>2.41</v>
      </c>
      <c r="H50" s="11">
        <v>0.73</v>
      </c>
      <c r="I50" s="13">
        <v>0.13300000000000001</v>
      </c>
      <c r="J50" s="13">
        <v>0.307</v>
      </c>
      <c r="K50" s="54" t="s">
        <v>237</v>
      </c>
      <c r="L50" s="13">
        <v>0.19500000000000001</v>
      </c>
      <c r="M50" s="13">
        <v>8.5025950000000003E-2</v>
      </c>
      <c r="N50" s="13">
        <v>0.59299999999999997</v>
      </c>
      <c r="O50" s="13">
        <v>0.51500000000000001</v>
      </c>
      <c r="P50" s="14">
        <v>3511</v>
      </c>
      <c r="Q50" s="15">
        <v>2681.25</v>
      </c>
      <c r="R50" s="14">
        <v>7000</v>
      </c>
      <c r="S50" s="15">
        <v>4602</v>
      </c>
      <c r="T50" s="16">
        <v>7260</v>
      </c>
      <c r="U50" s="24">
        <v>12.02</v>
      </c>
      <c r="V50" s="18">
        <f>1-O50</f>
        <v>0.48499999999999999</v>
      </c>
      <c r="W50" s="13">
        <v>1.7999999999999999E-2</v>
      </c>
      <c r="X50" s="13">
        <v>0.74059041800000003</v>
      </c>
      <c r="Y50" s="13">
        <v>4.7197005E-2</v>
      </c>
      <c r="Z50" s="13">
        <v>0.20714332999999999</v>
      </c>
      <c r="AA50" s="17">
        <v>18.915117219999999</v>
      </c>
      <c r="AB50" s="15">
        <v>371</v>
      </c>
      <c r="AC50" s="15">
        <v>1729</v>
      </c>
      <c r="AD50" s="15">
        <f t="shared" si="0"/>
        <v>2100</v>
      </c>
      <c r="AE50" s="15">
        <v>2100</v>
      </c>
      <c r="AF50" s="15"/>
      <c r="AG50" s="19">
        <v>49</v>
      </c>
      <c r="AH50" s="20">
        <v>31</v>
      </c>
      <c r="AI50" s="20">
        <v>75</v>
      </c>
      <c r="AJ50" s="20">
        <v>526</v>
      </c>
      <c r="AK50" s="20">
        <v>6</v>
      </c>
      <c r="AL50" s="20">
        <v>18</v>
      </c>
      <c r="AM50" s="20">
        <v>3</v>
      </c>
      <c r="AN50" s="20">
        <v>659</v>
      </c>
      <c r="AO50" s="9">
        <v>28</v>
      </c>
      <c r="AP50" s="20">
        <v>640</v>
      </c>
      <c r="AQ50" s="20">
        <v>19</v>
      </c>
      <c r="AR50" s="20">
        <v>765</v>
      </c>
      <c r="AS50" s="20">
        <v>201</v>
      </c>
      <c r="AT50" s="20">
        <v>928</v>
      </c>
      <c r="AU50" s="20">
        <v>147</v>
      </c>
      <c r="AV50" s="20">
        <v>15</v>
      </c>
      <c r="AW50" s="20">
        <v>5</v>
      </c>
      <c r="AX50" s="20">
        <v>2061</v>
      </c>
      <c r="AY50" s="20">
        <v>796</v>
      </c>
      <c r="AZ50" s="20">
        <v>276</v>
      </c>
      <c r="BA50" s="20">
        <v>1454</v>
      </c>
      <c r="BB50" s="20">
        <v>153</v>
      </c>
      <c r="BC50" s="20">
        <v>33</v>
      </c>
      <c r="BD50" s="20">
        <v>8</v>
      </c>
      <c r="BE50" s="20">
        <v>2720</v>
      </c>
      <c r="BF50" s="16">
        <v>60370</v>
      </c>
      <c r="BG50" s="16">
        <v>12</v>
      </c>
      <c r="BH50" s="21">
        <v>60382</v>
      </c>
      <c r="BI50" s="22">
        <f t="shared" si="1"/>
        <v>1.9873472226822564E-4</v>
      </c>
      <c r="BK50" s="23" t="s">
        <v>238</v>
      </c>
      <c r="BL50" s="57">
        <v>218</v>
      </c>
      <c r="BM50" s="16"/>
      <c r="BN50" s="25"/>
      <c r="BO50" s="16"/>
      <c r="BP50" s="16"/>
    </row>
    <row r="51" spans="1:68" ht="20.25" customHeight="1" x14ac:dyDescent="0.35">
      <c r="A51" s="2" t="s">
        <v>239</v>
      </c>
      <c r="B51" s="10" t="s">
        <v>240</v>
      </c>
      <c r="C51" s="59">
        <v>66.59</v>
      </c>
      <c r="D51" s="59">
        <v>3.41</v>
      </c>
      <c r="E51" s="59">
        <v>14.65</v>
      </c>
      <c r="F51" s="59">
        <v>13.02</v>
      </c>
      <c r="G51" s="60">
        <v>2.33</v>
      </c>
      <c r="H51" s="11">
        <v>0.52</v>
      </c>
      <c r="I51" s="13">
        <v>0.17499999999999999</v>
      </c>
      <c r="J51" s="13">
        <v>0.30499999999999999</v>
      </c>
      <c r="K51" s="54" t="s">
        <v>241</v>
      </c>
      <c r="L51" s="13">
        <v>0.10100000000000001</v>
      </c>
      <c r="M51" s="13">
        <v>4.900057E-2</v>
      </c>
      <c r="N51" s="13">
        <v>0.54</v>
      </c>
      <c r="O51" s="13">
        <v>0.73</v>
      </c>
      <c r="P51" s="14">
        <v>927</v>
      </c>
      <c r="Q51" s="15">
        <v>501.89</v>
      </c>
      <c r="R51" s="14">
        <v>2000</v>
      </c>
      <c r="S51" s="15">
        <v>562</v>
      </c>
      <c r="T51" s="16">
        <v>1458</v>
      </c>
      <c r="U51" s="24">
        <v>2.39</v>
      </c>
      <c r="V51" s="18">
        <f>1-O51</f>
        <v>0.27</v>
      </c>
      <c r="W51" s="13">
        <v>1.2999999999999999E-2</v>
      </c>
      <c r="X51" s="13">
        <v>0.89626420500000004</v>
      </c>
      <c r="Y51" s="13">
        <v>2.6578643999999998E-2</v>
      </c>
      <c r="Z51" s="13">
        <v>7.5730224999999998E-2</v>
      </c>
      <c r="AA51" s="17">
        <v>12.166698350000001</v>
      </c>
      <c r="AB51" s="15">
        <v>199</v>
      </c>
      <c r="AC51" s="15">
        <v>187</v>
      </c>
      <c r="AD51" s="15">
        <f t="shared" si="0"/>
        <v>386</v>
      </c>
      <c r="AE51" s="15">
        <v>386</v>
      </c>
      <c r="AF51" s="15"/>
      <c r="AG51" s="19">
        <v>50</v>
      </c>
      <c r="AH51" s="20">
        <v>160</v>
      </c>
      <c r="AI51" s="20">
        <v>2</v>
      </c>
      <c r="AJ51" s="20">
        <v>35</v>
      </c>
      <c r="AK51" s="20">
        <v>3</v>
      </c>
      <c r="AL51" s="20">
        <v>0</v>
      </c>
      <c r="AM51" s="20">
        <v>1</v>
      </c>
      <c r="AN51" s="20">
        <v>201</v>
      </c>
      <c r="AO51" s="9">
        <v>42</v>
      </c>
      <c r="AP51" s="20">
        <v>200</v>
      </c>
      <c r="AQ51" s="20">
        <v>1</v>
      </c>
      <c r="AR51" s="20">
        <v>0</v>
      </c>
      <c r="AS51" s="20">
        <v>1</v>
      </c>
      <c r="AT51" s="20">
        <v>177</v>
      </c>
      <c r="AU51" s="20">
        <v>1</v>
      </c>
      <c r="AV51" s="20">
        <v>8</v>
      </c>
      <c r="AW51" s="20">
        <v>1</v>
      </c>
      <c r="AX51" s="20">
        <v>188</v>
      </c>
      <c r="AY51" s="20">
        <v>160</v>
      </c>
      <c r="AZ51" s="20">
        <v>3</v>
      </c>
      <c r="BA51" s="20">
        <v>212</v>
      </c>
      <c r="BB51" s="20">
        <v>4</v>
      </c>
      <c r="BC51" s="20">
        <v>8</v>
      </c>
      <c r="BD51" s="20">
        <v>2</v>
      </c>
      <c r="BE51" s="20">
        <v>389</v>
      </c>
      <c r="BF51" s="16">
        <v>61069</v>
      </c>
      <c r="BG51" s="16">
        <v>33</v>
      </c>
      <c r="BH51" s="21">
        <v>61102</v>
      </c>
      <c r="BI51" s="22">
        <f t="shared" si="1"/>
        <v>5.4008052109587247E-4</v>
      </c>
      <c r="BK51" s="23" t="s">
        <v>242</v>
      </c>
      <c r="BL51" s="57">
        <v>0</v>
      </c>
      <c r="BM51" s="34"/>
      <c r="BN51" s="25"/>
      <c r="BO51" s="34"/>
      <c r="BP51" s="34"/>
    </row>
    <row r="52" spans="1:68" ht="20.25" customHeight="1" x14ac:dyDescent="0.35">
      <c r="A52" s="2" t="s">
        <v>243</v>
      </c>
      <c r="B52" s="10" t="s">
        <v>244</v>
      </c>
      <c r="C52" s="59">
        <v>81.040000000000006</v>
      </c>
      <c r="D52" s="59">
        <v>0.96</v>
      </c>
      <c r="E52" s="59">
        <v>10.64</v>
      </c>
      <c r="F52" s="59">
        <v>6.14</v>
      </c>
      <c r="G52" s="60">
        <v>1.22</v>
      </c>
      <c r="H52" s="11">
        <v>0.33</v>
      </c>
      <c r="I52" s="13">
        <v>0.17299999999999999</v>
      </c>
      <c r="J52" s="13">
        <v>0.32500000000000001</v>
      </c>
      <c r="K52" s="54" t="s">
        <v>245</v>
      </c>
      <c r="L52" s="13">
        <v>6.0999999999999999E-2</v>
      </c>
      <c r="M52" s="13">
        <v>3.2491316999999999E-2</v>
      </c>
      <c r="N52" s="13">
        <v>0.45500000000000002</v>
      </c>
      <c r="O52" s="13">
        <v>0.82099999999999995</v>
      </c>
      <c r="P52" s="14">
        <v>0</v>
      </c>
      <c r="Q52" s="15">
        <v>18.809999999999999</v>
      </c>
      <c r="R52" s="14">
        <v>2000</v>
      </c>
      <c r="S52" s="15">
        <v>254</v>
      </c>
      <c r="T52" s="16">
        <v>672</v>
      </c>
      <c r="U52" s="24">
        <v>1.0900000000000001</v>
      </c>
      <c r="V52" s="18">
        <f>1-O52</f>
        <v>0.17900000000000005</v>
      </c>
      <c r="W52" s="13">
        <v>8.0000000000000002E-3</v>
      </c>
      <c r="X52" s="13">
        <v>0.951079393</v>
      </c>
      <c r="Y52" s="13">
        <v>2.0034308000000001E-2</v>
      </c>
      <c r="Z52" s="13">
        <v>2.8012427999999999E-2</v>
      </c>
      <c r="AA52" s="17">
        <v>10.12391453</v>
      </c>
      <c r="AB52" s="15">
        <v>48</v>
      </c>
      <c r="AC52" s="15">
        <v>7</v>
      </c>
      <c r="AD52" s="15">
        <f t="shared" si="0"/>
        <v>55</v>
      </c>
      <c r="AE52" s="15">
        <v>55</v>
      </c>
      <c r="AF52" s="15"/>
      <c r="AG52" s="19">
        <v>51</v>
      </c>
      <c r="AH52" s="20">
        <v>1</v>
      </c>
      <c r="AI52" s="20">
        <v>4</v>
      </c>
      <c r="AJ52" s="20">
        <v>44</v>
      </c>
      <c r="AK52" s="20">
        <v>2</v>
      </c>
      <c r="AL52" s="20">
        <v>0</v>
      </c>
      <c r="AM52" s="20">
        <v>0</v>
      </c>
      <c r="AN52" s="20">
        <v>51</v>
      </c>
      <c r="AO52" s="9">
        <v>48</v>
      </c>
      <c r="AP52" s="20">
        <v>49</v>
      </c>
      <c r="AQ52" s="20">
        <v>2</v>
      </c>
      <c r="AR52" s="20">
        <v>0</v>
      </c>
      <c r="AS52" s="20">
        <v>1</v>
      </c>
      <c r="AT52" s="20">
        <v>0</v>
      </c>
      <c r="AU52" s="20">
        <v>0</v>
      </c>
      <c r="AV52" s="20">
        <v>6</v>
      </c>
      <c r="AW52" s="20">
        <v>0</v>
      </c>
      <c r="AX52" s="20">
        <v>7</v>
      </c>
      <c r="AY52" s="20">
        <v>1</v>
      </c>
      <c r="AZ52" s="20">
        <v>5</v>
      </c>
      <c r="BA52" s="20">
        <v>44</v>
      </c>
      <c r="BB52" s="20">
        <v>2</v>
      </c>
      <c r="BC52" s="20">
        <v>6</v>
      </c>
      <c r="BD52" s="20">
        <v>0</v>
      </c>
      <c r="BE52" s="20">
        <v>58</v>
      </c>
      <c r="BF52" s="16">
        <v>61318</v>
      </c>
      <c r="BG52" s="16">
        <v>90</v>
      </c>
      <c r="BH52" s="21">
        <v>61408</v>
      </c>
      <c r="BI52" s="22">
        <f t="shared" si="1"/>
        <v>1.4656070870244918E-3</v>
      </c>
      <c r="BK52" s="23" t="s">
        <v>246</v>
      </c>
      <c r="BL52" s="57">
        <v>8</v>
      </c>
      <c r="BM52" s="16"/>
      <c r="BN52" s="25"/>
      <c r="BO52" s="16"/>
      <c r="BP52" s="16"/>
    </row>
    <row r="53" spans="1:68" ht="14.25" customHeight="1" x14ac:dyDescent="0.35">
      <c r="C53" s="35"/>
      <c r="H53" s="12"/>
      <c r="I53" s="13"/>
      <c r="J53" s="13"/>
      <c r="K53" s="54"/>
      <c r="L53" s="13"/>
      <c r="M53" s="13"/>
      <c r="N53" s="13"/>
      <c r="O53" s="13"/>
      <c r="T53" s="13"/>
      <c r="U53" s="13"/>
      <c r="X53" s="13"/>
      <c r="Y53" s="13"/>
      <c r="Z53" s="13"/>
      <c r="AA53" s="17"/>
      <c r="AD53" s="15"/>
      <c r="AG53" s="19"/>
      <c r="AH53" s="19"/>
      <c r="AI53" s="19"/>
      <c r="AJ53" s="19"/>
      <c r="AK53" s="19"/>
      <c r="AL53" s="19"/>
      <c r="AM53" s="19"/>
      <c r="BK53" s="23"/>
    </row>
    <row r="54" spans="1:68" ht="14.25" customHeight="1" x14ac:dyDescent="0.35">
      <c r="H54" s="12"/>
      <c r="I54" s="13"/>
      <c r="J54" s="13"/>
      <c r="K54" s="54"/>
      <c r="L54" s="13"/>
      <c r="M54" s="13"/>
      <c r="N54" s="13"/>
      <c r="O54" s="13"/>
      <c r="T54" s="13"/>
      <c r="U54" s="13"/>
      <c r="X54" s="13"/>
      <c r="Y54" s="13"/>
      <c r="Z54" s="13"/>
      <c r="AB54" s="15"/>
      <c r="BK54" s="23"/>
    </row>
    <row r="55" spans="1:68" ht="14.25" customHeight="1" x14ac:dyDescent="0.35">
      <c r="H55" s="12"/>
      <c r="I55" s="13"/>
      <c r="J55" s="13"/>
      <c r="K55" s="54"/>
      <c r="L55" s="13"/>
      <c r="M55" s="13"/>
      <c r="N55" s="13"/>
      <c r="O55" s="13"/>
      <c r="T55" s="13"/>
      <c r="U55" s="13"/>
      <c r="X55" s="13"/>
      <c r="Y55" s="13"/>
      <c r="Z55" s="13"/>
      <c r="BI55" s="36">
        <f>AVERAGE(BI2:BI52)</f>
        <v>3.8987976238216439E-3</v>
      </c>
      <c r="BK55" s="23"/>
    </row>
    <row r="56" spans="1:68" ht="14.25" customHeight="1" x14ac:dyDescent="0.35">
      <c r="H56" s="12"/>
      <c r="I56" s="13"/>
      <c r="J56" s="13"/>
      <c r="K56" s="54"/>
      <c r="L56" s="13"/>
      <c r="M56" s="13"/>
      <c r="N56" s="13"/>
      <c r="O56" s="13"/>
      <c r="T56" s="13"/>
      <c r="U56" s="13"/>
      <c r="X56" s="13"/>
      <c r="Y56" s="13"/>
      <c r="Z56" s="13"/>
      <c r="BK56" s="23"/>
    </row>
    <row r="57" spans="1:68" ht="14.25" customHeight="1" x14ac:dyDescent="0.35">
      <c r="H57" s="12"/>
      <c r="I57" s="13"/>
      <c r="J57" s="13"/>
      <c r="K57" s="54"/>
      <c r="L57" s="13"/>
      <c r="M57" s="13"/>
      <c r="N57" s="13"/>
      <c r="O57" s="13"/>
      <c r="T57" s="13"/>
      <c r="U57" s="13"/>
      <c r="X57" s="13"/>
      <c r="Y57" s="13"/>
      <c r="Z57" s="13"/>
      <c r="BK57" s="23"/>
    </row>
    <row r="58" spans="1:68" ht="14.25" customHeight="1" x14ac:dyDescent="0.35">
      <c r="H58" s="12"/>
      <c r="I58" s="13"/>
      <c r="J58" s="13"/>
      <c r="K58" s="54"/>
      <c r="L58" s="13"/>
      <c r="M58" s="13"/>
      <c r="N58" s="13"/>
      <c r="O58" s="13"/>
      <c r="T58" s="13"/>
      <c r="U58" s="13"/>
      <c r="X58" s="13"/>
      <c r="Y58" s="13"/>
      <c r="Z58" s="13"/>
      <c r="BK58" s="23"/>
    </row>
    <row r="59" spans="1:68" ht="14.25" customHeight="1" x14ac:dyDescent="0.35">
      <c r="H59" s="12"/>
      <c r="I59" s="13"/>
      <c r="J59" s="13"/>
      <c r="K59" s="54"/>
      <c r="L59" s="13"/>
      <c r="M59" s="13"/>
      <c r="N59" s="13"/>
      <c r="O59" s="13"/>
      <c r="T59" s="13"/>
      <c r="U59" s="13"/>
      <c r="X59" s="13"/>
      <c r="Y59" s="13"/>
      <c r="Z59" s="13"/>
      <c r="BK59" s="23"/>
    </row>
    <row r="60" spans="1:68" ht="14.25" customHeight="1" x14ac:dyDescent="0.35">
      <c r="H60" s="12"/>
      <c r="I60" s="13"/>
      <c r="J60" s="13"/>
      <c r="K60" s="54"/>
      <c r="L60" s="13"/>
      <c r="M60" s="13"/>
      <c r="N60" s="13"/>
      <c r="O60" s="13"/>
      <c r="T60" s="13"/>
      <c r="U60" s="13"/>
      <c r="X60" s="13"/>
      <c r="Y60" s="13"/>
      <c r="Z60" s="13"/>
      <c r="BK60" s="23"/>
    </row>
    <row r="61" spans="1:68" ht="14.25" customHeight="1" x14ac:dyDescent="0.35">
      <c r="H61" s="12"/>
      <c r="I61" s="13"/>
      <c r="J61" s="13"/>
      <c r="K61" s="54"/>
      <c r="L61" s="13"/>
      <c r="M61" s="13"/>
      <c r="N61" s="13"/>
      <c r="O61" s="13"/>
      <c r="T61" s="13"/>
      <c r="U61" s="13"/>
      <c r="X61" s="13"/>
      <c r="Y61" s="13"/>
      <c r="Z61" s="13"/>
      <c r="BK61" s="23"/>
    </row>
    <row r="62" spans="1:68" ht="14.25" customHeight="1" x14ac:dyDescent="0.35">
      <c r="H62" s="12"/>
      <c r="I62" s="13"/>
      <c r="J62" s="13"/>
      <c r="K62" s="54"/>
      <c r="L62" s="13"/>
      <c r="M62" s="13"/>
      <c r="N62" s="13"/>
      <c r="O62" s="13"/>
      <c r="T62" s="13"/>
      <c r="U62" s="13"/>
      <c r="X62" s="13"/>
      <c r="Y62" s="13"/>
      <c r="Z62" s="13"/>
      <c r="BK62" s="23"/>
    </row>
    <row r="63" spans="1:68" ht="14.25" customHeight="1" x14ac:dyDescent="0.35">
      <c r="H63" s="12"/>
      <c r="I63" s="13"/>
      <c r="J63" s="13"/>
      <c r="K63" s="54"/>
      <c r="L63" s="13"/>
      <c r="M63" s="13"/>
      <c r="N63" s="13"/>
      <c r="O63" s="13"/>
      <c r="T63" s="13"/>
      <c r="U63" s="13"/>
      <c r="X63" s="13"/>
      <c r="Y63" s="13"/>
      <c r="Z63" s="13"/>
      <c r="BK63" s="23"/>
    </row>
    <row r="64" spans="1:68" ht="14.25" customHeight="1" x14ac:dyDescent="0.35">
      <c r="H64" s="12"/>
      <c r="I64" s="13"/>
      <c r="J64" s="13"/>
      <c r="K64" s="54"/>
      <c r="L64" s="13"/>
      <c r="M64" s="13"/>
      <c r="N64" s="13"/>
      <c r="O64" s="13"/>
      <c r="T64" s="13"/>
      <c r="U64" s="13"/>
      <c r="X64" s="13"/>
      <c r="Y64" s="13"/>
      <c r="Z64" s="13"/>
      <c r="BK64" s="23"/>
    </row>
    <row r="65" spans="8:63" ht="14.25" customHeight="1" x14ac:dyDescent="0.35">
      <c r="H65" s="12"/>
      <c r="I65" s="13"/>
      <c r="J65" s="13"/>
      <c r="K65" s="54"/>
      <c r="L65" s="13"/>
      <c r="M65" s="13"/>
      <c r="N65" s="13"/>
      <c r="O65" s="13"/>
      <c r="T65" s="13"/>
      <c r="U65" s="13"/>
      <c r="X65" s="13"/>
      <c r="Y65" s="13"/>
      <c r="Z65" s="13"/>
      <c r="BK65" s="23"/>
    </row>
    <row r="66" spans="8:63" ht="14.25" customHeight="1" x14ac:dyDescent="0.35">
      <c r="H66" s="12"/>
      <c r="I66" s="13"/>
      <c r="J66" s="13"/>
      <c r="K66" s="54"/>
      <c r="L66" s="13"/>
      <c r="M66" s="13"/>
      <c r="N66" s="13"/>
      <c r="O66" s="13"/>
      <c r="T66" s="13"/>
      <c r="U66" s="13"/>
      <c r="X66" s="13"/>
      <c r="Y66" s="13"/>
      <c r="Z66" s="13"/>
      <c r="BK66" s="23"/>
    </row>
    <row r="67" spans="8:63" ht="14.25" customHeight="1" x14ac:dyDescent="0.35">
      <c r="H67" s="12"/>
      <c r="I67" s="13"/>
      <c r="J67" s="13"/>
      <c r="K67" s="54"/>
      <c r="L67" s="13"/>
      <c r="M67" s="13"/>
      <c r="N67" s="13"/>
      <c r="O67" s="13"/>
      <c r="T67" s="13"/>
      <c r="U67" s="13"/>
      <c r="X67" s="13"/>
      <c r="Y67" s="13"/>
      <c r="Z67" s="13"/>
      <c r="BK67" s="23"/>
    </row>
    <row r="68" spans="8:63" ht="14.25" customHeight="1" x14ac:dyDescent="0.35">
      <c r="H68" s="12"/>
      <c r="I68" s="13"/>
      <c r="J68" s="13"/>
      <c r="K68" s="54"/>
      <c r="L68" s="13"/>
      <c r="M68" s="13"/>
      <c r="N68" s="13"/>
      <c r="O68" s="13"/>
      <c r="T68" s="13"/>
      <c r="U68" s="13"/>
      <c r="X68" s="13"/>
      <c r="Y68" s="13"/>
      <c r="Z68" s="13"/>
      <c r="BK68" s="23"/>
    </row>
    <row r="69" spans="8:63" ht="14.25" customHeight="1" x14ac:dyDescent="0.35">
      <c r="H69" s="12"/>
      <c r="I69" s="13"/>
      <c r="J69" s="13"/>
      <c r="K69" s="54"/>
      <c r="L69" s="13"/>
      <c r="M69" s="13"/>
      <c r="N69" s="13"/>
      <c r="O69" s="13"/>
      <c r="T69" s="13"/>
      <c r="U69" s="13"/>
      <c r="X69" s="13"/>
      <c r="Y69" s="13"/>
      <c r="Z69" s="13"/>
      <c r="BK69" s="23"/>
    </row>
    <row r="70" spans="8:63" ht="14.25" customHeight="1" x14ac:dyDescent="0.35">
      <c r="H70" s="12"/>
      <c r="I70" s="13"/>
      <c r="J70" s="13"/>
      <c r="K70" s="54"/>
      <c r="L70" s="13"/>
      <c r="M70" s="13"/>
      <c r="N70" s="13"/>
      <c r="O70" s="13"/>
      <c r="T70" s="13"/>
      <c r="U70" s="13"/>
      <c r="X70" s="13"/>
      <c r="Y70" s="13"/>
      <c r="Z70" s="13"/>
      <c r="BK70" s="23"/>
    </row>
    <row r="71" spans="8:63" ht="14.25" customHeight="1" x14ac:dyDescent="0.35">
      <c r="H71" s="12"/>
      <c r="I71" s="13"/>
      <c r="J71" s="13"/>
      <c r="K71" s="54"/>
      <c r="L71" s="13"/>
      <c r="M71" s="13"/>
      <c r="N71" s="13"/>
      <c r="O71" s="13"/>
      <c r="T71" s="13"/>
      <c r="U71" s="13"/>
      <c r="X71" s="13"/>
      <c r="Y71" s="13"/>
      <c r="Z71" s="13"/>
      <c r="BK71" s="23"/>
    </row>
    <row r="72" spans="8:63" ht="14.25" customHeight="1" x14ac:dyDescent="0.35">
      <c r="H72" s="12"/>
      <c r="I72" s="13"/>
      <c r="J72" s="13"/>
      <c r="K72" s="54"/>
      <c r="L72" s="13"/>
      <c r="M72" s="13"/>
      <c r="N72" s="13"/>
      <c r="O72" s="13"/>
      <c r="T72" s="13"/>
      <c r="U72" s="13"/>
      <c r="X72" s="13"/>
      <c r="Y72" s="13"/>
      <c r="Z72" s="13"/>
      <c r="BK72" s="23"/>
    </row>
    <row r="73" spans="8:63" ht="14.25" customHeight="1" x14ac:dyDescent="0.35">
      <c r="H73" s="12"/>
      <c r="I73" s="13"/>
      <c r="J73" s="13"/>
      <c r="K73" s="54"/>
      <c r="L73" s="13"/>
      <c r="M73" s="13"/>
      <c r="N73" s="13"/>
      <c r="O73" s="13"/>
      <c r="T73" s="13"/>
      <c r="U73" s="13"/>
      <c r="X73" s="13"/>
      <c r="Y73" s="13"/>
      <c r="Z73" s="13"/>
      <c r="BK73" s="23"/>
    </row>
    <row r="74" spans="8:63" ht="14.25" customHeight="1" x14ac:dyDescent="0.35">
      <c r="H74" s="12"/>
      <c r="I74" s="13"/>
      <c r="J74" s="13"/>
      <c r="K74" s="54"/>
      <c r="L74" s="13"/>
      <c r="M74" s="13"/>
      <c r="N74" s="13"/>
      <c r="O74" s="13"/>
      <c r="T74" s="13"/>
      <c r="U74" s="13"/>
      <c r="X74" s="13"/>
      <c r="Y74" s="13"/>
      <c r="Z74" s="13"/>
      <c r="BK74" s="23"/>
    </row>
    <row r="75" spans="8:63" ht="14.25" customHeight="1" x14ac:dyDescent="0.35">
      <c r="H75" s="12"/>
      <c r="I75" s="13"/>
      <c r="J75" s="13"/>
      <c r="K75" s="54"/>
      <c r="L75" s="13"/>
      <c r="M75" s="13"/>
      <c r="N75" s="13"/>
      <c r="O75" s="13"/>
      <c r="T75" s="13"/>
      <c r="U75" s="13"/>
      <c r="X75" s="13"/>
      <c r="Y75" s="13"/>
      <c r="Z75" s="13"/>
      <c r="BK75" s="23"/>
    </row>
    <row r="76" spans="8:63" ht="14.25" customHeight="1" x14ac:dyDescent="0.35">
      <c r="H76" s="12"/>
      <c r="I76" s="13"/>
      <c r="J76" s="13"/>
      <c r="K76" s="54"/>
      <c r="L76" s="13"/>
      <c r="M76" s="13"/>
      <c r="N76" s="13"/>
      <c r="O76" s="13"/>
      <c r="T76" s="13"/>
      <c r="U76" s="13"/>
      <c r="X76" s="13"/>
      <c r="Y76" s="13"/>
      <c r="Z76" s="13"/>
      <c r="BK76" s="23"/>
    </row>
    <row r="77" spans="8:63" ht="14.25" customHeight="1" x14ac:dyDescent="0.35">
      <c r="H77" s="12"/>
      <c r="I77" s="13"/>
      <c r="J77" s="13"/>
      <c r="K77" s="54"/>
      <c r="L77" s="13"/>
      <c r="M77" s="13"/>
      <c r="N77" s="13"/>
      <c r="O77" s="13"/>
      <c r="T77" s="13"/>
      <c r="U77" s="13"/>
      <c r="X77" s="13"/>
      <c r="Y77" s="13"/>
      <c r="Z77" s="13"/>
      <c r="BK77" s="23"/>
    </row>
    <row r="78" spans="8:63" ht="14.25" customHeight="1" x14ac:dyDescent="0.35">
      <c r="H78" s="12"/>
      <c r="I78" s="13"/>
      <c r="J78" s="13"/>
      <c r="K78" s="54"/>
      <c r="L78" s="13"/>
      <c r="M78" s="13"/>
      <c r="N78" s="13"/>
      <c r="O78" s="13"/>
      <c r="T78" s="13"/>
      <c r="U78" s="13"/>
      <c r="X78" s="13"/>
      <c r="Y78" s="13"/>
      <c r="Z78" s="13"/>
      <c r="BK78" s="23"/>
    </row>
    <row r="79" spans="8:63" ht="14.25" customHeight="1" x14ac:dyDescent="0.35">
      <c r="H79" s="12"/>
      <c r="I79" s="13"/>
      <c r="J79" s="13"/>
      <c r="K79" s="54"/>
      <c r="L79" s="13"/>
      <c r="M79" s="13"/>
      <c r="N79" s="13"/>
      <c r="O79" s="13"/>
      <c r="T79" s="13"/>
      <c r="U79" s="13"/>
      <c r="X79" s="13"/>
      <c r="Y79" s="13"/>
      <c r="Z79" s="13"/>
      <c r="BK79" s="23"/>
    </row>
    <row r="80" spans="8:63" ht="14.25" customHeight="1" x14ac:dyDescent="0.35">
      <c r="H80" s="12"/>
      <c r="I80" s="13"/>
      <c r="J80" s="13"/>
      <c r="K80" s="54"/>
      <c r="L80" s="13"/>
      <c r="M80" s="13"/>
      <c r="N80" s="13"/>
      <c r="O80" s="13"/>
      <c r="T80" s="13"/>
      <c r="U80" s="13"/>
      <c r="X80" s="13"/>
      <c r="Y80" s="13"/>
      <c r="Z80" s="13"/>
      <c r="BK80" s="23"/>
    </row>
    <row r="81" spans="8:63" ht="14.25" customHeight="1" x14ac:dyDescent="0.35">
      <c r="H81" s="12"/>
      <c r="I81" s="13"/>
      <c r="J81" s="13"/>
      <c r="K81" s="54"/>
      <c r="L81" s="13"/>
      <c r="M81" s="13"/>
      <c r="N81" s="13"/>
      <c r="O81" s="13"/>
      <c r="T81" s="13"/>
      <c r="U81" s="13"/>
      <c r="X81" s="13"/>
      <c r="Y81" s="13"/>
      <c r="Z81" s="13"/>
      <c r="BK81" s="23"/>
    </row>
    <row r="82" spans="8:63" ht="14.25" customHeight="1" x14ac:dyDescent="0.35">
      <c r="H82" s="12"/>
      <c r="I82" s="13"/>
      <c r="J82" s="13"/>
      <c r="K82" s="54"/>
      <c r="L82" s="13"/>
      <c r="M82" s="13"/>
      <c r="N82" s="13"/>
      <c r="O82" s="13"/>
      <c r="T82" s="13"/>
      <c r="U82" s="13"/>
      <c r="X82" s="13"/>
      <c r="Y82" s="13"/>
      <c r="Z82" s="13"/>
      <c r="BK82" s="23"/>
    </row>
    <row r="83" spans="8:63" ht="14.25" customHeight="1" x14ac:dyDescent="0.35">
      <c r="H83" s="12"/>
      <c r="I83" s="13"/>
      <c r="J83" s="13"/>
      <c r="K83" s="54"/>
      <c r="L83" s="13"/>
      <c r="M83" s="13"/>
      <c r="N83" s="13"/>
      <c r="O83" s="13"/>
      <c r="T83" s="13"/>
      <c r="U83" s="13"/>
      <c r="X83" s="13"/>
      <c r="Y83" s="13"/>
      <c r="Z83" s="13"/>
      <c r="BK83" s="23"/>
    </row>
    <row r="84" spans="8:63" ht="14.25" customHeight="1" x14ac:dyDescent="0.35">
      <c r="H84" s="12"/>
      <c r="I84" s="13"/>
      <c r="J84" s="13"/>
      <c r="K84" s="54"/>
      <c r="L84" s="13"/>
      <c r="M84" s="13"/>
      <c r="N84" s="13"/>
      <c r="O84" s="13"/>
      <c r="T84" s="13"/>
      <c r="U84" s="13"/>
      <c r="X84" s="13"/>
      <c r="Y84" s="13"/>
      <c r="Z84" s="13"/>
      <c r="BK84" s="23"/>
    </row>
    <row r="85" spans="8:63" ht="14.25" customHeight="1" x14ac:dyDescent="0.35">
      <c r="H85" s="12"/>
      <c r="I85" s="13"/>
      <c r="J85" s="13"/>
      <c r="K85" s="54"/>
      <c r="L85" s="13"/>
      <c r="M85" s="13"/>
      <c r="N85" s="13"/>
      <c r="O85" s="13"/>
      <c r="T85" s="13"/>
      <c r="U85" s="13"/>
      <c r="X85" s="13"/>
      <c r="Y85" s="13"/>
      <c r="Z85" s="13"/>
      <c r="BK85" s="23"/>
    </row>
    <row r="86" spans="8:63" ht="14.25" customHeight="1" x14ac:dyDescent="0.35">
      <c r="H86" s="12"/>
      <c r="I86" s="13"/>
      <c r="J86" s="13"/>
      <c r="K86" s="54"/>
      <c r="L86" s="13"/>
      <c r="M86" s="13"/>
      <c r="N86" s="13"/>
      <c r="O86" s="13"/>
      <c r="T86" s="13"/>
      <c r="U86" s="13"/>
      <c r="X86" s="13"/>
      <c r="Y86" s="13"/>
      <c r="Z86" s="13"/>
      <c r="BK86" s="23"/>
    </row>
    <row r="87" spans="8:63" ht="14.25" customHeight="1" x14ac:dyDescent="0.35">
      <c r="H87" s="12"/>
      <c r="I87" s="13"/>
      <c r="J87" s="13"/>
      <c r="K87" s="54"/>
      <c r="L87" s="13"/>
      <c r="M87" s="13"/>
      <c r="N87" s="13"/>
      <c r="O87" s="13"/>
      <c r="T87" s="13"/>
      <c r="U87" s="13"/>
      <c r="X87" s="13"/>
      <c r="Y87" s="13"/>
      <c r="Z87" s="13"/>
      <c r="BK87" s="23"/>
    </row>
    <row r="88" spans="8:63" ht="14.25" customHeight="1" x14ac:dyDescent="0.35">
      <c r="H88" s="12"/>
      <c r="I88" s="13"/>
      <c r="J88" s="13"/>
      <c r="K88" s="54"/>
      <c r="L88" s="13"/>
      <c r="M88" s="13"/>
      <c r="N88" s="13"/>
      <c r="O88" s="13"/>
      <c r="T88" s="13"/>
      <c r="U88" s="13"/>
      <c r="X88" s="13"/>
      <c r="Y88" s="13"/>
      <c r="Z88" s="13"/>
      <c r="BK88" s="23"/>
    </row>
    <row r="89" spans="8:63" ht="14.25" customHeight="1" x14ac:dyDescent="0.35">
      <c r="H89" s="12"/>
      <c r="I89" s="13"/>
      <c r="J89" s="13"/>
      <c r="K89" s="54"/>
      <c r="L89" s="13"/>
      <c r="M89" s="13"/>
      <c r="N89" s="13"/>
      <c r="O89" s="13"/>
      <c r="T89" s="13"/>
      <c r="U89" s="13"/>
      <c r="X89" s="13"/>
      <c r="Y89" s="13"/>
      <c r="Z89" s="13"/>
      <c r="BK89" s="23"/>
    </row>
    <row r="90" spans="8:63" ht="14.25" customHeight="1" x14ac:dyDescent="0.35">
      <c r="H90" s="12"/>
      <c r="I90" s="13"/>
      <c r="J90" s="13"/>
      <c r="K90" s="54"/>
      <c r="L90" s="13"/>
      <c r="M90" s="13"/>
      <c r="N90" s="13"/>
      <c r="O90" s="13"/>
      <c r="T90" s="13"/>
      <c r="U90" s="13"/>
      <c r="X90" s="13"/>
      <c r="Y90" s="13"/>
      <c r="Z90" s="13"/>
      <c r="BK90" s="23"/>
    </row>
    <row r="91" spans="8:63" ht="14.25" customHeight="1" x14ac:dyDescent="0.35">
      <c r="H91" s="12"/>
      <c r="I91" s="13"/>
      <c r="J91" s="13"/>
      <c r="K91" s="54"/>
      <c r="L91" s="13"/>
      <c r="M91" s="13"/>
      <c r="N91" s="13"/>
      <c r="O91" s="13"/>
      <c r="T91" s="13"/>
      <c r="U91" s="13"/>
      <c r="X91" s="13"/>
      <c r="Y91" s="13"/>
      <c r="Z91" s="13"/>
      <c r="BK91" s="23"/>
    </row>
    <row r="92" spans="8:63" ht="14.25" customHeight="1" x14ac:dyDescent="0.35">
      <c r="H92" s="12"/>
      <c r="I92" s="13"/>
      <c r="J92" s="13"/>
      <c r="K92" s="54"/>
      <c r="L92" s="13"/>
      <c r="M92" s="13"/>
      <c r="N92" s="13"/>
      <c r="O92" s="13"/>
      <c r="T92" s="13"/>
      <c r="U92" s="13"/>
      <c r="X92" s="13"/>
      <c r="Y92" s="13"/>
      <c r="Z92" s="13"/>
      <c r="BK92" s="23"/>
    </row>
    <row r="93" spans="8:63" ht="14.25" customHeight="1" x14ac:dyDescent="0.35">
      <c r="H93" s="12"/>
      <c r="I93" s="13"/>
      <c r="J93" s="13"/>
      <c r="K93" s="54"/>
      <c r="L93" s="13"/>
      <c r="M93" s="13"/>
      <c r="N93" s="13"/>
      <c r="O93" s="13"/>
      <c r="T93" s="13"/>
      <c r="U93" s="13"/>
      <c r="X93" s="13"/>
      <c r="Y93" s="13"/>
      <c r="Z93" s="13"/>
      <c r="BK93" s="23"/>
    </row>
    <row r="94" spans="8:63" ht="14.25" customHeight="1" x14ac:dyDescent="0.35">
      <c r="H94" s="12"/>
      <c r="I94" s="13"/>
      <c r="J94" s="13"/>
      <c r="K94" s="54"/>
      <c r="L94" s="13"/>
      <c r="M94" s="13"/>
      <c r="N94" s="13"/>
      <c r="O94" s="13"/>
      <c r="T94" s="13"/>
      <c r="U94" s="13"/>
      <c r="X94" s="13"/>
      <c r="Y94" s="13"/>
      <c r="Z94" s="13"/>
      <c r="BK94" s="23"/>
    </row>
    <row r="95" spans="8:63" ht="14.25" customHeight="1" x14ac:dyDescent="0.35">
      <c r="H95" s="12"/>
      <c r="I95" s="13"/>
      <c r="J95" s="13"/>
      <c r="K95" s="54"/>
      <c r="L95" s="13"/>
      <c r="M95" s="13"/>
      <c r="N95" s="13"/>
      <c r="O95" s="13"/>
      <c r="T95" s="13"/>
      <c r="U95" s="13"/>
      <c r="X95" s="13"/>
      <c r="Y95" s="13"/>
      <c r="Z95" s="13"/>
      <c r="BK95" s="23"/>
    </row>
    <row r="96" spans="8:63" ht="14.25" customHeight="1" x14ac:dyDescent="0.35">
      <c r="H96" s="12"/>
      <c r="I96" s="13"/>
      <c r="J96" s="13"/>
      <c r="K96" s="54"/>
      <c r="L96" s="13"/>
      <c r="M96" s="13"/>
      <c r="N96" s="13"/>
      <c r="O96" s="13"/>
      <c r="T96" s="13"/>
      <c r="U96" s="13"/>
      <c r="X96" s="13"/>
      <c r="Y96" s="13"/>
      <c r="Z96" s="13"/>
      <c r="BK96" s="23"/>
    </row>
    <row r="97" spans="8:63" ht="14.25" customHeight="1" x14ac:dyDescent="0.35">
      <c r="H97" s="12"/>
      <c r="I97" s="13"/>
      <c r="J97" s="13"/>
      <c r="K97" s="54"/>
      <c r="L97" s="13"/>
      <c r="M97" s="13"/>
      <c r="N97" s="13"/>
      <c r="O97" s="13"/>
      <c r="T97" s="13"/>
      <c r="U97" s="13"/>
      <c r="X97" s="13"/>
      <c r="Y97" s="13"/>
      <c r="Z97" s="13"/>
      <c r="BK97" s="23"/>
    </row>
    <row r="98" spans="8:63" ht="14.25" customHeight="1" x14ac:dyDescent="0.35">
      <c r="H98" s="12"/>
      <c r="I98" s="13"/>
      <c r="J98" s="13"/>
      <c r="K98" s="54"/>
      <c r="L98" s="13"/>
      <c r="M98" s="13"/>
      <c r="N98" s="13"/>
      <c r="O98" s="13"/>
      <c r="T98" s="13"/>
      <c r="U98" s="13"/>
      <c r="X98" s="13"/>
      <c r="Y98" s="13"/>
      <c r="Z98" s="13"/>
      <c r="BK98" s="23"/>
    </row>
    <row r="99" spans="8:63" ht="14.25" customHeight="1" x14ac:dyDescent="0.35">
      <c r="H99" s="12"/>
      <c r="I99" s="13"/>
      <c r="J99" s="13"/>
      <c r="K99" s="54"/>
      <c r="L99" s="13"/>
      <c r="M99" s="13"/>
      <c r="N99" s="13"/>
      <c r="O99" s="13"/>
      <c r="T99" s="13"/>
      <c r="U99" s="13"/>
      <c r="X99" s="13"/>
      <c r="Y99" s="13"/>
      <c r="Z99" s="13"/>
      <c r="BK99" s="23"/>
    </row>
    <row r="100" spans="8:63" ht="14.25" customHeight="1" x14ac:dyDescent="0.35">
      <c r="H100" s="12"/>
      <c r="I100" s="13"/>
      <c r="J100" s="13"/>
      <c r="K100" s="54"/>
      <c r="L100" s="13"/>
      <c r="M100" s="13"/>
      <c r="N100" s="13"/>
      <c r="O100" s="13"/>
      <c r="T100" s="13"/>
      <c r="U100" s="13"/>
      <c r="X100" s="13"/>
      <c r="Y100" s="13"/>
      <c r="Z100" s="13"/>
      <c r="BK100" s="23"/>
    </row>
    <row r="101" spans="8:63" ht="14.25" customHeight="1" x14ac:dyDescent="0.35">
      <c r="H101" s="12"/>
      <c r="I101" s="13"/>
      <c r="J101" s="13"/>
      <c r="K101" s="54"/>
      <c r="L101" s="13"/>
      <c r="M101" s="13"/>
      <c r="N101" s="13"/>
      <c r="O101" s="13"/>
      <c r="T101" s="13"/>
      <c r="U101" s="13"/>
      <c r="X101" s="13"/>
      <c r="Y101" s="13"/>
      <c r="Z101" s="13"/>
      <c r="BK101" s="23"/>
    </row>
    <row r="102" spans="8:63" ht="14.25" customHeight="1" x14ac:dyDescent="0.35">
      <c r="H102" s="12"/>
      <c r="I102" s="13"/>
      <c r="J102" s="13"/>
      <c r="K102" s="54"/>
      <c r="L102" s="13"/>
      <c r="M102" s="13"/>
      <c r="N102" s="13"/>
      <c r="O102" s="13"/>
      <c r="T102" s="13"/>
      <c r="U102" s="13"/>
      <c r="X102" s="13"/>
      <c r="Y102" s="13"/>
      <c r="Z102" s="13"/>
      <c r="BK102" s="23"/>
    </row>
    <row r="103" spans="8:63" ht="14.25" customHeight="1" x14ac:dyDescent="0.35">
      <c r="H103" s="12"/>
      <c r="I103" s="13"/>
      <c r="J103" s="13"/>
      <c r="K103" s="54"/>
      <c r="L103" s="13"/>
      <c r="M103" s="13"/>
      <c r="N103" s="13"/>
      <c r="O103" s="13"/>
      <c r="T103" s="13"/>
      <c r="U103" s="13"/>
      <c r="X103" s="13"/>
      <c r="Y103" s="13"/>
      <c r="Z103" s="13"/>
      <c r="BK103" s="23"/>
    </row>
    <row r="104" spans="8:63" ht="14.25" customHeight="1" x14ac:dyDescent="0.35">
      <c r="H104" s="12"/>
      <c r="I104" s="13"/>
      <c r="J104" s="13"/>
      <c r="K104" s="54"/>
      <c r="L104" s="13"/>
      <c r="M104" s="13"/>
      <c r="N104" s="13"/>
      <c r="O104" s="13"/>
      <c r="T104" s="13"/>
      <c r="U104" s="13"/>
      <c r="X104" s="13"/>
      <c r="Y104" s="13"/>
      <c r="Z104" s="13"/>
      <c r="BK104" s="23"/>
    </row>
    <row r="105" spans="8:63" ht="14.25" customHeight="1" x14ac:dyDescent="0.35">
      <c r="H105" s="12"/>
      <c r="I105" s="13"/>
      <c r="J105" s="13"/>
      <c r="K105" s="54"/>
      <c r="L105" s="13"/>
      <c r="M105" s="13"/>
      <c r="N105" s="13"/>
      <c r="O105" s="13"/>
      <c r="T105" s="13"/>
      <c r="U105" s="13"/>
      <c r="X105" s="13"/>
      <c r="Y105" s="13"/>
      <c r="Z105" s="13"/>
      <c r="BK105" s="23"/>
    </row>
    <row r="106" spans="8:63" ht="14.25" customHeight="1" x14ac:dyDescent="0.35">
      <c r="H106" s="12"/>
      <c r="I106" s="13"/>
      <c r="J106" s="13"/>
      <c r="K106" s="54"/>
      <c r="L106" s="13"/>
      <c r="M106" s="13"/>
      <c r="N106" s="13"/>
      <c r="O106" s="13"/>
      <c r="T106" s="13"/>
      <c r="U106" s="13"/>
      <c r="X106" s="13"/>
      <c r="Y106" s="13"/>
      <c r="Z106" s="13"/>
      <c r="BK106" s="23"/>
    </row>
    <row r="107" spans="8:63" ht="14.25" customHeight="1" x14ac:dyDescent="0.35">
      <c r="H107" s="12"/>
      <c r="I107" s="13"/>
      <c r="J107" s="13"/>
      <c r="K107" s="54"/>
      <c r="L107" s="13"/>
      <c r="M107" s="13"/>
      <c r="N107" s="13"/>
      <c r="O107" s="13"/>
      <c r="T107" s="13"/>
      <c r="U107" s="13"/>
      <c r="X107" s="13"/>
      <c r="Y107" s="13"/>
      <c r="Z107" s="13"/>
      <c r="BK107" s="23"/>
    </row>
    <row r="108" spans="8:63" ht="14.25" customHeight="1" x14ac:dyDescent="0.35">
      <c r="H108" s="12"/>
      <c r="I108" s="13"/>
      <c r="J108" s="13"/>
      <c r="K108" s="54"/>
      <c r="L108" s="13"/>
      <c r="M108" s="13"/>
      <c r="N108" s="13"/>
      <c r="O108" s="13"/>
      <c r="T108" s="13"/>
      <c r="U108" s="13"/>
      <c r="X108" s="13"/>
      <c r="Y108" s="13"/>
      <c r="Z108" s="13"/>
      <c r="BK108" s="23"/>
    </row>
    <row r="109" spans="8:63" ht="14.25" customHeight="1" x14ac:dyDescent="0.35">
      <c r="H109" s="12"/>
      <c r="I109" s="13"/>
      <c r="J109" s="13"/>
      <c r="K109" s="54"/>
      <c r="L109" s="13"/>
      <c r="M109" s="13"/>
      <c r="N109" s="13"/>
      <c r="O109" s="13"/>
      <c r="T109" s="13"/>
      <c r="U109" s="13"/>
      <c r="X109" s="13"/>
      <c r="Y109" s="13"/>
      <c r="Z109" s="13"/>
      <c r="BK109" s="23"/>
    </row>
    <row r="110" spans="8:63" ht="14.25" customHeight="1" x14ac:dyDescent="0.35">
      <c r="H110" s="12"/>
      <c r="I110" s="13"/>
      <c r="J110" s="13"/>
      <c r="K110" s="54"/>
      <c r="L110" s="13"/>
      <c r="M110" s="13"/>
      <c r="N110" s="13"/>
      <c r="O110" s="13"/>
      <c r="T110" s="13"/>
      <c r="U110" s="13"/>
      <c r="X110" s="13"/>
      <c r="Y110" s="13"/>
      <c r="Z110" s="13"/>
      <c r="BK110" s="23"/>
    </row>
    <row r="111" spans="8:63" ht="14.25" customHeight="1" x14ac:dyDescent="0.35">
      <c r="H111" s="12"/>
      <c r="I111" s="13"/>
      <c r="J111" s="13"/>
      <c r="K111" s="54"/>
      <c r="L111" s="13"/>
      <c r="M111" s="13"/>
      <c r="N111" s="13"/>
      <c r="O111" s="13"/>
      <c r="T111" s="13"/>
      <c r="U111" s="13"/>
      <c r="X111" s="13"/>
      <c r="Y111" s="13"/>
      <c r="Z111" s="13"/>
      <c r="BK111" s="23"/>
    </row>
    <row r="112" spans="8:63" ht="14.25" customHeight="1" x14ac:dyDescent="0.35">
      <c r="H112" s="12"/>
      <c r="I112" s="13"/>
      <c r="J112" s="13"/>
      <c r="K112" s="54"/>
      <c r="L112" s="13"/>
      <c r="M112" s="13"/>
      <c r="N112" s="13"/>
      <c r="O112" s="13"/>
      <c r="T112" s="13"/>
      <c r="U112" s="13"/>
      <c r="X112" s="13"/>
      <c r="Y112" s="13"/>
      <c r="Z112" s="13"/>
      <c r="BK112" s="23"/>
    </row>
    <row r="113" spans="8:63" ht="14.25" customHeight="1" x14ac:dyDescent="0.35">
      <c r="H113" s="12"/>
      <c r="I113" s="13"/>
      <c r="J113" s="13"/>
      <c r="K113" s="54"/>
      <c r="L113" s="13"/>
      <c r="M113" s="13"/>
      <c r="N113" s="13"/>
      <c r="O113" s="13"/>
      <c r="T113" s="13"/>
      <c r="U113" s="13"/>
      <c r="X113" s="13"/>
      <c r="Y113" s="13"/>
      <c r="Z113" s="13"/>
      <c r="BK113" s="23"/>
    </row>
    <row r="114" spans="8:63" ht="14.25" customHeight="1" x14ac:dyDescent="0.35">
      <c r="H114" s="12"/>
      <c r="I114" s="13"/>
      <c r="J114" s="13"/>
      <c r="K114" s="54"/>
      <c r="L114" s="13"/>
      <c r="M114" s="13"/>
      <c r="N114" s="13"/>
      <c r="O114" s="13"/>
      <c r="T114" s="13"/>
      <c r="U114" s="13"/>
      <c r="X114" s="13"/>
      <c r="Y114" s="13"/>
      <c r="Z114" s="13"/>
      <c r="BK114" s="23"/>
    </row>
    <row r="115" spans="8:63" ht="14.25" customHeight="1" x14ac:dyDescent="0.35">
      <c r="H115" s="12"/>
      <c r="I115" s="13"/>
      <c r="J115" s="13"/>
      <c r="K115" s="54"/>
      <c r="L115" s="13"/>
      <c r="M115" s="13"/>
      <c r="N115" s="13"/>
      <c r="O115" s="13"/>
      <c r="T115" s="13"/>
      <c r="U115" s="13"/>
      <c r="X115" s="13"/>
      <c r="Y115" s="13"/>
      <c r="Z115" s="13"/>
      <c r="BK115" s="23"/>
    </row>
    <row r="116" spans="8:63" ht="14.25" customHeight="1" x14ac:dyDescent="0.35">
      <c r="H116" s="12"/>
      <c r="I116" s="13"/>
      <c r="J116" s="13"/>
      <c r="K116" s="54"/>
      <c r="L116" s="13"/>
      <c r="M116" s="13"/>
      <c r="N116" s="13"/>
      <c r="O116" s="13"/>
      <c r="T116" s="13"/>
      <c r="U116" s="13"/>
      <c r="X116" s="13"/>
      <c r="Y116" s="13"/>
      <c r="Z116" s="13"/>
      <c r="BK116" s="23"/>
    </row>
    <row r="117" spans="8:63" ht="14.25" customHeight="1" x14ac:dyDescent="0.35">
      <c r="H117" s="12"/>
      <c r="I117" s="13"/>
      <c r="J117" s="13"/>
      <c r="K117" s="54"/>
      <c r="L117" s="13"/>
      <c r="M117" s="13"/>
      <c r="N117" s="13"/>
      <c r="O117" s="13"/>
      <c r="T117" s="13"/>
      <c r="U117" s="13"/>
      <c r="X117" s="13"/>
      <c r="Y117" s="13"/>
      <c r="Z117" s="13"/>
      <c r="BK117" s="23"/>
    </row>
    <row r="118" spans="8:63" ht="14.25" customHeight="1" x14ac:dyDescent="0.35">
      <c r="H118" s="12"/>
      <c r="I118" s="13"/>
      <c r="J118" s="13"/>
      <c r="K118" s="54"/>
      <c r="L118" s="13"/>
      <c r="M118" s="13"/>
      <c r="N118" s="13"/>
      <c r="O118" s="13"/>
      <c r="T118" s="13"/>
      <c r="U118" s="13"/>
      <c r="X118" s="13"/>
      <c r="Y118" s="13"/>
      <c r="Z118" s="13"/>
      <c r="BK118" s="23"/>
    </row>
    <row r="119" spans="8:63" ht="14.25" customHeight="1" x14ac:dyDescent="0.35">
      <c r="H119" s="12"/>
      <c r="I119" s="13"/>
      <c r="J119" s="13"/>
      <c r="K119" s="54"/>
      <c r="L119" s="13"/>
      <c r="M119" s="13"/>
      <c r="N119" s="13"/>
      <c r="O119" s="13"/>
      <c r="T119" s="13"/>
      <c r="U119" s="13"/>
      <c r="X119" s="13"/>
      <c r="Y119" s="13"/>
      <c r="Z119" s="13"/>
      <c r="BK119" s="23"/>
    </row>
    <row r="120" spans="8:63" ht="14.25" customHeight="1" x14ac:dyDescent="0.35">
      <c r="H120" s="12"/>
      <c r="I120" s="13"/>
      <c r="J120" s="13"/>
      <c r="K120" s="54"/>
      <c r="L120" s="13"/>
      <c r="M120" s="13"/>
      <c r="N120" s="13"/>
      <c r="O120" s="13"/>
      <c r="T120" s="13"/>
      <c r="U120" s="13"/>
      <c r="X120" s="13"/>
      <c r="Y120" s="13"/>
      <c r="Z120" s="13"/>
      <c r="BK120" s="23"/>
    </row>
    <row r="121" spans="8:63" ht="14.25" customHeight="1" x14ac:dyDescent="0.35">
      <c r="H121" s="12"/>
      <c r="I121" s="13"/>
      <c r="J121" s="13"/>
      <c r="K121" s="54"/>
      <c r="L121" s="13"/>
      <c r="M121" s="13"/>
      <c r="N121" s="13"/>
      <c r="O121" s="13"/>
      <c r="T121" s="13"/>
      <c r="U121" s="13"/>
      <c r="X121" s="13"/>
      <c r="Y121" s="13"/>
      <c r="Z121" s="13"/>
      <c r="BK121" s="23"/>
    </row>
    <row r="122" spans="8:63" ht="14.25" customHeight="1" x14ac:dyDescent="0.35">
      <c r="H122" s="12"/>
      <c r="I122" s="13"/>
      <c r="J122" s="13"/>
      <c r="K122" s="54"/>
      <c r="L122" s="13"/>
      <c r="M122" s="13"/>
      <c r="N122" s="13"/>
      <c r="O122" s="13"/>
      <c r="T122" s="13"/>
      <c r="U122" s="13"/>
      <c r="X122" s="13"/>
      <c r="Y122" s="13"/>
      <c r="Z122" s="13"/>
      <c r="BK122" s="23"/>
    </row>
    <row r="123" spans="8:63" ht="14.25" customHeight="1" x14ac:dyDescent="0.35">
      <c r="H123" s="12"/>
      <c r="I123" s="13"/>
      <c r="J123" s="13"/>
      <c r="K123" s="54"/>
      <c r="L123" s="13"/>
      <c r="M123" s="13"/>
      <c r="N123" s="13"/>
      <c r="O123" s="13"/>
      <c r="T123" s="13"/>
      <c r="U123" s="13"/>
      <c r="X123" s="13"/>
      <c r="Y123" s="13"/>
      <c r="Z123" s="13"/>
      <c r="BK123" s="23"/>
    </row>
    <row r="124" spans="8:63" ht="14.25" customHeight="1" x14ac:dyDescent="0.35">
      <c r="H124" s="12"/>
      <c r="I124" s="13"/>
      <c r="J124" s="13"/>
      <c r="K124" s="54"/>
      <c r="L124" s="13"/>
      <c r="M124" s="13"/>
      <c r="N124" s="13"/>
      <c r="O124" s="13"/>
      <c r="T124" s="13"/>
      <c r="U124" s="13"/>
      <c r="X124" s="13"/>
      <c r="Y124" s="13"/>
      <c r="Z124" s="13"/>
      <c r="BK124" s="23"/>
    </row>
    <row r="125" spans="8:63" ht="14.25" customHeight="1" x14ac:dyDescent="0.35">
      <c r="H125" s="12"/>
      <c r="I125" s="13"/>
      <c r="J125" s="13"/>
      <c r="K125" s="54"/>
      <c r="L125" s="13"/>
      <c r="M125" s="13"/>
      <c r="N125" s="13"/>
      <c r="O125" s="13"/>
      <c r="T125" s="13"/>
      <c r="U125" s="13"/>
      <c r="X125" s="13"/>
      <c r="Y125" s="13"/>
      <c r="Z125" s="13"/>
      <c r="BK125" s="23"/>
    </row>
    <row r="126" spans="8:63" ht="14.25" customHeight="1" x14ac:dyDescent="0.35">
      <c r="H126" s="12"/>
      <c r="I126" s="13"/>
      <c r="J126" s="13"/>
      <c r="K126" s="54"/>
      <c r="L126" s="13"/>
      <c r="M126" s="13"/>
      <c r="N126" s="13"/>
      <c r="O126" s="13"/>
      <c r="T126" s="13"/>
      <c r="U126" s="13"/>
      <c r="X126" s="13"/>
      <c r="Y126" s="13"/>
      <c r="Z126" s="13"/>
      <c r="BK126" s="23"/>
    </row>
    <row r="127" spans="8:63" ht="14.25" customHeight="1" x14ac:dyDescent="0.35">
      <c r="H127" s="12"/>
      <c r="I127" s="13"/>
      <c r="J127" s="13"/>
      <c r="K127" s="54"/>
      <c r="L127" s="13"/>
      <c r="M127" s="13"/>
      <c r="N127" s="13"/>
      <c r="O127" s="13"/>
      <c r="T127" s="13"/>
      <c r="U127" s="13"/>
      <c r="X127" s="13"/>
      <c r="Y127" s="13"/>
      <c r="Z127" s="13"/>
      <c r="BK127" s="23"/>
    </row>
    <row r="128" spans="8:63" ht="14.25" customHeight="1" x14ac:dyDescent="0.35">
      <c r="H128" s="12"/>
      <c r="I128" s="13"/>
      <c r="J128" s="13"/>
      <c r="K128" s="54"/>
      <c r="L128" s="13"/>
      <c r="M128" s="13"/>
      <c r="N128" s="13"/>
      <c r="O128" s="13"/>
      <c r="T128" s="13"/>
      <c r="U128" s="13"/>
      <c r="X128" s="13"/>
      <c r="Y128" s="13"/>
      <c r="Z128" s="13"/>
      <c r="BK128" s="23"/>
    </row>
    <row r="129" spans="8:63" ht="14.25" customHeight="1" x14ac:dyDescent="0.35">
      <c r="H129" s="12"/>
      <c r="I129" s="13"/>
      <c r="J129" s="13"/>
      <c r="K129" s="54"/>
      <c r="L129" s="13"/>
      <c r="M129" s="13"/>
      <c r="N129" s="13"/>
      <c r="O129" s="13"/>
      <c r="T129" s="13"/>
      <c r="U129" s="13"/>
      <c r="X129" s="13"/>
      <c r="Y129" s="13"/>
      <c r="Z129" s="13"/>
      <c r="BK129" s="23"/>
    </row>
    <row r="130" spans="8:63" ht="14.25" customHeight="1" x14ac:dyDescent="0.35">
      <c r="H130" s="12"/>
      <c r="I130" s="13"/>
      <c r="J130" s="13"/>
      <c r="K130" s="54"/>
      <c r="L130" s="13"/>
      <c r="M130" s="13"/>
      <c r="N130" s="13"/>
      <c r="O130" s="13"/>
      <c r="T130" s="13"/>
      <c r="U130" s="13"/>
      <c r="X130" s="13"/>
      <c r="Y130" s="13"/>
      <c r="Z130" s="13"/>
      <c r="BK130" s="23"/>
    </row>
    <row r="131" spans="8:63" ht="14.25" customHeight="1" x14ac:dyDescent="0.35">
      <c r="H131" s="12"/>
      <c r="I131" s="13"/>
      <c r="J131" s="13"/>
      <c r="K131" s="54"/>
      <c r="L131" s="13"/>
      <c r="M131" s="13"/>
      <c r="N131" s="13"/>
      <c r="O131" s="13"/>
      <c r="T131" s="13"/>
      <c r="U131" s="13"/>
      <c r="X131" s="13"/>
      <c r="Y131" s="13"/>
      <c r="Z131" s="13"/>
      <c r="BK131" s="23"/>
    </row>
    <row r="132" spans="8:63" ht="14.25" customHeight="1" x14ac:dyDescent="0.35">
      <c r="H132" s="12"/>
      <c r="I132" s="13"/>
      <c r="J132" s="13"/>
      <c r="K132" s="54"/>
      <c r="L132" s="13"/>
      <c r="M132" s="13"/>
      <c r="N132" s="13"/>
      <c r="O132" s="13"/>
      <c r="T132" s="13"/>
      <c r="U132" s="13"/>
      <c r="X132" s="13"/>
      <c r="Y132" s="13"/>
      <c r="Z132" s="13"/>
      <c r="BK132" s="23"/>
    </row>
    <row r="133" spans="8:63" ht="14.25" customHeight="1" x14ac:dyDescent="0.35">
      <c r="H133" s="12"/>
      <c r="I133" s="13"/>
      <c r="J133" s="13"/>
      <c r="K133" s="54"/>
      <c r="L133" s="13"/>
      <c r="M133" s="13"/>
      <c r="N133" s="13"/>
      <c r="O133" s="13"/>
      <c r="T133" s="13"/>
      <c r="U133" s="13"/>
      <c r="X133" s="13"/>
      <c r="Y133" s="13"/>
      <c r="Z133" s="13"/>
      <c r="BK133" s="23"/>
    </row>
    <row r="134" spans="8:63" ht="14.25" customHeight="1" x14ac:dyDescent="0.35">
      <c r="H134" s="12"/>
      <c r="I134" s="13"/>
      <c r="J134" s="13"/>
      <c r="K134" s="54"/>
      <c r="L134" s="13"/>
      <c r="M134" s="13"/>
      <c r="N134" s="13"/>
      <c r="O134" s="13"/>
      <c r="T134" s="13"/>
      <c r="U134" s="13"/>
      <c r="X134" s="13"/>
      <c r="Y134" s="13"/>
      <c r="Z134" s="13"/>
      <c r="BK134" s="23"/>
    </row>
    <row r="135" spans="8:63" ht="14.25" customHeight="1" x14ac:dyDescent="0.35">
      <c r="H135" s="12"/>
      <c r="I135" s="13"/>
      <c r="J135" s="13"/>
      <c r="K135" s="54"/>
      <c r="L135" s="13"/>
      <c r="M135" s="13"/>
      <c r="N135" s="13"/>
      <c r="O135" s="13"/>
      <c r="T135" s="13"/>
      <c r="U135" s="13"/>
      <c r="X135" s="13"/>
      <c r="Y135" s="13"/>
      <c r="Z135" s="13"/>
      <c r="BK135" s="23"/>
    </row>
    <row r="136" spans="8:63" ht="14.25" customHeight="1" x14ac:dyDescent="0.35">
      <c r="H136" s="12"/>
      <c r="I136" s="13"/>
      <c r="J136" s="13"/>
      <c r="K136" s="54"/>
      <c r="L136" s="13"/>
      <c r="M136" s="13"/>
      <c r="N136" s="13"/>
      <c r="O136" s="13"/>
      <c r="T136" s="13"/>
      <c r="U136" s="13"/>
      <c r="X136" s="13"/>
      <c r="Y136" s="13"/>
      <c r="Z136" s="13"/>
      <c r="BK136" s="23"/>
    </row>
    <row r="137" spans="8:63" ht="14.25" customHeight="1" x14ac:dyDescent="0.35">
      <c r="H137" s="12"/>
      <c r="I137" s="13"/>
      <c r="J137" s="13"/>
      <c r="K137" s="54"/>
      <c r="L137" s="13"/>
      <c r="M137" s="13"/>
      <c r="N137" s="13"/>
      <c r="O137" s="13"/>
      <c r="T137" s="13"/>
      <c r="U137" s="13"/>
      <c r="X137" s="13"/>
      <c r="Y137" s="13"/>
      <c r="Z137" s="13"/>
      <c r="BK137" s="23"/>
    </row>
    <row r="138" spans="8:63" ht="14.25" customHeight="1" x14ac:dyDescent="0.35">
      <c r="H138" s="12"/>
      <c r="I138" s="13"/>
      <c r="J138" s="13"/>
      <c r="K138" s="54"/>
      <c r="L138" s="13"/>
      <c r="M138" s="13"/>
      <c r="N138" s="13"/>
      <c r="O138" s="13"/>
      <c r="T138" s="13"/>
      <c r="U138" s="13"/>
      <c r="X138" s="13"/>
      <c r="Y138" s="13"/>
      <c r="Z138" s="13"/>
      <c r="BK138" s="23"/>
    </row>
    <row r="139" spans="8:63" ht="14.25" customHeight="1" x14ac:dyDescent="0.35">
      <c r="H139" s="12"/>
      <c r="I139" s="13"/>
      <c r="J139" s="13"/>
      <c r="K139" s="54"/>
      <c r="L139" s="13"/>
      <c r="M139" s="13"/>
      <c r="N139" s="13"/>
      <c r="O139" s="13"/>
      <c r="T139" s="13"/>
      <c r="U139" s="13"/>
      <c r="X139" s="13"/>
      <c r="Y139" s="13"/>
      <c r="Z139" s="13"/>
      <c r="BK139" s="23"/>
    </row>
    <row r="140" spans="8:63" ht="14.25" customHeight="1" x14ac:dyDescent="0.35">
      <c r="H140" s="12"/>
      <c r="I140" s="13"/>
      <c r="J140" s="13"/>
      <c r="K140" s="54"/>
      <c r="L140" s="13"/>
      <c r="M140" s="13"/>
      <c r="N140" s="13"/>
      <c r="O140" s="13"/>
      <c r="T140" s="13"/>
      <c r="U140" s="13"/>
      <c r="X140" s="13"/>
      <c r="Y140" s="13"/>
      <c r="Z140" s="13"/>
      <c r="BK140" s="23"/>
    </row>
    <row r="141" spans="8:63" ht="14.25" customHeight="1" x14ac:dyDescent="0.35">
      <c r="H141" s="12"/>
      <c r="I141" s="13"/>
      <c r="J141" s="13"/>
      <c r="K141" s="54"/>
      <c r="L141" s="13"/>
      <c r="M141" s="13"/>
      <c r="N141" s="13"/>
      <c r="O141" s="13"/>
      <c r="T141" s="13"/>
      <c r="U141" s="13"/>
      <c r="X141" s="13"/>
      <c r="Y141" s="13"/>
      <c r="Z141" s="13"/>
      <c r="BK141" s="23"/>
    </row>
    <row r="142" spans="8:63" ht="14.25" customHeight="1" x14ac:dyDescent="0.35">
      <c r="H142" s="12"/>
      <c r="I142" s="13"/>
      <c r="J142" s="13"/>
      <c r="K142" s="54"/>
      <c r="L142" s="13"/>
      <c r="M142" s="13"/>
      <c r="N142" s="13"/>
      <c r="O142" s="13"/>
      <c r="T142" s="13"/>
      <c r="U142" s="13"/>
      <c r="X142" s="13"/>
      <c r="Y142" s="13"/>
      <c r="Z142" s="13"/>
      <c r="BK142" s="23"/>
    </row>
    <row r="143" spans="8:63" ht="14.25" customHeight="1" x14ac:dyDescent="0.35">
      <c r="H143" s="12"/>
      <c r="I143" s="13"/>
      <c r="J143" s="13"/>
      <c r="K143" s="54"/>
      <c r="L143" s="13"/>
      <c r="M143" s="13"/>
      <c r="N143" s="13"/>
      <c r="O143" s="13"/>
      <c r="T143" s="13"/>
      <c r="U143" s="13"/>
      <c r="X143" s="13"/>
      <c r="Y143" s="13"/>
      <c r="Z143" s="13"/>
      <c r="BK143" s="23"/>
    </row>
    <row r="144" spans="8:63" ht="14.25" customHeight="1" x14ac:dyDescent="0.35">
      <c r="H144" s="12"/>
      <c r="I144" s="13"/>
      <c r="J144" s="13"/>
      <c r="K144" s="54"/>
      <c r="L144" s="13"/>
      <c r="M144" s="13"/>
      <c r="N144" s="13"/>
      <c r="O144" s="13"/>
      <c r="T144" s="13"/>
      <c r="U144" s="13"/>
      <c r="X144" s="13"/>
      <c r="Y144" s="13"/>
      <c r="Z144" s="13"/>
      <c r="BK144" s="23"/>
    </row>
    <row r="145" spans="8:63" ht="14.25" customHeight="1" x14ac:dyDescent="0.35">
      <c r="H145" s="12"/>
      <c r="I145" s="13"/>
      <c r="J145" s="13"/>
      <c r="K145" s="54"/>
      <c r="L145" s="13"/>
      <c r="M145" s="13"/>
      <c r="N145" s="13"/>
      <c r="O145" s="13"/>
      <c r="T145" s="13"/>
      <c r="U145" s="13"/>
      <c r="X145" s="13"/>
      <c r="Y145" s="13"/>
      <c r="Z145" s="13"/>
      <c r="BK145" s="23"/>
    </row>
    <row r="146" spans="8:63" ht="14.25" customHeight="1" x14ac:dyDescent="0.35">
      <c r="H146" s="12"/>
      <c r="I146" s="13"/>
      <c r="J146" s="13"/>
      <c r="K146" s="54"/>
      <c r="L146" s="13"/>
      <c r="M146" s="13"/>
      <c r="N146" s="13"/>
      <c r="O146" s="13"/>
      <c r="T146" s="13"/>
      <c r="U146" s="13"/>
      <c r="X146" s="13"/>
      <c r="Y146" s="13"/>
      <c r="Z146" s="13"/>
      <c r="BK146" s="23"/>
    </row>
    <row r="147" spans="8:63" ht="14.25" customHeight="1" x14ac:dyDescent="0.35">
      <c r="H147" s="12"/>
      <c r="I147" s="13"/>
      <c r="J147" s="13"/>
      <c r="K147" s="54"/>
      <c r="L147" s="13"/>
      <c r="M147" s="13"/>
      <c r="N147" s="13"/>
      <c r="O147" s="13"/>
      <c r="T147" s="13"/>
      <c r="U147" s="13"/>
      <c r="X147" s="13"/>
      <c r="Y147" s="13"/>
      <c r="Z147" s="13"/>
      <c r="BK147" s="23"/>
    </row>
    <row r="148" spans="8:63" ht="14.25" customHeight="1" x14ac:dyDescent="0.35">
      <c r="H148" s="12"/>
      <c r="I148" s="13"/>
      <c r="J148" s="13"/>
      <c r="K148" s="54"/>
      <c r="L148" s="13"/>
      <c r="M148" s="13"/>
      <c r="N148" s="13"/>
      <c r="O148" s="13"/>
      <c r="T148" s="13"/>
      <c r="U148" s="13"/>
      <c r="X148" s="13"/>
      <c r="Y148" s="13"/>
      <c r="Z148" s="13"/>
      <c r="BK148" s="23"/>
    </row>
    <row r="149" spans="8:63" ht="14.25" customHeight="1" x14ac:dyDescent="0.35">
      <c r="H149" s="12"/>
      <c r="I149" s="13"/>
      <c r="J149" s="13"/>
      <c r="K149" s="54"/>
      <c r="L149" s="13"/>
      <c r="M149" s="13"/>
      <c r="N149" s="13"/>
      <c r="O149" s="13"/>
      <c r="T149" s="13"/>
      <c r="U149" s="13"/>
      <c r="X149" s="13"/>
      <c r="Y149" s="13"/>
      <c r="Z149" s="13"/>
      <c r="BK149" s="23"/>
    </row>
    <row r="150" spans="8:63" ht="14.25" customHeight="1" x14ac:dyDescent="0.35">
      <c r="H150" s="12"/>
      <c r="I150" s="13"/>
      <c r="J150" s="13"/>
      <c r="K150" s="54"/>
      <c r="L150" s="13"/>
      <c r="M150" s="13"/>
      <c r="N150" s="13"/>
      <c r="O150" s="13"/>
      <c r="T150" s="13"/>
      <c r="U150" s="13"/>
      <c r="X150" s="13"/>
      <c r="Y150" s="13"/>
      <c r="Z150" s="13"/>
      <c r="BK150" s="23"/>
    </row>
    <row r="151" spans="8:63" ht="14.25" customHeight="1" x14ac:dyDescent="0.35">
      <c r="H151" s="12"/>
      <c r="I151" s="13"/>
      <c r="J151" s="13"/>
      <c r="K151" s="54"/>
      <c r="L151" s="13"/>
      <c r="M151" s="13"/>
      <c r="N151" s="13"/>
      <c r="O151" s="13"/>
      <c r="T151" s="13"/>
      <c r="U151" s="13"/>
      <c r="X151" s="13"/>
      <c r="Y151" s="13"/>
      <c r="Z151" s="13"/>
      <c r="BK151" s="23"/>
    </row>
    <row r="152" spans="8:63" ht="14.25" customHeight="1" x14ac:dyDescent="0.35">
      <c r="H152" s="12"/>
      <c r="I152" s="13"/>
      <c r="J152" s="13"/>
      <c r="K152" s="54"/>
      <c r="L152" s="13"/>
      <c r="M152" s="13"/>
      <c r="N152" s="13"/>
      <c r="O152" s="13"/>
      <c r="T152" s="13"/>
      <c r="U152" s="13"/>
      <c r="X152" s="13"/>
      <c r="Y152" s="13"/>
      <c r="Z152" s="13"/>
      <c r="BK152" s="23"/>
    </row>
    <row r="153" spans="8:63" ht="14.25" customHeight="1" x14ac:dyDescent="0.35">
      <c r="H153" s="12"/>
      <c r="I153" s="13"/>
      <c r="J153" s="13"/>
      <c r="K153" s="54"/>
      <c r="L153" s="13"/>
      <c r="M153" s="13"/>
      <c r="N153" s="13"/>
      <c r="O153" s="13"/>
      <c r="T153" s="13"/>
      <c r="U153" s="13"/>
      <c r="X153" s="13"/>
      <c r="Y153" s="13"/>
      <c r="Z153" s="13"/>
      <c r="BK153" s="23"/>
    </row>
    <row r="154" spans="8:63" ht="14.25" customHeight="1" x14ac:dyDescent="0.35">
      <c r="H154" s="12"/>
      <c r="I154" s="13"/>
      <c r="J154" s="13"/>
      <c r="K154" s="54"/>
      <c r="L154" s="13"/>
      <c r="M154" s="13"/>
      <c r="N154" s="13"/>
      <c r="O154" s="13"/>
      <c r="T154" s="13"/>
      <c r="U154" s="13"/>
      <c r="X154" s="13"/>
      <c r="Y154" s="13"/>
      <c r="Z154" s="13"/>
      <c r="BK154" s="23"/>
    </row>
    <row r="155" spans="8:63" ht="14.25" customHeight="1" x14ac:dyDescent="0.35">
      <c r="H155" s="12"/>
      <c r="I155" s="13"/>
      <c r="J155" s="13"/>
      <c r="K155" s="54"/>
      <c r="L155" s="13"/>
      <c r="M155" s="13"/>
      <c r="N155" s="13"/>
      <c r="O155" s="13"/>
      <c r="T155" s="13"/>
      <c r="U155" s="13"/>
      <c r="X155" s="13"/>
      <c r="Y155" s="13"/>
      <c r="Z155" s="13"/>
      <c r="BK155" s="23"/>
    </row>
    <row r="156" spans="8:63" ht="14.25" customHeight="1" x14ac:dyDescent="0.35">
      <c r="H156" s="12"/>
      <c r="I156" s="13"/>
      <c r="J156" s="13"/>
      <c r="K156" s="54"/>
      <c r="L156" s="13"/>
      <c r="M156" s="13"/>
      <c r="N156" s="13"/>
      <c r="O156" s="13"/>
      <c r="T156" s="13"/>
      <c r="U156" s="13"/>
      <c r="X156" s="13"/>
      <c r="Y156" s="13"/>
      <c r="Z156" s="13"/>
      <c r="BK156" s="23"/>
    </row>
    <row r="157" spans="8:63" ht="14.25" customHeight="1" x14ac:dyDescent="0.35">
      <c r="H157" s="12"/>
      <c r="I157" s="13"/>
      <c r="J157" s="13"/>
      <c r="K157" s="54"/>
      <c r="L157" s="13"/>
      <c r="M157" s="13"/>
      <c r="N157" s="13"/>
      <c r="O157" s="13"/>
      <c r="T157" s="13"/>
      <c r="U157" s="13"/>
      <c r="X157" s="13"/>
      <c r="Y157" s="13"/>
      <c r="Z157" s="13"/>
      <c r="BK157" s="23"/>
    </row>
    <row r="158" spans="8:63" ht="14.25" customHeight="1" x14ac:dyDescent="0.35">
      <c r="H158" s="12"/>
      <c r="I158" s="13"/>
      <c r="J158" s="13"/>
      <c r="K158" s="54"/>
      <c r="L158" s="13"/>
      <c r="M158" s="13"/>
      <c r="N158" s="13"/>
      <c r="O158" s="13"/>
      <c r="T158" s="13"/>
      <c r="U158" s="13"/>
      <c r="X158" s="13"/>
      <c r="Y158" s="13"/>
      <c r="Z158" s="13"/>
      <c r="BK158" s="23"/>
    </row>
    <row r="159" spans="8:63" ht="14.25" customHeight="1" x14ac:dyDescent="0.35">
      <c r="H159" s="12"/>
      <c r="I159" s="13"/>
      <c r="J159" s="13"/>
      <c r="K159" s="54"/>
      <c r="L159" s="13"/>
      <c r="M159" s="13"/>
      <c r="N159" s="13"/>
      <c r="O159" s="13"/>
      <c r="T159" s="13"/>
      <c r="U159" s="13"/>
      <c r="X159" s="13"/>
      <c r="Y159" s="13"/>
      <c r="Z159" s="13"/>
      <c r="BK159" s="23"/>
    </row>
    <row r="160" spans="8:63" ht="14.25" customHeight="1" x14ac:dyDescent="0.35">
      <c r="H160" s="12"/>
      <c r="I160" s="13"/>
      <c r="J160" s="13"/>
      <c r="K160" s="54"/>
      <c r="L160" s="13"/>
      <c r="M160" s="13"/>
      <c r="N160" s="13"/>
      <c r="O160" s="13"/>
      <c r="T160" s="13"/>
      <c r="U160" s="13"/>
      <c r="X160" s="13"/>
      <c r="Y160" s="13"/>
      <c r="Z160" s="13"/>
      <c r="BK160" s="23"/>
    </row>
    <row r="161" spans="8:63" ht="14.25" customHeight="1" x14ac:dyDescent="0.35">
      <c r="H161" s="12"/>
      <c r="I161" s="13"/>
      <c r="J161" s="13"/>
      <c r="K161" s="54"/>
      <c r="L161" s="13"/>
      <c r="M161" s="13"/>
      <c r="N161" s="13"/>
      <c r="O161" s="13"/>
      <c r="T161" s="13"/>
      <c r="U161" s="13"/>
      <c r="X161" s="13"/>
      <c r="Y161" s="13"/>
      <c r="Z161" s="13"/>
      <c r="BK161" s="23"/>
    </row>
    <row r="162" spans="8:63" ht="14.25" customHeight="1" x14ac:dyDescent="0.35">
      <c r="H162" s="12"/>
      <c r="I162" s="13"/>
      <c r="J162" s="13"/>
      <c r="K162" s="54"/>
      <c r="L162" s="13"/>
      <c r="M162" s="13"/>
      <c r="N162" s="13"/>
      <c r="O162" s="13"/>
      <c r="T162" s="13"/>
      <c r="U162" s="13"/>
      <c r="X162" s="13"/>
      <c r="Y162" s="13"/>
      <c r="Z162" s="13"/>
      <c r="BK162" s="23"/>
    </row>
    <row r="163" spans="8:63" ht="14.25" customHeight="1" x14ac:dyDescent="0.35">
      <c r="H163" s="12"/>
      <c r="I163" s="13"/>
      <c r="J163" s="13"/>
      <c r="K163" s="54"/>
      <c r="L163" s="13"/>
      <c r="M163" s="13"/>
      <c r="N163" s="13"/>
      <c r="O163" s="13"/>
      <c r="T163" s="13"/>
      <c r="U163" s="13"/>
      <c r="X163" s="13"/>
      <c r="Y163" s="13"/>
      <c r="Z163" s="13"/>
      <c r="BK163" s="23"/>
    </row>
    <row r="164" spans="8:63" ht="14.25" customHeight="1" x14ac:dyDescent="0.35">
      <c r="H164" s="12"/>
      <c r="I164" s="13"/>
      <c r="J164" s="13"/>
      <c r="K164" s="54"/>
      <c r="L164" s="13"/>
      <c r="M164" s="13"/>
      <c r="N164" s="13"/>
      <c r="O164" s="13"/>
      <c r="T164" s="13"/>
      <c r="U164" s="13"/>
      <c r="X164" s="13"/>
      <c r="Y164" s="13"/>
      <c r="Z164" s="13"/>
      <c r="BK164" s="23"/>
    </row>
    <row r="165" spans="8:63" ht="14.25" customHeight="1" x14ac:dyDescent="0.35">
      <c r="H165" s="12"/>
      <c r="I165" s="13"/>
      <c r="J165" s="13"/>
      <c r="K165" s="54"/>
      <c r="L165" s="13"/>
      <c r="M165" s="13"/>
      <c r="N165" s="13"/>
      <c r="O165" s="13"/>
      <c r="T165" s="13"/>
      <c r="U165" s="13"/>
      <c r="X165" s="13"/>
      <c r="Y165" s="13"/>
      <c r="Z165" s="13"/>
      <c r="BK165" s="23"/>
    </row>
    <row r="166" spans="8:63" ht="14.25" customHeight="1" x14ac:dyDescent="0.35">
      <c r="H166" s="12"/>
      <c r="I166" s="13"/>
      <c r="J166" s="13"/>
      <c r="K166" s="54"/>
      <c r="L166" s="13"/>
      <c r="M166" s="13"/>
      <c r="N166" s="13"/>
      <c r="O166" s="13"/>
      <c r="T166" s="13"/>
      <c r="U166" s="13"/>
      <c r="X166" s="13"/>
      <c r="Y166" s="13"/>
      <c r="Z166" s="13"/>
      <c r="BK166" s="23"/>
    </row>
    <row r="167" spans="8:63" ht="14.25" customHeight="1" x14ac:dyDescent="0.35">
      <c r="H167" s="12"/>
      <c r="I167" s="13"/>
      <c r="J167" s="13"/>
      <c r="K167" s="54"/>
      <c r="L167" s="13"/>
      <c r="M167" s="13"/>
      <c r="N167" s="13"/>
      <c r="O167" s="13"/>
      <c r="T167" s="13"/>
      <c r="U167" s="13"/>
      <c r="X167" s="13"/>
      <c r="Y167" s="13"/>
      <c r="Z167" s="13"/>
      <c r="BK167" s="23"/>
    </row>
    <row r="168" spans="8:63" ht="14.25" customHeight="1" x14ac:dyDescent="0.35">
      <c r="H168" s="12"/>
      <c r="I168" s="13"/>
      <c r="J168" s="13"/>
      <c r="K168" s="54"/>
      <c r="L168" s="13"/>
      <c r="M168" s="13"/>
      <c r="N168" s="13"/>
      <c r="O168" s="13"/>
      <c r="T168" s="13"/>
      <c r="U168" s="13"/>
      <c r="X168" s="13"/>
      <c r="Y168" s="13"/>
      <c r="Z168" s="13"/>
      <c r="BK168" s="23"/>
    </row>
    <row r="169" spans="8:63" ht="14.25" customHeight="1" x14ac:dyDescent="0.35">
      <c r="H169" s="12"/>
      <c r="I169" s="13"/>
      <c r="J169" s="13"/>
      <c r="K169" s="54"/>
      <c r="L169" s="13"/>
      <c r="M169" s="13"/>
      <c r="N169" s="13"/>
      <c r="O169" s="13"/>
      <c r="T169" s="13"/>
      <c r="U169" s="13"/>
      <c r="X169" s="13"/>
      <c r="Y169" s="13"/>
      <c r="Z169" s="13"/>
      <c r="BK169" s="23"/>
    </row>
    <row r="170" spans="8:63" ht="14.25" customHeight="1" x14ac:dyDescent="0.35">
      <c r="H170" s="12"/>
      <c r="I170" s="13"/>
      <c r="J170" s="13"/>
      <c r="K170" s="54"/>
      <c r="L170" s="13"/>
      <c r="M170" s="13"/>
      <c r="N170" s="13"/>
      <c r="O170" s="13"/>
      <c r="T170" s="13"/>
      <c r="U170" s="13"/>
      <c r="X170" s="13"/>
      <c r="Y170" s="13"/>
      <c r="Z170" s="13"/>
      <c r="BK170" s="23"/>
    </row>
    <row r="171" spans="8:63" ht="14.25" customHeight="1" x14ac:dyDescent="0.35">
      <c r="H171" s="12"/>
      <c r="I171" s="13"/>
      <c r="J171" s="13"/>
      <c r="K171" s="54"/>
      <c r="L171" s="13"/>
      <c r="M171" s="13"/>
      <c r="N171" s="13"/>
      <c r="O171" s="13"/>
      <c r="T171" s="13"/>
      <c r="U171" s="13"/>
      <c r="X171" s="13"/>
      <c r="Y171" s="13"/>
      <c r="Z171" s="13"/>
      <c r="BK171" s="23"/>
    </row>
    <row r="172" spans="8:63" ht="14.25" customHeight="1" x14ac:dyDescent="0.35">
      <c r="H172" s="12"/>
      <c r="I172" s="13"/>
      <c r="J172" s="13"/>
      <c r="K172" s="54"/>
      <c r="L172" s="13"/>
      <c r="M172" s="13"/>
      <c r="N172" s="13"/>
      <c r="O172" s="13"/>
      <c r="T172" s="13"/>
      <c r="U172" s="13"/>
      <c r="X172" s="13"/>
      <c r="Y172" s="13"/>
      <c r="Z172" s="13"/>
      <c r="BK172" s="23"/>
    </row>
    <row r="173" spans="8:63" ht="14.25" customHeight="1" x14ac:dyDescent="0.35">
      <c r="H173" s="12"/>
      <c r="I173" s="13"/>
      <c r="J173" s="13"/>
      <c r="K173" s="54"/>
      <c r="L173" s="13"/>
      <c r="M173" s="13"/>
      <c r="N173" s="13"/>
      <c r="O173" s="13"/>
      <c r="T173" s="13"/>
      <c r="U173" s="13"/>
      <c r="X173" s="13"/>
      <c r="Y173" s="13"/>
      <c r="Z173" s="13"/>
      <c r="BK173" s="23"/>
    </row>
    <row r="174" spans="8:63" ht="14.25" customHeight="1" x14ac:dyDescent="0.35">
      <c r="H174" s="12"/>
      <c r="I174" s="13"/>
      <c r="J174" s="13"/>
      <c r="K174" s="54"/>
      <c r="L174" s="13"/>
      <c r="M174" s="13"/>
      <c r="N174" s="13"/>
      <c r="O174" s="13"/>
      <c r="T174" s="13"/>
      <c r="U174" s="13"/>
      <c r="X174" s="13"/>
      <c r="Y174" s="13"/>
      <c r="Z174" s="13"/>
      <c r="BK174" s="23"/>
    </row>
    <row r="175" spans="8:63" ht="14.25" customHeight="1" x14ac:dyDescent="0.35">
      <c r="H175" s="12"/>
      <c r="I175" s="13"/>
      <c r="J175" s="13"/>
      <c r="K175" s="54"/>
      <c r="L175" s="13"/>
      <c r="M175" s="13"/>
      <c r="N175" s="13"/>
      <c r="O175" s="13"/>
      <c r="T175" s="13"/>
      <c r="U175" s="13"/>
      <c r="X175" s="13"/>
      <c r="Y175" s="13"/>
      <c r="Z175" s="13"/>
      <c r="BK175" s="23"/>
    </row>
    <row r="176" spans="8:63" ht="14.25" customHeight="1" x14ac:dyDescent="0.35">
      <c r="H176" s="12"/>
      <c r="I176" s="13"/>
      <c r="J176" s="13"/>
      <c r="K176" s="54"/>
      <c r="L176" s="13"/>
      <c r="M176" s="13"/>
      <c r="N176" s="13"/>
      <c r="O176" s="13"/>
      <c r="T176" s="13"/>
      <c r="U176" s="13"/>
      <c r="X176" s="13"/>
      <c r="Y176" s="13"/>
      <c r="Z176" s="13"/>
      <c r="BK176" s="23"/>
    </row>
    <row r="177" spans="8:63" ht="14.25" customHeight="1" x14ac:dyDescent="0.35">
      <c r="H177" s="12"/>
      <c r="I177" s="13"/>
      <c r="J177" s="13"/>
      <c r="K177" s="54"/>
      <c r="L177" s="13"/>
      <c r="M177" s="13"/>
      <c r="N177" s="13"/>
      <c r="O177" s="13"/>
      <c r="T177" s="13"/>
      <c r="U177" s="13"/>
      <c r="X177" s="13"/>
      <c r="Y177" s="13"/>
      <c r="Z177" s="13"/>
      <c r="BK177" s="23"/>
    </row>
    <row r="178" spans="8:63" ht="14.25" customHeight="1" x14ac:dyDescent="0.35">
      <c r="H178" s="12"/>
      <c r="I178" s="13"/>
      <c r="J178" s="13"/>
      <c r="K178" s="54"/>
      <c r="L178" s="13"/>
      <c r="M178" s="13"/>
      <c r="N178" s="13"/>
      <c r="O178" s="13"/>
      <c r="T178" s="13"/>
      <c r="U178" s="13"/>
      <c r="X178" s="13"/>
      <c r="Y178" s="13"/>
      <c r="Z178" s="13"/>
      <c r="BK178" s="23"/>
    </row>
    <row r="179" spans="8:63" ht="14.25" customHeight="1" x14ac:dyDescent="0.35">
      <c r="H179" s="12"/>
      <c r="I179" s="13"/>
      <c r="J179" s="13"/>
      <c r="K179" s="54"/>
      <c r="L179" s="13"/>
      <c r="M179" s="13"/>
      <c r="N179" s="13"/>
      <c r="O179" s="13"/>
      <c r="T179" s="13"/>
      <c r="U179" s="13"/>
      <c r="X179" s="13"/>
      <c r="Y179" s="13"/>
      <c r="Z179" s="13"/>
      <c r="BK179" s="23"/>
    </row>
    <row r="180" spans="8:63" ht="14.25" customHeight="1" x14ac:dyDescent="0.35">
      <c r="H180" s="12"/>
      <c r="I180" s="13"/>
      <c r="J180" s="13"/>
      <c r="K180" s="54"/>
      <c r="L180" s="13"/>
      <c r="M180" s="13"/>
      <c r="N180" s="13"/>
      <c r="O180" s="13"/>
      <c r="T180" s="13"/>
      <c r="U180" s="13"/>
      <c r="X180" s="13"/>
      <c r="Y180" s="13"/>
      <c r="Z180" s="13"/>
      <c r="BK180" s="23"/>
    </row>
    <row r="181" spans="8:63" ht="14.25" customHeight="1" x14ac:dyDescent="0.35">
      <c r="H181" s="12"/>
      <c r="I181" s="13"/>
      <c r="J181" s="13"/>
      <c r="K181" s="54"/>
      <c r="L181" s="13"/>
      <c r="M181" s="13"/>
      <c r="N181" s="13"/>
      <c r="O181" s="13"/>
      <c r="T181" s="13"/>
      <c r="U181" s="13"/>
      <c r="X181" s="13"/>
      <c r="Y181" s="13"/>
      <c r="Z181" s="13"/>
      <c r="BK181" s="23"/>
    </row>
    <row r="182" spans="8:63" ht="14.25" customHeight="1" x14ac:dyDescent="0.35">
      <c r="H182" s="12"/>
      <c r="I182" s="13"/>
      <c r="J182" s="13"/>
      <c r="K182" s="54"/>
      <c r="L182" s="13"/>
      <c r="M182" s="13"/>
      <c r="N182" s="13"/>
      <c r="O182" s="13"/>
      <c r="T182" s="13"/>
      <c r="U182" s="13"/>
      <c r="X182" s="13"/>
      <c r="Y182" s="13"/>
      <c r="Z182" s="13"/>
      <c r="BK182" s="23"/>
    </row>
    <row r="183" spans="8:63" ht="14.25" customHeight="1" x14ac:dyDescent="0.35">
      <c r="H183" s="12"/>
      <c r="I183" s="13"/>
      <c r="J183" s="13"/>
      <c r="K183" s="54"/>
      <c r="L183" s="13"/>
      <c r="M183" s="13"/>
      <c r="N183" s="13"/>
      <c r="O183" s="13"/>
      <c r="T183" s="13"/>
      <c r="U183" s="13"/>
      <c r="X183" s="13"/>
      <c r="Y183" s="13"/>
      <c r="Z183" s="13"/>
      <c r="BK183" s="23"/>
    </row>
    <row r="184" spans="8:63" ht="14.25" customHeight="1" x14ac:dyDescent="0.35">
      <c r="H184" s="12"/>
      <c r="I184" s="13"/>
      <c r="J184" s="13"/>
      <c r="K184" s="54"/>
      <c r="L184" s="13"/>
      <c r="M184" s="13"/>
      <c r="N184" s="13"/>
      <c r="O184" s="13"/>
      <c r="T184" s="13"/>
      <c r="U184" s="13"/>
      <c r="X184" s="13"/>
      <c r="Y184" s="13"/>
      <c r="Z184" s="13"/>
      <c r="BK184" s="23"/>
    </row>
    <row r="185" spans="8:63" ht="14.25" customHeight="1" x14ac:dyDescent="0.35">
      <c r="H185" s="12"/>
      <c r="I185" s="13"/>
      <c r="J185" s="13"/>
      <c r="K185" s="54"/>
      <c r="L185" s="13"/>
      <c r="M185" s="13"/>
      <c r="N185" s="13"/>
      <c r="O185" s="13"/>
      <c r="T185" s="13"/>
      <c r="U185" s="13"/>
      <c r="X185" s="13"/>
      <c r="Y185" s="13"/>
      <c r="Z185" s="13"/>
      <c r="BK185" s="23"/>
    </row>
    <row r="186" spans="8:63" ht="14.25" customHeight="1" x14ac:dyDescent="0.35">
      <c r="H186" s="12"/>
      <c r="I186" s="13"/>
      <c r="J186" s="13"/>
      <c r="K186" s="54"/>
      <c r="L186" s="13"/>
      <c r="M186" s="13"/>
      <c r="N186" s="13"/>
      <c r="O186" s="13"/>
      <c r="T186" s="13"/>
      <c r="U186" s="13"/>
      <c r="X186" s="13"/>
      <c r="Y186" s="13"/>
      <c r="Z186" s="13"/>
      <c r="BK186" s="23"/>
    </row>
    <row r="187" spans="8:63" ht="14.25" customHeight="1" x14ac:dyDescent="0.35">
      <c r="H187" s="12"/>
      <c r="I187" s="13"/>
      <c r="J187" s="13"/>
      <c r="K187" s="54"/>
      <c r="L187" s="13"/>
      <c r="M187" s="13"/>
      <c r="N187" s="13"/>
      <c r="O187" s="13"/>
      <c r="T187" s="13"/>
      <c r="U187" s="13"/>
      <c r="X187" s="13"/>
      <c r="Y187" s="13"/>
      <c r="Z187" s="13"/>
      <c r="BK187" s="23"/>
    </row>
    <row r="188" spans="8:63" ht="14.25" customHeight="1" x14ac:dyDescent="0.35">
      <c r="H188" s="12"/>
      <c r="I188" s="13"/>
      <c r="J188" s="13"/>
      <c r="K188" s="54"/>
      <c r="L188" s="13"/>
      <c r="M188" s="13"/>
      <c r="N188" s="13"/>
      <c r="O188" s="13"/>
      <c r="T188" s="13"/>
      <c r="U188" s="13"/>
      <c r="X188" s="13"/>
      <c r="Y188" s="13"/>
      <c r="Z188" s="13"/>
      <c r="BK188" s="23"/>
    </row>
    <row r="189" spans="8:63" ht="14.25" customHeight="1" x14ac:dyDescent="0.35">
      <c r="H189" s="12"/>
      <c r="I189" s="13"/>
      <c r="J189" s="13"/>
      <c r="K189" s="54"/>
      <c r="L189" s="13"/>
      <c r="M189" s="13"/>
      <c r="N189" s="13"/>
      <c r="O189" s="13"/>
      <c r="T189" s="13"/>
      <c r="U189" s="13"/>
      <c r="X189" s="13"/>
      <c r="Y189" s="13"/>
      <c r="Z189" s="13"/>
      <c r="BK189" s="23"/>
    </row>
    <row r="190" spans="8:63" ht="14.25" customHeight="1" x14ac:dyDescent="0.35">
      <c r="H190" s="12"/>
      <c r="I190" s="13"/>
      <c r="J190" s="13"/>
      <c r="K190" s="54"/>
      <c r="L190" s="13"/>
      <c r="M190" s="13"/>
      <c r="N190" s="13"/>
      <c r="O190" s="13"/>
      <c r="T190" s="13"/>
      <c r="U190" s="13"/>
      <c r="X190" s="13"/>
      <c r="Y190" s="13"/>
      <c r="Z190" s="13"/>
      <c r="BK190" s="23"/>
    </row>
    <row r="191" spans="8:63" ht="14.25" customHeight="1" x14ac:dyDescent="0.35">
      <c r="H191" s="12"/>
      <c r="I191" s="13"/>
      <c r="J191" s="13"/>
      <c r="K191" s="54"/>
      <c r="L191" s="13"/>
      <c r="M191" s="13"/>
      <c r="N191" s="13"/>
      <c r="O191" s="13"/>
      <c r="T191" s="13"/>
      <c r="U191" s="13"/>
      <c r="X191" s="13"/>
      <c r="Y191" s="13"/>
      <c r="Z191" s="13"/>
      <c r="BK191" s="23"/>
    </row>
    <row r="192" spans="8:63" ht="14.25" customHeight="1" x14ac:dyDescent="0.35">
      <c r="H192" s="12"/>
      <c r="I192" s="13"/>
      <c r="J192" s="13"/>
      <c r="K192" s="54"/>
      <c r="L192" s="13"/>
      <c r="M192" s="13"/>
      <c r="N192" s="13"/>
      <c r="O192" s="13"/>
      <c r="T192" s="13"/>
      <c r="U192" s="13"/>
      <c r="X192" s="13"/>
      <c r="Y192" s="13"/>
      <c r="Z192" s="13"/>
      <c r="BK192" s="23"/>
    </row>
    <row r="193" spans="8:63" ht="14.25" customHeight="1" x14ac:dyDescent="0.35">
      <c r="H193" s="12"/>
      <c r="I193" s="13"/>
      <c r="J193" s="13"/>
      <c r="K193" s="54"/>
      <c r="L193" s="13"/>
      <c r="M193" s="13"/>
      <c r="N193" s="13"/>
      <c r="O193" s="13"/>
      <c r="T193" s="13"/>
      <c r="U193" s="13"/>
      <c r="X193" s="13"/>
      <c r="Y193" s="13"/>
      <c r="Z193" s="13"/>
      <c r="BK193" s="23"/>
    </row>
    <row r="194" spans="8:63" ht="14.25" customHeight="1" x14ac:dyDescent="0.35">
      <c r="H194" s="12"/>
      <c r="I194" s="13"/>
      <c r="J194" s="13"/>
      <c r="K194" s="54"/>
      <c r="L194" s="13"/>
      <c r="M194" s="13"/>
      <c r="N194" s="13"/>
      <c r="O194" s="13"/>
      <c r="T194" s="13"/>
      <c r="U194" s="13"/>
      <c r="X194" s="13"/>
      <c r="Y194" s="13"/>
      <c r="Z194" s="13"/>
      <c r="BK194" s="23"/>
    </row>
    <row r="195" spans="8:63" ht="14.25" customHeight="1" x14ac:dyDescent="0.35">
      <c r="H195" s="12"/>
      <c r="I195" s="13"/>
      <c r="J195" s="13"/>
      <c r="K195" s="54"/>
      <c r="L195" s="13"/>
      <c r="M195" s="13"/>
      <c r="N195" s="13"/>
      <c r="O195" s="13"/>
      <c r="T195" s="13"/>
      <c r="U195" s="13"/>
      <c r="X195" s="13"/>
      <c r="Y195" s="13"/>
      <c r="Z195" s="13"/>
      <c r="BK195" s="23"/>
    </row>
    <row r="196" spans="8:63" ht="14.25" customHeight="1" x14ac:dyDescent="0.35">
      <c r="H196" s="12"/>
      <c r="I196" s="13"/>
      <c r="J196" s="13"/>
      <c r="K196" s="54"/>
      <c r="L196" s="13"/>
      <c r="M196" s="13"/>
      <c r="N196" s="13"/>
      <c r="O196" s="13"/>
      <c r="T196" s="13"/>
      <c r="U196" s="13"/>
      <c r="X196" s="13"/>
      <c r="Y196" s="13"/>
      <c r="Z196" s="13"/>
      <c r="BK196" s="23"/>
    </row>
    <row r="197" spans="8:63" ht="14.25" customHeight="1" x14ac:dyDescent="0.35">
      <c r="H197" s="12"/>
      <c r="I197" s="13"/>
      <c r="J197" s="13"/>
      <c r="K197" s="54"/>
      <c r="L197" s="13"/>
      <c r="M197" s="13"/>
      <c r="N197" s="13"/>
      <c r="O197" s="13"/>
      <c r="T197" s="13"/>
      <c r="U197" s="13"/>
      <c r="X197" s="13"/>
      <c r="Y197" s="13"/>
      <c r="Z197" s="13"/>
      <c r="BK197" s="23"/>
    </row>
    <row r="198" spans="8:63" ht="14.25" customHeight="1" x14ac:dyDescent="0.35">
      <c r="H198" s="12"/>
      <c r="I198" s="13"/>
      <c r="J198" s="13"/>
      <c r="K198" s="54"/>
      <c r="L198" s="13"/>
      <c r="M198" s="13"/>
      <c r="N198" s="13"/>
      <c r="O198" s="13"/>
      <c r="T198" s="13"/>
      <c r="U198" s="13"/>
      <c r="X198" s="13"/>
      <c r="Y198" s="13"/>
      <c r="Z198" s="13"/>
      <c r="BK198" s="23"/>
    </row>
    <row r="199" spans="8:63" ht="14.25" customHeight="1" x14ac:dyDescent="0.35">
      <c r="H199" s="12"/>
      <c r="I199" s="13"/>
      <c r="J199" s="13"/>
      <c r="K199" s="54"/>
      <c r="L199" s="13"/>
      <c r="M199" s="13"/>
      <c r="N199" s="13"/>
      <c r="O199" s="13"/>
      <c r="T199" s="13"/>
      <c r="U199" s="13"/>
      <c r="X199" s="13"/>
      <c r="Y199" s="13"/>
      <c r="Z199" s="13"/>
      <c r="BK199" s="23"/>
    </row>
    <row r="200" spans="8:63" ht="14.25" customHeight="1" x14ac:dyDescent="0.35">
      <c r="H200" s="12"/>
      <c r="I200" s="13"/>
      <c r="J200" s="13"/>
      <c r="K200" s="54"/>
      <c r="L200" s="13"/>
      <c r="M200" s="13"/>
      <c r="N200" s="13"/>
      <c r="O200" s="13"/>
      <c r="T200" s="13"/>
      <c r="U200" s="13"/>
      <c r="X200" s="13"/>
      <c r="Y200" s="13"/>
      <c r="Z200" s="13"/>
      <c r="BK200" s="23"/>
    </row>
    <row r="201" spans="8:63" ht="14.25" customHeight="1" x14ac:dyDescent="0.35">
      <c r="H201" s="12"/>
      <c r="I201" s="13"/>
      <c r="J201" s="13"/>
      <c r="K201" s="54"/>
      <c r="L201" s="13"/>
      <c r="M201" s="13"/>
      <c r="N201" s="13"/>
      <c r="O201" s="13"/>
      <c r="T201" s="13"/>
      <c r="U201" s="13"/>
      <c r="X201" s="13"/>
      <c r="Y201" s="13"/>
      <c r="Z201" s="13"/>
      <c r="BK201" s="23"/>
    </row>
    <row r="202" spans="8:63" ht="14.25" customHeight="1" x14ac:dyDescent="0.35">
      <c r="H202" s="12"/>
      <c r="I202" s="13"/>
      <c r="J202" s="13"/>
      <c r="K202" s="54"/>
      <c r="L202" s="13"/>
      <c r="M202" s="13"/>
      <c r="N202" s="13"/>
      <c r="O202" s="13"/>
      <c r="T202" s="13"/>
      <c r="U202" s="13"/>
      <c r="X202" s="13"/>
      <c r="Y202" s="13"/>
      <c r="Z202" s="13"/>
      <c r="BK202" s="23"/>
    </row>
    <row r="203" spans="8:63" ht="14.25" customHeight="1" x14ac:dyDescent="0.35">
      <c r="H203" s="12"/>
      <c r="I203" s="13"/>
      <c r="J203" s="13"/>
      <c r="K203" s="54"/>
      <c r="L203" s="13"/>
      <c r="M203" s="13"/>
      <c r="N203" s="13"/>
      <c r="O203" s="13"/>
      <c r="T203" s="13"/>
      <c r="U203" s="13"/>
      <c r="X203" s="13"/>
      <c r="Y203" s="13"/>
      <c r="Z203" s="13"/>
      <c r="BK203" s="23"/>
    </row>
    <row r="204" spans="8:63" ht="14.25" customHeight="1" x14ac:dyDescent="0.35">
      <c r="H204" s="12"/>
      <c r="I204" s="13"/>
      <c r="J204" s="13"/>
      <c r="K204" s="54"/>
      <c r="L204" s="13"/>
      <c r="M204" s="13"/>
      <c r="N204" s="13"/>
      <c r="O204" s="13"/>
      <c r="T204" s="13"/>
      <c r="U204" s="13"/>
      <c r="X204" s="13"/>
      <c r="Y204" s="13"/>
      <c r="Z204" s="13"/>
      <c r="BK204" s="23"/>
    </row>
    <row r="205" spans="8:63" ht="14.25" customHeight="1" x14ac:dyDescent="0.35">
      <c r="H205" s="12"/>
      <c r="I205" s="13"/>
      <c r="J205" s="13"/>
      <c r="K205" s="54"/>
      <c r="L205" s="13"/>
      <c r="M205" s="13"/>
      <c r="N205" s="13"/>
      <c r="O205" s="13"/>
      <c r="T205" s="13"/>
      <c r="U205" s="13"/>
      <c r="X205" s="13"/>
      <c r="Y205" s="13"/>
      <c r="Z205" s="13"/>
      <c r="BK205" s="23"/>
    </row>
    <row r="206" spans="8:63" ht="14.25" customHeight="1" x14ac:dyDescent="0.35">
      <c r="H206" s="12"/>
      <c r="I206" s="13"/>
      <c r="J206" s="13"/>
      <c r="K206" s="54"/>
      <c r="L206" s="13"/>
      <c r="M206" s="13"/>
      <c r="N206" s="13"/>
      <c r="O206" s="13"/>
      <c r="T206" s="13"/>
      <c r="U206" s="13"/>
      <c r="X206" s="13"/>
      <c r="Y206" s="13"/>
      <c r="Z206" s="13"/>
      <c r="BK206" s="23"/>
    </row>
    <row r="207" spans="8:63" ht="14.25" customHeight="1" x14ac:dyDescent="0.35">
      <c r="H207" s="12"/>
      <c r="I207" s="13"/>
      <c r="J207" s="13"/>
      <c r="K207" s="54"/>
      <c r="L207" s="13"/>
      <c r="M207" s="13"/>
      <c r="N207" s="13"/>
      <c r="O207" s="13"/>
      <c r="T207" s="13"/>
      <c r="U207" s="13"/>
      <c r="X207" s="13"/>
      <c r="Y207" s="13"/>
      <c r="Z207" s="13"/>
      <c r="BK207" s="23"/>
    </row>
    <row r="208" spans="8:63" ht="14.25" customHeight="1" x14ac:dyDescent="0.35">
      <c r="H208" s="12"/>
      <c r="I208" s="13"/>
      <c r="J208" s="13"/>
      <c r="K208" s="54"/>
      <c r="L208" s="13"/>
      <c r="M208" s="13"/>
      <c r="N208" s="13"/>
      <c r="O208" s="13"/>
      <c r="T208" s="13"/>
      <c r="U208" s="13"/>
      <c r="X208" s="13"/>
      <c r="Y208" s="13"/>
      <c r="Z208" s="13"/>
      <c r="BK208" s="23"/>
    </row>
    <row r="209" spans="8:63" ht="14.25" customHeight="1" x14ac:dyDescent="0.35">
      <c r="H209" s="12"/>
      <c r="I209" s="13"/>
      <c r="J209" s="13"/>
      <c r="K209" s="54"/>
      <c r="L209" s="13"/>
      <c r="M209" s="13"/>
      <c r="N209" s="13"/>
      <c r="O209" s="13"/>
      <c r="T209" s="13"/>
      <c r="U209" s="13"/>
      <c r="X209" s="13"/>
      <c r="Y209" s="13"/>
      <c r="Z209" s="13"/>
      <c r="BK209" s="23"/>
    </row>
    <row r="210" spans="8:63" ht="14.25" customHeight="1" x14ac:dyDescent="0.35">
      <c r="H210" s="12"/>
      <c r="I210" s="13"/>
      <c r="J210" s="13"/>
      <c r="K210" s="54"/>
      <c r="L210" s="13"/>
      <c r="M210" s="13"/>
      <c r="N210" s="13"/>
      <c r="O210" s="13"/>
      <c r="T210" s="13"/>
      <c r="U210" s="13"/>
      <c r="X210" s="13"/>
      <c r="Y210" s="13"/>
      <c r="Z210" s="13"/>
      <c r="BK210" s="23"/>
    </row>
    <row r="211" spans="8:63" ht="14.25" customHeight="1" x14ac:dyDescent="0.35">
      <c r="H211" s="12"/>
      <c r="I211" s="13"/>
      <c r="J211" s="13"/>
      <c r="K211" s="54"/>
      <c r="L211" s="13"/>
      <c r="M211" s="13"/>
      <c r="N211" s="13"/>
      <c r="O211" s="13"/>
      <c r="T211" s="13"/>
      <c r="U211" s="13"/>
      <c r="X211" s="13"/>
      <c r="Y211" s="13"/>
      <c r="Z211" s="13"/>
      <c r="BK211" s="23"/>
    </row>
    <row r="212" spans="8:63" ht="14.25" customHeight="1" x14ac:dyDescent="0.35">
      <c r="H212" s="12"/>
      <c r="I212" s="13"/>
      <c r="J212" s="13"/>
      <c r="K212" s="54"/>
      <c r="L212" s="13"/>
      <c r="M212" s="13"/>
      <c r="N212" s="13"/>
      <c r="O212" s="13"/>
      <c r="T212" s="13"/>
      <c r="U212" s="13"/>
      <c r="X212" s="13"/>
      <c r="Y212" s="13"/>
      <c r="Z212" s="13"/>
      <c r="BK212" s="23"/>
    </row>
    <row r="213" spans="8:63" ht="14.25" customHeight="1" x14ac:dyDescent="0.35">
      <c r="H213" s="12"/>
      <c r="I213" s="13"/>
      <c r="J213" s="13"/>
      <c r="K213" s="54"/>
      <c r="L213" s="13"/>
      <c r="M213" s="13"/>
      <c r="N213" s="13"/>
      <c r="O213" s="13"/>
      <c r="T213" s="13"/>
      <c r="U213" s="13"/>
      <c r="X213" s="13"/>
      <c r="Y213" s="13"/>
      <c r="Z213" s="13"/>
      <c r="BK213" s="23"/>
    </row>
    <row r="214" spans="8:63" ht="14.25" customHeight="1" x14ac:dyDescent="0.35">
      <c r="H214" s="12"/>
      <c r="I214" s="13"/>
      <c r="J214" s="13"/>
      <c r="K214" s="54"/>
      <c r="L214" s="13"/>
      <c r="M214" s="13"/>
      <c r="N214" s="13"/>
      <c r="O214" s="13"/>
      <c r="T214" s="13"/>
      <c r="U214" s="13"/>
      <c r="X214" s="13"/>
      <c r="Y214" s="13"/>
      <c r="Z214" s="13"/>
      <c r="BK214" s="23"/>
    </row>
    <row r="215" spans="8:63" ht="14.25" customHeight="1" x14ac:dyDescent="0.35">
      <c r="H215" s="12"/>
      <c r="I215" s="13"/>
      <c r="J215" s="13"/>
      <c r="K215" s="54"/>
      <c r="L215" s="13"/>
      <c r="M215" s="13"/>
      <c r="N215" s="13"/>
      <c r="O215" s="13"/>
      <c r="T215" s="13"/>
      <c r="U215" s="13"/>
      <c r="X215" s="13"/>
      <c r="Y215" s="13"/>
      <c r="Z215" s="13"/>
      <c r="BK215" s="23"/>
    </row>
    <row r="216" spans="8:63" ht="14.25" customHeight="1" x14ac:dyDescent="0.35">
      <c r="H216" s="12"/>
      <c r="I216" s="13"/>
      <c r="J216" s="13"/>
      <c r="K216" s="54"/>
      <c r="L216" s="13"/>
      <c r="M216" s="13"/>
      <c r="N216" s="13"/>
      <c r="O216" s="13"/>
      <c r="T216" s="13"/>
      <c r="U216" s="13"/>
      <c r="X216" s="13"/>
      <c r="Y216" s="13"/>
      <c r="Z216" s="13"/>
      <c r="BK216" s="23"/>
    </row>
    <row r="217" spans="8:63" ht="14.25" customHeight="1" x14ac:dyDescent="0.35">
      <c r="H217" s="12"/>
      <c r="I217" s="13"/>
      <c r="J217" s="13"/>
      <c r="K217" s="54"/>
      <c r="L217" s="13"/>
      <c r="M217" s="13"/>
      <c r="N217" s="13"/>
      <c r="O217" s="13"/>
      <c r="T217" s="13"/>
      <c r="U217" s="13"/>
      <c r="X217" s="13"/>
      <c r="Y217" s="13"/>
      <c r="Z217" s="13"/>
      <c r="BK217" s="23"/>
    </row>
    <row r="218" spans="8:63" ht="14.25" customHeight="1" x14ac:dyDescent="0.35">
      <c r="H218" s="12"/>
      <c r="I218" s="13"/>
      <c r="J218" s="13"/>
      <c r="K218" s="54"/>
      <c r="L218" s="13"/>
      <c r="M218" s="13"/>
      <c r="N218" s="13"/>
      <c r="O218" s="13"/>
      <c r="T218" s="13"/>
      <c r="U218" s="13"/>
      <c r="X218" s="13"/>
      <c r="Y218" s="13"/>
      <c r="Z218" s="13"/>
      <c r="BK218" s="23"/>
    </row>
    <row r="219" spans="8:63" ht="14.25" customHeight="1" x14ac:dyDescent="0.35">
      <c r="H219" s="12"/>
      <c r="I219" s="13"/>
      <c r="J219" s="13"/>
      <c r="K219" s="54"/>
      <c r="L219" s="13"/>
      <c r="M219" s="13"/>
      <c r="N219" s="13"/>
      <c r="O219" s="13"/>
      <c r="T219" s="13"/>
      <c r="U219" s="13"/>
      <c r="X219" s="13"/>
      <c r="Y219" s="13"/>
      <c r="Z219" s="13"/>
      <c r="BK219" s="23"/>
    </row>
    <row r="220" spans="8:63" ht="14.25" customHeight="1" x14ac:dyDescent="0.35">
      <c r="H220" s="12"/>
      <c r="I220" s="13"/>
      <c r="J220" s="13"/>
      <c r="K220" s="54"/>
      <c r="L220" s="13"/>
      <c r="M220" s="13"/>
      <c r="N220" s="13"/>
      <c r="O220" s="13"/>
      <c r="T220" s="13"/>
      <c r="U220" s="13"/>
      <c r="X220" s="13"/>
      <c r="Y220" s="13"/>
      <c r="Z220" s="13"/>
      <c r="BK220" s="23"/>
    </row>
    <row r="221" spans="8:63" ht="14.25" customHeight="1" x14ac:dyDescent="0.35">
      <c r="H221" s="12"/>
      <c r="I221" s="13"/>
      <c r="J221" s="13"/>
      <c r="K221" s="54"/>
      <c r="L221" s="13"/>
      <c r="M221" s="13"/>
      <c r="N221" s="13"/>
      <c r="O221" s="13"/>
      <c r="T221" s="13"/>
      <c r="U221" s="13"/>
      <c r="X221" s="13"/>
      <c r="Y221" s="13"/>
      <c r="Z221" s="13"/>
      <c r="BK221" s="23"/>
    </row>
    <row r="222" spans="8:63" ht="14.25" customHeight="1" x14ac:dyDescent="0.35">
      <c r="H222" s="12"/>
      <c r="I222" s="13"/>
      <c r="J222" s="13"/>
      <c r="K222" s="54"/>
      <c r="L222" s="13"/>
      <c r="M222" s="13"/>
      <c r="N222" s="13"/>
      <c r="O222" s="13"/>
      <c r="T222" s="13"/>
      <c r="U222" s="13"/>
      <c r="X222" s="13"/>
      <c r="Y222" s="13"/>
      <c r="Z222" s="13"/>
      <c r="BK222" s="23"/>
    </row>
    <row r="223" spans="8:63" ht="14.25" customHeight="1" x14ac:dyDescent="0.35">
      <c r="H223" s="12"/>
      <c r="I223" s="13"/>
      <c r="J223" s="13"/>
      <c r="K223" s="54"/>
      <c r="L223" s="13"/>
      <c r="M223" s="13"/>
      <c r="N223" s="13"/>
      <c r="O223" s="13"/>
      <c r="T223" s="13"/>
      <c r="U223" s="13"/>
      <c r="X223" s="13"/>
      <c r="Y223" s="13"/>
      <c r="Z223" s="13"/>
      <c r="BK223" s="23"/>
    </row>
    <row r="224" spans="8:63" ht="14.25" customHeight="1" x14ac:dyDescent="0.35">
      <c r="H224" s="12"/>
      <c r="I224" s="13"/>
      <c r="J224" s="13"/>
      <c r="K224" s="54"/>
      <c r="L224" s="13"/>
      <c r="M224" s="13"/>
      <c r="N224" s="13"/>
      <c r="O224" s="13"/>
      <c r="T224" s="13"/>
      <c r="U224" s="13"/>
      <c r="X224" s="13"/>
      <c r="Y224" s="13"/>
      <c r="Z224" s="13"/>
      <c r="BK224" s="23"/>
    </row>
    <row r="225" spans="8:63" ht="14.25" customHeight="1" x14ac:dyDescent="0.35">
      <c r="H225" s="12"/>
      <c r="I225" s="13"/>
      <c r="J225" s="13"/>
      <c r="K225" s="54"/>
      <c r="L225" s="13"/>
      <c r="M225" s="13"/>
      <c r="N225" s="13"/>
      <c r="O225" s="13"/>
      <c r="T225" s="13"/>
      <c r="U225" s="13"/>
      <c r="X225" s="13"/>
      <c r="Y225" s="13"/>
      <c r="Z225" s="13"/>
      <c r="BK225" s="23"/>
    </row>
    <row r="226" spans="8:63" ht="14.25" customHeight="1" x14ac:dyDescent="0.35">
      <c r="H226" s="12"/>
      <c r="I226" s="13"/>
      <c r="J226" s="13"/>
      <c r="K226" s="54"/>
      <c r="L226" s="13"/>
      <c r="M226" s="13"/>
      <c r="N226" s="13"/>
      <c r="O226" s="13"/>
      <c r="T226" s="13"/>
      <c r="U226" s="13"/>
      <c r="X226" s="13"/>
      <c r="Y226" s="13"/>
      <c r="Z226" s="13"/>
      <c r="BK226" s="23"/>
    </row>
    <row r="227" spans="8:63" ht="14.25" customHeight="1" x14ac:dyDescent="0.35">
      <c r="H227" s="12"/>
      <c r="I227" s="13"/>
      <c r="J227" s="13"/>
      <c r="K227" s="54"/>
      <c r="L227" s="13"/>
      <c r="M227" s="13"/>
      <c r="N227" s="13"/>
      <c r="O227" s="13"/>
      <c r="T227" s="13"/>
      <c r="U227" s="13"/>
      <c r="X227" s="13"/>
      <c r="Y227" s="13"/>
      <c r="Z227" s="13"/>
      <c r="BK227" s="23"/>
    </row>
    <row r="228" spans="8:63" ht="14.25" customHeight="1" x14ac:dyDescent="0.35">
      <c r="H228" s="12"/>
      <c r="I228" s="13"/>
      <c r="J228" s="13"/>
      <c r="K228" s="54"/>
      <c r="L228" s="13"/>
      <c r="M228" s="13"/>
      <c r="N228" s="13"/>
      <c r="O228" s="13"/>
      <c r="T228" s="13"/>
      <c r="U228" s="13"/>
      <c r="X228" s="13"/>
      <c r="Y228" s="13"/>
      <c r="Z228" s="13"/>
      <c r="BK228" s="23"/>
    </row>
    <row r="229" spans="8:63" ht="14.25" customHeight="1" x14ac:dyDescent="0.35">
      <c r="H229" s="12"/>
      <c r="I229" s="13"/>
      <c r="J229" s="13"/>
      <c r="K229" s="54"/>
      <c r="L229" s="13"/>
      <c r="M229" s="13"/>
      <c r="N229" s="13"/>
      <c r="O229" s="13"/>
      <c r="T229" s="13"/>
      <c r="U229" s="13"/>
      <c r="X229" s="13"/>
      <c r="Y229" s="13"/>
      <c r="Z229" s="13"/>
      <c r="BK229" s="23"/>
    </row>
    <row r="230" spans="8:63" ht="14.25" customHeight="1" x14ac:dyDescent="0.35">
      <c r="H230" s="12"/>
      <c r="I230" s="13"/>
      <c r="J230" s="13"/>
      <c r="K230" s="54"/>
      <c r="L230" s="13"/>
      <c r="M230" s="13"/>
      <c r="N230" s="13"/>
      <c r="O230" s="13"/>
      <c r="T230" s="13"/>
      <c r="U230" s="13"/>
      <c r="X230" s="13"/>
      <c r="Y230" s="13"/>
      <c r="Z230" s="13"/>
      <c r="BK230" s="23"/>
    </row>
    <row r="231" spans="8:63" ht="14.25" customHeight="1" x14ac:dyDescent="0.35">
      <c r="H231" s="12"/>
      <c r="I231" s="13"/>
      <c r="J231" s="13"/>
      <c r="K231" s="54"/>
      <c r="L231" s="13"/>
      <c r="M231" s="13"/>
      <c r="N231" s="13"/>
      <c r="O231" s="13"/>
      <c r="T231" s="13"/>
      <c r="U231" s="13"/>
      <c r="X231" s="13"/>
      <c r="Y231" s="13"/>
      <c r="Z231" s="13"/>
      <c r="BK231" s="23"/>
    </row>
    <row r="232" spans="8:63" ht="14.25" customHeight="1" x14ac:dyDescent="0.35">
      <c r="H232" s="12"/>
      <c r="I232" s="13"/>
      <c r="J232" s="13"/>
      <c r="K232" s="54"/>
      <c r="L232" s="13"/>
      <c r="M232" s="13"/>
      <c r="N232" s="13"/>
      <c r="O232" s="13"/>
      <c r="T232" s="13"/>
      <c r="U232" s="13"/>
      <c r="X232" s="13"/>
      <c r="Y232" s="13"/>
      <c r="Z232" s="13"/>
      <c r="BK232" s="23"/>
    </row>
    <row r="233" spans="8:63" ht="14.25" customHeight="1" x14ac:dyDescent="0.35">
      <c r="H233" s="12"/>
      <c r="I233" s="13"/>
      <c r="J233" s="13"/>
      <c r="K233" s="54"/>
      <c r="L233" s="13"/>
      <c r="M233" s="13"/>
      <c r="N233" s="13"/>
      <c r="O233" s="13"/>
      <c r="T233" s="13"/>
      <c r="U233" s="13"/>
      <c r="X233" s="13"/>
      <c r="Y233" s="13"/>
      <c r="Z233" s="13"/>
      <c r="BK233" s="23"/>
    </row>
    <row r="234" spans="8:63" ht="14.25" customHeight="1" x14ac:dyDescent="0.35">
      <c r="H234" s="12"/>
      <c r="I234" s="13"/>
      <c r="J234" s="13"/>
      <c r="K234" s="54"/>
      <c r="L234" s="13"/>
      <c r="M234" s="13"/>
      <c r="N234" s="13"/>
      <c r="O234" s="13"/>
      <c r="T234" s="13"/>
      <c r="U234" s="13"/>
      <c r="X234" s="13"/>
      <c r="Y234" s="13"/>
      <c r="Z234" s="13"/>
      <c r="BK234" s="23"/>
    </row>
    <row r="235" spans="8:63" ht="14.25" customHeight="1" x14ac:dyDescent="0.35">
      <c r="H235" s="12"/>
      <c r="I235" s="13"/>
      <c r="J235" s="13"/>
      <c r="K235" s="54"/>
      <c r="L235" s="13"/>
      <c r="M235" s="13"/>
      <c r="N235" s="13"/>
      <c r="O235" s="13"/>
      <c r="T235" s="13"/>
      <c r="U235" s="13"/>
      <c r="X235" s="13"/>
      <c r="Y235" s="13"/>
      <c r="Z235" s="13"/>
      <c r="BK235" s="23"/>
    </row>
    <row r="236" spans="8:63" ht="14.25" customHeight="1" x14ac:dyDescent="0.35">
      <c r="H236" s="12"/>
      <c r="I236" s="13"/>
      <c r="J236" s="13"/>
      <c r="K236" s="54"/>
      <c r="L236" s="13"/>
      <c r="M236" s="13"/>
      <c r="N236" s="13"/>
      <c r="O236" s="13"/>
      <c r="T236" s="13"/>
      <c r="U236" s="13"/>
      <c r="X236" s="13"/>
      <c r="Y236" s="13"/>
      <c r="Z236" s="13"/>
      <c r="BK236" s="23"/>
    </row>
    <row r="237" spans="8:63" ht="14.25" customHeight="1" x14ac:dyDescent="0.35">
      <c r="H237" s="12"/>
      <c r="I237" s="13"/>
      <c r="J237" s="13"/>
      <c r="K237" s="54"/>
      <c r="L237" s="13"/>
      <c r="M237" s="13"/>
      <c r="N237" s="13"/>
      <c r="O237" s="13"/>
      <c r="T237" s="13"/>
      <c r="U237" s="13"/>
      <c r="X237" s="13"/>
      <c r="Y237" s="13"/>
      <c r="Z237" s="13"/>
      <c r="BK237" s="23"/>
    </row>
    <row r="238" spans="8:63" ht="14.25" customHeight="1" x14ac:dyDescent="0.35">
      <c r="H238" s="12"/>
      <c r="I238" s="13"/>
      <c r="J238" s="13"/>
      <c r="K238" s="54"/>
      <c r="L238" s="13"/>
      <c r="M238" s="13"/>
      <c r="N238" s="13"/>
      <c r="O238" s="13"/>
      <c r="T238" s="13"/>
      <c r="U238" s="13"/>
      <c r="X238" s="13"/>
      <c r="Y238" s="13"/>
      <c r="Z238" s="13"/>
      <c r="BK238" s="23"/>
    </row>
    <row r="239" spans="8:63" ht="14.25" customHeight="1" x14ac:dyDescent="0.35">
      <c r="H239" s="12"/>
      <c r="I239" s="13"/>
      <c r="J239" s="13"/>
      <c r="K239" s="54"/>
      <c r="L239" s="13"/>
      <c r="M239" s="13"/>
      <c r="N239" s="13"/>
      <c r="O239" s="13"/>
      <c r="T239" s="13"/>
      <c r="U239" s="13"/>
      <c r="X239" s="13"/>
      <c r="Y239" s="13"/>
      <c r="Z239" s="13"/>
      <c r="BK239" s="23"/>
    </row>
    <row r="240" spans="8:63" ht="14.25" customHeight="1" x14ac:dyDescent="0.35">
      <c r="H240" s="12"/>
      <c r="I240" s="13"/>
      <c r="J240" s="13"/>
      <c r="K240" s="54"/>
      <c r="L240" s="13"/>
      <c r="M240" s="13"/>
      <c r="N240" s="13"/>
      <c r="O240" s="13"/>
      <c r="T240" s="13"/>
      <c r="U240" s="13"/>
      <c r="X240" s="13"/>
      <c r="Y240" s="13"/>
      <c r="Z240" s="13"/>
      <c r="BK240" s="23"/>
    </row>
    <row r="241" spans="8:63" ht="14.25" customHeight="1" x14ac:dyDescent="0.35">
      <c r="H241" s="12"/>
      <c r="I241" s="13"/>
      <c r="J241" s="13"/>
      <c r="K241" s="54"/>
      <c r="L241" s="13"/>
      <c r="M241" s="13"/>
      <c r="N241" s="13"/>
      <c r="O241" s="13"/>
      <c r="T241" s="13"/>
      <c r="U241" s="13"/>
      <c r="X241" s="13"/>
      <c r="Y241" s="13"/>
      <c r="Z241" s="13"/>
      <c r="BK241" s="23"/>
    </row>
    <row r="242" spans="8:63" ht="14.25" customHeight="1" x14ac:dyDescent="0.35">
      <c r="H242" s="12"/>
      <c r="I242" s="13"/>
      <c r="J242" s="13"/>
      <c r="K242" s="54"/>
      <c r="L242" s="13"/>
      <c r="M242" s="13"/>
      <c r="N242" s="13"/>
      <c r="O242" s="13"/>
      <c r="T242" s="13"/>
      <c r="U242" s="13"/>
      <c r="X242" s="13"/>
      <c r="Y242" s="13"/>
      <c r="Z242" s="13"/>
      <c r="BK242" s="23"/>
    </row>
    <row r="243" spans="8:63" ht="14.25" customHeight="1" x14ac:dyDescent="0.35">
      <c r="H243" s="12"/>
      <c r="I243" s="13"/>
      <c r="J243" s="13"/>
      <c r="K243" s="54"/>
      <c r="L243" s="13"/>
      <c r="M243" s="13"/>
      <c r="N243" s="13"/>
      <c r="O243" s="13"/>
      <c r="T243" s="13"/>
      <c r="U243" s="13"/>
      <c r="X243" s="13"/>
      <c r="Y243" s="13"/>
      <c r="Z243" s="13"/>
      <c r="BK243" s="23"/>
    </row>
    <row r="244" spans="8:63" ht="14.25" customHeight="1" x14ac:dyDescent="0.35">
      <c r="H244" s="12"/>
      <c r="I244" s="13"/>
      <c r="J244" s="13"/>
      <c r="K244" s="54"/>
      <c r="L244" s="13"/>
      <c r="M244" s="13"/>
      <c r="N244" s="13"/>
      <c r="O244" s="13"/>
      <c r="T244" s="13"/>
      <c r="U244" s="13"/>
      <c r="X244" s="13"/>
      <c r="Y244" s="13"/>
      <c r="Z244" s="13"/>
      <c r="BK244" s="23"/>
    </row>
    <row r="245" spans="8:63" ht="14.25" customHeight="1" x14ac:dyDescent="0.35">
      <c r="H245" s="12"/>
      <c r="I245" s="13"/>
      <c r="J245" s="13"/>
      <c r="K245" s="54"/>
      <c r="L245" s="13"/>
      <c r="M245" s="13"/>
      <c r="N245" s="13"/>
      <c r="O245" s="13"/>
      <c r="T245" s="13"/>
      <c r="U245" s="13"/>
      <c r="X245" s="13"/>
      <c r="Y245" s="13"/>
      <c r="Z245" s="13"/>
      <c r="BK245" s="23"/>
    </row>
    <row r="246" spans="8:63" ht="14.25" customHeight="1" x14ac:dyDescent="0.35">
      <c r="H246" s="12"/>
      <c r="I246" s="13"/>
      <c r="J246" s="13"/>
      <c r="K246" s="54"/>
      <c r="L246" s="13"/>
      <c r="M246" s="13"/>
      <c r="N246" s="13"/>
      <c r="O246" s="13"/>
      <c r="T246" s="13"/>
      <c r="U246" s="13"/>
      <c r="X246" s="13"/>
      <c r="Y246" s="13"/>
      <c r="Z246" s="13"/>
      <c r="BK246" s="23"/>
    </row>
    <row r="247" spans="8:63" ht="14.25" customHeight="1" x14ac:dyDescent="0.35">
      <c r="H247" s="12"/>
      <c r="I247" s="13"/>
      <c r="J247" s="13"/>
      <c r="K247" s="54"/>
      <c r="L247" s="13"/>
      <c r="M247" s="13"/>
      <c r="N247" s="13"/>
      <c r="O247" s="13"/>
      <c r="T247" s="13"/>
      <c r="U247" s="13"/>
      <c r="X247" s="13"/>
      <c r="Y247" s="13"/>
      <c r="Z247" s="13"/>
      <c r="BK247" s="23"/>
    </row>
    <row r="248" spans="8:63" ht="14.25" customHeight="1" x14ac:dyDescent="0.35">
      <c r="H248" s="12"/>
      <c r="I248" s="13"/>
      <c r="J248" s="13"/>
      <c r="K248" s="54"/>
      <c r="L248" s="13"/>
      <c r="M248" s="13"/>
      <c r="N248" s="13"/>
      <c r="O248" s="13"/>
      <c r="T248" s="13"/>
      <c r="U248" s="13"/>
      <c r="X248" s="13"/>
      <c r="Y248" s="13"/>
      <c r="Z248" s="13"/>
      <c r="BK248" s="23"/>
    </row>
    <row r="249" spans="8:63" ht="14.25" customHeight="1" x14ac:dyDescent="0.35">
      <c r="H249" s="12"/>
      <c r="I249" s="13"/>
      <c r="J249" s="13"/>
      <c r="K249" s="54"/>
      <c r="L249" s="13"/>
      <c r="M249" s="13"/>
      <c r="N249" s="13"/>
      <c r="O249" s="13"/>
      <c r="T249" s="13"/>
      <c r="U249" s="13"/>
      <c r="X249" s="13"/>
      <c r="Y249" s="13"/>
      <c r="Z249" s="13"/>
      <c r="BK249" s="23"/>
    </row>
    <row r="250" spans="8:63" ht="14.25" customHeight="1" x14ac:dyDescent="0.35">
      <c r="H250" s="12"/>
      <c r="I250" s="13"/>
      <c r="J250" s="13"/>
      <c r="K250" s="54"/>
      <c r="L250" s="13"/>
      <c r="M250" s="13"/>
      <c r="N250" s="13"/>
      <c r="O250" s="13"/>
      <c r="T250" s="13"/>
      <c r="U250" s="13"/>
      <c r="X250" s="13"/>
      <c r="Y250" s="13"/>
      <c r="Z250" s="13"/>
      <c r="BK250" s="23"/>
    </row>
    <row r="251" spans="8:63" ht="14.25" customHeight="1" x14ac:dyDescent="0.35">
      <c r="H251" s="12"/>
      <c r="I251" s="13"/>
      <c r="J251" s="13"/>
      <c r="K251" s="54"/>
      <c r="L251" s="13"/>
      <c r="M251" s="13"/>
      <c r="N251" s="13"/>
      <c r="O251" s="13"/>
      <c r="T251" s="13"/>
      <c r="U251" s="13"/>
      <c r="X251" s="13"/>
      <c r="Y251" s="13"/>
      <c r="Z251" s="13"/>
      <c r="BK251" s="23"/>
    </row>
    <row r="252" spans="8:63" ht="14.25" customHeight="1" x14ac:dyDescent="0.35">
      <c r="H252" s="12"/>
      <c r="I252" s="13"/>
      <c r="J252" s="13"/>
      <c r="K252" s="54"/>
      <c r="L252" s="13"/>
      <c r="M252" s="13"/>
      <c r="N252" s="13"/>
      <c r="O252" s="13"/>
      <c r="T252" s="13"/>
      <c r="U252" s="13"/>
      <c r="X252" s="13"/>
      <c r="Y252" s="13"/>
      <c r="Z252" s="13"/>
      <c r="BK252" s="23"/>
    </row>
    <row r="253" spans="8:63" ht="14.25" customHeight="1" x14ac:dyDescent="0.35">
      <c r="H253" s="12"/>
      <c r="I253" s="13"/>
      <c r="J253" s="13"/>
      <c r="K253" s="54"/>
      <c r="L253" s="13"/>
      <c r="M253" s="13"/>
      <c r="N253" s="13"/>
      <c r="O253" s="13"/>
      <c r="T253" s="13"/>
      <c r="U253" s="13"/>
      <c r="X253" s="13"/>
      <c r="Y253" s="13"/>
      <c r="Z253" s="13"/>
      <c r="BK253" s="23"/>
    </row>
    <row r="254" spans="8:63" ht="14.25" customHeight="1" x14ac:dyDescent="0.35">
      <c r="H254" s="12"/>
      <c r="I254" s="13"/>
      <c r="J254" s="13"/>
      <c r="K254" s="54"/>
      <c r="L254" s="13"/>
      <c r="M254" s="13"/>
      <c r="N254" s="13"/>
      <c r="O254" s="13"/>
      <c r="T254" s="13"/>
      <c r="U254" s="13"/>
      <c r="X254" s="13"/>
      <c r="Y254" s="13"/>
      <c r="Z254" s="13"/>
      <c r="BK254" s="23"/>
    </row>
    <row r="255" spans="8:63" ht="14.25" customHeight="1" x14ac:dyDescent="0.35">
      <c r="H255" s="12"/>
      <c r="I255" s="13"/>
      <c r="J255" s="13"/>
      <c r="K255" s="54"/>
      <c r="L255" s="13"/>
      <c r="M255" s="13"/>
      <c r="N255" s="13"/>
      <c r="O255" s="13"/>
      <c r="T255" s="13"/>
      <c r="U255" s="13"/>
      <c r="X255" s="13"/>
      <c r="Y255" s="13"/>
      <c r="Z255" s="13"/>
      <c r="BK255" s="23"/>
    </row>
    <row r="256" spans="8:63" ht="14.25" customHeight="1" x14ac:dyDescent="0.35">
      <c r="H256" s="12"/>
      <c r="I256" s="13"/>
      <c r="J256" s="13"/>
      <c r="K256" s="54"/>
      <c r="L256" s="13"/>
      <c r="M256" s="13"/>
      <c r="N256" s="13"/>
      <c r="O256" s="13"/>
      <c r="T256" s="13"/>
      <c r="U256" s="13"/>
      <c r="X256" s="13"/>
      <c r="Y256" s="13"/>
      <c r="Z256" s="13"/>
      <c r="BK256" s="23"/>
    </row>
    <row r="257" spans="8:63" ht="14.25" customHeight="1" x14ac:dyDescent="0.35">
      <c r="H257" s="12"/>
      <c r="I257" s="13"/>
      <c r="J257" s="13"/>
      <c r="K257" s="54"/>
      <c r="L257" s="13"/>
      <c r="M257" s="13"/>
      <c r="N257" s="13"/>
      <c r="O257" s="13"/>
      <c r="T257" s="13"/>
      <c r="U257" s="13"/>
      <c r="X257" s="13"/>
      <c r="Y257" s="13"/>
      <c r="Z257" s="13"/>
      <c r="BK257" s="23"/>
    </row>
    <row r="258" spans="8:63" ht="14.25" customHeight="1" x14ac:dyDescent="0.35">
      <c r="H258" s="12"/>
      <c r="I258" s="13"/>
      <c r="J258" s="13"/>
      <c r="K258" s="54"/>
      <c r="L258" s="13"/>
      <c r="M258" s="13"/>
      <c r="N258" s="13"/>
      <c r="O258" s="13"/>
      <c r="T258" s="13"/>
      <c r="U258" s="13"/>
      <c r="X258" s="13"/>
      <c r="Y258" s="13"/>
      <c r="Z258" s="13"/>
      <c r="BK258" s="23"/>
    </row>
    <row r="259" spans="8:63" ht="14.25" customHeight="1" x14ac:dyDescent="0.35">
      <c r="H259" s="12"/>
      <c r="I259" s="13"/>
      <c r="J259" s="13"/>
      <c r="K259" s="54"/>
      <c r="L259" s="13"/>
      <c r="M259" s="13"/>
      <c r="N259" s="13"/>
      <c r="O259" s="13"/>
      <c r="T259" s="13"/>
      <c r="U259" s="13"/>
      <c r="X259" s="13"/>
      <c r="Y259" s="13"/>
      <c r="Z259" s="13"/>
      <c r="BK259" s="23"/>
    </row>
    <row r="260" spans="8:63" ht="14.25" customHeight="1" x14ac:dyDescent="0.35">
      <c r="H260" s="12"/>
      <c r="I260" s="13"/>
      <c r="J260" s="13"/>
      <c r="K260" s="54"/>
      <c r="L260" s="13"/>
      <c r="M260" s="13"/>
      <c r="N260" s="13"/>
      <c r="O260" s="13"/>
      <c r="T260" s="13"/>
      <c r="U260" s="13"/>
      <c r="X260" s="13"/>
      <c r="Y260" s="13"/>
      <c r="Z260" s="13"/>
      <c r="BK260" s="23"/>
    </row>
    <row r="261" spans="8:63" ht="14.25" customHeight="1" x14ac:dyDescent="0.35">
      <c r="H261" s="12"/>
      <c r="I261" s="13"/>
      <c r="J261" s="13"/>
      <c r="K261" s="54"/>
      <c r="L261" s="13"/>
      <c r="M261" s="13"/>
      <c r="N261" s="13"/>
      <c r="O261" s="13"/>
      <c r="T261" s="13"/>
      <c r="U261" s="13"/>
      <c r="X261" s="13"/>
      <c r="Y261" s="13"/>
      <c r="Z261" s="13"/>
      <c r="BK261" s="23"/>
    </row>
    <row r="262" spans="8:63" ht="14.25" customHeight="1" x14ac:dyDescent="0.35">
      <c r="H262" s="12"/>
      <c r="I262" s="13"/>
      <c r="J262" s="13"/>
      <c r="K262" s="54"/>
      <c r="L262" s="13"/>
      <c r="M262" s="13"/>
      <c r="N262" s="13"/>
      <c r="O262" s="13"/>
      <c r="T262" s="13"/>
      <c r="U262" s="13"/>
      <c r="X262" s="13"/>
      <c r="Y262" s="13"/>
      <c r="Z262" s="13"/>
      <c r="BK262" s="23"/>
    </row>
    <row r="263" spans="8:63" ht="14.25" customHeight="1" x14ac:dyDescent="0.35">
      <c r="H263" s="12"/>
      <c r="I263" s="13"/>
      <c r="J263" s="13"/>
      <c r="K263" s="54"/>
      <c r="L263" s="13"/>
      <c r="M263" s="13"/>
      <c r="N263" s="13"/>
      <c r="O263" s="13"/>
      <c r="T263" s="13"/>
      <c r="U263" s="13"/>
      <c r="X263" s="13"/>
      <c r="Y263" s="13"/>
      <c r="Z263" s="13"/>
      <c r="BK263" s="23"/>
    </row>
    <row r="264" spans="8:63" ht="14.25" customHeight="1" x14ac:dyDescent="0.35">
      <c r="H264" s="12"/>
      <c r="I264" s="13"/>
      <c r="J264" s="13"/>
      <c r="K264" s="54"/>
      <c r="L264" s="13"/>
      <c r="M264" s="13"/>
      <c r="N264" s="13"/>
      <c r="O264" s="13"/>
      <c r="T264" s="13"/>
      <c r="U264" s="13"/>
      <c r="X264" s="13"/>
      <c r="Y264" s="13"/>
      <c r="Z264" s="13"/>
      <c r="BK264" s="23"/>
    </row>
    <row r="265" spans="8:63" ht="14.25" customHeight="1" x14ac:dyDescent="0.35">
      <c r="H265" s="12"/>
      <c r="I265" s="13"/>
      <c r="J265" s="13"/>
      <c r="K265" s="54"/>
      <c r="L265" s="13"/>
      <c r="M265" s="13"/>
      <c r="N265" s="13"/>
      <c r="O265" s="13"/>
      <c r="T265" s="13"/>
      <c r="U265" s="13"/>
      <c r="X265" s="13"/>
      <c r="Y265" s="13"/>
      <c r="Z265" s="13"/>
      <c r="BK265" s="23"/>
    </row>
    <row r="266" spans="8:63" ht="14.25" customHeight="1" x14ac:dyDescent="0.35">
      <c r="H266" s="12"/>
      <c r="I266" s="13"/>
      <c r="J266" s="13"/>
      <c r="K266" s="54"/>
      <c r="L266" s="13"/>
      <c r="M266" s="13"/>
      <c r="N266" s="13"/>
      <c r="O266" s="13"/>
      <c r="T266" s="13"/>
      <c r="U266" s="13"/>
      <c r="X266" s="13"/>
      <c r="Y266" s="13"/>
      <c r="Z266" s="13"/>
      <c r="BK266" s="23"/>
    </row>
    <row r="267" spans="8:63" ht="14.25" customHeight="1" x14ac:dyDescent="0.35">
      <c r="H267" s="12"/>
      <c r="I267" s="13"/>
      <c r="J267" s="13"/>
      <c r="K267" s="54"/>
      <c r="L267" s="13"/>
      <c r="M267" s="13"/>
      <c r="N267" s="13"/>
      <c r="O267" s="13"/>
      <c r="T267" s="13"/>
      <c r="U267" s="13"/>
      <c r="X267" s="13"/>
      <c r="Y267" s="13"/>
      <c r="Z267" s="13"/>
      <c r="BK267" s="23"/>
    </row>
    <row r="268" spans="8:63" ht="14.25" customHeight="1" x14ac:dyDescent="0.35">
      <c r="H268" s="12"/>
      <c r="I268" s="13"/>
      <c r="J268" s="13"/>
      <c r="K268" s="54"/>
      <c r="L268" s="13"/>
      <c r="M268" s="13"/>
      <c r="N268" s="13"/>
      <c r="O268" s="13"/>
      <c r="T268" s="13"/>
      <c r="U268" s="13"/>
      <c r="X268" s="13"/>
      <c r="Y268" s="13"/>
      <c r="Z268" s="13"/>
      <c r="BK268" s="23"/>
    </row>
    <row r="269" spans="8:63" ht="14.25" customHeight="1" x14ac:dyDescent="0.35">
      <c r="H269" s="12"/>
      <c r="I269" s="13"/>
      <c r="J269" s="13"/>
      <c r="K269" s="54"/>
      <c r="L269" s="13"/>
      <c r="M269" s="13"/>
      <c r="N269" s="13"/>
      <c r="O269" s="13"/>
      <c r="T269" s="13"/>
      <c r="U269" s="13"/>
      <c r="X269" s="13"/>
      <c r="Y269" s="13"/>
      <c r="Z269" s="13"/>
      <c r="BK269" s="23"/>
    </row>
    <row r="270" spans="8:63" ht="14.25" customHeight="1" x14ac:dyDescent="0.35">
      <c r="H270" s="12"/>
      <c r="I270" s="13"/>
      <c r="J270" s="13"/>
      <c r="K270" s="54"/>
      <c r="L270" s="13"/>
      <c r="M270" s="13"/>
      <c r="N270" s="13"/>
      <c r="O270" s="13"/>
      <c r="T270" s="13"/>
      <c r="U270" s="13"/>
      <c r="X270" s="13"/>
      <c r="Y270" s="13"/>
      <c r="Z270" s="13"/>
      <c r="BK270" s="23"/>
    </row>
    <row r="271" spans="8:63" ht="14.25" customHeight="1" x14ac:dyDescent="0.35">
      <c r="H271" s="12"/>
      <c r="I271" s="13"/>
      <c r="J271" s="13"/>
      <c r="K271" s="54"/>
      <c r="L271" s="13"/>
      <c r="M271" s="13"/>
      <c r="N271" s="13"/>
      <c r="O271" s="13"/>
      <c r="T271" s="13"/>
      <c r="U271" s="13"/>
      <c r="X271" s="13"/>
      <c r="Y271" s="13"/>
      <c r="Z271" s="13"/>
      <c r="BK271" s="23"/>
    </row>
    <row r="272" spans="8:63" ht="14.25" customHeight="1" x14ac:dyDescent="0.35">
      <c r="H272" s="12"/>
      <c r="I272" s="13"/>
      <c r="J272" s="13"/>
      <c r="K272" s="54"/>
      <c r="L272" s="13"/>
      <c r="M272" s="13"/>
      <c r="N272" s="13"/>
      <c r="O272" s="13"/>
      <c r="T272" s="13"/>
      <c r="U272" s="13"/>
      <c r="X272" s="13"/>
      <c r="Y272" s="13"/>
      <c r="Z272" s="13"/>
      <c r="BK272" s="23"/>
    </row>
    <row r="273" spans="8:63" ht="14.25" customHeight="1" x14ac:dyDescent="0.35">
      <c r="H273" s="12"/>
      <c r="I273" s="13"/>
      <c r="J273" s="13"/>
      <c r="K273" s="54"/>
      <c r="L273" s="13"/>
      <c r="M273" s="13"/>
      <c r="N273" s="13"/>
      <c r="O273" s="13"/>
      <c r="T273" s="13"/>
      <c r="U273" s="13"/>
      <c r="X273" s="13"/>
      <c r="Y273" s="13"/>
      <c r="Z273" s="13"/>
      <c r="BK273" s="23"/>
    </row>
    <row r="274" spans="8:63" ht="14.25" customHeight="1" x14ac:dyDescent="0.35">
      <c r="H274" s="12"/>
      <c r="I274" s="13"/>
      <c r="J274" s="13"/>
      <c r="K274" s="54"/>
      <c r="L274" s="13"/>
      <c r="M274" s="13"/>
      <c r="N274" s="13"/>
      <c r="O274" s="13"/>
      <c r="T274" s="13"/>
      <c r="U274" s="13"/>
      <c r="X274" s="13"/>
      <c r="Y274" s="13"/>
      <c r="Z274" s="13"/>
      <c r="BK274" s="23"/>
    </row>
    <row r="275" spans="8:63" ht="14.25" customHeight="1" x14ac:dyDescent="0.35">
      <c r="H275" s="12"/>
      <c r="I275" s="13"/>
      <c r="J275" s="13"/>
      <c r="K275" s="54"/>
      <c r="L275" s="13"/>
      <c r="M275" s="13"/>
      <c r="N275" s="13"/>
      <c r="O275" s="13"/>
      <c r="T275" s="13"/>
      <c r="U275" s="13"/>
      <c r="X275" s="13"/>
      <c r="Y275" s="13"/>
      <c r="Z275" s="13"/>
      <c r="BK275" s="23"/>
    </row>
    <row r="276" spans="8:63" ht="14.25" customHeight="1" x14ac:dyDescent="0.35">
      <c r="H276" s="12"/>
      <c r="I276" s="13"/>
      <c r="J276" s="13"/>
      <c r="K276" s="54"/>
      <c r="L276" s="13"/>
      <c r="M276" s="13"/>
      <c r="N276" s="13"/>
      <c r="O276" s="13"/>
      <c r="T276" s="13"/>
      <c r="U276" s="13"/>
      <c r="X276" s="13"/>
      <c r="Y276" s="13"/>
      <c r="Z276" s="13"/>
      <c r="BK276" s="23"/>
    </row>
    <row r="277" spans="8:63" ht="14.25" customHeight="1" x14ac:dyDescent="0.35">
      <c r="H277" s="12"/>
      <c r="I277" s="13"/>
      <c r="J277" s="13"/>
      <c r="K277" s="54"/>
      <c r="L277" s="13"/>
      <c r="M277" s="13"/>
      <c r="N277" s="13"/>
      <c r="O277" s="13"/>
      <c r="T277" s="13"/>
      <c r="U277" s="13"/>
      <c r="X277" s="13"/>
      <c r="Y277" s="13"/>
      <c r="Z277" s="13"/>
      <c r="BK277" s="23"/>
    </row>
    <row r="278" spans="8:63" ht="14.25" customHeight="1" x14ac:dyDescent="0.35">
      <c r="H278" s="12"/>
      <c r="I278" s="13"/>
      <c r="J278" s="13"/>
      <c r="K278" s="54"/>
      <c r="L278" s="13"/>
      <c r="M278" s="13"/>
      <c r="N278" s="13"/>
      <c r="O278" s="13"/>
      <c r="T278" s="13"/>
      <c r="U278" s="13"/>
      <c r="X278" s="13"/>
      <c r="Y278" s="13"/>
      <c r="Z278" s="13"/>
      <c r="BK278" s="23"/>
    </row>
    <row r="279" spans="8:63" ht="14.25" customHeight="1" x14ac:dyDescent="0.35">
      <c r="H279" s="12"/>
      <c r="I279" s="13"/>
      <c r="J279" s="13"/>
      <c r="K279" s="54"/>
      <c r="L279" s="13"/>
      <c r="M279" s="13"/>
      <c r="N279" s="13"/>
      <c r="O279" s="13"/>
      <c r="T279" s="13"/>
      <c r="U279" s="13"/>
      <c r="X279" s="13"/>
      <c r="Y279" s="13"/>
      <c r="Z279" s="13"/>
      <c r="BK279" s="23"/>
    </row>
    <row r="280" spans="8:63" ht="14.25" customHeight="1" x14ac:dyDescent="0.35">
      <c r="H280" s="12"/>
      <c r="I280" s="13"/>
      <c r="J280" s="13"/>
      <c r="K280" s="54"/>
      <c r="L280" s="13"/>
      <c r="M280" s="13"/>
      <c r="N280" s="13"/>
      <c r="O280" s="13"/>
      <c r="T280" s="13"/>
      <c r="U280" s="13"/>
      <c r="X280" s="13"/>
      <c r="Y280" s="13"/>
      <c r="Z280" s="13"/>
      <c r="BK280" s="23"/>
    </row>
    <row r="281" spans="8:63" ht="14.25" customHeight="1" x14ac:dyDescent="0.35">
      <c r="H281" s="12"/>
      <c r="I281" s="13"/>
      <c r="J281" s="13"/>
      <c r="K281" s="54"/>
      <c r="L281" s="13"/>
      <c r="M281" s="13"/>
      <c r="N281" s="13"/>
      <c r="O281" s="13"/>
      <c r="T281" s="13"/>
      <c r="U281" s="13"/>
      <c r="X281" s="13"/>
      <c r="Y281" s="13"/>
      <c r="Z281" s="13"/>
      <c r="BK281" s="23"/>
    </row>
    <row r="282" spans="8:63" ht="14.25" customHeight="1" x14ac:dyDescent="0.35">
      <c r="H282" s="12"/>
      <c r="I282" s="13"/>
      <c r="J282" s="13"/>
      <c r="K282" s="54"/>
      <c r="L282" s="13"/>
      <c r="M282" s="13"/>
      <c r="N282" s="13"/>
      <c r="O282" s="13"/>
      <c r="T282" s="13"/>
      <c r="U282" s="13"/>
      <c r="X282" s="13"/>
      <c r="Y282" s="13"/>
      <c r="Z282" s="13"/>
      <c r="BK282" s="23"/>
    </row>
    <row r="283" spans="8:63" ht="14.25" customHeight="1" x14ac:dyDescent="0.35">
      <c r="H283" s="12"/>
      <c r="I283" s="13"/>
      <c r="J283" s="13"/>
      <c r="K283" s="54"/>
      <c r="L283" s="13"/>
      <c r="M283" s="13"/>
      <c r="N283" s="13"/>
      <c r="O283" s="13"/>
      <c r="T283" s="13"/>
      <c r="U283" s="13"/>
      <c r="X283" s="13"/>
      <c r="Y283" s="13"/>
      <c r="Z283" s="13"/>
      <c r="BK283" s="23"/>
    </row>
    <row r="284" spans="8:63" ht="14.25" customHeight="1" x14ac:dyDescent="0.35">
      <c r="H284" s="12"/>
      <c r="I284" s="13"/>
      <c r="J284" s="13"/>
      <c r="K284" s="54"/>
      <c r="L284" s="13"/>
      <c r="M284" s="13"/>
      <c r="N284" s="13"/>
      <c r="O284" s="13"/>
      <c r="T284" s="13"/>
      <c r="U284" s="13"/>
      <c r="X284" s="13"/>
      <c r="Y284" s="13"/>
      <c r="Z284" s="13"/>
      <c r="BK284" s="23"/>
    </row>
    <row r="285" spans="8:63" ht="14.25" customHeight="1" x14ac:dyDescent="0.35">
      <c r="H285" s="12"/>
      <c r="I285" s="13"/>
      <c r="J285" s="13"/>
      <c r="K285" s="54"/>
      <c r="L285" s="13"/>
      <c r="M285" s="13"/>
      <c r="N285" s="13"/>
      <c r="O285" s="13"/>
      <c r="T285" s="13"/>
      <c r="U285" s="13"/>
      <c r="X285" s="13"/>
      <c r="Y285" s="13"/>
      <c r="Z285" s="13"/>
      <c r="BK285" s="23"/>
    </row>
    <row r="286" spans="8:63" ht="14.25" customHeight="1" x14ac:dyDescent="0.35">
      <c r="H286" s="12"/>
      <c r="I286" s="13"/>
      <c r="J286" s="13"/>
      <c r="K286" s="54"/>
      <c r="L286" s="13"/>
      <c r="M286" s="13"/>
      <c r="N286" s="13"/>
      <c r="O286" s="13"/>
      <c r="T286" s="13"/>
      <c r="U286" s="13"/>
      <c r="X286" s="13"/>
      <c r="Y286" s="13"/>
      <c r="Z286" s="13"/>
      <c r="BK286" s="23"/>
    </row>
    <row r="287" spans="8:63" ht="14.25" customHeight="1" x14ac:dyDescent="0.35">
      <c r="H287" s="12"/>
      <c r="I287" s="13"/>
      <c r="J287" s="13"/>
      <c r="K287" s="54"/>
      <c r="L287" s="13"/>
      <c r="M287" s="13"/>
      <c r="N287" s="13"/>
      <c r="O287" s="13"/>
      <c r="T287" s="13"/>
      <c r="U287" s="13"/>
      <c r="X287" s="13"/>
      <c r="Y287" s="13"/>
      <c r="Z287" s="13"/>
      <c r="BK287" s="23"/>
    </row>
    <row r="288" spans="8:63" ht="14.25" customHeight="1" x14ac:dyDescent="0.35">
      <c r="H288" s="12"/>
      <c r="I288" s="13"/>
      <c r="J288" s="13"/>
      <c r="K288" s="54"/>
      <c r="L288" s="13"/>
      <c r="M288" s="13"/>
      <c r="N288" s="13"/>
      <c r="O288" s="13"/>
      <c r="T288" s="13"/>
      <c r="U288" s="13"/>
      <c r="X288" s="13"/>
      <c r="Y288" s="13"/>
      <c r="Z288" s="13"/>
      <c r="BK288" s="23"/>
    </row>
    <row r="289" spans="8:63" ht="14.25" customHeight="1" x14ac:dyDescent="0.35">
      <c r="H289" s="12"/>
      <c r="I289" s="13"/>
      <c r="J289" s="13"/>
      <c r="K289" s="54"/>
      <c r="L289" s="13"/>
      <c r="M289" s="13"/>
      <c r="N289" s="13"/>
      <c r="O289" s="13"/>
      <c r="T289" s="13"/>
      <c r="U289" s="13"/>
      <c r="X289" s="13"/>
      <c r="Y289" s="13"/>
      <c r="Z289" s="13"/>
      <c r="BK289" s="23"/>
    </row>
    <row r="290" spans="8:63" ht="14.25" customHeight="1" x14ac:dyDescent="0.35">
      <c r="H290" s="12"/>
      <c r="I290" s="13"/>
      <c r="J290" s="13"/>
      <c r="K290" s="54"/>
      <c r="L290" s="13"/>
      <c r="M290" s="13"/>
      <c r="N290" s="13"/>
      <c r="O290" s="13"/>
      <c r="T290" s="13"/>
      <c r="U290" s="13"/>
      <c r="X290" s="13"/>
      <c r="Y290" s="13"/>
      <c r="Z290" s="13"/>
      <c r="BK290" s="23"/>
    </row>
    <row r="291" spans="8:63" ht="14.25" customHeight="1" x14ac:dyDescent="0.35">
      <c r="H291" s="12"/>
      <c r="I291" s="13"/>
      <c r="J291" s="13"/>
      <c r="K291" s="54"/>
      <c r="L291" s="13"/>
      <c r="M291" s="13"/>
      <c r="N291" s="13"/>
      <c r="O291" s="13"/>
      <c r="T291" s="13"/>
      <c r="U291" s="13"/>
      <c r="X291" s="13"/>
      <c r="Y291" s="13"/>
      <c r="Z291" s="13"/>
      <c r="BK291" s="23"/>
    </row>
    <row r="292" spans="8:63" ht="14.25" customHeight="1" x14ac:dyDescent="0.35">
      <c r="H292" s="12"/>
      <c r="I292" s="13"/>
      <c r="J292" s="13"/>
      <c r="K292" s="54"/>
      <c r="L292" s="13"/>
      <c r="M292" s="13"/>
      <c r="N292" s="13"/>
      <c r="O292" s="13"/>
      <c r="T292" s="13"/>
      <c r="U292" s="13"/>
      <c r="X292" s="13"/>
      <c r="Y292" s="13"/>
      <c r="Z292" s="13"/>
      <c r="BK292" s="23"/>
    </row>
    <row r="293" spans="8:63" ht="14.25" customHeight="1" x14ac:dyDescent="0.35">
      <c r="H293" s="12"/>
      <c r="I293" s="13"/>
      <c r="J293" s="13"/>
      <c r="K293" s="54"/>
      <c r="L293" s="13"/>
      <c r="M293" s="13"/>
      <c r="N293" s="13"/>
      <c r="O293" s="13"/>
      <c r="T293" s="13"/>
      <c r="U293" s="13"/>
      <c r="X293" s="13"/>
      <c r="Y293" s="13"/>
      <c r="Z293" s="13"/>
      <c r="BK293" s="23"/>
    </row>
    <row r="294" spans="8:63" ht="14.25" customHeight="1" x14ac:dyDescent="0.35">
      <c r="H294" s="12"/>
      <c r="I294" s="13"/>
      <c r="J294" s="13"/>
      <c r="K294" s="54"/>
      <c r="L294" s="13"/>
      <c r="M294" s="13"/>
      <c r="N294" s="13"/>
      <c r="O294" s="13"/>
      <c r="T294" s="13"/>
      <c r="U294" s="13"/>
      <c r="X294" s="13"/>
      <c r="Y294" s="13"/>
      <c r="Z294" s="13"/>
      <c r="BK294" s="23"/>
    </row>
    <row r="295" spans="8:63" ht="14.25" customHeight="1" x14ac:dyDescent="0.35">
      <c r="H295" s="12"/>
      <c r="I295" s="13"/>
      <c r="J295" s="13"/>
      <c r="K295" s="54"/>
      <c r="L295" s="13"/>
      <c r="M295" s="13"/>
      <c r="N295" s="13"/>
      <c r="O295" s="13"/>
      <c r="T295" s="13"/>
      <c r="U295" s="13"/>
      <c r="X295" s="13"/>
      <c r="Y295" s="13"/>
      <c r="Z295" s="13"/>
      <c r="BK295" s="23"/>
    </row>
    <row r="296" spans="8:63" ht="14.25" customHeight="1" x14ac:dyDescent="0.35">
      <c r="H296" s="12"/>
      <c r="I296" s="13"/>
      <c r="J296" s="13"/>
      <c r="K296" s="54"/>
      <c r="L296" s="13"/>
      <c r="M296" s="13"/>
      <c r="N296" s="13"/>
      <c r="O296" s="13"/>
      <c r="T296" s="13"/>
      <c r="U296" s="13"/>
      <c r="X296" s="13"/>
      <c r="Y296" s="13"/>
      <c r="Z296" s="13"/>
      <c r="BK296" s="23"/>
    </row>
    <row r="297" spans="8:63" ht="14.25" customHeight="1" x14ac:dyDescent="0.35">
      <c r="H297" s="12"/>
      <c r="I297" s="13"/>
      <c r="J297" s="13"/>
      <c r="K297" s="54"/>
      <c r="L297" s="13"/>
      <c r="M297" s="13"/>
      <c r="N297" s="13"/>
      <c r="O297" s="13"/>
      <c r="T297" s="13"/>
      <c r="U297" s="13"/>
      <c r="X297" s="13"/>
      <c r="Y297" s="13"/>
      <c r="Z297" s="13"/>
      <c r="BK297" s="23"/>
    </row>
    <row r="298" spans="8:63" ht="14.25" customHeight="1" x14ac:dyDescent="0.35">
      <c r="H298" s="12"/>
      <c r="I298" s="13"/>
      <c r="J298" s="13"/>
      <c r="K298" s="54"/>
      <c r="L298" s="13"/>
      <c r="M298" s="13"/>
      <c r="N298" s="13"/>
      <c r="O298" s="13"/>
      <c r="T298" s="13"/>
      <c r="U298" s="13"/>
      <c r="X298" s="13"/>
      <c r="Y298" s="13"/>
      <c r="Z298" s="13"/>
      <c r="BK298" s="23"/>
    </row>
    <row r="299" spans="8:63" ht="14.25" customHeight="1" x14ac:dyDescent="0.35">
      <c r="H299" s="12"/>
      <c r="I299" s="13"/>
      <c r="J299" s="13"/>
      <c r="K299" s="54"/>
      <c r="L299" s="13"/>
      <c r="M299" s="13"/>
      <c r="N299" s="13"/>
      <c r="O299" s="13"/>
      <c r="T299" s="13"/>
      <c r="U299" s="13"/>
      <c r="X299" s="13"/>
      <c r="Y299" s="13"/>
      <c r="Z299" s="13"/>
      <c r="BK299" s="23"/>
    </row>
    <row r="300" spans="8:63" ht="14.25" customHeight="1" x14ac:dyDescent="0.35">
      <c r="H300" s="12"/>
      <c r="I300" s="13"/>
      <c r="J300" s="13"/>
      <c r="K300" s="54"/>
      <c r="L300" s="13"/>
      <c r="M300" s="13"/>
      <c r="N300" s="13"/>
      <c r="O300" s="13"/>
      <c r="T300" s="13"/>
      <c r="U300" s="13"/>
      <c r="X300" s="13"/>
      <c r="Y300" s="13"/>
      <c r="Z300" s="13"/>
      <c r="BK300" s="23"/>
    </row>
    <row r="301" spans="8:63" ht="14.25" customHeight="1" x14ac:dyDescent="0.35">
      <c r="H301" s="12"/>
      <c r="I301" s="13"/>
      <c r="J301" s="13"/>
      <c r="K301" s="54"/>
      <c r="L301" s="13"/>
      <c r="M301" s="13"/>
      <c r="N301" s="13"/>
      <c r="O301" s="13"/>
      <c r="T301" s="13"/>
      <c r="U301" s="13"/>
      <c r="X301" s="13"/>
      <c r="Y301" s="13"/>
      <c r="Z301" s="13"/>
      <c r="BK301" s="23"/>
    </row>
    <row r="302" spans="8:63" ht="14.25" customHeight="1" x14ac:dyDescent="0.35">
      <c r="H302" s="12"/>
      <c r="I302" s="13"/>
      <c r="J302" s="13"/>
      <c r="K302" s="54"/>
      <c r="L302" s="13"/>
      <c r="M302" s="13"/>
      <c r="N302" s="13"/>
      <c r="O302" s="13"/>
      <c r="T302" s="13"/>
      <c r="U302" s="13"/>
      <c r="X302" s="13"/>
      <c r="Y302" s="13"/>
      <c r="Z302" s="13"/>
      <c r="BK302" s="23"/>
    </row>
    <row r="303" spans="8:63" ht="14.25" customHeight="1" x14ac:dyDescent="0.35">
      <c r="H303" s="12"/>
      <c r="I303" s="13"/>
      <c r="J303" s="13"/>
      <c r="K303" s="54"/>
      <c r="L303" s="13"/>
      <c r="M303" s="13"/>
      <c r="N303" s="13"/>
      <c r="O303" s="13"/>
      <c r="T303" s="13"/>
      <c r="U303" s="13"/>
      <c r="X303" s="13"/>
      <c r="Y303" s="13"/>
      <c r="Z303" s="13"/>
      <c r="BK303" s="23"/>
    </row>
    <row r="304" spans="8:63" ht="14.25" customHeight="1" x14ac:dyDescent="0.35">
      <c r="H304" s="12"/>
      <c r="I304" s="13"/>
      <c r="J304" s="13"/>
      <c r="K304" s="54"/>
      <c r="L304" s="13"/>
      <c r="M304" s="13"/>
      <c r="N304" s="13"/>
      <c r="O304" s="13"/>
      <c r="T304" s="13"/>
      <c r="U304" s="13"/>
      <c r="X304" s="13"/>
      <c r="Y304" s="13"/>
      <c r="Z304" s="13"/>
      <c r="BK304" s="23"/>
    </row>
    <row r="305" spans="8:63" ht="14.25" customHeight="1" x14ac:dyDescent="0.35">
      <c r="H305" s="12"/>
      <c r="I305" s="13"/>
      <c r="J305" s="13"/>
      <c r="K305" s="54"/>
      <c r="L305" s="13"/>
      <c r="M305" s="13"/>
      <c r="N305" s="13"/>
      <c r="O305" s="13"/>
      <c r="T305" s="13"/>
      <c r="U305" s="13"/>
      <c r="X305" s="13"/>
      <c r="Y305" s="13"/>
      <c r="Z305" s="13"/>
      <c r="BK305" s="23"/>
    </row>
    <row r="306" spans="8:63" ht="14.25" customHeight="1" x14ac:dyDescent="0.35">
      <c r="H306" s="12"/>
      <c r="I306" s="13"/>
      <c r="J306" s="13"/>
      <c r="K306" s="54"/>
      <c r="L306" s="13"/>
      <c r="M306" s="13"/>
      <c r="N306" s="13"/>
      <c r="O306" s="13"/>
      <c r="T306" s="13"/>
      <c r="U306" s="13"/>
      <c r="X306" s="13"/>
      <c r="Y306" s="13"/>
      <c r="Z306" s="13"/>
      <c r="BK306" s="23"/>
    </row>
    <row r="307" spans="8:63" ht="14.25" customHeight="1" x14ac:dyDescent="0.35">
      <c r="H307" s="12"/>
      <c r="I307" s="13"/>
      <c r="J307" s="13"/>
      <c r="K307" s="54"/>
      <c r="L307" s="13"/>
      <c r="M307" s="13"/>
      <c r="N307" s="13"/>
      <c r="O307" s="13"/>
      <c r="T307" s="13"/>
      <c r="U307" s="13"/>
      <c r="X307" s="13"/>
      <c r="Y307" s="13"/>
      <c r="Z307" s="13"/>
      <c r="BK307" s="23"/>
    </row>
    <row r="308" spans="8:63" ht="14.25" customHeight="1" x14ac:dyDescent="0.35">
      <c r="H308" s="12"/>
      <c r="I308" s="13"/>
      <c r="J308" s="13"/>
      <c r="K308" s="54"/>
      <c r="L308" s="13"/>
      <c r="M308" s="13"/>
      <c r="N308" s="13"/>
      <c r="O308" s="13"/>
      <c r="T308" s="13"/>
      <c r="U308" s="13"/>
      <c r="X308" s="13"/>
      <c r="Y308" s="13"/>
      <c r="Z308" s="13"/>
      <c r="BK308" s="23"/>
    </row>
    <row r="309" spans="8:63" ht="14.25" customHeight="1" x14ac:dyDescent="0.35">
      <c r="H309" s="12"/>
      <c r="I309" s="13"/>
      <c r="J309" s="13"/>
      <c r="K309" s="54"/>
      <c r="L309" s="13"/>
      <c r="M309" s="13"/>
      <c r="N309" s="13"/>
      <c r="O309" s="13"/>
      <c r="T309" s="13"/>
      <c r="U309" s="13"/>
      <c r="X309" s="13"/>
      <c r="Y309" s="13"/>
      <c r="Z309" s="13"/>
      <c r="BK309" s="23"/>
    </row>
    <row r="310" spans="8:63" ht="14.25" customHeight="1" x14ac:dyDescent="0.35">
      <c r="H310" s="12"/>
      <c r="I310" s="13"/>
      <c r="J310" s="13"/>
      <c r="K310" s="54"/>
      <c r="L310" s="13"/>
      <c r="M310" s="13"/>
      <c r="N310" s="13"/>
      <c r="O310" s="13"/>
      <c r="T310" s="13"/>
      <c r="U310" s="13"/>
      <c r="X310" s="13"/>
      <c r="Y310" s="13"/>
      <c r="Z310" s="13"/>
      <c r="BK310" s="23"/>
    </row>
    <row r="311" spans="8:63" ht="14.25" customHeight="1" x14ac:dyDescent="0.35">
      <c r="H311" s="12"/>
      <c r="I311" s="13"/>
      <c r="J311" s="13"/>
      <c r="K311" s="54"/>
      <c r="L311" s="13"/>
      <c r="M311" s="13"/>
      <c r="N311" s="13"/>
      <c r="O311" s="13"/>
      <c r="T311" s="13"/>
      <c r="U311" s="13"/>
      <c r="X311" s="13"/>
      <c r="Y311" s="13"/>
      <c r="Z311" s="13"/>
      <c r="BK311" s="23"/>
    </row>
    <row r="312" spans="8:63" ht="14.25" customHeight="1" x14ac:dyDescent="0.35">
      <c r="H312" s="12"/>
      <c r="I312" s="13"/>
      <c r="J312" s="13"/>
      <c r="K312" s="54"/>
      <c r="L312" s="13"/>
      <c r="M312" s="13"/>
      <c r="N312" s="13"/>
      <c r="O312" s="13"/>
      <c r="T312" s="13"/>
      <c r="U312" s="13"/>
      <c r="X312" s="13"/>
      <c r="Y312" s="13"/>
      <c r="Z312" s="13"/>
      <c r="BK312" s="23"/>
    </row>
    <row r="313" spans="8:63" ht="14.25" customHeight="1" x14ac:dyDescent="0.35">
      <c r="H313" s="12"/>
      <c r="I313" s="13"/>
      <c r="J313" s="13"/>
      <c r="K313" s="54"/>
      <c r="L313" s="13"/>
      <c r="M313" s="13"/>
      <c r="N313" s="13"/>
      <c r="O313" s="13"/>
      <c r="T313" s="13"/>
      <c r="U313" s="13"/>
      <c r="X313" s="13"/>
      <c r="Y313" s="13"/>
      <c r="Z313" s="13"/>
      <c r="BK313" s="23"/>
    </row>
    <row r="314" spans="8:63" ht="14.25" customHeight="1" x14ac:dyDescent="0.35">
      <c r="H314" s="12"/>
      <c r="I314" s="13"/>
      <c r="J314" s="13"/>
      <c r="K314" s="54"/>
      <c r="L314" s="13"/>
      <c r="M314" s="13"/>
      <c r="N314" s="13"/>
      <c r="O314" s="13"/>
      <c r="T314" s="13"/>
      <c r="U314" s="13"/>
      <c r="X314" s="13"/>
      <c r="Y314" s="13"/>
      <c r="Z314" s="13"/>
      <c r="BK314" s="23"/>
    </row>
    <row r="315" spans="8:63" ht="14.25" customHeight="1" x14ac:dyDescent="0.35">
      <c r="H315" s="12"/>
      <c r="I315" s="13"/>
      <c r="J315" s="13"/>
      <c r="K315" s="54"/>
      <c r="L315" s="13"/>
      <c r="M315" s="13"/>
      <c r="N315" s="13"/>
      <c r="O315" s="13"/>
      <c r="T315" s="13"/>
      <c r="U315" s="13"/>
      <c r="X315" s="13"/>
      <c r="Y315" s="13"/>
      <c r="Z315" s="13"/>
      <c r="BK315" s="23"/>
    </row>
    <row r="316" spans="8:63" ht="14.25" customHeight="1" x14ac:dyDescent="0.35">
      <c r="H316" s="12"/>
      <c r="I316" s="13"/>
      <c r="J316" s="13"/>
      <c r="K316" s="54"/>
      <c r="L316" s="13"/>
      <c r="M316" s="13"/>
      <c r="N316" s="13"/>
      <c r="O316" s="13"/>
      <c r="T316" s="13"/>
      <c r="U316" s="13"/>
      <c r="X316" s="13"/>
      <c r="Y316" s="13"/>
      <c r="Z316" s="13"/>
      <c r="BK316" s="23"/>
    </row>
    <row r="317" spans="8:63" ht="14.25" customHeight="1" x14ac:dyDescent="0.35">
      <c r="H317" s="12"/>
      <c r="I317" s="13"/>
      <c r="J317" s="13"/>
      <c r="K317" s="54"/>
      <c r="L317" s="13"/>
      <c r="M317" s="13"/>
      <c r="N317" s="13"/>
      <c r="O317" s="13"/>
      <c r="T317" s="13"/>
      <c r="U317" s="13"/>
      <c r="X317" s="13"/>
      <c r="Y317" s="13"/>
      <c r="Z317" s="13"/>
      <c r="BK317" s="23"/>
    </row>
    <row r="318" spans="8:63" ht="14.25" customHeight="1" x14ac:dyDescent="0.35">
      <c r="H318" s="12"/>
      <c r="I318" s="13"/>
      <c r="J318" s="13"/>
      <c r="K318" s="54"/>
      <c r="L318" s="13"/>
      <c r="M318" s="13"/>
      <c r="N318" s="13"/>
      <c r="O318" s="13"/>
      <c r="T318" s="13"/>
      <c r="U318" s="13"/>
      <c r="X318" s="13"/>
      <c r="Y318" s="13"/>
      <c r="Z318" s="13"/>
      <c r="BK318" s="23"/>
    </row>
    <row r="319" spans="8:63" ht="14.25" customHeight="1" x14ac:dyDescent="0.35">
      <c r="H319" s="12"/>
      <c r="I319" s="13"/>
      <c r="J319" s="13"/>
      <c r="K319" s="54"/>
      <c r="L319" s="13"/>
      <c r="M319" s="13"/>
      <c r="N319" s="13"/>
      <c r="O319" s="13"/>
      <c r="T319" s="13"/>
      <c r="U319" s="13"/>
      <c r="X319" s="13"/>
      <c r="Y319" s="13"/>
      <c r="Z319" s="13"/>
      <c r="BK319" s="23"/>
    </row>
    <row r="320" spans="8:63" ht="14.25" customHeight="1" x14ac:dyDescent="0.35">
      <c r="H320" s="12"/>
      <c r="I320" s="13"/>
      <c r="J320" s="13"/>
      <c r="K320" s="54"/>
      <c r="L320" s="13"/>
      <c r="M320" s="13"/>
      <c r="N320" s="13"/>
      <c r="O320" s="13"/>
      <c r="T320" s="13"/>
      <c r="U320" s="13"/>
      <c r="X320" s="13"/>
      <c r="Y320" s="13"/>
      <c r="Z320" s="13"/>
      <c r="BK320" s="23"/>
    </row>
    <row r="321" spans="8:63" ht="14.25" customHeight="1" x14ac:dyDescent="0.35">
      <c r="H321" s="12"/>
      <c r="I321" s="13"/>
      <c r="J321" s="13"/>
      <c r="K321" s="54"/>
      <c r="L321" s="13"/>
      <c r="M321" s="13"/>
      <c r="N321" s="13"/>
      <c r="O321" s="13"/>
      <c r="T321" s="13"/>
      <c r="U321" s="13"/>
      <c r="X321" s="13"/>
      <c r="Y321" s="13"/>
      <c r="Z321" s="13"/>
      <c r="BK321" s="23"/>
    </row>
    <row r="322" spans="8:63" ht="14.25" customHeight="1" x14ac:dyDescent="0.35">
      <c r="H322" s="12"/>
      <c r="I322" s="13"/>
      <c r="J322" s="13"/>
      <c r="K322" s="54"/>
      <c r="L322" s="13"/>
      <c r="M322" s="13"/>
      <c r="N322" s="13"/>
      <c r="O322" s="13"/>
      <c r="T322" s="13"/>
      <c r="U322" s="13"/>
      <c r="X322" s="13"/>
      <c r="Y322" s="13"/>
      <c r="Z322" s="13"/>
      <c r="BK322" s="23"/>
    </row>
    <row r="323" spans="8:63" ht="14.25" customHeight="1" x14ac:dyDescent="0.35">
      <c r="H323" s="12"/>
      <c r="I323" s="13"/>
      <c r="J323" s="13"/>
      <c r="K323" s="54"/>
      <c r="L323" s="13"/>
      <c r="M323" s="13"/>
      <c r="N323" s="13"/>
      <c r="O323" s="13"/>
      <c r="T323" s="13"/>
      <c r="U323" s="13"/>
      <c r="X323" s="13"/>
      <c r="Y323" s="13"/>
      <c r="Z323" s="13"/>
      <c r="BK323" s="23"/>
    </row>
    <row r="324" spans="8:63" ht="14.25" customHeight="1" x14ac:dyDescent="0.35">
      <c r="H324" s="12"/>
      <c r="I324" s="13"/>
      <c r="J324" s="13"/>
      <c r="K324" s="54"/>
      <c r="L324" s="13"/>
      <c r="M324" s="13"/>
      <c r="N324" s="13"/>
      <c r="O324" s="13"/>
      <c r="T324" s="13"/>
      <c r="U324" s="13"/>
      <c r="X324" s="13"/>
      <c r="Y324" s="13"/>
      <c r="Z324" s="13"/>
      <c r="BK324" s="23"/>
    </row>
    <row r="325" spans="8:63" ht="14.25" customHeight="1" x14ac:dyDescent="0.35">
      <c r="H325" s="12"/>
      <c r="I325" s="13"/>
      <c r="J325" s="13"/>
      <c r="K325" s="54"/>
      <c r="L325" s="13"/>
      <c r="M325" s="13"/>
      <c r="N325" s="13"/>
      <c r="O325" s="13"/>
      <c r="T325" s="13"/>
      <c r="U325" s="13"/>
      <c r="X325" s="13"/>
      <c r="Y325" s="13"/>
      <c r="Z325" s="13"/>
      <c r="BK325" s="23"/>
    </row>
    <row r="326" spans="8:63" ht="14.25" customHeight="1" x14ac:dyDescent="0.35">
      <c r="H326" s="12"/>
      <c r="I326" s="13"/>
      <c r="J326" s="13"/>
      <c r="K326" s="54"/>
      <c r="L326" s="13"/>
      <c r="M326" s="13"/>
      <c r="N326" s="13"/>
      <c r="O326" s="13"/>
      <c r="T326" s="13"/>
      <c r="U326" s="13"/>
      <c r="X326" s="13"/>
      <c r="Y326" s="13"/>
      <c r="Z326" s="13"/>
      <c r="BK326" s="23"/>
    </row>
    <row r="327" spans="8:63" ht="14.25" customHeight="1" x14ac:dyDescent="0.35">
      <c r="H327" s="12"/>
      <c r="I327" s="13"/>
      <c r="J327" s="13"/>
      <c r="K327" s="54"/>
      <c r="L327" s="13"/>
      <c r="M327" s="13"/>
      <c r="N327" s="13"/>
      <c r="O327" s="13"/>
      <c r="T327" s="13"/>
      <c r="U327" s="13"/>
      <c r="X327" s="13"/>
      <c r="Y327" s="13"/>
      <c r="Z327" s="13"/>
      <c r="BK327" s="23"/>
    </row>
    <row r="328" spans="8:63" ht="14.25" customHeight="1" x14ac:dyDescent="0.35">
      <c r="H328" s="12"/>
      <c r="I328" s="13"/>
      <c r="J328" s="13"/>
      <c r="K328" s="54"/>
      <c r="L328" s="13"/>
      <c r="M328" s="13"/>
      <c r="N328" s="13"/>
      <c r="O328" s="13"/>
      <c r="T328" s="13"/>
      <c r="U328" s="13"/>
      <c r="X328" s="13"/>
      <c r="Y328" s="13"/>
      <c r="Z328" s="13"/>
      <c r="BK328" s="23"/>
    </row>
    <row r="329" spans="8:63" ht="14.25" customHeight="1" x14ac:dyDescent="0.35">
      <c r="H329" s="12"/>
      <c r="I329" s="13"/>
      <c r="J329" s="13"/>
      <c r="K329" s="54"/>
      <c r="L329" s="13"/>
      <c r="M329" s="13"/>
      <c r="N329" s="13"/>
      <c r="O329" s="13"/>
      <c r="T329" s="13"/>
      <c r="U329" s="13"/>
      <c r="X329" s="13"/>
      <c r="Y329" s="13"/>
      <c r="Z329" s="13"/>
      <c r="BK329" s="23"/>
    </row>
    <row r="330" spans="8:63" ht="14.25" customHeight="1" x14ac:dyDescent="0.35">
      <c r="H330" s="12"/>
      <c r="I330" s="13"/>
      <c r="J330" s="13"/>
      <c r="K330" s="54"/>
      <c r="L330" s="13"/>
      <c r="M330" s="13"/>
      <c r="N330" s="13"/>
      <c r="O330" s="13"/>
      <c r="T330" s="13"/>
      <c r="U330" s="13"/>
      <c r="X330" s="13"/>
      <c r="Y330" s="13"/>
      <c r="Z330" s="13"/>
      <c r="BK330" s="23"/>
    </row>
    <row r="331" spans="8:63" ht="14.25" customHeight="1" x14ac:dyDescent="0.35">
      <c r="H331" s="12"/>
      <c r="I331" s="13"/>
      <c r="J331" s="13"/>
      <c r="K331" s="54"/>
      <c r="L331" s="13"/>
      <c r="M331" s="13"/>
      <c r="N331" s="13"/>
      <c r="O331" s="13"/>
      <c r="T331" s="13"/>
      <c r="U331" s="13"/>
      <c r="X331" s="13"/>
      <c r="Y331" s="13"/>
      <c r="Z331" s="13"/>
      <c r="BK331" s="23"/>
    </row>
    <row r="332" spans="8:63" ht="14.25" customHeight="1" x14ac:dyDescent="0.35">
      <c r="H332" s="12"/>
      <c r="I332" s="13"/>
      <c r="J332" s="13"/>
      <c r="K332" s="54"/>
      <c r="L332" s="13"/>
      <c r="M332" s="13"/>
      <c r="N332" s="13"/>
      <c r="O332" s="13"/>
      <c r="T332" s="13"/>
      <c r="U332" s="13"/>
      <c r="X332" s="13"/>
      <c r="Y332" s="13"/>
      <c r="Z332" s="13"/>
      <c r="BK332" s="23"/>
    </row>
    <row r="333" spans="8:63" ht="14.25" customHeight="1" x14ac:dyDescent="0.35">
      <c r="H333" s="12"/>
      <c r="I333" s="13"/>
      <c r="J333" s="13"/>
      <c r="K333" s="54"/>
      <c r="L333" s="13"/>
      <c r="M333" s="13"/>
      <c r="N333" s="13"/>
      <c r="O333" s="13"/>
      <c r="T333" s="13"/>
      <c r="U333" s="13"/>
      <c r="X333" s="13"/>
      <c r="Y333" s="13"/>
      <c r="Z333" s="13"/>
      <c r="BK333" s="23"/>
    </row>
    <row r="334" spans="8:63" ht="14.25" customHeight="1" x14ac:dyDescent="0.35">
      <c r="H334" s="12"/>
      <c r="I334" s="13"/>
      <c r="J334" s="13"/>
      <c r="K334" s="54"/>
      <c r="L334" s="13"/>
      <c r="M334" s="13"/>
      <c r="N334" s="13"/>
      <c r="O334" s="13"/>
      <c r="T334" s="13"/>
      <c r="U334" s="13"/>
      <c r="X334" s="13"/>
      <c r="Y334" s="13"/>
      <c r="Z334" s="13"/>
      <c r="BK334" s="23"/>
    </row>
    <row r="335" spans="8:63" ht="14.25" customHeight="1" x14ac:dyDescent="0.35">
      <c r="H335" s="12"/>
      <c r="I335" s="13"/>
      <c r="J335" s="13"/>
      <c r="K335" s="54"/>
      <c r="L335" s="13"/>
      <c r="M335" s="13"/>
      <c r="N335" s="13"/>
      <c r="O335" s="13"/>
      <c r="T335" s="13"/>
      <c r="U335" s="13"/>
      <c r="X335" s="13"/>
      <c r="Y335" s="13"/>
      <c r="Z335" s="13"/>
      <c r="BK335" s="23"/>
    </row>
    <row r="336" spans="8:63" ht="14.25" customHeight="1" x14ac:dyDescent="0.35">
      <c r="H336" s="12"/>
      <c r="I336" s="13"/>
      <c r="J336" s="13"/>
      <c r="K336" s="54"/>
      <c r="L336" s="13"/>
      <c r="M336" s="13"/>
      <c r="N336" s="13"/>
      <c r="O336" s="13"/>
      <c r="T336" s="13"/>
      <c r="U336" s="13"/>
      <c r="X336" s="13"/>
      <c r="Y336" s="13"/>
      <c r="Z336" s="13"/>
      <c r="BK336" s="23"/>
    </row>
    <row r="337" spans="8:63" ht="14.25" customHeight="1" x14ac:dyDescent="0.35">
      <c r="H337" s="12"/>
      <c r="I337" s="13"/>
      <c r="J337" s="13"/>
      <c r="K337" s="54"/>
      <c r="L337" s="13"/>
      <c r="M337" s="13"/>
      <c r="N337" s="13"/>
      <c r="O337" s="13"/>
      <c r="T337" s="13"/>
      <c r="U337" s="13"/>
      <c r="X337" s="13"/>
      <c r="Y337" s="13"/>
      <c r="Z337" s="13"/>
      <c r="BK337" s="23"/>
    </row>
    <row r="338" spans="8:63" ht="14.25" customHeight="1" x14ac:dyDescent="0.35">
      <c r="H338" s="12"/>
      <c r="I338" s="13"/>
      <c r="J338" s="13"/>
      <c r="K338" s="54"/>
      <c r="L338" s="13"/>
      <c r="M338" s="13"/>
      <c r="N338" s="13"/>
      <c r="O338" s="13"/>
      <c r="T338" s="13"/>
      <c r="U338" s="13"/>
      <c r="X338" s="13"/>
      <c r="Y338" s="13"/>
      <c r="Z338" s="13"/>
      <c r="BK338" s="23"/>
    </row>
    <row r="339" spans="8:63" ht="14.25" customHeight="1" x14ac:dyDescent="0.35">
      <c r="H339" s="12"/>
      <c r="I339" s="13"/>
      <c r="J339" s="13"/>
      <c r="K339" s="54"/>
      <c r="L339" s="13"/>
      <c r="M339" s="13"/>
      <c r="N339" s="13"/>
      <c r="O339" s="13"/>
      <c r="T339" s="13"/>
      <c r="U339" s="13"/>
      <c r="X339" s="13"/>
      <c r="Y339" s="13"/>
      <c r="Z339" s="13"/>
      <c r="BK339" s="23"/>
    </row>
    <row r="340" spans="8:63" ht="14.25" customHeight="1" x14ac:dyDescent="0.35">
      <c r="H340" s="12"/>
      <c r="I340" s="13"/>
      <c r="J340" s="13"/>
      <c r="K340" s="54"/>
      <c r="L340" s="13"/>
      <c r="M340" s="13"/>
      <c r="N340" s="13"/>
      <c r="O340" s="13"/>
      <c r="T340" s="13"/>
      <c r="U340" s="13"/>
      <c r="X340" s="13"/>
      <c r="Y340" s="13"/>
      <c r="Z340" s="13"/>
      <c r="BK340" s="23"/>
    </row>
    <row r="341" spans="8:63" ht="14.25" customHeight="1" x14ac:dyDescent="0.35">
      <c r="H341" s="12"/>
      <c r="I341" s="13"/>
      <c r="J341" s="13"/>
      <c r="K341" s="54"/>
      <c r="L341" s="13"/>
      <c r="M341" s="13"/>
      <c r="N341" s="13"/>
      <c r="O341" s="13"/>
      <c r="T341" s="13"/>
      <c r="U341" s="13"/>
      <c r="X341" s="13"/>
      <c r="Y341" s="13"/>
      <c r="Z341" s="13"/>
      <c r="BK341" s="23"/>
    </row>
    <row r="342" spans="8:63" ht="14.25" customHeight="1" x14ac:dyDescent="0.35">
      <c r="H342" s="12"/>
      <c r="I342" s="13"/>
      <c r="J342" s="13"/>
      <c r="K342" s="54"/>
      <c r="L342" s="13"/>
      <c r="M342" s="13"/>
      <c r="N342" s="13"/>
      <c r="O342" s="13"/>
      <c r="T342" s="13"/>
      <c r="U342" s="13"/>
      <c r="X342" s="13"/>
      <c r="Y342" s="13"/>
      <c r="Z342" s="13"/>
      <c r="BK342" s="23"/>
    </row>
    <row r="343" spans="8:63" ht="14.25" customHeight="1" x14ac:dyDescent="0.35">
      <c r="H343" s="12"/>
      <c r="I343" s="13"/>
      <c r="J343" s="13"/>
      <c r="K343" s="54"/>
      <c r="L343" s="13"/>
      <c r="M343" s="13"/>
      <c r="N343" s="13"/>
      <c r="O343" s="13"/>
      <c r="T343" s="13"/>
      <c r="U343" s="13"/>
      <c r="X343" s="13"/>
      <c r="Y343" s="13"/>
      <c r="Z343" s="13"/>
      <c r="BK343" s="23"/>
    </row>
    <row r="344" spans="8:63" ht="14.25" customHeight="1" x14ac:dyDescent="0.35">
      <c r="H344" s="12"/>
      <c r="I344" s="13"/>
      <c r="J344" s="13"/>
      <c r="K344" s="54"/>
      <c r="L344" s="13"/>
      <c r="M344" s="13"/>
      <c r="N344" s="13"/>
      <c r="O344" s="13"/>
      <c r="T344" s="13"/>
      <c r="U344" s="13"/>
      <c r="X344" s="13"/>
      <c r="Y344" s="13"/>
      <c r="Z344" s="13"/>
      <c r="BK344" s="23"/>
    </row>
    <row r="345" spans="8:63" ht="14.25" customHeight="1" x14ac:dyDescent="0.35">
      <c r="H345" s="12"/>
      <c r="I345" s="13"/>
      <c r="J345" s="13"/>
      <c r="K345" s="54"/>
      <c r="L345" s="13"/>
      <c r="M345" s="13"/>
      <c r="N345" s="13"/>
      <c r="O345" s="13"/>
      <c r="T345" s="13"/>
      <c r="U345" s="13"/>
      <c r="X345" s="13"/>
      <c r="Y345" s="13"/>
      <c r="Z345" s="13"/>
      <c r="BK345" s="23"/>
    </row>
    <row r="346" spans="8:63" ht="14.25" customHeight="1" x14ac:dyDescent="0.35">
      <c r="H346" s="12"/>
      <c r="I346" s="13"/>
      <c r="J346" s="13"/>
      <c r="K346" s="54"/>
      <c r="L346" s="13"/>
      <c r="M346" s="13"/>
      <c r="N346" s="13"/>
      <c r="O346" s="13"/>
      <c r="T346" s="13"/>
      <c r="U346" s="13"/>
      <c r="X346" s="13"/>
      <c r="Y346" s="13"/>
      <c r="Z346" s="13"/>
      <c r="BK346" s="23"/>
    </row>
    <row r="347" spans="8:63" ht="14.25" customHeight="1" x14ac:dyDescent="0.35">
      <c r="H347" s="12"/>
      <c r="I347" s="13"/>
      <c r="J347" s="13"/>
      <c r="K347" s="54"/>
      <c r="L347" s="13"/>
      <c r="M347" s="13"/>
      <c r="N347" s="13"/>
      <c r="O347" s="13"/>
      <c r="T347" s="13"/>
      <c r="U347" s="13"/>
      <c r="X347" s="13"/>
      <c r="Y347" s="13"/>
      <c r="Z347" s="13"/>
      <c r="BK347" s="23"/>
    </row>
    <row r="348" spans="8:63" ht="14.25" customHeight="1" x14ac:dyDescent="0.35">
      <c r="H348" s="12"/>
      <c r="I348" s="13"/>
      <c r="J348" s="13"/>
      <c r="K348" s="54"/>
      <c r="L348" s="13"/>
      <c r="M348" s="13"/>
      <c r="N348" s="13"/>
      <c r="O348" s="13"/>
      <c r="T348" s="13"/>
      <c r="U348" s="13"/>
      <c r="X348" s="13"/>
      <c r="Y348" s="13"/>
      <c r="Z348" s="13"/>
      <c r="BK348" s="23"/>
    </row>
    <row r="349" spans="8:63" ht="14.25" customHeight="1" x14ac:dyDescent="0.35">
      <c r="H349" s="12"/>
      <c r="I349" s="13"/>
      <c r="J349" s="13"/>
      <c r="K349" s="54"/>
      <c r="L349" s="13"/>
      <c r="M349" s="13"/>
      <c r="N349" s="13"/>
      <c r="O349" s="13"/>
      <c r="T349" s="13"/>
      <c r="U349" s="13"/>
      <c r="X349" s="13"/>
      <c r="Y349" s="13"/>
      <c r="Z349" s="13"/>
      <c r="BK349" s="23"/>
    </row>
    <row r="350" spans="8:63" ht="14.25" customHeight="1" x14ac:dyDescent="0.35">
      <c r="H350" s="12"/>
      <c r="I350" s="13"/>
      <c r="J350" s="13"/>
      <c r="K350" s="54"/>
      <c r="L350" s="13"/>
      <c r="M350" s="13"/>
      <c r="N350" s="13"/>
      <c r="O350" s="13"/>
      <c r="T350" s="13"/>
      <c r="U350" s="13"/>
      <c r="X350" s="13"/>
      <c r="Y350" s="13"/>
      <c r="Z350" s="13"/>
      <c r="BK350" s="23"/>
    </row>
    <row r="351" spans="8:63" ht="14.25" customHeight="1" x14ac:dyDescent="0.35">
      <c r="H351" s="12"/>
      <c r="I351" s="13"/>
      <c r="J351" s="13"/>
      <c r="K351" s="54"/>
      <c r="L351" s="13"/>
      <c r="M351" s="13"/>
      <c r="N351" s="13"/>
      <c r="O351" s="13"/>
      <c r="T351" s="13"/>
      <c r="U351" s="13"/>
      <c r="X351" s="13"/>
      <c r="Y351" s="13"/>
      <c r="Z351" s="13"/>
      <c r="BK351" s="23"/>
    </row>
    <row r="352" spans="8:63" ht="14.25" customHeight="1" x14ac:dyDescent="0.35">
      <c r="H352" s="12"/>
      <c r="I352" s="13"/>
      <c r="J352" s="13"/>
      <c r="K352" s="54"/>
      <c r="L352" s="13"/>
      <c r="M352" s="13"/>
      <c r="N352" s="13"/>
      <c r="O352" s="13"/>
      <c r="T352" s="13"/>
      <c r="U352" s="13"/>
      <c r="X352" s="13"/>
      <c r="Y352" s="13"/>
      <c r="Z352" s="13"/>
      <c r="BK352" s="23"/>
    </row>
    <row r="353" spans="8:63" ht="14.25" customHeight="1" x14ac:dyDescent="0.35">
      <c r="H353" s="12"/>
      <c r="I353" s="13"/>
      <c r="J353" s="13"/>
      <c r="K353" s="54"/>
      <c r="L353" s="13"/>
      <c r="M353" s="13"/>
      <c r="N353" s="13"/>
      <c r="O353" s="13"/>
      <c r="T353" s="13"/>
      <c r="U353" s="13"/>
      <c r="X353" s="13"/>
      <c r="Y353" s="13"/>
      <c r="Z353" s="13"/>
      <c r="BK353" s="23"/>
    </row>
    <row r="354" spans="8:63" ht="14.25" customHeight="1" x14ac:dyDescent="0.35">
      <c r="H354" s="12"/>
      <c r="I354" s="13"/>
      <c r="J354" s="13"/>
      <c r="K354" s="54"/>
      <c r="L354" s="13"/>
      <c r="M354" s="13"/>
      <c r="N354" s="13"/>
      <c r="O354" s="13"/>
      <c r="T354" s="13"/>
      <c r="U354" s="13"/>
      <c r="X354" s="13"/>
      <c r="Y354" s="13"/>
      <c r="Z354" s="13"/>
      <c r="BK354" s="23"/>
    </row>
    <row r="355" spans="8:63" ht="14.25" customHeight="1" x14ac:dyDescent="0.35">
      <c r="H355" s="12"/>
      <c r="I355" s="13"/>
      <c r="J355" s="13"/>
      <c r="K355" s="54"/>
      <c r="L355" s="13"/>
      <c r="M355" s="13"/>
      <c r="N355" s="13"/>
      <c r="O355" s="13"/>
      <c r="T355" s="13"/>
      <c r="U355" s="13"/>
      <c r="X355" s="13"/>
      <c r="Y355" s="13"/>
      <c r="Z355" s="13"/>
      <c r="BK355" s="23"/>
    </row>
    <row r="356" spans="8:63" ht="14.25" customHeight="1" x14ac:dyDescent="0.35">
      <c r="H356" s="12"/>
      <c r="I356" s="13"/>
      <c r="J356" s="13"/>
      <c r="K356" s="54"/>
      <c r="L356" s="13"/>
      <c r="M356" s="13"/>
      <c r="N356" s="13"/>
      <c r="O356" s="13"/>
      <c r="T356" s="13"/>
      <c r="U356" s="13"/>
      <c r="X356" s="13"/>
      <c r="Y356" s="13"/>
      <c r="Z356" s="13"/>
      <c r="BK356" s="23"/>
    </row>
    <row r="357" spans="8:63" ht="14.25" customHeight="1" x14ac:dyDescent="0.35">
      <c r="H357" s="12"/>
      <c r="I357" s="13"/>
      <c r="J357" s="13"/>
      <c r="K357" s="54"/>
      <c r="L357" s="13"/>
      <c r="M357" s="13"/>
      <c r="N357" s="13"/>
      <c r="O357" s="13"/>
      <c r="T357" s="13"/>
      <c r="U357" s="13"/>
      <c r="X357" s="13"/>
      <c r="Y357" s="13"/>
      <c r="Z357" s="13"/>
      <c r="BK357" s="23"/>
    </row>
    <row r="358" spans="8:63" ht="14.25" customHeight="1" x14ac:dyDescent="0.35">
      <c r="H358" s="12"/>
      <c r="I358" s="13"/>
      <c r="J358" s="13"/>
      <c r="K358" s="54"/>
      <c r="L358" s="13"/>
      <c r="M358" s="13"/>
      <c r="N358" s="13"/>
      <c r="O358" s="13"/>
      <c r="T358" s="13"/>
      <c r="U358" s="13"/>
      <c r="X358" s="13"/>
      <c r="Y358" s="13"/>
      <c r="Z358" s="13"/>
      <c r="BK358" s="23"/>
    </row>
    <row r="359" spans="8:63" ht="14.25" customHeight="1" x14ac:dyDescent="0.35">
      <c r="H359" s="12"/>
      <c r="I359" s="13"/>
      <c r="J359" s="13"/>
      <c r="K359" s="54"/>
      <c r="L359" s="13"/>
      <c r="M359" s="13"/>
      <c r="N359" s="13"/>
      <c r="O359" s="13"/>
      <c r="T359" s="13"/>
      <c r="U359" s="13"/>
      <c r="X359" s="13"/>
      <c r="Y359" s="13"/>
      <c r="Z359" s="13"/>
      <c r="BK359" s="23"/>
    </row>
    <row r="360" spans="8:63" ht="14.25" customHeight="1" x14ac:dyDescent="0.35">
      <c r="H360" s="12"/>
      <c r="I360" s="13"/>
      <c r="J360" s="13"/>
      <c r="K360" s="54"/>
      <c r="L360" s="13"/>
      <c r="M360" s="13"/>
      <c r="N360" s="13"/>
      <c r="O360" s="13"/>
      <c r="T360" s="13"/>
      <c r="U360" s="13"/>
      <c r="X360" s="13"/>
      <c r="Y360" s="13"/>
      <c r="Z360" s="13"/>
      <c r="BK360" s="23"/>
    </row>
    <row r="361" spans="8:63" ht="14.25" customHeight="1" x14ac:dyDescent="0.35">
      <c r="H361" s="12"/>
      <c r="I361" s="13"/>
      <c r="J361" s="13"/>
      <c r="K361" s="54"/>
      <c r="L361" s="13"/>
      <c r="M361" s="13"/>
      <c r="N361" s="13"/>
      <c r="O361" s="13"/>
      <c r="T361" s="13"/>
      <c r="U361" s="13"/>
      <c r="X361" s="13"/>
      <c r="Y361" s="13"/>
      <c r="Z361" s="13"/>
      <c r="BK361" s="23"/>
    </row>
    <row r="362" spans="8:63" ht="14.25" customHeight="1" x14ac:dyDescent="0.35">
      <c r="H362" s="12"/>
      <c r="I362" s="13"/>
      <c r="J362" s="13"/>
      <c r="K362" s="54"/>
      <c r="L362" s="13"/>
      <c r="M362" s="13"/>
      <c r="N362" s="13"/>
      <c r="O362" s="13"/>
      <c r="T362" s="13"/>
      <c r="U362" s="13"/>
      <c r="X362" s="13"/>
      <c r="Y362" s="13"/>
      <c r="Z362" s="13"/>
      <c r="BK362" s="23"/>
    </row>
    <row r="363" spans="8:63" ht="14.25" customHeight="1" x14ac:dyDescent="0.35">
      <c r="H363" s="12"/>
      <c r="I363" s="13"/>
      <c r="J363" s="13"/>
      <c r="K363" s="54"/>
      <c r="L363" s="13"/>
      <c r="M363" s="13"/>
      <c r="N363" s="13"/>
      <c r="O363" s="13"/>
      <c r="T363" s="13"/>
      <c r="U363" s="13"/>
      <c r="X363" s="13"/>
      <c r="Y363" s="13"/>
      <c r="Z363" s="13"/>
      <c r="BK363" s="23"/>
    </row>
    <row r="364" spans="8:63" ht="14.25" customHeight="1" x14ac:dyDescent="0.35">
      <c r="H364" s="12"/>
      <c r="I364" s="13"/>
      <c r="J364" s="13"/>
      <c r="K364" s="54"/>
      <c r="L364" s="13"/>
      <c r="M364" s="13"/>
      <c r="N364" s="13"/>
      <c r="O364" s="13"/>
      <c r="T364" s="13"/>
      <c r="U364" s="13"/>
      <c r="X364" s="13"/>
      <c r="Y364" s="13"/>
      <c r="Z364" s="13"/>
      <c r="BK364" s="23"/>
    </row>
    <row r="365" spans="8:63" ht="14.25" customHeight="1" x14ac:dyDescent="0.35">
      <c r="H365" s="12"/>
      <c r="I365" s="13"/>
      <c r="J365" s="13"/>
      <c r="K365" s="54"/>
      <c r="L365" s="13"/>
      <c r="M365" s="13"/>
      <c r="N365" s="13"/>
      <c r="O365" s="13"/>
      <c r="T365" s="13"/>
      <c r="U365" s="13"/>
      <c r="X365" s="13"/>
      <c r="Y365" s="13"/>
      <c r="Z365" s="13"/>
      <c r="BK365" s="23"/>
    </row>
    <row r="366" spans="8:63" ht="14.25" customHeight="1" x14ac:dyDescent="0.35">
      <c r="H366" s="12"/>
      <c r="I366" s="13"/>
      <c r="J366" s="13"/>
      <c r="K366" s="54"/>
      <c r="L366" s="13"/>
      <c r="M366" s="13"/>
      <c r="N366" s="13"/>
      <c r="O366" s="13"/>
      <c r="T366" s="13"/>
      <c r="U366" s="13"/>
      <c r="X366" s="13"/>
      <c r="Y366" s="13"/>
      <c r="Z366" s="13"/>
      <c r="BK366" s="23"/>
    </row>
    <row r="367" spans="8:63" ht="14.25" customHeight="1" x14ac:dyDescent="0.35">
      <c r="H367" s="12"/>
      <c r="I367" s="13"/>
      <c r="J367" s="13"/>
      <c r="K367" s="54"/>
      <c r="L367" s="13"/>
      <c r="M367" s="13"/>
      <c r="N367" s="13"/>
      <c r="O367" s="13"/>
      <c r="T367" s="13"/>
      <c r="U367" s="13"/>
      <c r="X367" s="13"/>
      <c r="Y367" s="13"/>
      <c r="Z367" s="13"/>
      <c r="BK367" s="23"/>
    </row>
    <row r="368" spans="8:63" ht="14.25" customHeight="1" x14ac:dyDescent="0.35">
      <c r="H368" s="12"/>
      <c r="I368" s="13"/>
      <c r="J368" s="13"/>
      <c r="K368" s="54"/>
      <c r="L368" s="13"/>
      <c r="M368" s="13"/>
      <c r="N368" s="13"/>
      <c r="O368" s="13"/>
      <c r="T368" s="13"/>
      <c r="U368" s="13"/>
      <c r="X368" s="13"/>
      <c r="Y368" s="13"/>
      <c r="Z368" s="13"/>
      <c r="BK368" s="23"/>
    </row>
    <row r="369" spans="8:63" ht="14.25" customHeight="1" x14ac:dyDescent="0.35">
      <c r="H369" s="12"/>
      <c r="I369" s="13"/>
      <c r="J369" s="13"/>
      <c r="K369" s="54"/>
      <c r="L369" s="13"/>
      <c r="M369" s="13"/>
      <c r="N369" s="13"/>
      <c r="O369" s="13"/>
      <c r="T369" s="13"/>
      <c r="U369" s="13"/>
      <c r="X369" s="13"/>
      <c r="Y369" s="13"/>
      <c r="Z369" s="13"/>
      <c r="BK369" s="23"/>
    </row>
    <row r="370" spans="8:63" ht="14.25" customHeight="1" x14ac:dyDescent="0.35">
      <c r="H370" s="12"/>
      <c r="I370" s="13"/>
      <c r="J370" s="13"/>
      <c r="K370" s="54"/>
      <c r="L370" s="13"/>
      <c r="M370" s="13"/>
      <c r="N370" s="13"/>
      <c r="O370" s="13"/>
      <c r="T370" s="13"/>
      <c r="U370" s="13"/>
      <c r="X370" s="13"/>
      <c r="Y370" s="13"/>
      <c r="Z370" s="13"/>
      <c r="BK370" s="23"/>
    </row>
    <row r="371" spans="8:63" ht="14.25" customHeight="1" x14ac:dyDescent="0.35">
      <c r="H371" s="12"/>
      <c r="I371" s="13"/>
      <c r="J371" s="13"/>
      <c r="K371" s="54"/>
      <c r="L371" s="13"/>
      <c r="M371" s="13"/>
      <c r="N371" s="13"/>
      <c r="O371" s="13"/>
      <c r="T371" s="13"/>
      <c r="U371" s="13"/>
      <c r="X371" s="13"/>
      <c r="Y371" s="13"/>
      <c r="Z371" s="13"/>
      <c r="BK371" s="23"/>
    </row>
    <row r="372" spans="8:63" ht="14.25" customHeight="1" x14ac:dyDescent="0.35">
      <c r="H372" s="12"/>
      <c r="I372" s="13"/>
      <c r="J372" s="13"/>
      <c r="K372" s="54"/>
      <c r="L372" s="13"/>
      <c r="M372" s="13"/>
      <c r="N372" s="13"/>
      <c r="O372" s="13"/>
      <c r="T372" s="13"/>
      <c r="U372" s="13"/>
      <c r="X372" s="13"/>
      <c r="Y372" s="13"/>
      <c r="Z372" s="13"/>
      <c r="BK372" s="23"/>
    </row>
    <row r="373" spans="8:63" ht="14.25" customHeight="1" x14ac:dyDescent="0.35">
      <c r="H373" s="12"/>
      <c r="I373" s="13"/>
      <c r="J373" s="13"/>
      <c r="K373" s="54"/>
      <c r="L373" s="13"/>
      <c r="M373" s="13"/>
      <c r="N373" s="13"/>
      <c r="O373" s="13"/>
      <c r="T373" s="13"/>
      <c r="U373" s="13"/>
      <c r="X373" s="13"/>
      <c r="Y373" s="13"/>
      <c r="Z373" s="13"/>
      <c r="BK373" s="23"/>
    </row>
    <row r="374" spans="8:63" ht="14.25" customHeight="1" x14ac:dyDescent="0.35">
      <c r="H374" s="12"/>
      <c r="I374" s="13"/>
      <c r="J374" s="13"/>
      <c r="K374" s="54"/>
      <c r="L374" s="13"/>
      <c r="M374" s="13"/>
      <c r="N374" s="13"/>
      <c r="O374" s="13"/>
      <c r="T374" s="13"/>
      <c r="U374" s="13"/>
      <c r="X374" s="13"/>
      <c r="Y374" s="13"/>
      <c r="Z374" s="13"/>
      <c r="BK374" s="23"/>
    </row>
    <row r="375" spans="8:63" ht="14.25" customHeight="1" x14ac:dyDescent="0.35">
      <c r="H375" s="12"/>
      <c r="I375" s="13"/>
      <c r="J375" s="13"/>
      <c r="K375" s="54"/>
      <c r="L375" s="13"/>
      <c r="M375" s="13"/>
      <c r="N375" s="13"/>
      <c r="O375" s="13"/>
      <c r="T375" s="13"/>
      <c r="U375" s="13"/>
      <c r="X375" s="13"/>
      <c r="Y375" s="13"/>
      <c r="Z375" s="13"/>
      <c r="BK375" s="23"/>
    </row>
    <row r="376" spans="8:63" ht="14.25" customHeight="1" x14ac:dyDescent="0.35">
      <c r="H376" s="12"/>
      <c r="I376" s="13"/>
      <c r="J376" s="13"/>
      <c r="K376" s="54"/>
      <c r="L376" s="13"/>
      <c r="M376" s="13"/>
      <c r="N376" s="13"/>
      <c r="O376" s="13"/>
      <c r="T376" s="13"/>
      <c r="U376" s="13"/>
      <c r="X376" s="13"/>
      <c r="Y376" s="13"/>
      <c r="Z376" s="13"/>
      <c r="BK376" s="23"/>
    </row>
    <row r="377" spans="8:63" ht="14.25" customHeight="1" x14ac:dyDescent="0.35">
      <c r="H377" s="12"/>
      <c r="I377" s="13"/>
      <c r="J377" s="13"/>
      <c r="K377" s="54"/>
      <c r="L377" s="13"/>
      <c r="M377" s="13"/>
      <c r="N377" s="13"/>
      <c r="O377" s="13"/>
      <c r="T377" s="13"/>
      <c r="U377" s="13"/>
      <c r="X377" s="13"/>
      <c r="Y377" s="13"/>
      <c r="Z377" s="13"/>
      <c r="BK377" s="23"/>
    </row>
    <row r="378" spans="8:63" ht="14.25" customHeight="1" x14ac:dyDescent="0.35">
      <c r="H378" s="12"/>
      <c r="I378" s="13"/>
      <c r="J378" s="13"/>
      <c r="K378" s="54"/>
      <c r="L378" s="13"/>
      <c r="M378" s="13"/>
      <c r="N378" s="13"/>
      <c r="O378" s="13"/>
      <c r="T378" s="13"/>
      <c r="U378" s="13"/>
      <c r="X378" s="13"/>
      <c r="Y378" s="13"/>
      <c r="Z378" s="13"/>
      <c r="BK378" s="23"/>
    </row>
    <row r="379" spans="8:63" ht="14.25" customHeight="1" x14ac:dyDescent="0.35">
      <c r="H379" s="12"/>
      <c r="I379" s="13"/>
      <c r="J379" s="13"/>
      <c r="K379" s="54"/>
      <c r="L379" s="13"/>
      <c r="M379" s="13"/>
      <c r="N379" s="13"/>
      <c r="O379" s="13"/>
      <c r="T379" s="13"/>
      <c r="U379" s="13"/>
      <c r="X379" s="13"/>
      <c r="Y379" s="13"/>
      <c r="Z379" s="13"/>
      <c r="BK379" s="23"/>
    </row>
    <row r="380" spans="8:63" ht="14.25" customHeight="1" x14ac:dyDescent="0.35">
      <c r="H380" s="12"/>
      <c r="I380" s="13"/>
      <c r="J380" s="13"/>
      <c r="K380" s="54"/>
      <c r="L380" s="13"/>
      <c r="M380" s="13"/>
      <c r="N380" s="13"/>
      <c r="O380" s="13"/>
      <c r="T380" s="13"/>
      <c r="U380" s="13"/>
      <c r="X380" s="13"/>
      <c r="Y380" s="13"/>
      <c r="Z380" s="13"/>
      <c r="BK380" s="23"/>
    </row>
    <row r="381" spans="8:63" ht="14.25" customHeight="1" x14ac:dyDescent="0.35">
      <c r="H381" s="12"/>
      <c r="I381" s="13"/>
      <c r="J381" s="13"/>
      <c r="K381" s="54"/>
      <c r="L381" s="13"/>
      <c r="M381" s="13"/>
      <c r="N381" s="13"/>
      <c r="O381" s="13"/>
      <c r="T381" s="13"/>
      <c r="U381" s="13"/>
      <c r="X381" s="13"/>
      <c r="Y381" s="13"/>
      <c r="Z381" s="13"/>
      <c r="BK381" s="23"/>
    </row>
    <row r="382" spans="8:63" ht="14.25" customHeight="1" x14ac:dyDescent="0.35">
      <c r="H382" s="12"/>
      <c r="I382" s="13"/>
      <c r="J382" s="13"/>
      <c r="K382" s="54"/>
      <c r="L382" s="13"/>
      <c r="M382" s="13"/>
      <c r="N382" s="13"/>
      <c r="O382" s="13"/>
      <c r="T382" s="13"/>
      <c r="U382" s="13"/>
      <c r="X382" s="13"/>
      <c r="Y382" s="13"/>
      <c r="Z382" s="13"/>
      <c r="BK382" s="23"/>
    </row>
    <row r="383" spans="8:63" ht="14.25" customHeight="1" x14ac:dyDescent="0.35">
      <c r="H383" s="12"/>
      <c r="I383" s="13"/>
      <c r="J383" s="13"/>
      <c r="K383" s="54"/>
      <c r="L383" s="13"/>
      <c r="M383" s="13"/>
      <c r="N383" s="13"/>
      <c r="O383" s="13"/>
      <c r="T383" s="13"/>
      <c r="U383" s="13"/>
      <c r="X383" s="13"/>
      <c r="Y383" s="13"/>
      <c r="Z383" s="13"/>
      <c r="BK383" s="23"/>
    </row>
    <row r="384" spans="8:63" ht="14.25" customHeight="1" x14ac:dyDescent="0.35">
      <c r="H384" s="12"/>
      <c r="I384" s="13"/>
      <c r="J384" s="13"/>
      <c r="K384" s="54"/>
      <c r="L384" s="13"/>
      <c r="M384" s="13"/>
      <c r="N384" s="13"/>
      <c r="O384" s="13"/>
      <c r="T384" s="13"/>
      <c r="U384" s="13"/>
      <c r="X384" s="13"/>
      <c r="Y384" s="13"/>
      <c r="Z384" s="13"/>
      <c r="BK384" s="23"/>
    </row>
    <row r="385" spans="8:63" ht="14.25" customHeight="1" x14ac:dyDescent="0.35">
      <c r="H385" s="12"/>
      <c r="I385" s="13"/>
      <c r="J385" s="13"/>
      <c r="K385" s="54"/>
      <c r="L385" s="13"/>
      <c r="M385" s="13"/>
      <c r="N385" s="13"/>
      <c r="O385" s="13"/>
      <c r="T385" s="13"/>
      <c r="U385" s="13"/>
      <c r="X385" s="13"/>
      <c r="Y385" s="13"/>
      <c r="Z385" s="13"/>
      <c r="BK385" s="23"/>
    </row>
    <row r="386" spans="8:63" ht="14.25" customHeight="1" x14ac:dyDescent="0.35">
      <c r="H386" s="12"/>
      <c r="I386" s="13"/>
      <c r="J386" s="13"/>
      <c r="K386" s="54"/>
      <c r="L386" s="13"/>
      <c r="M386" s="13"/>
      <c r="N386" s="13"/>
      <c r="O386" s="13"/>
      <c r="T386" s="13"/>
      <c r="U386" s="13"/>
      <c r="X386" s="13"/>
      <c r="Y386" s="13"/>
      <c r="Z386" s="13"/>
      <c r="BK386" s="23"/>
    </row>
    <row r="387" spans="8:63" ht="14.25" customHeight="1" x14ac:dyDescent="0.35">
      <c r="H387" s="12"/>
      <c r="I387" s="13"/>
      <c r="J387" s="13"/>
      <c r="K387" s="54"/>
      <c r="L387" s="13"/>
      <c r="M387" s="13"/>
      <c r="N387" s="13"/>
      <c r="O387" s="13"/>
      <c r="T387" s="13"/>
      <c r="U387" s="13"/>
      <c r="X387" s="13"/>
      <c r="Y387" s="13"/>
      <c r="Z387" s="13"/>
      <c r="BK387" s="23"/>
    </row>
    <row r="388" spans="8:63" ht="14.25" customHeight="1" x14ac:dyDescent="0.35">
      <c r="H388" s="12"/>
      <c r="I388" s="13"/>
      <c r="J388" s="13"/>
      <c r="K388" s="54"/>
      <c r="L388" s="13"/>
      <c r="M388" s="13"/>
      <c r="N388" s="13"/>
      <c r="O388" s="13"/>
      <c r="T388" s="13"/>
      <c r="U388" s="13"/>
      <c r="X388" s="13"/>
      <c r="Y388" s="13"/>
      <c r="Z388" s="13"/>
      <c r="BK388" s="23"/>
    </row>
    <row r="389" spans="8:63" ht="14.25" customHeight="1" x14ac:dyDescent="0.35">
      <c r="H389" s="12"/>
      <c r="I389" s="13"/>
      <c r="J389" s="13"/>
      <c r="K389" s="54"/>
      <c r="L389" s="13"/>
      <c r="M389" s="13"/>
      <c r="N389" s="13"/>
      <c r="O389" s="13"/>
      <c r="T389" s="13"/>
      <c r="U389" s="13"/>
      <c r="X389" s="13"/>
      <c r="Y389" s="13"/>
      <c r="Z389" s="13"/>
      <c r="BK389" s="23"/>
    </row>
    <row r="390" spans="8:63" ht="14.25" customHeight="1" x14ac:dyDescent="0.35">
      <c r="H390" s="12"/>
      <c r="I390" s="13"/>
      <c r="J390" s="13"/>
      <c r="K390" s="54"/>
      <c r="L390" s="13"/>
      <c r="M390" s="13"/>
      <c r="N390" s="13"/>
      <c r="O390" s="13"/>
      <c r="T390" s="13"/>
      <c r="U390" s="13"/>
      <c r="X390" s="13"/>
      <c r="Y390" s="13"/>
      <c r="Z390" s="13"/>
      <c r="BK390" s="23"/>
    </row>
    <row r="391" spans="8:63" ht="14.25" customHeight="1" x14ac:dyDescent="0.35">
      <c r="H391" s="12"/>
      <c r="I391" s="13"/>
      <c r="J391" s="13"/>
      <c r="K391" s="54"/>
      <c r="L391" s="13"/>
      <c r="M391" s="13"/>
      <c r="N391" s="13"/>
      <c r="O391" s="13"/>
      <c r="T391" s="13"/>
      <c r="U391" s="13"/>
      <c r="X391" s="13"/>
      <c r="Y391" s="13"/>
      <c r="Z391" s="13"/>
      <c r="BK391" s="23"/>
    </row>
    <row r="392" spans="8:63" ht="14.25" customHeight="1" x14ac:dyDescent="0.35">
      <c r="H392" s="12"/>
      <c r="I392" s="13"/>
      <c r="J392" s="13"/>
      <c r="K392" s="54"/>
      <c r="L392" s="13"/>
      <c r="M392" s="13"/>
      <c r="N392" s="13"/>
      <c r="O392" s="13"/>
      <c r="T392" s="13"/>
      <c r="U392" s="13"/>
      <c r="X392" s="13"/>
      <c r="Y392" s="13"/>
      <c r="Z392" s="13"/>
      <c r="BK392" s="23"/>
    </row>
    <row r="393" spans="8:63" ht="14.25" customHeight="1" x14ac:dyDescent="0.35">
      <c r="H393" s="12"/>
      <c r="I393" s="13"/>
      <c r="J393" s="13"/>
      <c r="K393" s="54"/>
      <c r="L393" s="13"/>
      <c r="M393" s="13"/>
      <c r="N393" s="13"/>
      <c r="O393" s="13"/>
      <c r="T393" s="13"/>
      <c r="U393" s="13"/>
      <c r="X393" s="13"/>
      <c r="Y393" s="13"/>
      <c r="Z393" s="13"/>
      <c r="BK393" s="23"/>
    </row>
    <row r="394" spans="8:63" ht="14.25" customHeight="1" x14ac:dyDescent="0.35">
      <c r="H394" s="12"/>
      <c r="I394" s="13"/>
      <c r="J394" s="13"/>
      <c r="K394" s="54"/>
      <c r="L394" s="13"/>
      <c r="M394" s="13"/>
      <c r="N394" s="13"/>
      <c r="O394" s="13"/>
      <c r="T394" s="13"/>
      <c r="U394" s="13"/>
      <c r="X394" s="13"/>
      <c r="Y394" s="13"/>
      <c r="Z394" s="13"/>
      <c r="BK394" s="23"/>
    </row>
    <row r="395" spans="8:63" ht="14.25" customHeight="1" x14ac:dyDescent="0.35">
      <c r="H395" s="12"/>
      <c r="I395" s="13"/>
      <c r="J395" s="13"/>
      <c r="K395" s="54"/>
      <c r="L395" s="13"/>
      <c r="M395" s="13"/>
      <c r="N395" s="13"/>
      <c r="O395" s="13"/>
      <c r="T395" s="13"/>
      <c r="U395" s="13"/>
      <c r="X395" s="13"/>
      <c r="Y395" s="13"/>
      <c r="Z395" s="13"/>
      <c r="BK395" s="23"/>
    </row>
    <row r="396" spans="8:63" ht="14.25" customHeight="1" x14ac:dyDescent="0.35">
      <c r="H396" s="12"/>
      <c r="I396" s="13"/>
      <c r="J396" s="13"/>
      <c r="K396" s="54"/>
      <c r="L396" s="13"/>
      <c r="M396" s="13"/>
      <c r="N396" s="13"/>
      <c r="O396" s="13"/>
      <c r="T396" s="13"/>
      <c r="U396" s="13"/>
      <c r="X396" s="13"/>
      <c r="Y396" s="13"/>
      <c r="Z396" s="13"/>
      <c r="BK396" s="23"/>
    </row>
    <row r="397" spans="8:63" ht="14.25" customHeight="1" x14ac:dyDescent="0.35">
      <c r="H397" s="12"/>
      <c r="I397" s="13"/>
      <c r="J397" s="13"/>
      <c r="K397" s="54"/>
      <c r="L397" s="13"/>
      <c r="M397" s="13"/>
      <c r="N397" s="13"/>
      <c r="O397" s="13"/>
      <c r="T397" s="13"/>
      <c r="U397" s="13"/>
      <c r="X397" s="13"/>
      <c r="Y397" s="13"/>
      <c r="Z397" s="13"/>
      <c r="BK397" s="23"/>
    </row>
    <row r="398" spans="8:63" ht="14.25" customHeight="1" x14ac:dyDescent="0.35">
      <c r="H398" s="12"/>
      <c r="I398" s="13"/>
      <c r="J398" s="13"/>
      <c r="K398" s="54"/>
      <c r="L398" s="13"/>
      <c r="M398" s="13"/>
      <c r="N398" s="13"/>
      <c r="O398" s="13"/>
      <c r="T398" s="13"/>
      <c r="U398" s="13"/>
      <c r="X398" s="13"/>
      <c r="Y398" s="13"/>
      <c r="Z398" s="13"/>
      <c r="BK398" s="23"/>
    </row>
    <row r="399" spans="8:63" ht="14.25" customHeight="1" x14ac:dyDescent="0.35">
      <c r="H399" s="12"/>
      <c r="I399" s="13"/>
      <c r="J399" s="13"/>
      <c r="K399" s="54"/>
      <c r="L399" s="13"/>
      <c r="M399" s="13"/>
      <c r="N399" s="13"/>
      <c r="O399" s="13"/>
      <c r="T399" s="13"/>
      <c r="U399" s="13"/>
      <c r="X399" s="13"/>
      <c r="Y399" s="13"/>
      <c r="Z399" s="13"/>
      <c r="BK399" s="23"/>
    </row>
    <row r="400" spans="8:63" ht="14.25" customHeight="1" x14ac:dyDescent="0.35">
      <c r="H400" s="12"/>
      <c r="I400" s="13"/>
      <c r="J400" s="13"/>
      <c r="K400" s="54"/>
      <c r="L400" s="13"/>
      <c r="M400" s="13"/>
      <c r="N400" s="13"/>
      <c r="O400" s="13"/>
      <c r="T400" s="13"/>
      <c r="U400" s="13"/>
      <c r="X400" s="13"/>
      <c r="Y400" s="13"/>
      <c r="Z400" s="13"/>
      <c r="BK400" s="23"/>
    </row>
    <row r="401" spans="8:63" ht="14.25" customHeight="1" x14ac:dyDescent="0.35">
      <c r="H401" s="12"/>
      <c r="I401" s="13"/>
      <c r="J401" s="13"/>
      <c r="K401" s="54"/>
      <c r="L401" s="13"/>
      <c r="M401" s="13"/>
      <c r="N401" s="13"/>
      <c r="O401" s="13"/>
      <c r="T401" s="13"/>
      <c r="U401" s="13"/>
      <c r="X401" s="13"/>
      <c r="Y401" s="13"/>
      <c r="Z401" s="13"/>
      <c r="BK401" s="23"/>
    </row>
    <row r="402" spans="8:63" ht="14.25" customHeight="1" x14ac:dyDescent="0.35">
      <c r="H402" s="12"/>
      <c r="I402" s="13"/>
      <c r="J402" s="13"/>
      <c r="K402" s="54"/>
      <c r="L402" s="13"/>
      <c r="M402" s="13"/>
      <c r="N402" s="13"/>
      <c r="O402" s="13"/>
      <c r="T402" s="13"/>
      <c r="U402" s="13"/>
      <c r="X402" s="13"/>
      <c r="Y402" s="13"/>
      <c r="Z402" s="13"/>
      <c r="BK402" s="23"/>
    </row>
    <row r="403" spans="8:63" ht="14.25" customHeight="1" x14ac:dyDescent="0.35">
      <c r="H403" s="12"/>
      <c r="I403" s="13"/>
      <c r="J403" s="13"/>
      <c r="K403" s="54"/>
      <c r="L403" s="13"/>
      <c r="M403" s="13"/>
      <c r="N403" s="13"/>
      <c r="O403" s="13"/>
      <c r="T403" s="13"/>
      <c r="U403" s="13"/>
      <c r="X403" s="13"/>
      <c r="Y403" s="13"/>
      <c r="Z403" s="13"/>
      <c r="BK403" s="23"/>
    </row>
    <row r="404" spans="8:63" ht="14.25" customHeight="1" x14ac:dyDescent="0.35">
      <c r="H404" s="12"/>
      <c r="I404" s="13"/>
      <c r="J404" s="13"/>
      <c r="K404" s="54"/>
      <c r="L404" s="13"/>
      <c r="M404" s="13"/>
      <c r="N404" s="13"/>
      <c r="O404" s="13"/>
      <c r="T404" s="13"/>
      <c r="U404" s="13"/>
      <c r="X404" s="13"/>
      <c r="Y404" s="13"/>
      <c r="Z404" s="13"/>
      <c r="BK404" s="23"/>
    </row>
    <row r="405" spans="8:63" ht="14.25" customHeight="1" x14ac:dyDescent="0.35">
      <c r="H405" s="12"/>
      <c r="I405" s="13"/>
      <c r="J405" s="13"/>
      <c r="K405" s="54"/>
      <c r="L405" s="13"/>
      <c r="M405" s="13"/>
      <c r="N405" s="13"/>
      <c r="O405" s="13"/>
      <c r="T405" s="13"/>
      <c r="U405" s="13"/>
      <c r="X405" s="13"/>
      <c r="Y405" s="13"/>
      <c r="Z405" s="13"/>
      <c r="BK405" s="23"/>
    </row>
    <row r="406" spans="8:63" ht="14.25" customHeight="1" x14ac:dyDescent="0.35">
      <c r="H406" s="12"/>
      <c r="I406" s="13"/>
      <c r="J406" s="13"/>
      <c r="K406" s="54"/>
      <c r="L406" s="13"/>
      <c r="M406" s="13"/>
      <c r="N406" s="13"/>
      <c r="O406" s="13"/>
      <c r="T406" s="13"/>
      <c r="U406" s="13"/>
      <c r="X406" s="13"/>
      <c r="Y406" s="13"/>
      <c r="Z406" s="13"/>
      <c r="BK406" s="23"/>
    </row>
    <row r="407" spans="8:63" ht="14.25" customHeight="1" x14ac:dyDescent="0.35">
      <c r="H407" s="12"/>
      <c r="I407" s="13"/>
      <c r="J407" s="13"/>
      <c r="K407" s="54"/>
      <c r="L407" s="13"/>
      <c r="M407" s="13"/>
      <c r="N407" s="13"/>
      <c r="O407" s="13"/>
      <c r="T407" s="13"/>
      <c r="U407" s="13"/>
      <c r="X407" s="13"/>
      <c r="Y407" s="13"/>
      <c r="Z407" s="13"/>
      <c r="BK407" s="23"/>
    </row>
    <row r="408" spans="8:63" ht="14.25" customHeight="1" x14ac:dyDescent="0.35">
      <c r="H408" s="12"/>
      <c r="I408" s="13"/>
      <c r="J408" s="13"/>
      <c r="K408" s="54"/>
      <c r="L408" s="13"/>
      <c r="M408" s="13"/>
      <c r="N408" s="13"/>
      <c r="O408" s="13"/>
      <c r="T408" s="13"/>
      <c r="U408" s="13"/>
      <c r="X408" s="13"/>
      <c r="Y408" s="13"/>
      <c r="Z408" s="13"/>
      <c r="BK408" s="23"/>
    </row>
    <row r="409" spans="8:63" ht="14.25" customHeight="1" x14ac:dyDescent="0.35">
      <c r="H409" s="12"/>
      <c r="I409" s="13"/>
      <c r="J409" s="13"/>
      <c r="K409" s="54"/>
      <c r="L409" s="13"/>
      <c r="M409" s="13"/>
      <c r="N409" s="13"/>
      <c r="O409" s="13"/>
      <c r="T409" s="13"/>
      <c r="U409" s="13"/>
      <c r="X409" s="13"/>
      <c r="Y409" s="13"/>
      <c r="Z409" s="13"/>
      <c r="BK409" s="23"/>
    </row>
    <row r="410" spans="8:63" ht="14.25" customHeight="1" x14ac:dyDescent="0.35">
      <c r="H410" s="12"/>
      <c r="I410" s="13"/>
      <c r="J410" s="13"/>
      <c r="K410" s="54"/>
      <c r="L410" s="13"/>
      <c r="M410" s="13"/>
      <c r="N410" s="13"/>
      <c r="O410" s="13"/>
      <c r="T410" s="13"/>
      <c r="U410" s="13"/>
      <c r="X410" s="13"/>
      <c r="Y410" s="13"/>
      <c r="Z410" s="13"/>
      <c r="BK410" s="23"/>
    </row>
    <row r="411" spans="8:63" ht="14.25" customHeight="1" x14ac:dyDescent="0.35">
      <c r="H411" s="12"/>
      <c r="I411" s="13"/>
      <c r="J411" s="13"/>
      <c r="K411" s="54"/>
      <c r="L411" s="13"/>
      <c r="M411" s="13"/>
      <c r="N411" s="13"/>
      <c r="O411" s="13"/>
      <c r="T411" s="13"/>
      <c r="U411" s="13"/>
      <c r="X411" s="13"/>
      <c r="Y411" s="13"/>
      <c r="Z411" s="13"/>
      <c r="BK411" s="23"/>
    </row>
    <row r="412" spans="8:63" ht="14.25" customHeight="1" x14ac:dyDescent="0.35">
      <c r="H412" s="12"/>
      <c r="I412" s="13"/>
      <c r="J412" s="13"/>
      <c r="K412" s="54"/>
      <c r="L412" s="13"/>
      <c r="M412" s="13"/>
      <c r="N412" s="13"/>
      <c r="O412" s="13"/>
      <c r="T412" s="13"/>
      <c r="U412" s="13"/>
      <c r="X412" s="13"/>
      <c r="Y412" s="13"/>
      <c r="Z412" s="13"/>
      <c r="BK412" s="23"/>
    </row>
    <row r="413" spans="8:63" ht="14.25" customHeight="1" x14ac:dyDescent="0.35">
      <c r="H413" s="12"/>
      <c r="I413" s="13"/>
      <c r="J413" s="13"/>
      <c r="K413" s="54"/>
      <c r="L413" s="13"/>
      <c r="M413" s="13"/>
      <c r="N413" s="13"/>
      <c r="O413" s="13"/>
      <c r="T413" s="13"/>
      <c r="U413" s="13"/>
      <c r="X413" s="13"/>
      <c r="Y413" s="13"/>
      <c r="Z413" s="13"/>
      <c r="BK413" s="23"/>
    </row>
    <row r="414" spans="8:63" ht="14.25" customHeight="1" x14ac:dyDescent="0.35">
      <c r="H414" s="12"/>
      <c r="I414" s="13"/>
      <c r="J414" s="13"/>
      <c r="K414" s="54"/>
      <c r="L414" s="13"/>
      <c r="M414" s="13"/>
      <c r="N414" s="13"/>
      <c r="O414" s="13"/>
      <c r="T414" s="13"/>
      <c r="U414" s="13"/>
      <c r="X414" s="13"/>
      <c r="Y414" s="13"/>
      <c r="Z414" s="13"/>
      <c r="BK414" s="23"/>
    </row>
    <row r="415" spans="8:63" ht="14.25" customHeight="1" x14ac:dyDescent="0.35">
      <c r="H415" s="12"/>
      <c r="I415" s="13"/>
      <c r="J415" s="13"/>
      <c r="K415" s="54"/>
      <c r="L415" s="13"/>
      <c r="M415" s="13"/>
      <c r="N415" s="13"/>
      <c r="O415" s="13"/>
      <c r="T415" s="13"/>
      <c r="U415" s="13"/>
      <c r="X415" s="13"/>
      <c r="Y415" s="13"/>
      <c r="Z415" s="13"/>
      <c r="BK415" s="23"/>
    </row>
    <row r="416" spans="8:63" ht="14.25" customHeight="1" x14ac:dyDescent="0.35">
      <c r="H416" s="12"/>
      <c r="I416" s="13"/>
      <c r="J416" s="13"/>
      <c r="K416" s="54"/>
      <c r="L416" s="13"/>
      <c r="M416" s="13"/>
      <c r="N416" s="13"/>
      <c r="O416" s="13"/>
      <c r="T416" s="13"/>
      <c r="U416" s="13"/>
      <c r="X416" s="13"/>
      <c r="Y416" s="13"/>
      <c r="Z416" s="13"/>
      <c r="BK416" s="23"/>
    </row>
    <row r="417" spans="8:63" ht="14.25" customHeight="1" x14ac:dyDescent="0.35">
      <c r="H417" s="12"/>
      <c r="I417" s="13"/>
      <c r="J417" s="13"/>
      <c r="K417" s="54"/>
      <c r="L417" s="13"/>
      <c r="M417" s="13"/>
      <c r="N417" s="13"/>
      <c r="O417" s="13"/>
      <c r="T417" s="13"/>
      <c r="U417" s="13"/>
      <c r="X417" s="13"/>
      <c r="Y417" s="13"/>
      <c r="Z417" s="13"/>
      <c r="BK417" s="23"/>
    </row>
    <row r="418" spans="8:63" ht="14.25" customHeight="1" x14ac:dyDescent="0.35">
      <c r="H418" s="12"/>
      <c r="I418" s="13"/>
      <c r="J418" s="13"/>
      <c r="K418" s="54"/>
      <c r="L418" s="13"/>
      <c r="M418" s="13"/>
      <c r="N418" s="13"/>
      <c r="O418" s="13"/>
      <c r="T418" s="13"/>
      <c r="U418" s="13"/>
      <c r="X418" s="13"/>
      <c r="Y418" s="13"/>
      <c r="Z418" s="13"/>
      <c r="BK418" s="23"/>
    </row>
    <row r="419" spans="8:63" ht="14.25" customHeight="1" x14ac:dyDescent="0.35">
      <c r="H419" s="12"/>
      <c r="I419" s="13"/>
      <c r="J419" s="13"/>
      <c r="K419" s="54"/>
      <c r="L419" s="13"/>
      <c r="M419" s="13"/>
      <c r="N419" s="13"/>
      <c r="O419" s="13"/>
      <c r="T419" s="13"/>
      <c r="U419" s="13"/>
      <c r="X419" s="13"/>
      <c r="Y419" s="13"/>
      <c r="Z419" s="13"/>
      <c r="BK419" s="23"/>
    </row>
    <row r="420" spans="8:63" ht="14.25" customHeight="1" x14ac:dyDescent="0.35">
      <c r="H420" s="12"/>
      <c r="I420" s="13"/>
      <c r="J420" s="13"/>
      <c r="K420" s="54"/>
      <c r="L420" s="13"/>
      <c r="M420" s="13"/>
      <c r="N420" s="13"/>
      <c r="O420" s="13"/>
      <c r="T420" s="13"/>
      <c r="U420" s="13"/>
      <c r="X420" s="13"/>
      <c r="Y420" s="13"/>
      <c r="Z420" s="13"/>
      <c r="BK420" s="23"/>
    </row>
    <row r="421" spans="8:63" ht="14.25" customHeight="1" x14ac:dyDescent="0.35">
      <c r="H421" s="12"/>
      <c r="I421" s="13"/>
      <c r="J421" s="13"/>
      <c r="K421" s="54"/>
      <c r="L421" s="13"/>
      <c r="M421" s="13"/>
      <c r="N421" s="13"/>
      <c r="O421" s="13"/>
      <c r="T421" s="13"/>
      <c r="U421" s="13"/>
      <c r="X421" s="13"/>
      <c r="Y421" s="13"/>
      <c r="Z421" s="13"/>
      <c r="BK421" s="23"/>
    </row>
    <row r="422" spans="8:63" ht="14.25" customHeight="1" x14ac:dyDescent="0.35">
      <c r="H422" s="12"/>
      <c r="I422" s="13"/>
      <c r="J422" s="13"/>
      <c r="K422" s="54"/>
      <c r="L422" s="13"/>
      <c r="M422" s="13"/>
      <c r="N422" s="13"/>
      <c r="O422" s="13"/>
      <c r="T422" s="13"/>
      <c r="U422" s="13"/>
      <c r="X422" s="13"/>
      <c r="Y422" s="13"/>
      <c r="Z422" s="13"/>
      <c r="BK422" s="23"/>
    </row>
    <row r="423" spans="8:63" ht="14.25" customHeight="1" x14ac:dyDescent="0.35">
      <c r="H423" s="12"/>
      <c r="I423" s="13"/>
      <c r="J423" s="13"/>
      <c r="K423" s="54"/>
      <c r="L423" s="13"/>
      <c r="M423" s="13"/>
      <c r="N423" s="13"/>
      <c r="O423" s="13"/>
      <c r="T423" s="13"/>
      <c r="U423" s="13"/>
      <c r="X423" s="13"/>
      <c r="Y423" s="13"/>
      <c r="Z423" s="13"/>
      <c r="BK423" s="23"/>
    </row>
    <row r="424" spans="8:63" ht="14.25" customHeight="1" x14ac:dyDescent="0.35">
      <c r="H424" s="12"/>
      <c r="I424" s="13"/>
      <c r="J424" s="13"/>
      <c r="K424" s="54"/>
      <c r="L424" s="13"/>
      <c r="M424" s="13"/>
      <c r="N424" s="13"/>
      <c r="O424" s="13"/>
      <c r="T424" s="13"/>
      <c r="U424" s="13"/>
      <c r="X424" s="13"/>
      <c r="Y424" s="13"/>
      <c r="Z424" s="13"/>
      <c r="BK424" s="23"/>
    </row>
    <row r="425" spans="8:63" ht="14.25" customHeight="1" x14ac:dyDescent="0.35">
      <c r="H425" s="12"/>
      <c r="I425" s="13"/>
      <c r="J425" s="13"/>
      <c r="K425" s="54"/>
      <c r="L425" s="13"/>
      <c r="M425" s="13"/>
      <c r="N425" s="13"/>
      <c r="O425" s="13"/>
      <c r="T425" s="13"/>
      <c r="U425" s="13"/>
      <c r="X425" s="13"/>
      <c r="Y425" s="13"/>
      <c r="Z425" s="13"/>
      <c r="BK425" s="23"/>
    </row>
    <row r="426" spans="8:63" ht="14.25" customHeight="1" x14ac:dyDescent="0.35">
      <c r="H426" s="12"/>
      <c r="I426" s="13"/>
      <c r="J426" s="13"/>
      <c r="K426" s="54"/>
      <c r="L426" s="13"/>
      <c r="M426" s="13"/>
      <c r="N426" s="13"/>
      <c r="O426" s="13"/>
      <c r="T426" s="13"/>
      <c r="U426" s="13"/>
      <c r="X426" s="13"/>
      <c r="Y426" s="13"/>
      <c r="Z426" s="13"/>
      <c r="BK426" s="23"/>
    </row>
    <row r="427" spans="8:63" ht="14.25" customHeight="1" x14ac:dyDescent="0.35">
      <c r="H427" s="12"/>
      <c r="I427" s="13"/>
      <c r="J427" s="13"/>
      <c r="K427" s="54"/>
      <c r="L427" s="13"/>
      <c r="M427" s="13"/>
      <c r="N427" s="13"/>
      <c r="O427" s="13"/>
      <c r="T427" s="13"/>
      <c r="U427" s="13"/>
      <c r="X427" s="13"/>
      <c r="Y427" s="13"/>
      <c r="Z427" s="13"/>
      <c r="BK427" s="23"/>
    </row>
    <row r="428" spans="8:63" ht="14.25" customHeight="1" x14ac:dyDescent="0.35">
      <c r="H428" s="12"/>
      <c r="I428" s="13"/>
      <c r="J428" s="13"/>
      <c r="K428" s="54"/>
      <c r="L428" s="13"/>
      <c r="M428" s="13"/>
      <c r="N428" s="13"/>
      <c r="O428" s="13"/>
      <c r="T428" s="13"/>
      <c r="U428" s="13"/>
      <c r="X428" s="13"/>
      <c r="Y428" s="13"/>
      <c r="Z428" s="13"/>
      <c r="BK428" s="23"/>
    </row>
    <row r="429" spans="8:63" ht="14.25" customHeight="1" x14ac:dyDescent="0.35">
      <c r="H429" s="12"/>
      <c r="I429" s="13"/>
      <c r="J429" s="13"/>
      <c r="K429" s="54"/>
      <c r="L429" s="13"/>
      <c r="M429" s="13"/>
      <c r="N429" s="13"/>
      <c r="O429" s="13"/>
      <c r="T429" s="13"/>
      <c r="U429" s="13"/>
      <c r="X429" s="13"/>
      <c r="Y429" s="13"/>
      <c r="Z429" s="13"/>
      <c r="BK429" s="23"/>
    </row>
    <row r="430" spans="8:63" ht="14.25" customHeight="1" x14ac:dyDescent="0.35">
      <c r="H430" s="12"/>
      <c r="I430" s="13"/>
      <c r="J430" s="13"/>
      <c r="K430" s="54"/>
      <c r="L430" s="13"/>
      <c r="M430" s="13"/>
      <c r="N430" s="13"/>
      <c r="O430" s="13"/>
      <c r="T430" s="13"/>
      <c r="U430" s="13"/>
      <c r="X430" s="13"/>
      <c r="Y430" s="13"/>
      <c r="Z430" s="13"/>
      <c r="BK430" s="23"/>
    </row>
    <row r="431" spans="8:63" ht="14.25" customHeight="1" x14ac:dyDescent="0.35">
      <c r="H431" s="12"/>
      <c r="I431" s="13"/>
      <c r="J431" s="13"/>
      <c r="K431" s="54"/>
      <c r="L431" s="13"/>
      <c r="M431" s="13"/>
      <c r="N431" s="13"/>
      <c r="O431" s="13"/>
      <c r="T431" s="13"/>
      <c r="U431" s="13"/>
      <c r="X431" s="13"/>
      <c r="Y431" s="13"/>
      <c r="Z431" s="13"/>
      <c r="BK431" s="23"/>
    </row>
    <row r="432" spans="8:63" ht="14.25" customHeight="1" x14ac:dyDescent="0.35">
      <c r="H432" s="12"/>
      <c r="I432" s="13"/>
      <c r="J432" s="13"/>
      <c r="K432" s="54"/>
      <c r="L432" s="13"/>
      <c r="M432" s="13"/>
      <c r="N432" s="13"/>
      <c r="O432" s="13"/>
      <c r="T432" s="13"/>
      <c r="U432" s="13"/>
      <c r="X432" s="13"/>
      <c r="Y432" s="13"/>
      <c r="Z432" s="13"/>
      <c r="BK432" s="23"/>
    </row>
    <row r="433" spans="8:63" ht="14.25" customHeight="1" x14ac:dyDescent="0.35">
      <c r="H433" s="12"/>
      <c r="I433" s="13"/>
      <c r="J433" s="13"/>
      <c r="K433" s="54"/>
      <c r="L433" s="13"/>
      <c r="M433" s="13"/>
      <c r="N433" s="13"/>
      <c r="O433" s="13"/>
      <c r="T433" s="13"/>
      <c r="U433" s="13"/>
      <c r="X433" s="13"/>
      <c r="Y433" s="13"/>
      <c r="Z433" s="13"/>
      <c r="BK433" s="23"/>
    </row>
    <row r="434" spans="8:63" ht="14.25" customHeight="1" x14ac:dyDescent="0.35">
      <c r="H434" s="12"/>
      <c r="I434" s="13"/>
      <c r="J434" s="13"/>
      <c r="K434" s="54"/>
      <c r="L434" s="13"/>
      <c r="M434" s="13"/>
      <c r="N434" s="13"/>
      <c r="O434" s="13"/>
      <c r="T434" s="13"/>
      <c r="U434" s="13"/>
      <c r="X434" s="13"/>
      <c r="Y434" s="13"/>
      <c r="Z434" s="13"/>
      <c r="BK434" s="23"/>
    </row>
    <row r="435" spans="8:63" ht="14.25" customHeight="1" x14ac:dyDescent="0.35">
      <c r="H435" s="12"/>
      <c r="I435" s="13"/>
      <c r="J435" s="13"/>
      <c r="K435" s="54"/>
      <c r="L435" s="13"/>
      <c r="M435" s="13"/>
      <c r="N435" s="13"/>
      <c r="O435" s="13"/>
      <c r="T435" s="13"/>
      <c r="U435" s="13"/>
      <c r="X435" s="13"/>
      <c r="Y435" s="13"/>
      <c r="Z435" s="13"/>
      <c r="BK435" s="23"/>
    </row>
    <row r="436" spans="8:63" ht="14.25" customHeight="1" x14ac:dyDescent="0.35">
      <c r="H436" s="12"/>
      <c r="I436" s="13"/>
      <c r="J436" s="13"/>
      <c r="K436" s="54"/>
      <c r="L436" s="13"/>
      <c r="M436" s="13"/>
      <c r="N436" s="13"/>
      <c r="O436" s="13"/>
      <c r="T436" s="13"/>
      <c r="U436" s="13"/>
      <c r="X436" s="13"/>
      <c r="Y436" s="13"/>
      <c r="Z436" s="13"/>
      <c r="BK436" s="23"/>
    </row>
    <row r="437" spans="8:63" ht="14.25" customHeight="1" x14ac:dyDescent="0.35">
      <c r="H437" s="12"/>
      <c r="I437" s="13"/>
      <c r="J437" s="13"/>
      <c r="K437" s="54"/>
      <c r="L437" s="13"/>
      <c r="M437" s="13"/>
      <c r="N437" s="13"/>
      <c r="O437" s="13"/>
      <c r="T437" s="13"/>
      <c r="U437" s="13"/>
      <c r="X437" s="13"/>
      <c r="Y437" s="13"/>
      <c r="Z437" s="13"/>
      <c r="BK437" s="23"/>
    </row>
    <row r="438" spans="8:63" ht="14.25" customHeight="1" x14ac:dyDescent="0.35">
      <c r="H438" s="12"/>
      <c r="I438" s="13"/>
      <c r="J438" s="13"/>
      <c r="K438" s="54"/>
      <c r="L438" s="13"/>
      <c r="M438" s="13"/>
      <c r="N438" s="13"/>
      <c r="O438" s="13"/>
      <c r="T438" s="13"/>
      <c r="U438" s="13"/>
      <c r="X438" s="13"/>
      <c r="Y438" s="13"/>
      <c r="Z438" s="13"/>
      <c r="BK438" s="23"/>
    </row>
    <row r="439" spans="8:63" ht="14.25" customHeight="1" x14ac:dyDescent="0.35">
      <c r="H439" s="12"/>
      <c r="I439" s="13"/>
      <c r="J439" s="13"/>
      <c r="K439" s="54"/>
      <c r="L439" s="13"/>
      <c r="M439" s="13"/>
      <c r="N439" s="13"/>
      <c r="O439" s="13"/>
      <c r="T439" s="13"/>
      <c r="U439" s="13"/>
      <c r="X439" s="13"/>
      <c r="Y439" s="13"/>
      <c r="Z439" s="13"/>
      <c r="BK439" s="23"/>
    </row>
    <row r="440" spans="8:63" ht="14.25" customHeight="1" x14ac:dyDescent="0.35">
      <c r="H440" s="12"/>
      <c r="I440" s="13"/>
      <c r="J440" s="13"/>
      <c r="K440" s="54"/>
      <c r="L440" s="13"/>
      <c r="M440" s="13"/>
      <c r="N440" s="13"/>
      <c r="O440" s="13"/>
      <c r="T440" s="13"/>
      <c r="U440" s="13"/>
      <c r="X440" s="13"/>
      <c r="Y440" s="13"/>
      <c r="Z440" s="13"/>
      <c r="BK440" s="23"/>
    </row>
    <row r="441" spans="8:63" ht="14.25" customHeight="1" x14ac:dyDescent="0.35">
      <c r="H441" s="12"/>
      <c r="I441" s="13"/>
      <c r="J441" s="13"/>
      <c r="K441" s="54"/>
      <c r="L441" s="13"/>
      <c r="M441" s="13"/>
      <c r="N441" s="13"/>
      <c r="O441" s="13"/>
      <c r="T441" s="13"/>
      <c r="U441" s="13"/>
      <c r="X441" s="13"/>
      <c r="Y441" s="13"/>
      <c r="Z441" s="13"/>
      <c r="BK441" s="23"/>
    </row>
    <row r="442" spans="8:63" ht="14.25" customHeight="1" x14ac:dyDescent="0.35">
      <c r="H442" s="12"/>
      <c r="I442" s="13"/>
      <c r="J442" s="13"/>
      <c r="K442" s="54"/>
      <c r="L442" s="13"/>
      <c r="M442" s="13"/>
      <c r="N442" s="13"/>
      <c r="O442" s="13"/>
      <c r="T442" s="13"/>
      <c r="U442" s="13"/>
      <c r="X442" s="13"/>
      <c r="Y442" s="13"/>
      <c r="Z442" s="13"/>
      <c r="BK442" s="23"/>
    </row>
    <row r="443" spans="8:63" ht="14.25" customHeight="1" x14ac:dyDescent="0.35">
      <c r="H443" s="12"/>
      <c r="I443" s="13"/>
      <c r="J443" s="13"/>
      <c r="K443" s="54"/>
      <c r="L443" s="13"/>
      <c r="M443" s="13"/>
      <c r="N443" s="13"/>
      <c r="O443" s="13"/>
      <c r="T443" s="13"/>
      <c r="U443" s="13"/>
      <c r="X443" s="13"/>
      <c r="Y443" s="13"/>
      <c r="Z443" s="13"/>
      <c r="BK443" s="23"/>
    </row>
    <row r="444" spans="8:63" ht="14.25" customHeight="1" x14ac:dyDescent="0.35">
      <c r="H444" s="12"/>
      <c r="I444" s="13"/>
      <c r="J444" s="13"/>
      <c r="K444" s="54"/>
      <c r="L444" s="13"/>
      <c r="M444" s="13"/>
      <c r="N444" s="13"/>
      <c r="O444" s="13"/>
      <c r="T444" s="13"/>
      <c r="U444" s="13"/>
      <c r="X444" s="13"/>
      <c r="Y444" s="13"/>
      <c r="Z444" s="13"/>
      <c r="BK444" s="23"/>
    </row>
    <row r="445" spans="8:63" ht="14.25" customHeight="1" x14ac:dyDescent="0.35">
      <c r="H445" s="12"/>
      <c r="I445" s="13"/>
      <c r="J445" s="13"/>
      <c r="K445" s="54"/>
      <c r="L445" s="13"/>
      <c r="M445" s="13"/>
      <c r="N445" s="13"/>
      <c r="O445" s="13"/>
      <c r="T445" s="13"/>
      <c r="U445" s="13"/>
      <c r="X445" s="13"/>
      <c r="Y445" s="13"/>
      <c r="Z445" s="13"/>
      <c r="BK445" s="23"/>
    </row>
    <row r="446" spans="8:63" ht="14.25" customHeight="1" x14ac:dyDescent="0.35">
      <c r="H446" s="12"/>
      <c r="I446" s="13"/>
      <c r="J446" s="13"/>
      <c r="K446" s="54"/>
      <c r="L446" s="13"/>
      <c r="M446" s="13"/>
      <c r="N446" s="13"/>
      <c r="O446" s="13"/>
      <c r="T446" s="13"/>
      <c r="U446" s="13"/>
      <c r="X446" s="13"/>
      <c r="Y446" s="13"/>
      <c r="Z446" s="13"/>
      <c r="BK446" s="23"/>
    </row>
    <row r="447" spans="8:63" ht="14.25" customHeight="1" x14ac:dyDescent="0.35">
      <c r="H447" s="12"/>
      <c r="I447" s="13"/>
      <c r="J447" s="13"/>
      <c r="K447" s="54"/>
      <c r="L447" s="13"/>
      <c r="M447" s="13"/>
      <c r="N447" s="13"/>
      <c r="O447" s="13"/>
      <c r="T447" s="13"/>
      <c r="U447" s="13"/>
      <c r="X447" s="13"/>
      <c r="Y447" s="13"/>
      <c r="Z447" s="13"/>
      <c r="BK447" s="23"/>
    </row>
    <row r="448" spans="8:63" ht="14.25" customHeight="1" x14ac:dyDescent="0.35">
      <c r="H448" s="12"/>
      <c r="I448" s="13"/>
      <c r="J448" s="13"/>
      <c r="K448" s="54"/>
      <c r="L448" s="13"/>
      <c r="M448" s="13"/>
      <c r="N448" s="13"/>
      <c r="O448" s="13"/>
      <c r="T448" s="13"/>
      <c r="U448" s="13"/>
      <c r="X448" s="13"/>
      <c r="Y448" s="13"/>
      <c r="Z448" s="13"/>
      <c r="BK448" s="23"/>
    </row>
    <row r="449" spans="8:63" ht="14.25" customHeight="1" x14ac:dyDescent="0.35">
      <c r="H449" s="12"/>
      <c r="I449" s="13"/>
      <c r="J449" s="13"/>
      <c r="K449" s="54"/>
      <c r="L449" s="13"/>
      <c r="M449" s="13"/>
      <c r="N449" s="13"/>
      <c r="O449" s="13"/>
      <c r="T449" s="13"/>
      <c r="U449" s="13"/>
      <c r="X449" s="13"/>
      <c r="Y449" s="13"/>
      <c r="Z449" s="13"/>
      <c r="BK449" s="23"/>
    </row>
    <row r="450" spans="8:63" ht="14.25" customHeight="1" x14ac:dyDescent="0.35">
      <c r="H450" s="12"/>
      <c r="I450" s="13"/>
      <c r="J450" s="13"/>
      <c r="K450" s="54"/>
      <c r="L450" s="13"/>
      <c r="M450" s="13"/>
      <c r="N450" s="13"/>
      <c r="O450" s="13"/>
      <c r="T450" s="13"/>
      <c r="U450" s="13"/>
      <c r="X450" s="13"/>
      <c r="Y450" s="13"/>
      <c r="Z450" s="13"/>
      <c r="BK450" s="23"/>
    </row>
    <row r="451" spans="8:63" ht="14.25" customHeight="1" x14ac:dyDescent="0.35">
      <c r="H451" s="12"/>
      <c r="I451" s="13"/>
      <c r="J451" s="13"/>
      <c r="K451" s="54"/>
      <c r="L451" s="13"/>
      <c r="M451" s="13"/>
      <c r="N451" s="13"/>
      <c r="O451" s="13"/>
      <c r="T451" s="13"/>
      <c r="U451" s="13"/>
      <c r="X451" s="13"/>
      <c r="Y451" s="13"/>
      <c r="Z451" s="13"/>
      <c r="BK451" s="23"/>
    </row>
    <row r="452" spans="8:63" ht="14.25" customHeight="1" x14ac:dyDescent="0.35">
      <c r="H452" s="12"/>
      <c r="I452" s="13"/>
      <c r="J452" s="13"/>
      <c r="K452" s="54"/>
      <c r="L452" s="13"/>
      <c r="M452" s="13"/>
      <c r="N452" s="13"/>
      <c r="O452" s="13"/>
      <c r="T452" s="13"/>
      <c r="U452" s="13"/>
      <c r="X452" s="13"/>
      <c r="Y452" s="13"/>
      <c r="Z452" s="13"/>
      <c r="BK452" s="23"/>
    </row>
    <row r="453" spans="8:63" ht="14.25" customHeight="1" x14ac:dyDescent="0.35">
      <c r="H453" s="12"/>
      <c r="I453" s="13"/>
      <c r="J453" s="13"/>
      <c r="K453" s="54"/>
      <c r="L453" s="13"/>
      <c r="M453" s="13"/>
      <c r="N453" s="13"/>
      <c r="O453" s="13"/>
      <c r="T453" s="13"/>
      <c r="U453" s="13"/>
      <c r="X453" s="13"/>
      <c r="Y453" s="13"/>
      <c r="Z453" s="13"/>
      <c r="BK453" s="23"/>
    </row>
    <row r="454" spans="8:63" ht="14.25" customHeight="1" x14ac:dyDescent="0.35">
      <c r="H454" s="12"/>
      <c r="I454" s="13"/>
      <c r="J454" s="13"/>
      <c r="K454" s="54"/>
      <c r="L454" s="13"/>
      <c r="M454" s="13"/>
      <c r="N454" s="13"/>
      <c r="O454" s="13"/>
      <c r="T454" s="13"/>
      <c r="U454" s="13"/>
      <c r="X454" s="13"/>
      <c r="Y454" s="13"/>
      <c r="Z454" s="13"/>
      <c r="BK454" s="23"/>
    </row>
    <row r="455" spans="8:63" ht="14.25" customHeight="1" x14ac:dyDescent="0.35">
      <c r="H455" s="12"/>
      <c r="I455" s="13"/>
      <c r="J455" s="13"/>
      <c r="K455" s="54"/>
      <c r="L455" s="13"/>
      <c r="M455" s="13"/>
      <c r="N455" s="13"/>
      <c r="O455" s="13"/>
      <c r="T455" s="13"/>
      <c r="U455" s="13"/>
      <c r="X455" s="13"/>
      <c r="Y455" s="13"/>
      <c r="Z455" s="13"/>
      <c r="BK455" s="23"/>
    </row>
    <row r="456" spans="8:63" ht="14.25" customHeight="1" x14ac:dyDescent="0.35">
      <c r="H456" s="12"/>
      <c r="I456" s="13"/>
      <c r="J456" s="13"/>
      <c r="K456" s="54"/>
      <c r="L456" s="13"/>
      <c r="M456" s="13"/>
      <c r="N456" s="13"/>
      <c r="O456" s="13"/>
      <c r="T456" s="13"/>
      <c r="U456" s="13"/>
      <c r="X456" s="13"/>
      <c r="Y456" s="13"/>
      <c r="Z456" s="13"/>
      <c r="BK456" s="23"/>
    </row>
    <row r="457" spans="8:63" ht="14.25" customHeight="1" x14ac:dyDescent="0.35">
      <c r="H457" s="12"/>
      <c r="I457" s="13"/>
      <c r="J457" s="13"/>
      <c r="K457" s="54"/>
      <c r="L457" s="13"/>
      <c r="M457" s="13"/>
      <c r="N457" s="13"/>
      <c r="O457" s="13"/>
      <c r="T457" s="13"/>
      <c r="U457" s="13"/>
      <c r="X457" s="13"/>
      <c r="Y457" s="13"/>
      <c r="Z457" s="13"/>
      <c r="BK457" s="23"/>
    </row>
    <row r="458" spans="8:63" ht="14.25" customHeight="1" x14ac:dyDescent="0.35">
      <c r="H458" s="12"/>
      <c r="I458" s="13"/>
      <c r="J458" s="13"/>
      <c r="K458" s="54"/>
      <c r="L458" s="13"/>
      <c r="M458" s="13"/>
      <c r="N458" s="13"/>
      <c r="O458" s="13"/>
      <c r="T458" s="13"/>
      <c r="U458" s="13"/>
      <c r="X458" s="13"/>
      <c r="Y458" s="13"/>
      <c r="Z458" s="13"/>
      <c r="BK458" s="23"/>
    </row>
    <row r="459" spans="8:63" ht="14.25" customHeight="1" x14ac:dyDescent="0.35">
      <c r="H459" s="12"/>
      <c r="I459" s="13"/>
      <c r="J459" s="13"/>
      <c r="K459" s="54"/>
      <c r="L459" s="13"/>
      <c r="M459" s="13"/>
      <c r="N459" s="13"/>
      <c r="O459" s="13"/>
      <c r="T459" s="13"/>
      <c r="U459" s="13"/>
      <c r="X459" s="13"/>
      <c r="Y459" s="13"/>
      <c r="Z459" s="13"/>
      <c r="BK459" s="23"/>
    </row>
    <row r="460" spans="8:63" ht="14.25" customHeight="1" x14ac:dyDescent="0.35">
      <c r="H460" s="12"/>
      <c r="I460" s="13"/>
      <c r="J460" s="13"/>
      <c r="K460" s="54"/>
      <c r="L460" s="13"/>
      <c r="M460" s="13"/>
      <c r="N460" s="13"/>
      <c r="O460" s="13"/>
      <c r="T460" s="13"/>
      <c r="U460" s="13"/>
      <c r="X460" s="13"/>
      <c r="Y460" s="13"/>
      <c r="Z460" s="13"/>
      <c r="BK460" s="23"/>
    </row>
    <row r="461" spans="8:63" ht="14.25" customHeight="1" x14ac:dyDescent="0.35">
      <c r="H461" s="12"/>
      <c r="I461" s="13"/>
      <c r="J461" s="13"/>
      <c r="K461" s="54"/>
      <c r="L461" s="13"/>
      <c r="M461" s="13"/>
      <c r="N461" s="13"/>
      <c r="O461" s="13"/>
      <c r="T461" s="13"/>
      <c r="U461" s="13"/>
      <c r="X461" s="13"/>
      <c r="Y461" s="13"/>
      <c r="Z461" s="13"/>
      <c r="BK461" s="23"/>
    </row>
    <row r="462" spans="8:63" ht="14.25" customHeight="1" x14ac:dyDescent="0.35">
      <c r="H462" s="12"/>
      <c r="I462" s="13"/>
      <c r="J462" s="13"/>
      <c r="K462" s="54"/>
      <c r="L462" s="13"/>
      <c r="M462" s="13"/>
      <c r="N462" s="13"/>
      <c r="O462" s="13"/>
      <c r="T462" s="13"/>
      <c r="U462" s="13"/>
      <c r="X462" s="13"/>
      <c r="Y462" s="13"/>
      <c r="Z462" s="13"/>
      <c r="BK462" s="23"/>
    </row>
    <row r="463" spans="8:63" ht="14.25" customHeight="1" x14ac:dyDescent="0.35">
      <c r="H463" s="12"/>
      <c r="I463" s="13"/>
      <c r="J463" s="13"/>
      <c r="K463" s="54"/>
      <c r="L463" s="13"/>
      <c r="M463" s="13"/>
      <c r="N463" s="13"/>
      <c r="O463" s="13"/>
      <c r="T463" s="13"/>
      <c r="U463" s="13"/>
      <c r="X463" s="13"/>
      <c r="Y463" s="13"/>
      <c r="Z463" s="13"/>
      <c r="BK463" s="23"/>
    </row>
    <row r="464" spans="8:63" ht="14.25" customHeight="1" x14ac:dyDescent="0.35">
      <c r="H464" s="12"/>
      <c r="I464" s="13"/>
      <c r="J464" s="13"/>
      <c r="K464" s="54"/>
      <c r="L464" s="13"/>
      <c r="M464" s="13"/>
      <c r="N464" s="13"/>
      <c r="O464" s="13"/>
      <c r="T464" s="13"/>
      <c r="U464" s="13"/>
      <c r="X464" s="13"/>
      <c r="Y464" s="13"/>
      <c r="Z464" s="13"/>
      <c r="BK464" s="23"/>
    </row>
    <row r="465" spans="8:63" ht="14.25" customHeight="1" x14ac:dyDescent="0.35">
      <c r="H465" s="12"/>
      <c r="I465" s="13"/>
      <c r="J465" s="13"/>
      <c r="K465" s="54"/>
      <c r="L465" s="13"/>
      <c r="M465" s="13"/>
      <c r="N465" s="13"/>
      <c r="O465" s="13"/>
      <c r="T465" s="13"/>
      <c r="U465" s="13"/>
      <c r="X465" s="13"/>
      <c r="Y465" s="13"/>
      <c r="Z465" s="13"/>
      <c r="BK465" s="23"/>
    </row>
    <row r="466" spans="8:63" ht="14.25" customHeight="1" x14ac:dyDescent="0.35">
      <c r="H466" s="12"/>
      <c r="I466" s="13"/>
      <c r="J466" s="13"/>
      <c r="K466" s="54"/>
      <c r="L466" s="13"/>
      <c r="M466" s="13"/>
      <c r="N466" s="13"/>
      <c r="O466" s="13"/>
      <c r="T466" s="13"/>
      <c r="U466" s="13"/>
      <c r="X466" s="13"/>
      <c r="Y466" s="13"/>
      <c r="Z466" s="13"/>
      <c r="BK466" s="23"/>
    </row>
    <row r="467" spans="8:63" ht="14.25" customHeight="1" x14ac:dyDescent="0.35">
      <c r="H467" s="12"/>
      <c r="I467" s="13"/>
      <c r="J467" s="13"/>
      <c r="K467" s="54"/>
      <c r="L467" s="13"/>
      <c r="M467" s="13"/>
      <c r="N467" s="13"/>
      <c r="O467" s="13"/>
      <c r="T467" s="13"/>
      <c r="U467" s="13"/>
      <c r="X467" s="13"/>
      <c r="Y467" s="13"/>
      <c r="Z467" s="13"/>
      <c r="BK467" s="23"/>
    </row>
    <row r="468" spans="8:63" ht="14.25" customHeight="1" x14ac:dyDescent="0.35">
      <c r="H468" s="12"/>
      <c r="I468" s="13"/>
      <c r="J468" s="13"/>
      <c r="K468" s="54"/>
      <c r="L468" s="13"/>
      <c r="M468" s="13"/>
      <c r="N468" s="13"/>
      <c r="O468" s="13"/>
      <c r="T468" s="13"/>
      <c r="U468" s="13"/>
      <c r="X468" s="13"/>
      <c r="Y468" s="13"/>
      <c r="Z468" s="13"/>
      <c r="BK468" s="23"/>
    </row>
    <row r="469" spans="8:63" ht="14.25" customHeight="1" x14ac:dyDescent="0.35">
      <c r="H469" s="12"/>
      <c r="I469" s="13"/>
      <c r="J469" s="13"/>
      <c r="K469" s="54"/>
      <c r="L469" s="13"/>
      <c r="M469" s="13"/>
      <c r="N469" s="13"/>
      <c r="O469" s="13"/>
      <c r="T469" s="13"/>
      <c r="U469" s="13"/>
      <c r="X469" s="13"/>
      <c r="Y469" s="13"/>
      <c r="Z469" s="13"/>
      <c r="BK469" s="23"/>
    </row>
    <row r="470" spans="8:63" ht="14.25" customHeight="1" x14ac:dyDescent="0.35">
      <c r="H470" s="12"/>
      <c r="I470" s="13"/>
      <c r="J470" s="13"/>
      <c r="K470" s="54"/>
      <c r="L470" s="13"/>
      <c r="M470" s="13"/>
      <c r="N470" s="13"/>
      <c r="O470" s="13"/>
      <c r="T470" s="13"/>
      <c r="U470" s="13"/>
      <c r="X470" s="13"/>
      <c r="Y470" s="13"/>
      <c r="Z470" s="13"/>
      <c r="BK470" s="23"/>
    </row>
    <row r="471" spans="8:63" ht="14.25" customHeight="1" x14ac:dyDescent="0.35">
      <c r="H471" s="12"/>
      <c r="I471" s="13"/>
      <c r="J471" s="13"/>
      <c r="K471" s="54"/>
      <c r="L471" s="13"/>
      <c r="M471" s="13"/>
      <c r="N471" s="13"/>
      <c r="O471" s="13"/>
      <c r="T471" s="13"/>
      <c r="U471" s="13"/>
      <c r="X471" s="13"/>
      <c r="Y471" s="13"/>
      <c r="Z471" s="13"/>
      <c r="BK471" s="23"/>
    </row>
    <row r="472" spans="8:63" ht="14.25" customHeight="1" x14ac:dyDescent="0.35">
      <c r="H472" s="12"/>
      <c r="I472" s="13"/>
      <c r="J472" s="13"/>
      <c r="K472" s="54"/>
      <c r="L472" s="13"/>
      <c r="M472" s="13"/>
      <c r="N472" s="13"/>
      <c r="O472" s="13"/>
      <c r="T472" s="13"/>
      <c r="U472" s="13"/>
      <c r="X472" s="13"/>
      <c r="Y472" s="13"/>
      <c r="Z472" s="13"/>
      <c r="BK472" s="23"/>
    </row>
    <row r="473" spans="8:63" ht="14.25" customHeight="1" x14ac:dyDescent="0.35">
      <c r="H473" s="12"/>
      <c r="I473" s="13"/>
      <c r="J473" s="13"/>
      <c r="K473" s="54"/>
      <c r="L473" s="13"/>
      <c r="M473" s="13"/>
      <c r="N473" s="13"/>
      <c r="O473" s="13"/>
      <c r="T473" s="13"/>
      <c r="U473" s="13"/>
      <c r="X473" s="13"/>
      <c r="Y473" s="13"/>
      <c r="Z473" s="13"/>
      <c r="BK473" s="23"/>
    </row>
    <row r="474" spans="8:63" ht="14.25" customHeight="1" x14ac:dyDescent="0.35">
      <c r="H474" s="12"/>
      <c r="I474" s="13"/>
      <c r="J474" s="13"/>
      <c r="K474" s="54"/>
      <c r="L474" s="13"/>
      <c r="M474" s="13"/>
      <c r="N474" s="13"/>
      <c r="O474" s="13"/>
      <c r="T474" s="13"/>
      <c r="U474" s="13"/>
      <c r="X474" s="13"/>
      <c r="Y474" s="13"/>
      <c r="Z474" s="13"/>
      <c r="BK474" s="23"/>
    </row>
    <row r="475" spans="8:63" ht="14.25" customHeight="1" x14ac:dyDescent="0.35">
      <c r="H475" s="12"/>
      <c r="I475" s="13"/>
      <c r="J475" s="13"/>
      <c r="K475" s="54"/>
      <c r="L475" s="13"/>
      <c r="M475" s="13"/>
      <c r="N475" s="13"/>
      <c r="O475" s="13"/>
      <c r="T475" s="13"/>
      <c r="U475" s="13"/>
      <c r="X475" s="13"/>
      <c r="Y475" s="13"/>
      <c r="Z475" s="13"/>
      <c r="BK475" s="23"/>
    </row>
    <row r="476" spans="8:63" ht="14.25" customHeight="1" x14ac:dyDescent="0.35">
      <c r="H476" s="12"/>
      <c r="I476" s="13"/>
      <c r="J476" s="13"/>
      <c r="K476" s="54"/>
      <c r="L476" s="13"/>
      <c r="M476" s="13"/>
      <c r="N476" s="13"/>
      <c r="O476" s="13"/>
      <c r="T476" s="13"/>
      <c r="U476" s="13"/>
      <c r="X476" s="13"/>
      <c r="Y476" s="13"/>
      <c r="Z476" s="13"/>
      <c r="BK476" s="23"/>
    </row>
    <row r="477" spans="8:63" ht="14.25" customHeight="1" x14ac:dyDescent="0.35">
      <c r="H477" s="12"/>
      <c r="I477" s="13"/>
      <c r="J477" s="13"/>
      <c r="K477" s="54"/>
      <c r="L477" s="13"/>
      <c r="M477" s="13"/>
      <c r="N477" s="13"/>
      <c r="O477" s="13"/>
      <c r="T477" s="13"/>
      <c r="U477" s="13"/>
      <c r="X477" s="13"/>
      <c r="Y477" s="13"/>
      <c r="Z477" s="13"/>
      <c r="BK477" s="23"/>
    </row>
    <row r="478" spans="8:63" ht="14.25" customHeight="1" x14ac:dyDescent="0.35">
      <c r="H478" s="12"/>
      <c r="I478" s="13"/>
      <c r="J478" s="13"/>
      <c r="K478" s="54"/>
      <c r="L478" s="13"/>
      <c r="M478" s="13"/>
      <c r="N478" s="13"/>
      <c r="O478" s="13"/>
      <c r="T478" s="13"/>
      <c r="U478" s="13"/>
      <c r="X478" s="13"/>
      <c r="Y478" s="13"/>
      <c r="Z478" s="13"/>
      <c r="BK478" s="23"/>
    </row>
    <row r="479" spans="8:63" ht="14.25" customHeight="1" x14ac:dyDescent="0.35">
      <c r="H479" s="12"/>
      <c r="I479" s="13"/>
      <c r="J479" s="13"/>
      <c r="K479" s="54"/>
      <c r="L479" s="13"/>
      <c r="M479" s="13"/>
      <c r="N479" s="13"/>
      <c r="O479" s="13"/>
      <c r="T479" s="13"/>
      <c r="U479" s="13"/>
      <c r="X479" s="13"/>
      <c r="Y479" s="13"/>
      <c r="Z479" s="13"/>
      <c r="BK479" s="23"/>
    </row>
    <row r="480" spans="8:63" ht="14.25" customHeight="1" x14ac:dyDescent="0.35">
      <c r="H480" s="12"/>
      <c r="I480" s="13"/>
      <c r="J480" s="13"/>
      <c r="K480" s="54"/>
      <c r="L480" s="13"/>
      <c r="M480" s="13"/>
      <c r="N480" s="13"/>
      <c r="O480" s="13"/>
      <c r="T480" s="13"/>
      <c r="U480" s="13"/>
      <c r="X480" s="13"/>
      <c r="Y480" s="13"/>
      <c r="Z480" s="13"/>
      <c r="BK480" s="23"/>
    </row>
    <row r="481" spans="8:63" ht="14.25" customHeight="1" x14ac:dyDescent="0.35">
      <c r="H481" s="12"/>
      <c r="I481" s="13"/>
      <c r="J481" s="13"/>
      <c r="K481" s="54"/>
      <c r="L481" s="13"/>
      <c r="M481" s="13"/>
      <c r="N481" s="13"/>
      <c r="O481" s="13"/>
      <c r="T481" s="13"/>
      <c r="U481" s="13"/>
      <c r="X481" s="13"/>
      <c r="Y481" s="13"/>
      <c r="Z481" s="13"/>
      <c r="BK481" s="23"/>
    </row>
    <row r="482" spans="8:63" ht="14.25" customHeight="1" x14ac:dyDescent="0.35">
      <c r="H482" s="12"/>
      <c r="I482" s="13"/>
      <c r="J482" s="13"/>
      <c r="K482" s="54"/>
      <c r="L482" s="13"/>
      <c r="M482" s="13"/>
      <c r="N482" s="13"/>
      <c r="O482" s="13"/>
      <c r="T482" s="13"/>
      <c r="U482" s="13"/>
      <c r="X482" s="13"/>
      <c r="Y482" s="13"/>
      <c r="Z482" s="13"/>
      <c r="BK482" s="23"/>
    </row>
    <row r="483" spans="8:63" ht="14.25" customHeight="1" x14ac:dyDescent="0.35">
      <c r="H483" s="12"/>
      <c r="I483" s="13"/>
      <c r="J483" s="13"/>
      <c r="K483" s="54"/>
      <c r="L483" s="13"/>
      <c r="M483" s="13"/>
      <c r="N483" s="13"/>
      <c r="O483" s="13"/>
      <c r="T483" s="13"/>
      <c r="U483" s="13"/>
      <c r="X483" s="13"/>
      <c r="Y483" s="13"/>
      <c r="Z483" s="13"/>
      <c r="BK483" s="23"/>
    </row>
    <row r="484" spans="8:63" ht="14.25" customHeight="1" x14ac:dyDescent="0.35">
      <c r="H484" s="12"/>
      <c r="I484" s="13"/>
      <c r="J484" s="13"/>
      <c r="K484" s="54"/>
      <c r="L484" s="13"/>
      <c r="M484" s="13"/>
      <c r="N484" s="13"/>
      <c r="O484" s="13"/>
      <c r="T484" s="13"/>
      <c r="U484" s="13"/>
      <c r="X484" s="13"/>
      <c r="Y484" s="13"/>
      <c r="Z484" s="13"/>
      <c r="BK484" s="23"/>
    </row>
    <row r="485" spans="8:63" ht="14.25" customHeight="1" x14ac:dyDescent="0.35">
      <c r="H485" s="12"/>
      <c r="I485" s="13"/>
      <c r="J485" s="13"/>
      <c r="K485" s="54"/>
      <c r="L485" s="13"/>
      <c r="M485" s="13"/>
      <c r="N485" s="13"/>
      <c r="O485" s="13"/>
      <c r="T485" s="13"/>
      <c r="U485" s="13"/>
      <c r="X485" s="13"/>
      <c r="Y485" s="13"/>
      <c r="Z485" s="13"/>
      <c r="BK485" s="23"/>
    </row>
    <row r="486" spans="8:63" ht="14.25" customHeight="1" x14ac:dyDescent="0.35">
      <c r="H486" s="12"/>
      <c r="I486" s="13"/>
      <c r="J486" s="13"/>
      <c r="K486" s="54"/>
      <c r="L486" s="13"/>
      <c r="M486" s="13"/>
      <c r="N486" s="13"/>
      <c r="O486" s="13"/>
      <c r="T486" s="13"/>
      <c r="U486" s="13"/>
      <c r="X486" s="13"/>
      <c r="Y486" s="13"/>
      <c r="Z486" s="13"/>
      <c r="BK486" s="23"/>
    </row>
    <row r="487" spans="8:63" ht="14.25" customHeight="1" x14ac:dyDescent="0.35">
      <c r="H487" s="12"/>
      <c r="I487" s="13"/>
      <c r="J487" s="13"/>
      <c r="K487" s="54"/>
      <c r="L487" s="13"/>
      <c r="M487" s="13"/>
      <c r="N487" s="13"/>
      <c r="O487" s="13"/>
      <c r="T487" s="13"/>
      <c r="U487" s="13"/>
      <c r="X487" s="13"/>
      <c r="Y487" s="13"/>
      <c r="Z487" s="13"/>
      <c r="BK487" s="23"/>
    </row>
    <row r="488" spans="8:63" ht="14.25" customHeight="1" x14ac:dyDescent="0.35">
      <c r="H488" s="12"/>
      <c r="I488" s="13"/>
      <c r="J488" s="13"/>
      <c r="K488" s="54"/>
      <c r="L488" s="13"/>
      <c r="M488" s="13"/>
      <c r="N488" s="13"/>
      <c r="O488" s="13"/>
      <c r="T488" s="13"/>
      <c r="U488" s="13"/>
      <c r="X488" s="13"/>
      <c r="Y488" s="13"/>
      <c r="Z488" s="13"/>
      <c r="BK488" s="23"/>
    </row>
    <row r="489" spans="8:63" ht="14.25" customHeight="1" x14ac:dyDescent="0.35">
      <c r="H489" s="12"/>
      <c r="I489" s="13"/>
      <c r="J489" s="13"/>
      <c r="K489" s="54"/>
      <c r="L489" s="13"/>
      <c r="M489" s="13"/>
      <c r="N489" s="13"/>
      <c r="O489" s="13"/>
      <c r="T489" s="13"/>
      <c r="U489" s="13"/>
      <c r="X489" s="13"/>
      <c r="Y489" s="13"/>
      <c r="Z489" s="13"/>
      <c r="BK489" s="23"/>
    </row>
    <row r="490" spans="8:63" ht="14.25" customHeight="1" x14ac:dyDescent="0.35">
      <c r="H490" s="12"/>
      <c r="I490" s="13"/>
      <c r="J490" s="13"/>
      <c r="K490" s="54"/>
      <c r="L490" s="13"/>
      <c r="M490" s="13"/>
      <c r="N490" s="13"/>
      <c r="O490" s="13"/>
      <c r="T490" s="13"/>
      <c r="U490" s="13"/>
      <c r="X490" s="13"/>
      <c r="Y490" s="13"/>
      <c r="Z490" s="13"/>
      <c r="BK490" s="23"/>
    </row>
    <row r="491" spans="8:63" ht="14.25" customHeight="1" x14ac:dyDescent="0.35">
      <c r="H491" s="12"/>
      <c r="I491" s="13"/>
      <c r="J491" s="13"/>
      <c r="K491" s="54"/>
      <c r="L491" s="13"/>
      <c r="M491" s="13"/>
      <c r="N491" s="13"/>
      <c r="O491" s="13"/>
      <c r="T491" s="13"/>
      <c r="U491" s="13"/>
      <c r="X491" s="13"/>
      <c r="Y491" s="13"/>
      <c r="Z491" s="13"/>
      <c r="BK491" s="23"/>
    </row>
    <row r="492" spans="8:63" ht="14.25" customHeight="1" x14ac:dyDescent="0.35">
      <c r="H492" s="12"/>
      <c r="I492" s="13"/>
      <c r="J492" s="13"/>
      <c r="K492" s="54"/>
      <c r="L492" s="13"/>
      <c r="M492" s="13"/>
      <c r="N492" s="13"/>
      <c r="O492" s="13"/>
      <c r="T492" s="13"/>
      <c r="U492" s="13"/>
      <c r="X492" s="13"/>
      <c r="Y492" s="13"/>
      <c r="Z492" s="13"/>
      <c r="BK492" s="23"/>
    </row>
    <row r="493" spans="8:63" ht="14.25" customHeight="1" x14ac:dyDescent="0.35">
      <c r="H493" s="12"/>
      <c r="I493" s="13"/>
      <c r="J493" s="13"/>
      <c r="K493" s="54"/>
      <c r="L493" s="13"/>
      <c r="M493" s="13"/>
      <c r="N493" s="13"/>
      <c r="O493" s="13"/>
      <c r="T493" s="13"/>
      <c r="U493" s="13"/>
      <c r="X493" s="13"/>
      <c r="Y493" s="13"/>
      <c r="Z493" s="13"/>
      <c r="BK493" s="23"/>
    </row>
    <row r="494" spans="8:63" ht="14.25" customHeight="1" x14ac:dyDescent="0.35">
      <c r="H494" s="12"/>
      <c r="I494" s="13"/>
      <c r="J494" s="13"/>
      <c r="K494" s="54"/>
      <c r="L494" s="13"/>
      <c r="M494" s="13"/>
      <c r="N494" s="13"/>
      <c r="O494" s="13"/>
      <c r="T494" s="13"/>
      <c r="U494" s="13"/>
      <c r="X494" s="13"/>
      <c r="Y494" s="13"/>
      <c r="Z494" s="13"/>
      <c r="BK494" s="23"/>
    </row>
    <row r="495" spans="8:63" ht="14.25" customHeight="1" x14ac:dyDescent="0.35">
      <c r="H495" s="12"/>
      <c r="I495" s="13"/>
      <c r="J495" s="13"/>
      <c r="K495" s="54"/>
      <c r="L495" s="13"/>
      <c r="M495" s="13"/>
      <c r="N495" s="13"/>
      <c r="O495" s="13"/>
      <c r="T495" s="13"/>
      <c r="U495" s="13"/>
      <c r="X495" s="13"/>
      <c r="Y495" s="13"/>
      <c r="Z495" s="13"/>
      <c r="BK495" s="23"/>
    </row>
    <row r="496" spans="8:63" ht="14.25" customHeight="1" x14ac:dyDescent="0.35">
      <c r="H496" s="12"/>
      <c r="I496" s="13"/>
      <c r="J496" s="13"/>
      <c r="K496" s="54"/>
      <c r="L496" s="13"/>
      <c r="M496" s="13"/>
      <c r="N496" s="13"/>
      <c r="O496" s="13"/>
      <c r="T496" s="13"/>
      <c r="U496" s="13"/>
      <c r="X496" s="13"/>
      <c r="Y496" s="13"/>
      <c r="Z496" s="13"/>
      <c r="BK496" s="23"/>
    </row>
    <row r="497" spans="8:63" ht="14.25" customHeight="1" x14ac:dyDescent="0.35">
      <c r="H497" s="12"/>
      <c r="I497" s="13"/>
      <c r="J497" s="13"/>
      <c r="K497" s="54"/>
      <c r="L497" s="13"/>
      <c r="M497" s="13"/>
      <c r="N497" s="13"/>
      <c r="O497" s="13"/>
      <c r="T497" s="13"/>
      <c r="U497" s="13"/>
      <c r="X497" s="13"/>
      <c r="Y497" s="13"/>
      <c r="Z497" s="13"/>
      <c r="BK497" s="23"/>
    </row>
    <row r="498" spans="8:63" ht="14.25" customHeight="1" x14ac:dyDescent="0.35">
      <c r="H498" s="12"/>
      <c r="I498" s="13"/>
      <c r="J498" s="13"/>
      <c r="K498" s="54"/>
      <c r="L498" s="13"/>
      <c r="M498" s="13"/>
      <c r="N498" s="13"/>
      <c r="O498" s="13"/>
      <c r="T498" s="13"/>
      <c r="U498" s="13"/>
      <c r="X498" s="13"/>
      <c r="Y498" s="13"/>
      <c r="Z498" s="13"/>
      <c r="BK498" s="23"/>
    </row>
    <row r="499" spans="8:63" ht="14.25" customHeight="1" x14ac:dyDescent="0.35">
      <c r="H499" s="12"/>
      <c r="I499" s="13"/>
      <c r="J499" s="13"/>
      <c r="K499" s="54"/>
      <c r="L499" s="13"/>
      <c r="M499" s="13"/>
      <c r="N499" s="13"/>
      <c r="O499" s="13"/>
      <c r="T499" s="13"/>
      <c r="U499" s="13"/>
      <c r="X499" s="13"/>
      <c r="Y499" s="13"/>
      <c r="Z499" s="13"/>
      <c r="BK499" s="23"/>
    </row>
    <row r="500" spans="8:63" ht="14.25" customHeight="1" x14ac:dyDescent="0.35">
      <c r="H500" s="12"/>
      <c r="I500" s="13"/>
      <c r="J500" s="13"/>
      <c r="K500" s="54"/>
      <c r="L500" s="13"/>
      <c r="M500" s="13"/>
      <c r="N500" s="13"/>
      <c r="O500" s="13"/>
      <c r="T500" s="13"/>
      <c r="U500" s="13"/>
      <c r="X500" s="13"/>
      <c r="Y500" s="13"/>
      <c r="Z500" s="13"/>
      <c r="BK500" s="23"/>
    </row>
    <row r="501" spans="8:63" ht="14.25" customHeight="1" x14ac:dyDescent="0.35">
      <c r="H501" s="12"/>
      <c r="I501" s="13"/>
      <c r="J501" s="13"/>
      <c r="K501" s="54"/>
      <c r="L501" s="13"/>
      <c r="M501" s="13"/>
      <c r="N501" s="13"/>
      <c r="O501" s="13"/>
      <c r="T501" s="13"/>
      <c r="U501" s="13"/>
      <c r="X501" s="13"/>
      <c r="Y501" s="13"/>
      <c r="Z501" s="13"/>
      <c r="BK501" s="23"/>
    </row>
    <row r="502" spans="8:63" ht="14.25" customHeight="1" x14ac:dyDescent="0.35">
      <c r="H502" s="12"/>
      <c r="I502" s="13"/>
      <c r="J502" s="13"/>
      <c r="K502" s="54"/>
      <c r="L502" s="13"/>
      <c r="M502" s="13"/>
      <c r="N502" s="13"/>
      <c r="O502" s="13"/>
      <c r="T502" s="13"/>
      <c r="U502" s="13"/>
      <c r="X502" s="13"/>
      <c r="Y502" s="13"/>
      <c r="Z502" s="13"/>
      <c r="BK502" s="23"/>
    </row>
    <row r="503" spans="8:63" ht="14.25" customHeight="1" x14ac:dyDescent="0.35">
      <c r="H503" s="12"/>
      <c r="I503" s="13"/>
      <c r="J503" s="13"/>
      <c r="K503" s="54"/>
      <c r="L503" s="13"/>
      <c r="M503" s="13"/>
      <c r="N503" s="13"/>
      <c r="O503" s="13"/>
      <c r="T503" s="13"/>
      <c r="U503" s="13"/>
      <c r="X503" s="13"/>
      <c r="Y503" s="13"/>
      <c r="Z503" s="13"/>
      <c r="BK503" s="23"/>
    </row>
    <row r="504" spans="8:63" ht="14.25" customHeight="1" x14ac:dyDescent="0.35">
      <c r="H504" s="12"/>
      <c r="I504" s="13"/>
      <c r="J504" s="13"/>
      <c r="K504" s="54"/>
      <c r="L504" s="13"/>
      <c r="M504" s="13"/>
      <c r="N504" s="13"/>
      <c r="O504" s="13"/>
      <c r="T504" s="13"/>
      <c r="U504" s="13"/>
      <c r="X504" s="13"/>
      <c r="Y504" s="13"/>
      <c r="Z504" s="13"/>
      <c r="BK504" s="23"/>
    </row>
    <row r="505" spans="8:63" ht="14.25" customHeight="1" x14ac:dyDescent="0.35">
      <c r="H505" s="12"/>
      <c r="I505" s="13"/>
      <c r="J505" s="13"/>
      <c r="K505" s="54"/>
      <c r="L505" s="13"/>
      <c r="M505" s="13"/>
      <c r="N505" s="13"/>
      <c r="O505" s="13"/>
      <c r="T505" s="13"/>
      <c r="U505" s="13"/>
      <c r="X505" s="13"/>
      <c r="Y505" s="13"/>
      <c r="Z505" s="13"/>
      <c r="BK505" s="23"/>
    </row>
    <row r="506" spans="8:63" ht="14.25" customHeight="1" x14ac:dyDescent="0.35">
      <c r="H506" s="12"/>
      <c r="I506" s="13"/>
      <c r="J506" s="13"/>
      <c r="K506" s="54"/>
      <c r="L506" s="13"/>
      <c r="M506" s="13"/>
      <c r="N506" s="13"/>
      <c r="O506" s="13"/>
      <c r="T506" s="13"/>
      <c r="U506" s="13"/>
      <c r="X506" s="13"/>
      <c r="Y506" s="13"/>
      <c r="Z506" s="13"/>
      <c r="BK506" s="23"/>
    </row>
    <row r="507" spans="8:63" ht="14.25" customHeight="1" x14ac:dyDescent="0.35">
      <c r="H507" s="12"/>
      <c r="I507" s="13"/>
      <c r="J507" s="13"/>
      <c r="K507" s="54"/>
      <c r="L507" s="13"/>
      <c r="M507" s="13"/>
      <c r="N507" s="13"/>
      <c r="O507" s="13"/>
      <c r="T507" s="13"/>
      <c r="U507" s="13"/>
      <c r="X507" s="13"/>
      <c r="Y507" s="13"/>
      <c r="Z507" s="13"/>
      <c r="BK507" s="23"/>
    </row>
    <row r="508" spans="8:63" ht="14.25" customHeight="1" x14ac:dyDescent="0.35">
      <c r="H508" s="12"/>
      <c r="I508" s="13"/>
      <c r="J508" s="13"/>
      <c r="K508" s="54"/>
      <c r="L508" s="13"/>
      <c r="M508" s="13"/>
      <c r="N508" s="13"/>
      <c r="O508" s="13"/>
      <c r="T508" s="13"/>
      <c r="U508" s="13"/>
      <c r="X508" s="13"/>
      <c r="Y508" s="13"/>
      <c r="Z508" s="13"/>
      <c r="BK508" s="23"/>
    </row>
    <row r="509" spans="8:63" ht="14.25" customHeight="1" x14ac:dyDescent="0.35">
      <c r="H509" s="12"/>
      <c r="I509" s="13"/>
      <c r="J509" s="13"/>
      <c r="K509" s="54"/>
      <c r="L509" s="13"/>
      <c r="M509" s="13"/>
      <c r="N509" s="13"/>
      <c r="O509" s="13"/>
      <c r="T509" s="13"/>
      <c r="U509" s="13"/>
      <c r="X509" s="13"/>
      <c r="Y509" s="13"/>
      <c r="Z509" s="13"/>
      <c r="BK509" s="23"/>
    </row>
    <row r="510" spans="8:63" ht="14.25" customHeight="1" x14ac:dyDescent="0.35">
      <c r="H510" s="12"/>
      <c r="I510" s="13"/>
      <c r="J510" s="13"/>
      <c r="K510" s="54"/>
      <c r="L510" s="13"/>
      <c r="M510" s="13"/>
      <c r="N510" s="13"/>
      <c r="O510" s="13"/>
      <c r="T510" s="13"/>
      <c r="U510" s="13"/>
      <c r="X510" s="13"/>
      <c r="Y510" s="13"/>
      <c r="Z510" s="13"/>
      <c r="BK510" s="23"/>
    </row>
    <row r="511" spans="8:63" ht="14.25" customHeight="1" x14ac:dyDescent="0.35">
      <c r="H511" s="12"/>
      <c r="I511" s="13"/>
      <c r="J511" s="13"/>
      <c r="K511" s="54"/>
      <c r="L511" s="13"/>
      <c r="M511" s="13"/>
      <c r="N511" s="13"/>
      <c r="O511" s="13"/>
      <c r="T511" s="13"/>
      <c r="U511" s="13"/>
      <c r="X511" s="13"/>
      <c r="Y511" s="13"/>
      <c r="Z511" s="13"/>
      <c r="BK511" s="23"/>
    </row>
    <row r="512" spans="8:63" ht="14.25" customHeight="1" x14ac:dyDescent="0.35">
      <c r="H512" s="12"/>
      <c r="I512" s="13"/>
      <c r="J512" s="13"/>
      <c r="K512" s="54"/>
      <c r="L512" s="13"/>
      <c r="M512" s="13"/>
      <c r="N512" s="13"/>
      <c r="O512" s="13"/>
      <c r="T512" s="13"/>
      <c r="U512" s="13"/>
      <c r="X512" s="13"/>
      <c r="Y512" s="13"/>
      <c r="Z512" s="13"/>
      <c r="BK512" s="23"/>
    </row>
    <row r="513" spans="8:63" ht="14.25" customHeight="1" x14ac:dyDescent="0.35">
      <c r="H513" s="12"/>
      <c r="I513" s="13"/>
      <c r="J513" s="13"/>
      <c r="K513" s="54"/>
      <c r="L513" s="13"/>
      <c r="M513" s="13"/>
      <c r="N513" s="13"/>
      <c r="O513" s="13"/>
      <c r="T513" s="13"/>
      <c r="U513" s="13"/>
      <c r="X513" s="13"/>
      <c r="Y513" s="13"/>
      <c r="Z513" s="13"/>
      <c r="BK513" s="23"/>
    </row>
    <row r="514" spans="8:63" ht="14.25" customHeight="1" x14ac:dyDescent="0.35">
      <c r="H514" s="12"/>
      <c r="I514" s="13"/>
      <c r="J514" s="13"/>
      <c r="K514" s="54"/>
      <c r="L514" s="13"/>
      <c r="M514" s="13"/>
      <c r="N514" s="13"/>
      <c r="O514" s="13"/>
      <c r="T514" s="13"/>
      <c r="U514" s="13"/>
      <c r="X514" s="13"/>
      <c r="Y514" s="13"/>
      <c r="Z514" s="13"/>
      <c r="BK514" s="23"/>
    </row>
    <row r="515" spans="8:63" ht="14.25" customHeight="1" x14ac:dyDescent="0.35">
      <c r="H515" s="12"/>
      <c r="I515" s="13"/>
      <c r="J515" s="13"/>
      <c r="K515" s="54"/>
      <c r="L515" s="13"/>
      <c r="M515" s="13"/>
      <c r="N515" s="13"/>
      <c r="O515" s="13"/>
      <c r="T515" s="13"/>
      <c r="U515" s="13"/>
      <c r="X515" s="13"/>
      <c r="Y515" s="13"/>
      <c r="Z515" s="13"/>
      <c r="BK515" s="23"/>
    </row>
    <row r="516" spans="8:63" ht="14.25" customHeight="1" x14ac:dyDescent="0.35">
      <c r="H516" s="12"/>
      <c r="I516" s="13"/>
      <c r="J516" s="13"/>
      <c r="K516" s="54"/>
      <c r="L516" s="13"/>
      <c r="M516" s="13"/>
      <c r="N516" s="13"/>
      <c r="O516" s="13"/>
      <c r="T516" s="13"/>
      <c r="U516" s="13"/>
      <c r="X516" s="13"/>
      <c r="Y516" s="13"/>
      <c r="Z516" s="13"/>
      <c r="BK516" s="23"/>
    </row>
    <row r="517" spans="8:63" ht="14.25" customHeight="1" x14ac:dyDescent="0.35">
      <c r="H517" s="12"/>
      <c r="I517" s="13"/>
      <c r="J517" s="13"/>
      <c r="K517" s="54"/>
      <c r="L517" s="13"/>
      <c r="M517" s="13"/>
      <c r="N517" s="13"/>
      <c r="O517" s="13"/>
      <c r="T517" s="13"/>
      <c r="U517" s="13"/>
      <c r="X517" s="13"/>
      <c r="Y517" s="13"/>
      <c r="Z517" s="13"/>
      <c r="BK517" s="23"/>
    </row>
    <row r="518" spans="8:63" ht="14.25" customHeight="1" x14ac:dyDescent="0.35">
      <c r="H518" s="12"/>
      <c r="I518" s="13"/>
      <c r="J518" s="13"/>
      <c r="K518" s="54"/>
      <c r="L518" s="13"/>
      <c r="M518" s="13"/>
      <c r="N518" s="13"/>
      <c r="O518" s="13"/>
      <c r="T518" s="13"/>
      <c r="U518" s="13"/>
      <c r="X518" s="13"/>
      <c r="Y518" s="13"/>
      <c r="Z518" s="13"/>
      <c r="BK518" s="23"/>
    </row>
    <row r="519" spans="8:63" ht="14.25" customHeight="1" x14ac:dyDescent="0.35">
      <c r="H519" s="12"/>
      <c r="I519" s="13"/>
      <c r="J519" s="13"/>
      <c r="K519" s="54"/>
      <c r="L519" s="13"/>
      <c r="M519" s="13"/>
      <c r="N519" s="13"/>
      <c r="O519" s="13"/>
      <c r="T519" s="13"/>
      <c r="U519" s="13"/>
      <c r="X519" s="13"/>
      <c r="Y519" s="13"/>
      <c r="Z519" s="13"/>
      <c r="BK519" s="23"/>
    </row>
    <row r="520" spans="8:63" ht="14.25" customHeight="1" x14ac:dyDescent="0.35">
      <c r="H520" s="12"/>
      <c r="I520" s="13"/>
      <c r="J520" s="13"/>
      <c r="K520" s="54"/>
      <c r="L520" s="13"/>
      <c r="M520" s="13"/>
      <c r="N520" s="13"/>
      <c r="O520" s="13"/>
      <c r="T520" s="13"/>
      <c r="U520" s="13"/>
      <c r="X520" s="13"/>
      <c r="Y520" s="13"/>
      <c r="Z520" s="13"/>
      <c r="BK520" s="23"/>
    </row>
    <row r="521" spans="8:63" ht="14.25" customHeight="1" x14ac:dyDescent="0.35">
      <c r="H521" s="12"/>
      <c r="I521" s="13"/>
      <c r="J521" s="13"/>
      <c r="K521" s="54"/>
      <c r="L521" s="13"/>
      <c r="M521" s="13"/>
      <c r="N521" s="13"/>
      <c r="O521" s="13"/>
      <c r="T521" s="13"/>
      <c r="U521" s="13"/>
      <c r="X521" s="13"/>
      <c r="Y521" s="13"/>
      <c r="Z521" s="13"/>
      <c r="BK521" s="23"/>
    </row>
    <row r="522" spans="8:63" ht="14.25" customHeight="1" x14ac:dyDescent="0.35">
      <c r="H522" s="12"/>
      <c r="I522" s="13"/>
      <c r="J522" s="13"/>
      <c r="K522" s="54"/>
      <c r="L522" s="13"/>
      <c r="M522" s="13"/>
      <c r="N522" s="13"/>
      <c r="O522" s="13"/>
      <c r="T522" s="13"/>
      <c r="U522" s="13"/>
      <c r="X522" s="13"/>
      <c r="Y522" s="13"/>
      <c r="Z522" s="13"/>
      <c r="BK522" s="23"/>
    </row>
    <row r="523" spans="8:63" ht="14.25" customHeight="1" x14ac:dyDescent="0.35">
      <c r="H523" s="12"/>
      <c r="I523" s="13"/>
      <c r="J523" s="13"/>
      <c r="K523" s="54"/>
      <c r="L523" s="13"/>
      <c r="M523" s="13"/>
      <c r="N523" s="13"/>
      <c r="O523" s="13"/>
      <c r="T523" s="13"/>
      <c r="U523" s="13"/>
      <c r="X523" s="13"/>
      <c r="Y523" s="13"/>
      <c r="Z523" s="13"/>
      <c r="BK523" s="23"/>
    </row>
    <row r="524" spans="8:63" ht="14.25" customHeight="1" x14ac:dyDescent="0.35">
      <c r="H524" s="12"/>
      <c r="I524" s="13"/>
      <c r="J524" s="13"/>
      <c r="K524" s="54"/>
      <c r="L524" s="13"/>
      <c r="M524" s="13"/>
      <c r="N524" s="13"/>
      <c r="O524" s="13"/>
      <c r="T524" s="13"/>
      <c r="U524" s="13"/>
      <c r="X524" s="13"/>
      <c r="Y524" s="13"/>
      <c r="Z524" s="13"/>
      <c r="BK524" s="23"/>
    </row>
    <row r="525" spans="8:63" ht="14.25" customHeight="1" x14ac:dyDescent="0.35">
      <c r="H525" s="12"/>
      <c r="I525" s="13"/>
      <c r="J525" s="13"/>
      <c r="K525" s="54"/>
      <c r="L525" s="13"/>
      <c r="M525" s="13"/>
      <c r="N525" s="13"/>
      <c r="O525" s="13"/>
      <c r="T525" s="13"/>
      <c r="U525" s="13"/>
      <c r="X525" s="13"/>
      <c r="Y525" s="13"/>
      <c r="Z525" s="13"/>
      <c r="BK525" s="23"/>
    </row>
    <row r="526" spans="8:63" ht="14.25" customHeight="1" x14ac:dyDescent="0.35">
      <c r="H526" s="12"/>
      <c r="I526" s="13"/>
      <c r="J526" s="13"/>
      <c r="K526" s="54"/>
      <c r="L526" s="13"/>
      <c r="M526" s="13"/>
      <c r="N526" s="13"/>
      <c r="O526" s="13"/>
      <c r="T526" s="13"/>
      <c r="U526" s="13"/>
      <c r="X526" s="13"/>
      <c r="Y526" s="13"/>
      <c r="Z526" s="13"/>
      <c r="BK526" s="23"/>
    </row>
    <row r="527" spans="8:63" ht="14.25" customHeight="1" x14ac:dyDescent="0.35">
      <c r="H527" s="12"/>
      <c r="I527" s="13"/>
      <c r="J527" s="13"/>
      <c r="K527" s="54"/>
      <c r="L527" s="13"/>
      <c r="M527" s="13"/>
      <c r="N527" s="13"/>
      <c r="O527" s="13"/>
      <c r="T527" s="13"/>
      <c r="U527" s="13"/>
      <c r="X527" s="13"/>
      <c r="Y527" s="13"/>
      <c r="Z527" s="13"/>
      <c r="BK527" s="23"/>
    </row>
    <row r="528" spans="8:63" ht="14.25" customHeight="1" x14ac:dyDescent="0.35">
      <c r="H528" s="12"/>
      <c r="I528" s="13"/>
      <c r="J528" s="13"/>
      <c r="K528" s="54"/>
      <c r="L528" s="13"/>
      <c r="M528" s="13"/>
      <c r="N528" s="13"/>
      <c r="O528" s="13"/>
      <c r="T528" s="13"/>
      <c r="U528" s="13"/>
      <c r="X528" s="13"/>
      <c r="Y528" s="13"/>
      <c r="Z528" s="13"/>
      <c r="BK528" s="23"/>
    </row>
    <row r="529" spans="8:63" ht="14.25" customHeight="1" x14ac:dyDescent="0.35">
      <c r="H529" s="12"/>
      <c r="I529" s="13"/>
      <c r="J529" s="13"/>
      <c r="K529" s="54"/>
      <c r="L529" s="13"/>
      <c r="M529" s="13"/>
      <c r="N529" s="13"/>
      <c r="O529" s="13"/>
      <c r="T529" s="13"/>
      <c r="U529" s="13"/>
      <c r="X529" s="13"/>
      <c r="Y529" s="13"/>
      <c r="Z529" s="13"/>
      <c r="BK529" s="23"/>
    </row>
    <row r="530" spans="8:63" ht="14.25" customHeight="1" x14ac:dyDescent="0.35">
      <c r="H530" s="12"/>
      <c r="I530" s="13"/>
      <c r="J530" s="13"/>
      <c r="K530" s="54"/>
      <c r="L530" s="13"/>
      <c r="M530" s="13"/>
      <c r="N530" s="13"/>
      <c r="O530" s="13"/>
      <c r="T530" s="13"/>
      <c r="U530" s="13"/>
      <c r="X530" s="13"/>
      <c r="Y530" s="13"/>
      <c r="Z530" s="13"/>
      <c r="BK530" s="23"/>
    </row>
    <row r="531" spans="8:63" ht="14.25" customHeight="1" x14ac:dyDescent="0.35">
      <c r="H531" s="12"/>
      <c r="I531" s="13"/>
      <c r="J531" s="13"/>
      <c r="K531" s="54"/>
      <c r="L531" s="13"/>
      <c r="M531" s="13"/>
      <c r="N531" s="13"/>
      <c r="O531" s="13"/>
      <c r="T531" s="13"/>
      <c r="U531" s="13"/>
      <c r="X531" s="13"/>
      <c r="Y531" s="13"/>
      <c r="Z531" s="13"/>
      <c r="BK531" s="23"/>
    </row>
    <row r="532" spans="8:63" ht="14.25" customHeight="1" x14ac:dyDescent="0.35">
      <c r="H532" s="12"/>
      <c r="I532" s="13"/>
      <c r="J532" s="13"/>
      <c r="K532" s="54"/>
      <c r="L532" s="13"/>
      <c r="M532" s="13"/>
      <c r="N532" s="13"/>
      <c r="O532" s="13"/>
      <c r="T532" s="13"/>
      <c r="U532" s="13"/>
      <c r="X532" s="13"/>
      <c r="Y532" s="13"/>
      <c r="Z532" s="13"/>
      <c r="BK532" s="23"/>
    </row>
    <row r="533" spans="8:63" ht="14.25" customHeight="1" x14ac:dyDescent="0.35">
      <c r="H533" s="12"/>
      <c r="I533" s="13"/>
      <c r="J533" s="13"/>
      <c r="K533" s="54"/>
      <c r="L533" s="13"/>
      <c r="M533" s="13"/>
      <c r="N533" s="13"/>
      <c r="O533" s="13"/>
      <c r="T533" s="13"/>
      <c r="U533" s="13"/>
      <c r="X533" s="13"/>
      <c r="Y533" s="13"/>
      <c r="Z533" s="13"/>
      <c r="BK533" s="23"/>
    </row>
    <row r="534" spans="8:63" ht="14.25" customHeight="1" x14ac:dyDescent="0.35">
      <c r="H534" s="12"/>
      <c r="I534" s="13"/>
      <c r="J534" s="13"/>
      <c r="K534" s="54"/>
      <c r="L534" s="13"/>
      <c r="M534" s="13"/>
      <c r="N534" s="13"/>
      <c r="O534" s="13"/>
      <c r="T534" s="13"/>
      <c r="U534" s="13"/>
      <c r="X534" s="13"/>
      <c r="Y534" s="13"/>
      <c r="Z534" s="13"/>
      <c r="BK534" s="23"/>
    </row>
    <row r="535" spans="8:63" ht="14.25" customHeight="1" x14ac:dyDescent="0.35">
      <c r="H535" s="12"/>
      <c r="I535" s="13"/>
      <c r="J535" s="13"/>
      <c r="K535" s="54"/>
      <c r="L535" s="13"/>
      <c r="M535" s="13"/>
      <c r="N535" s="13"/>
      <c r="O535" s="13"/>
      <c r="T535" s="13"/>
      <c r="U535" s="13"/>
      <c r="X535" s="13"/>
      <c r="Y535" s="13"/>
      <c r="Z535" s="13"/>
      <c r="BK535" s="23"/>
    </row>
    <row r="536" spans="8:63" ht="14.25" customHeight="1" x14ac:dyDescent="0.35">
      <c r="H536" s="12"/>
      <c r="I536" s="13"/>
      <c r="J536" s="13"/>
      <c r="K536" s="54"/>
      <c r="L536" s="13"/>
      <c r="M536" s="13"/>
      <c r="N536" s="13"/>
      <c r="O536" s="13"/>
      <c r="T536" s="13"/>
      <c r="U536" s="13"/>
      <c r="X536" s="13"/>
      <c r="Y536" s="13"/>
      <c r="Z536" s="13"/>
      <c r="BK536" s="23"/>
    </row>
    <row r="537" spans="8:63" ht="14.25" customHeight="1" x14ac:dyDescent="0.35">
      <c r="H537" s="12"/>
      <c r="I537" s="13"/>
      <c r="J537" s="13"/>
      <c r="K537" s="54"/>
      <c r="L537" s="13"/>
      <c r="M537" s="13"/>
      <c r="N537" s="13"/>
      <c r="O537" s="13"/>
      <c r="T537" s="13"/>
      <c r="U537" s="13"/>
      <c r="X537" s="13"/>
      <c r="Y537" s="13"/>
      <c r="Z537" s="13"/>
      <c r="BK537" s="23"/>
    </row>
    <row r="538" spans="8:63" ht="14.25" customHeight="1" x14ac:dyDescent="0.35">
      <c r="H538" s="12"/>
      <c r="I538" s="13"/>
      <c r="J538" s="13"/>
      <c r="K538" s="54"/>
      <c r="L538" s="13"/>
      <c r="M538" s="13"/>
      <c r="N538" s="13"/>
      <c r="O538" s="13"/>
      <c r="T538" s="13"/>
      <c r="U538" s="13"/>
      <c r="X538" s="13"/>
      <c r="Y538" s="13"/>
      <c r="Z538" s="13"/>
      <c r="BK538" s="23"/>
    </row>
    <row r="539" spans="8:63" ht="14.25" customHeight="1" x14ac:dyDescent="0.35">
      <c r="H539" s="12"/>
      <c r="I539" s="13"/>
      <c r="J539" s="13"/>
      <c r="K539" s="54"/>
      <c r="L539" s="13"/>
      <c r="M539" s="13"/>
      <c r="N539" s="13"/>
      <c r="O539" s="13"/>
      <c r="T539" s="13"/>
      <c r="U539" s="13"/>
      <c r="X539" s="13"/>
      <c r="Y539" s="13"/>
      <c r="Z539" s="13"/>
      <c r="BK539" s="23"/>
    </row>
    <row r="540" spans="8:63" ht="14.25" customHeight="1" x14ac:dyDescent="0.35">
      <c r="H540" s="12"/>
      <c r="I540" s="13"/>
      <c r="J540" s="13"/>
      <c r="K540" s="54"/>
      <c r="L540" s="13"/>
      <c r="M540" s="13"/>
      <c r="N540" s="13"/>
      <c r="O540" s="13"/>
      <c r="T540" s="13"/>
      <c r="U540" s="13"/>
      <c r="X540" s="13"/>
      <c r="Y540" s="13"/>
      <c r="Z540" s="13"/>
      <c r="BK540" s="23"/>
    </row>
    <row r="541" spans="8:63" ht="14.25" customHeight="1" x14ac:dyDescent="0.35">
      <c r="H541" s="12"/>
      <c r="I541" s="13"/>
      <c r="J541" s="13"/>
      <c r="K541" s="54"/>
      <c r="L541" s="13"/>
      <c r="M541" s="13"/>
      <c r="N541" s="13"/>
      <c r="O541" s="13"/>
      <c r="T541" s="13"/>
      <c r="U541" s="13"/>
      <c r="X541" s="13"/>
      <c r="Y541" s="13"/>
      <c r="Z541" s="13"/>
      <c r="BK541" s="23"/>
    </row>
    <row r="542" spans="8:63" ht="14.25" customHeight="1" x14ac:dyDescent="0.35">
      <c r="H542" s="12"/>
      <c r="I542" s="13"/>
      <c r="J542" s="13"/>
      <c r="K542" s="54"/>
      <c r="L542" s="13"/>
      <c r="M542" s="13"/>
      <c r="N542" s="13"/>
      <c r="O542" s="13"/>
      <c r="T542" s="13"/>
      <c r="U542" s="13"/>
      <c r="X542" s="13"/>
      <c r="Y542" s="13"/>
      <c r="Z542" s="13"/>
      <c r="BK542" s="23"/>
    </row>
    <row r="543" spans="8:63" ht="14.25" customHeight="1" x14ac:dyDescent="0.35">
      <c r="H543" s="12"/>
      <c r="I543" s="13"/>
      <c r="J543" s="13"/>
      <c r="K543" s="54"/>
      <c r="L543" s="13"/>
      <c r="M543" s="13"/>
      <c r="N543" s="13"/>
      <c r="O543" s="13"/>
      <c r="T543" s="13"/>
      <c r="U543" s="13"/>
      <c r="X543" s="13"/>
      <c r="Y543" s="13"/>
      <c r="Z543" s="13"/>
      <c r="BK543" s="23"/>
    </row>
    <row r="544" spans="8:63" ht="14.25" customHeight="1" x14ac:dyDescent="0.35">
      <c r="H544" s="12"/>
      <c r="I544" s="13"/>
      <c r="J544" s="13"/>
      <c r="K544" s="54"/>
      <c r="L544" s="13"/>
      <c r="M544" s="13"/>
      <c r="N544" s="13"/>
      <c r="O544" s="13"/>
      <c r="T544" s="13"/>
      <c r="U544" s="13"/>
      <c r="X544" s="13"/>
      <c r="Y544" s="13"/>
      <c r="Z544" s="13"/>
      <c r="BK544" s="23"/>
    </row>
    <row r="545" spans="8:63" ht="14.25" customHeight="1" x14ac:dyDescent="0.35">
      <c r="H545" s="12"/>
      <c r="I545" s="13"/>
      <c r="J545" s="13"/>
      <c r="K545" s="54"/>
      <c r="L545" s="13"/>
      <c r="M545" s="13"/>
      <c r="N545" s="13"/>
      <c r="O545" s="13"/>
      <c r="T545" s="13"/>
      <c r="U545" s="13"/>
      <c r="X545" s="13"/>
      <c r="Y545" s="13"/>
      <c r="Z545" s="13"/>
      <c r="BK545" s="23"/>
    </row>
    <row r="546" spans="8:63" ht="14.25" customHeight="1" x14ac:dyDescent="0.35">
      <c r="H546" s="12"/>
      <c r="I546" s="13"/>
      <c r="J546" s="13"/>
      <c r="K546" s="54"/>
      <c r="L546" s="13"/>
      <c r="M546" s="13"/>
      <c r="N546" s="13"/>
      <c r="O546" s="13"/>
      <c r="T546" s="13"/>
      <c r="U546" s="13"/>
      <c r="X546" s="13"/>
      <c r="Y546" s="13"/>
      <c r="Z546" s="13"/>
      <c r="BK546" s="23"/>
    </row>
    <row r="547" spans="8:63" ht="14.25" customHeight="1" x14ac:dyDescent="0.35">
      <c r="H547" s="12"/>
      <c r="I547" s="13"/>
      <c r="J547" s="13"/>
      <c r="K547" s="54"/>
      <c r="L547" s="13"/>
      <c r="M547" s="13"/>
      <c r="N547" s="13"/>
      <c r="O547" s="13"/>
      <c r="T547" s="13"/>
      <c r="U547" s="13"/>
      <c r="X547" s="13"/>
      <c r="Y547" s="13"/>
      <c r="Z547" s="13"/>
      <c r="BK547" s="23"/>
    </row>
    <row r="548" spans="8:63" ht="14.25" customHeight="1" x14ac:dyDescent="0.35">
      <c r="H548" s="12"/>
      <c r="I548" s="13"/>
      <c r="J548" s="13"/>
      <c r="K548" s="54"/>
      <c r="L548" s="13"/>
      <c r="M548" s="13"/>
      <c r="N548" s="13"/>
      <c r="O548" s="13"/>
      <c r="T548" s="13"/>
      <c r="U548" s="13"/>
      <c r="X548" s="13"/>
      <c r="Y548" s="13"/>
      <c r="Z548" s="13"/>
      <c r="BK548" s="23"/>
    </row>
    <row r="549" spans="8:63" ht="14.25" customHeight="1" x14ac:dyDescent="0.35">
      <c r="H549" s="12"/>
      <c r="I549" s="13"/>
      <c r="J549" s="13"/>
      <c r="K549" s="54"/>
      <c r="L549" s="13"/>
      <c r="M549" s="13"/>
      <c r="N549" s="13"/>
      <c r="O549" s="13"/>
      <c r="T549" s="13"/>
      <c r="U549" s="13"/>
      <c r="X549" s="13"/>
      <c r="Y549" s="13"/>
      <c r="Z549" s="13"/>
      <c r="BK549" s="23"/>
    </row>
    <row r="550" spans="8:63" ht="14.25" customHeight="1" x14ac:dyDescent="0.35">
      <c r="H550" s="12"/>
      <c r="I550" s="13"/>
      <c r="J550" s="13"/>
      <c r="K550" s="54"/>
      <c r="L550" s="13"/>
      <c r="M550" s="13"/>
      <c r="N550" s="13"/>
      <c r="O550" s="13"/>
      <c r="T550" s="13"/>
      <c r="U550" s="13"/>
      <c r="X550" s="13"/>
      <c r="Y550" s="13"/>
      <c r="Z550" s="13"/>
      <c r="BK550" s="23"/>
    </row>
    <row r="551" spans="8:63" ht="14.25" customHeight="1" x14ac:dyDescent="0.35">
      <c r="H551" s="12"/>
      <c r="I551" s="13"/>
      <c r="J551" s="13"/>
      <c r="K551" s="54"/>
      <c r="L551" s="13"/>
      <c r="M551" s="13"/>
      <c r="N551" s="13"/>
      <c r="O551" s="13"/>
      <c r="T551" s="13"/>
      <c r="U551" s="13"/>
      <c r="X551" s="13"/>
      <c r="Y551" s="13"/>
      <c r="Z551" s="13"/>
      <c r="BK551" s="23"/>
    </row>
    <row r="552" spans="8:63" ht="14.25" customHeight="1" x14ac:dyDescent="0.35">
      <c r="H552" s="12"/>
      <c r="I552" s="13"/>
      <c r="J552" s="13"/>
      <c r="K552" s="54"/>
      <c r="L552" s="13"/>
      <c r="M552" s="13"/>
      <c r="N552" s="13"/>
      <c r="O552" s="13"/>
      <c r="T552" s="13"/>
      <c r="U552" s="13"/>
      <c r="X552" s="13"/>
      <c r="Y552" s="13"/>
      <c r="Z552" s="13"/>
      <c r="BK552" s="23"/>
    </row>
    <row r="553" spans="8:63" ht="14.25" customHeight="1" x14ac:dyDescent="0.35">
      <c r="H553" s="12"/>
      <c r="I553" s="13"/>
      <c r="J553" s="13"/>
      <c r="K553" s="54"/>
      <c r="L553" s="13"/>
      <c r="M553" s="13"/>
      <c r="N553" s="13"/>
      <c r="O553" s="13"/>
      <c r="T553" s="13"/>
      <c r="U553" s="13"/>
      <c r="X553" s="13"/>
      <c r="Y553" s="13"/>
      <c r="Z553" s="13"/>
      <c r="BK553" s="23"/>
    </row>
    <row r="554" spans="8:63" ht="14.25" customHeight="1" x14ac:dyDescent="0.35">
      <c r="H554" s="12"/>
      <c r="I554" s="13"/>
      <c r="J554" s="13"/>
      <c r="K554" s="54"/>
      <c r="L554" s="13"/>
      <c r="M554" s="13"/>
      <c r="N554" s="13"/>
      <c r="O554" s="13"/>
      <c r="T554" s="13"/>
      <c r="U554" s="13"/>
      <c r="X554" s="13"/>
      <c r="Y554" s="13"/>
      <c r="Z554" s="13"/>
      <c r="BK554" s="23"/>
    </row>
    <row r="555" spans="8:63" ht="14.25" customHeight="1" x14ac:dyDescent="0.35">
      <c r="H555" s="12"/>
      <c r="I555" s="13"/>
      <c r="J555" s="13"/>
      <c r="K555" s="54"/>
      <c r="L555" s="13"/>
      <c r="M555" s="13"/>
      <c r="N555" s="13"/>
      <c r="O555" s="13"/>
      <c r="T555" s="13"/>
      <c r="U555" s="13"/>
      <c r="X555" s="13"/>
      <c r="Y555" s="13"/>
      <c r="Z555" s="13"/>
      <c r="BK555" s="23"/>
    </row>
    <row r="556" spans="8:63" ht="14.25" customHeight="1" x14ac:dyDescent="0.35">
      <c r="H556" s="12"/>
      <c r="I556" s="13"/>
      <c r="J556" s="13"/>
      <c r="K556" s="54"/>
      <c r="L556" s="13"/>
      <c r="M556" s="13"/>
      <c r="N556" s="13"/>
      <c r="O556" s="13"/>
      <c r="T556" s="13"/>
      <c r="U556" s="13"/>
      <c r="X556" s="13"/>
      <c r="Y556" s="13"/>
      <c r="Z556" s="13"/>
      <c r="BK556" s="23"/>
    </row>
    <row r="557" spans="8:63" ht="14.25" customHeight="1" x14ac:dyDescent="0.35">
      <c r="H557" s="12"/>
      <c r="I557" s="13"/>
      <c r="J557" s="13"/>
      <c r="K557" s="54"/>
      <c r="L557" s="13"/>
      <c r="M557" s="13"/>
      <c r="N557" s="13"/>
      <c r="O557" s="13"/>
      <c r="T557" s="13"/>
      <c r="U557" s="13"/>
      <c r="X557" s="13"/>
      <c r="Y557" s="13"/>
      <c r="Z557" s="13"/>
      <c r="BK557" s="23"/>
    </row>
    <row r="558" spans="8:63" ht="14.25" customHeight="1" x14ac:dyDescent="0.35">
      <c r="H558" s="12"/>
      <c r="I558" s="13"/>
      <c r="J558" s="13"/>
      <c r="K558" s="54"/>
      <c r="L558" s="13"/>
      <c r="M558" s="13"/>
      <c r="N558" s="13"/>
      <c r="O558" s="13"/>
      <c r="T558" s="13"/>
      <c r="U558" s="13"/>
      <c r="X558" s="13"/>
      <c r="Y558" s="13"/>
      <c r="Z558" s="13"/>
      <c r="BK558" s="23"/>
    </row>
    <row r="559" spans="8:63" ht="14.25" customHeight="1" x14ac:dyDescent="0.35">
      <c r="H559" s="12"/>
      <c r="I559" s="13"/>
      <c r="J559" s="13"/>
      <c r="K559" s="54"/>
      <c r="L559" s="13"/>
      <c r="M559" s="13"/>
      <c r="N559" s="13"/>
      <c r="O559" s="13"/>
      <c r="T559" s="13"/>
      <c r="U559" s="13"/>
      <c r="X559" s="13"/>
      <c r="Y559" s="13"/>
      <c r="Z559" s="13"/>
      <c r="BK559" s="23"/>
    </row>
    <row r="560" spans="8:63" ht="14.25" customHeight="1" x14ac:dyDescent="0.35">
      <c r="H560" s="12"/>
      <c r="I560" s="13"/>
      <c r="J560" s="13"/>
      <c r="K560" s="54"/>
      <c r="L560" s="13"/>
      <c r="M560" s="13"/>
      <c r="N560" s="13"/>
      <c r="O560" s="13"/>
      <c r="T560" s="13"/>
      <c r="U560" s="13"/>
      <c r="X560" s="13"/>
      <c r="Y560" s="13"/>
      <c r="Z560" s="13"/>
      <c r="BK560" s="23"/>
    </row>
    <row r="561" spans="8:63" ht="14.25" customHeight="1" x14ac:dyDescent="0.35">
      <c r="H561" s="12"/>
      <c r="I561" s="13"/>
      <c r="J561" s="13"/>
      <c r="K561" s="54"/>
      <c r="L561" s="13"/>
      <c r="M561" s="13"/>
      <c r="N561" s="13"/>
      <c r="O561" s="13"/>
      <c r="T561" s="13"/>
      <c r="U561" s="13"/>
      <c r="X561" s="13"/>
      <c r="Y561" s="13"/>
      <c r="Z561" s="13"/>
      <c r="BK561" s="23"/>
    </row>
    <row r="562" spans="8:63" ht="14.25" customHeight="1" x14ac:dyDescent="0.35">
      <c r="H562" s="12"/>
      <c r="I562" s="13"/>
      <c r="J562" s="13"/>
      <c r="K562" s="54"/>
      <c r="L562" s="13"/>
      <c r="M562" s="13"/>
      <c r="N562" s="13"/>
      <c r="O562" s="13"/>
      <c r="T562" s="13"/>
      <c r="U562" s="13"/>
      <c r="X562" s="13"/>
      <c r="Y562" s="13"/>
      <c r="Z562" s="13"/>
      <c r="BK562" s="23"/>
    </row>
    <row r="563" spans="8:63" ht="14.25" customHeight="1" x14ac:dyDescent="0.35">
      <c r="H563" s="12"/>
      <c r="I563" s="13"/>
      <c r="J563" s="13"/>
      <c r="K563" s="54"/>
      <c r="L563" s="13"/>
      <c r="M563" s="13"/>
      <c r="N563" s="13"/>
      <c r="O563" s="13"/>
      <c r="T563" s="13"/>
      <c r="U563" s="13"/>
      <c r="X563" s="13"/>
      <c r="Y563" s="13"/>
      <c r="Z563" s="13"/>
      <c r="BK563" s="23"/>
    </row>
    <row r="564" spans="8:63" ht="14.25" customHeight="1" x14ac:dyDescent="0.35">
      <c r="H564" s="12"/>
      <c r="I564" s="13"/>
      <c r="J564" s="13"/>
      <c r="K564" s="54"/>
      <c r="L564" s="13"/>
      <c r="M564" s="13"/>
      <c r="N564" s="13"/>
      <c r="O564" s="13"/>
      <c r="T564" s="13"/>
      <c r="U564" s="13"/>
      <c r="X564" s="13"/>
      <c r="Y564" s="13"/>
      <c r="Z564" s="13"/>
      <c r="BK564" s="23"/>
    </row>
    <row r="565" spans="8:63" ht="14.25" customHeight="1" x14ac:dyDescent="0.35">
      <c r="H565" s="12"/>
      <c r="I565" s="13"/>
      <c r="J565" s="13"/>
      <c r="K565" s="54"/>
      <c r="L565" s="13"/>
      <c r="M565" s="13"/>
      <c r="N565" s="13"/>
      <c r="O565" s="13"/>
      <c r="T565" s="13"/>
      <c r="U565" s="13"/>
      <c r="X565" s="13"/>
      <c r="Y565" s="13"/>
      <c r="Z565" s="13"/>
      <c r="BK565" s="23"/>
    </row>
    <row r="566" spans="8:63" ht="14.25" customHeight="1" x14ac:dyDescent="0.35">
      <c r="H566" s="12"/>
      <c r="I566" s="13"/>
      <c r="J566" s="13"/>
      <c r="K566" s="54"/>
      <c r="L566" s="13"/>
      <c r="M566" s="13"/>
      <c r="N566" s="13"/>
      <c r="O566" s="13"/>
      <c r="T566" s="13"/>
      <c r="U566" s="13"/>
      <c r="X566" s="13"/>
      <c r="Y566" s="13"/>
      <c r="Z566" s="13"/>
      <c r="BK566" s="23"/>
    </row>
    <row r="567" spans="8:63" ht="14.25" customHeight="1" x14ac:dyDescent="0.35">
      <c r="H567" s="12"/>
      <c r="I567" s="13"/>
      <c r="J567" s="13"/>
      <c r="K567" s="54"/>
      <c r="L567" s="13"/>
      <c r="M567" s="13"/>
      <c r="N567" s="13"/>
      <c r="O567" s="13"/>
      <c r="T567" s="13"/>
      <c r="U567" s="13"/>
      <c r="X567" s="13"/>
      <c r="Y567" s="13"/>
      <c r="Z567" s="13"/>
      <c r="BK567" s="23"/>
    </row>
    <row r="568" spans="8:63" ht="14.25" customHeight="1" x14ac:dyDescent="0.35">
      <c r="H568" s="12"/>
      <c r="I568" s="13"/>
      <c r="J568" s="13"/>
      <c r="K568" s="54"/>
      <c r="L568" s="13"/>
      <c r="M568" s="13"/>
      <c r="N568" s="13"/>
      <c r="O568" s="13"/>
      <c r="T568" s="13"/>
      <c r="U568" s="13"/>
      <c r="X568" s="13"/>
      <c r="Y568" s="13"/>
      <c r="Z568" s="13"/>
      <c r="BK568" s="23"/>
    </row>
    <row r="569" spans="8:63" ht="14.25" customHeight="1" x14ac:dyDescent="0.35">
      <c r="H569" s="12"/>
      <c r="I569" s="13"/>
      <c r="J569" s="13"/>
      <c r="K569" s="54"/>
      <c r="L569" s="13"/>
      <c r="M569" s="13"/>
      <c r="N569" s="13"/>
      <c r="O569" s="13"/>
      <c r="T569" s="13"/>
      <c r="U569" s="13"/>
      <c r="X569" s="13"/>
      <c r="Y569" s="13"/>
      <c r="Z569" s="13"/>
      <c r="BK569" s="23"/>
    </row>
    <row r="570" spans="8:63" ht="14.25" customHeight="1" x14ac:dyDescent="0.35">
      <c r="H570" s="12"/>
      <c r="I570" s="13"/>
      <c r="J570" s="13"/>
      <c r="K570" s="54"/>
      <c r="L570" s="13"/>
      <c r="M570" s="13"/>
      <c r="N570" s="13"/>
      <c r="O570" s="13"/>
      <c r="T570" s="13"/>
      <c r="U570" s="13"/>
      <c r="X570" s="13"/>
      <c r="Y570" s="13"/>
      <c r="Z570" s="13"/>
      <c r="BK570" s="23"/>
    </row>
    <row r="571" spans="8:63" ht="14.25" customHeight="1" x14ac:dyDescent="0.35">
      <c r="H571" s="12"/>
      <c r="I571" s="13"/>
      <c r="J571" s="13"/>
      <c r="K571" s="54"/>
      <c r="L571" s="13"/>
      <c r="M571" s="13"/>
      <c r="N571" s="13"/>
      <c r="O571" s="13"/>
      <c r="T571" s="13"/>
      <c r="U571" s="13"/>
      <c r="X571" s="13"/>
      <c r="Y571" s="13"/>
      <c r="Z571" s="13"/>
      <c r="BK571" s="23"/>
    </row>
    <row r="572" spans="8:63" ht="14.25" customHeight="1" x14ac:dyDescent="0.35">
      <c r="H572" s="12"/>
      <c r="I572" s="13"/>
      <c r="J572" s="13"/>
      <c r="K572" s="54"/>
      <c r="L572" s="13"/>
      <c r="M572" s="13"/>
      <c r="N572" s="13"/>
      <c r="O572" s="13"/>
      <c r="T572" s="13"/>
      <c r="U572" s="13"/>
      <c r="X572" s="13"/>
      <c r="Y572" s="13"/>
      <c r="Z572" s="13"/>
      <c r="BK572" s="23"/>
    </row>
    <row r="573" spans="8:63" ht="14.25" customHeight="1" x14ac:dyDescent="0.35">
      <c r="H573" s="12"/>
      <c r="I573" s="13"/>
      <c r="J573" s="13"/>
      <c r="K573" s="54"/>
      <c r="L573" s="13"/>
      <c r="M573" s="13"/>
      <c r="N573" s="13"/>
      <c r="O573" s="13"/>
      <c r="T573" s="13"/>
      <c r="U573" s="13"/>
      <c r="X573" s="13"/>
      <c r="Y573" s="13"/>
      <c r="Z573" s="13"/>
      <c r="BK573" s="23"/>
    </row>
    <row r="574" spans="8:63" ht="14.25" customHeight="1" x14ac:dyDescent="0.35">
      <c r="H574" s="12"/>
      <c r="I574" s="13"/>
      <c r="J574" s="13"/>
      <c r="K574" s="54"/>
      <c r="L574" s="13"/>
      <c r="M574" s="13"/>
      <c r="N574" s="13"/>
      <c r="O574" s="13"/>
      <c r="T574" s="13"/>
      <c r="U574" s="13"/>
      <c r="X574" s="13"/>
      <c r="Y574" s="13"/>
      <c r="Z574" s="13"/>
      <c r="BK574" s="23"/>
    </row>
    <row r="575" spans="8:63" ht="14.25" customHeight="1" x14ac:dyDescent="0.35">
      <c r="H575" s="12"/>
      <c r="I575" s="13"/>
      <c r="J575" s="13"/>
      <c r="K575" s="54"/>
      <c r="L575" s="13"/>
      <c r="M575" s="13"/>
      <c r="N575" s="13"/>
      <c r="O575" s="13"/>
      <c r="T575" s="13"/>
      <c r="U575" s="13"/>
      <c r="X575" s="13"/>
      <c r="Y575" s="13"/>
      <c r="Z575" s="13"/>
      <c r="BK575" s="23"/>
    </row>
    <row r="576" spans="8:63" ht="14.25" customHeight="1" x14ac:dyDescent="0.35">
      <c r="H576" s="12"/>
      <c r="I576" s="13"/>
      <c r="J576" s="13"/>
      <c r="K576" s="54"/>
      <c r="L576" s="13"/>
      <c r="M576" s="13"/>
      <c r="N576" s="13"/>
      <c r="O576" s="13"/>
      <c r="T576" s="13"/>
      <c r="U576" s="13"/>
      <c r="X576" s="13"/>
      <c r="Y576" s="13"/>
      <c r="Z576" s="13"/>
      <c r="BK576" s="23"/>
    </row>
    <row r="577" spans="8:63" ht="14.25" customHeight="1" x14ac:dyDescent="0.35">
      <c r="H577" s="12"/>
      <c r="I577" s="13"/>
      <c r="J577" s="13"/>
      <c r="K577" s="54"/>
      <c r="L577" s="13"/>
      <c r="M577" s="13"/>
      <c r="N577" s="13"/>
      <c r="O577" s="13"/>
      <c r="T577" s="13"/>
      <c r="U577" s="13"/>
      <c r="X577" s="13"/>
      <c r="Y577" s="13"/>
      <c r="Z577" s="13"/>
      <c r="BK577" s="23"/>
    </row>
    <row r="578" spans="8:63" ht="14.25" customHeight="1" x14ac:dyDescent="0.35">
      <c r="H578" s="12"/>
      <c r="I578" s="13"/>
      <c r="J578" s="13"/>
      <c r="K578" s="54"/>
      <c r="L578" s="13"/>
      <c r="M578" s="13"/>
      <c r="N578" s="13"/>
      <c r="O578" s="13"/>
      <c r="T578" s="13"/>
      <c r="U578" s="13"/>
      <c r="X578" s="13"/>
      <c r="Y578" s="13"/>
      <c r="Z578" s="13"/>
      <c r="BK578" s="23"/>
    </row>
    <row r="579" spans="8:63" ht="14.25" customHeight="1" x14ac:dyDescent="0.35">
      <c r="H579" s="12"/>
      <c r="I579" s="13"/>
      <c r="J579" s="13"/>
      <c r="K579" s="54"/>
      <c r="L579" s="13"/>
      <c r="M579" s="13"/>
      <c r="N579" s="13"/>
      <c r="O579" s="13"/>
      <c r="T579" s="13"/>
      <c r="U579" s="13"/>
      <c r="X579" s="13"/>
      <c r="Y579" s="13"/>
      <c r="Z579" s="13"/>
      <c r="BK579" s="23"/>
    </row>
    <row r="580" spans="8:63" ht="14.25" customHeight="1" x14ac:dyDescent="0.35">
      <c r="H580" s="12"/>
      <c r="I580" s="13"/>
      <c r="J580" s="13"/>
      <c r="K580" s="54"/>
      <c r="L580" s="13"/>
      <c r="M580" s="13"/>
      <c r="N580" s="13"/>
      <c r="O580" s="13"/>
      <c r="T580" s="13"/>
      <c r="U580" s="13"/>
      <c r="X580" s="13"/>
      <c r="Y580" s="13"/>
      <c r="Z580" s="13"/>
      <c r="BK580" s="23"/>
    </row>
    <row r="581" spans="8:63" ht="14.25" customHeight="1" x14ac:dyDescent="0.35">
      <c r="H581" s="12"/>
      <c r="I581" s="13"/>
      <c r="J581" s="13"/>
      <c r="K581" s="54"/>
      <c r="L581" s="13"/>
      <c r="M581" s="13"/>
      <c r="N581" s="13"/>
      <c r="O581" s="13"/>
      <c r="T581" s="13"/>
      <c r="U581" s="13"/>
      <c r="X581" s="13"/>
      <c r="Y581" s="13"/>
      <c r="Z581" s="13"/>
      <c r="BK581" s="23"/>
    </row>
    <row r="582" spans="8:63" ht="14.25" customHeight="1" x14ac:dyDescent="0.35">
      <c r="H582" s="12"/>
      <c r="I582" s="13"/>
      <c r="J582" s="13"/>
      <c r="K582" s="54"/>
      <c r="L582" s="13"/>
      <c r="M582" s="13"/>
      <c r="N582" s="13"/>
      <c r="O582" s="13"/>
      <c r="T582" s="13"/>
      <c r="U582" s="13"/>
      <c r="X582" s="13"/>
      <c r="Y582" s="13"/>
      <c r="Z582" s="13"/>
      <c r="BK582" s="23"/>
    </row>
    <row r="583" spans="8:63" ht="14.25" customHeight="1" x14ac:dyDescent="0.35">
      <c r="H583" s="12"/>
      <c r="I583" s="13"/>
      <c r="J583" s="13"/>
      <c r="K583" s="54"/>
      <c r="L583" s="13"/>
      <c r="M583" s="13"/>
      <c r="N583" s="13"/>
      <c r="O583" s="13"/>
      <c r="T583" s="13"/>
      <c r="U583" s="13"/>
      <c r="X583" s="13"/>
      <c r="Y583" s="13"/>
      <c r="Z583" s="13"/>
      <c r="BK583" s="23"/>
    </row>
    <row r="584" spans="8:63" ht="14.25" customHeight="1" x14ac:dyDescent="0.35">
      <c r="H584" s="12"/>
      <c r="I584" s="13"/>
      <c r="J584" s="13"/>
      <c r="K584" s="54"/>
      <c r="L584" s="13"/>
      <c r="M584" s="13"/>
      <c r="N584" s="13"/>
      <c r="O584" s="13"/>
      <c r="T584" s="13"/>
      <c r="U584" s="13"/>
      <c r="X584" s="13"/>
      <c r="Y584" s="13"/>
      <c r="Z584" s="13"/>
      <c r="BK584" s="23"/>
    </row>
    <row r="585" spans="8:63" ht="14.25" customHeight="1" x14ac:dyDescent="0.35">
      <c r="H585" s="12"/>
      <c r="I585" s="13"/>
      <c r="J585" s="13"/>
      <c r="K585" s="54"/>
      <c r="L585" s="13"/>
      <c r="M585" s="13"/>
      <c r="N585" s="13"/>
      <c r="O585" s="13"/>
      <c r="T585" s="13"/>
      <c r="U585" s="13"/>
      <c r="X585" s="13"/>
      <c r="Y585" s="13"/>
      <c r="Z585" s="13"/>
      <c r="BK585" s="23"/>
    </row>
    <row r="586" spans="8:63" ht="14.25" customHeight="1" x14ac:dyDescent="0.35">
      <c r="H586" s="12"/>
      <c r="I586" s="13"/>
      <c r="J586" s="13"/>
      <c r="K586" s="54"/>
      <c r="L586" s="13"/>
      <c r="M586" s="13"/>
      <c r="N586" s="13"/>
      <c r="O586" s="13"/>
      <c r="T586" s="13"/>
      <c r="U586" s="13"/>
      <c r="X586" s="13"/>
      <c r="Y586" s="13"/>
      <c r="Z586" s="13"/>
      <c r="BK586" s="23"/>
    </row>
    <row r="587" spans="8:63" ht="14.25" customHeight="1" x14ac:dyDescent="0.35">
      <c r="H587" s="12"/>
      <c r="I587" s="13"/>
      <c r="J587" s="13"/>
      <c r="K587" s="54"/>
      <c r="L587" s="13"/>
      <c r="M587" s="13"/>
      <c r="N587" s="13"/>
      <c r="O587" s="13"/>
      <c r="T587" s="13"/>
      <c r="U587" s="13"/>
      <c r="X587" s="13"/>
      <c r="Y587" s="13"/>
      <c r="Z587" s="13"/>
      <c r="BK587" s="23"/>
    </row>
    <row r="588" spans="8:63" ht="14.25" customHeight="1" x14ac:dyDescent="0.35">
      <c r="H588" s="12"/>
      <c r="I588" s="13"/>
      <c r="J588" s="13"/>
      <c r="K588" s="54"/>
      <c r="L588" s="13"/>
      <c r="M588" s="13"/>
      <c r="N588" s="13"/>
      <c r="O588" s="13"/>
      <c r="T588" s="13"/>
      <c r="U588" s="13"/>
      <c r="X588" s="13"/>
      <c r="Y588" s="13"/>
      <c r="Z588" s="13"/>
      <c r="BK588" s="23"/>
    </row>
    <row r="589" spans="8:63" ht="14.25" customHeight="1" x14ac:dyDescent="0.35">
      <c r="H589" s="12"/>
      <c r="I589" s="13"/>
      <c r="J589" s="13"/>
      <c r="K589" s="54"/>
      <c r="L589" s="13"/>
      <c r="M589" s="13"/>
      <c r="N589" s="13"/>
      <c r="O589" s="13"/>
      <c r="T589" s="13"/>
      <c r="U589" s="13"/>
      <c r="X589" s="13"/>
      <c r="Y589" s="13"/>
      <c r="Z589" s="13"/>
      <c r="BK589" s="23"/>
    </row>
    <row r="590" spans="8:63" ht="14.25" customHeight="1" x14ac:dyDescent="0.35">
      <c r="H590" s="12"/>
      <c r="I590" s="13"/>
      <c r="J590" s="13"/>
      <c r="K590" s="54"/>
      <c r="L590" s="13"/>
      <c r="M590" s="13"/>
      <c r="N590" s="13"/>
      <c r="O590" s="13"/>
      <c r="T590" s="13"/>
      <c r="U590" s="13"/>
      <c r="X590" s="13"/>
      <c r="Y590" s="13"/>
      <c r="Z590" s="13"/>
      <c r="BK590" s="23"/>
    </row>
    <row r="591" spans="8:63" ht="14.25" customHeight="1" x14ac:dyDescent="0.35">
      <c r="H591" s="12"/>
      <c r="I591" s="13"/>
      <c r="J591" s="13"/>
      <c r="K591" s="54"/>
      <c r="L591" s="13"/>
      <c r="M591" s="13"/>
      <c r="N591" s="13"/>
      <c r="O591" s="13"/>
      <c r="T591" s="13"/>
      <c r="U591" s="13"/>
      <c r="X591" s="13"/>
      <c r="Y591" s="13"/>
      <c r="Z591" s="13"/>
      <c r="BK591" s="23"/>
    </row>
    <row r="592" spans="8:63" ht="14.25" customHeight="1" x14ac:dyDescent="0.35">
      <c r="H592" s="12"/>
      <c r="I592" s="13"/>
      <c r="J592" s="13"/>
      <c r="K592" s="54"/>
      <c r="L592" s="13"/>
      <c r="M592" s="13"/>
      <c r="N592" s="13"/>
      <c r="O592" s="13"/>
      <c r="T592" s="13"/>
      <c r="U592" s="13"/>
      <c r="X592" s="13"/>
      <c r="Y592" s="13"/>
      <c r="Z592" s="13"/>
      <c r="BK592" s="23"/>
    </row>
    <row r="593" spans="8:63" ht="14.25" customHeight="1" x14ac:dyDescent="0.35">
      <c r="H593" s="12"/>
      <c r="I593" s="13"/>
      <c r="J593" s="13"/>
      <c r="K593" s="54"/>
      <c r="L593" s="13"/>
      <c r="M593" s="13"/>
      <c r="N593" s="13"/>
      <c r="O593" s="13"/>
      <c r="T593" s="13"/>
      <c r="U593" s="13"/>
      <c r="X593" s="13"/>
      <c r="Y593" s="13"/>
      <c r="Z593" s="13"/>
      <c r="BK593" s="23"/>
    </row>
    <row r="594" spans="8:63" ht="14.25" customHeight="1" x14ac:dyDescent="0.35">
      <c r="H594" s="12"/>
      <c r="I594" s="13"/>
      <c r="J594" s="13"/>
      <c r="K594" s="54"/>
      <c r="L594" s="13"/>
      <c r="M594" s="13"/>
      <c r="N594" s="13"/>
      <c r="O594" s="13"/>
      <c r="T594" s="13"/>
      <c r="U594" s="13"/>
      <c r="X594" s="13"/>
      <c r="Y594" s="13"/>
      <c r="Z594" s="13"/>
      <c r="BK594" s="23"/>
    </row>
    <row r="595" spans="8:63" ht="14.25" customHeight="1" x14ac:dyDescent="0.35">
      <c r="H595" s="12"/>
      <c r="I595" s="13"/>
      <c r="J595" s="13"/>
      <c r="K595" s="54"/>
      <c r="L595" s="13"/>
      <c r="M595" s="13"/>
      <c r="N595" s="13"/>
      <c r="O595" s="13"/>
      <c r="T595" s="13"/>
      <c r="U595" s="13"/>
      <c r="X595" s="13"/>
      <c r="Y595" s="13"/>
      <c r="Z595" s="13"/>
      <c r="BK595" s="23"/>
    </row>
    <row r="596" spans="8:63" ht="14.25" customHeight="1" x14ac:dyDescent="0.35">
      <c r="H596" s="12"/>
      <c r="I596" s="13"/>
      <c r="J596" s="13"/>
      <c r="K596" s="54"/>
      <c r="L596" s="13"/>
      <c r="M596" s="13"/>
      <c r="N596" s="13"/>
      <c r="O596" s="13"/>
      <c r="T596" s="13"/>
      <c r="U596" s="13"/>
      <c r="X596" s="13"/>
      <c r="Y596" s="13"/>
      <c r="Z596" s="13"/>
      <c r="BK596" s="23"/>
    </row>
    <row r="597" spans="8:63" ht="14.25" customHeight="1" x14ac:dyDescent="0.35">
      <c r="H597" s="12"/>
      <c r="I597" s="13"/>
      <c r="J597" s="13"/>
      <c r="K597" s="54"/>
      <c r="L597" s="13"/>
      <c r="M597" s="13"/>
      <c r="N597" s="13"/>
      <c r="O597" s="13"/>
      <c r="T597" s="13"/>
      <c r="U597" s="13"/>
      <c r="X597" s="13"/>
      <c r="Y597" s="13"/>
      <c r="Z597" s="13"/>
      <c r="BK597" s="23"/>
    </row>
    <row r="598" spans="8:63" ht="14.25" customHeight="1" x14ac:dyDescent="0.35">
      <c r="H598" s="12"/>
      <c r="I598" s="13"/>
      <c r="J598" s="13"/>
      <c r="K598" s="54"/>
      <c r="L598" s="13"/>
      <c r="M598" s="13"/>
      <c r="N598" s="13"/>
      <c r="O598" s="13"/>
      <c r="T598" s="13"/>
      <c r="U598" s="13"/>
      <c r="X598" s="13"/>
      <c r="Y598" s="13"/>
      <c r="Z598" s="13"/>
      <c r="BK598" s="23"/>
    </row>
    <row r="599" spans="8:63" ht="14.25" customHeight="1" x14ac:dyDescent="0.35">
      <c r="H599" s="12"/>
      <c r="I599" s="13"/>
      <c r="J599" s="13"/>
      <c r="K599" s="54"/>
      <c r="L599" s="13"/>
      <c r="M599" s="13"/>
      <c r="N599" s="13"/>
      <c r="O599" s="13"/>
      <c r="T599" s="13"/>
      <c r="U599" s="13"/>
      <c r="X599" s="13"/>
      <c r="Y599" s="13"/>
      <c r="Z599" s="13"/>
      <c r="BK599" s="23"/>
    </row>
    <row r="600" spans="8:63" ht="14.25" customHeight="1" x14ac:dyDescent="0.35">
      <c r="H600" s="12"/>
      <c r="I600" s="13"/>
      <c r="J600" s="13"/>
      <c r="K600" s="54"/>
      <c r="L600" s="13"/>
      <c r="M600" s="13"/>
      <c r="N600" s="13"/>
      <c r="O600" s="13"/>
      <c r="T600" s="13"/>
      <c r="U600" s="13"/>
      <c r="X600" s="13"/>
      <c r="Y600" s="13"/>
      <c r="Z600" s="13"/>
      <c r="BK600" s="23"/>
    </row>
    <row r="601" spans="8:63" ht="14.25" customHeight="1" x14ac:dyDescent="0.35">
      <c r="H601" s="12"/>
      <c r="I601" s="13"/>
      <c r="J601" s="13"/>
      <c r="K601" s="54"/>
      <c r="L601" s="13"/>
      <c r="M601" s="13"/>
      <c r="N601" s="13"/>
      <c r="O601" s="13"/>
      <c r="T601" s="13"/>
      <c r="U601" s="13"/>
      <c r="X601" s="13"/>
      <c r="Y601" s="13"/>
      <c r="Z601" s="13"/>
      <c r="BK601" s="23"/>
    </row>
    <row r="602" spans="8:63" ht="14.25" customHeight="1" x14ac:dyDescent="0.35">
      <c r="H602" s="12"/>
      <c r="I602" s="13"/>
      <c r="J602" s="13"/>
      <c r="K602" s="54"/>
      <c r="L602" s="13"/>
      <c r="M602" s="13"/>
      <c r="N602" s="13"/>
      <c r="O602" s="13"/>
      <c r="T602" s="13"/>
      <c r="U602" s="13"/>
      <c r="X602" s="13"/>
      <c r="Y602" s="13"/>
      <c r="Z602" s="13"/>
      <c r="BK602" s="23"/>
    </row>
    <row r="603" spans="8:63" ht="14.25" customHeight="1" x14ac:dyDescent="0.35">
      <c r="H603" s="12"/>
      <c r="I603" s="13"/>
      <c r="J603" s="13"/>
      <c r="K603" s="54"/>
      <c r="L603" s="13"/>
      <c r="M603" s="13"/>
      <c r="N603" s="13"/>
      <c r="O603" s="13"/>
      <c r="T603" s="13"/>
      <c r="U603" s="13"/>
      <c r="X603" s="13"/>
      <c r="Y603" s="13"/>
      <c r="Z603" s="13"/>
      <c r="BK603" s="23"/>
    </row>
    <row r="604" spans="8:63" ht="14.25" customHeight="1" x14ac:dyDescent="0.35">
      <c r="H604" s="12"/>
      <c r="I604" s="13"/>
      <c r="J604" s="13"/>
      <c r="K604" s="54"/>
      <c r="L604" s="13"/>
      <c r="M604" s="13"/>
      <c r="N604" s="13"/>
      <c r="O604" s="13"/>
      <c r="T604" s="13"/>
      <c r="U604" s="13"/>
      <c r="X604" s="13"/>
      <c r="Y604" s="13"/>
      <c r="Z604" s="13"/>
      <c r="BK604" s="23"/>
    </row>
    <row r="605" spans="8:63" ht="14.25" customHeight="1" x14ac:dyDescent="0.35">
      <c r="H605" s="12"/>
      <c r="I605" s="13"/>
      <c r="J605" s="13"/>
      <c r="K605" s="54"/>
      <c r="L605" s="13"/>
      <c r="M605" s="13"/>
      <c r="N605" s="13"/>
      <c r="O605" s="13"/>
      <c r="T605" s="13"/>
      <c r="U605" s="13"/>
      <c r="X605" s="13"/>
      <c r="Y605" s="13"/>
      <c r="Z605" s="13"/>
      <c r="BK605" s="23"/>
    </row>
    <row r="606" spans="8:63" ht="14.25" customHeight="1" x14ac:dyDescent="0.35">
      <c r="H606" s="12"/>
      <c r="I606" s="13"/>
      <c r="J606" s="13"/>
      <c r="K606" s="54"/>
      <c r="L606" s="13"/>
      <c r="M606" s="13"/>
      <c r="N606" s="13"/>
      <c r="O606" s="13"/>
      <c r="T606" s="13"/>
      <c r="U606" s="13"/>
      <c r="X606" s="13"/>
      <c r="Y606" s="13"/>
      <c r="Z606" s="13"/>
      <c r="BK606" s="23"/>
    </row>
    <row r="607" spans="8:63" ht="14.25" customHeight="1" x14ac:dyDescent="0.35">
      <c r="H607" s="12"/>
      <c r="I607" s="13"/>
      <c r="J607" s="13"/>
      <c r="K607" s="54"/>
      <c r="L607" s="13"/>
      <c r="M607" s="13"/>
      <c r="N607" s="13"/>
      <c r="O607" s="13"/>
      <c r="T607" s="13"/>
      <c r="U607" s="13"/>
      <c r="X607" s="13"/>
      <c r="Y607" s="13"/>
      <c r="Z607" s="13"/>
      <c r="BK607" s="23"/>
    </row>
    <row r="608" spans="8:63" ht="14.25" customHeight="1" x14ac:dyDescent="0.35">
      <c r="H608" s="12"/>
      <c r="I608" s="13"/>
      <c r="J608" s="13"/>
      <c r="K608" s="54"/>
      <c r="L608" s="13"/>
      <c r="M608" s="13"/>
      <c r="N608" s="13"/>
      <c r="O608" s="13"/>
      <c r="T608" s="13"/>
      <c r="U608" s="13"/>
      <c r="X608" s="13"/>
      <c r="Y608" s="13"/>
      <c r="Z608" s="13"/>
      <c r="BK608" s="23"/>
    </row>
    <row r="609" spans="8:63" ht="14.25" customHeight="1" x14ac:dyDescent="0.35">
      <c r="H609" s="12"/>
      <c r="I609" s="13"/>
      <c r="J609" s="13"/>
      <c r="K609" s="54"/>
      <c r="L609" s="13"/>
      <c r="M609" s="13"/>
      <c r="N609" s="13"/>
      <c r="O609" s="13"/>
      <c r="T609" s="13"/>
      <c r="U609" s="13"/>
      <c r="X609" s="13"/>
      <c r="Y609" s="13"/>
      <c r="Z609" s="13"/>
      <c r="BK609" s="23"/>
    </row>
    <row r="610" spans="8:63" ht="14.25" customHeight="1" x14ac:dyDescent="0.35">
      <c r="H610" s="12"/>
      <c r="I610" s="13"/>
      <c r="J610" s="13"/>
      <c r="K610" s="54"/>
      <c r="L610" s="13"/>
      <c r="M610" s="13"/>
      <c r="N610" s="13"/>
      <c r="O610" s="13"/>
      <c r="T610" s="13"/>
      <c r="U610" s="13"/>
      <c r="X610" s="13"/>
      <c r="Y610" s="13"/>
      <c r="Z610" s="13"/>
      <c r="BK610" s="23"/>
    </row>
    <row r="611" spans="8:63" ht="14.25" customHeight="1" x14ac:dyDescent="0.35">
      <c r="H611" s="12"/>
      <c r="I611" s="13"/>
      <c r="J611" s="13"/>
      <c r="K611" s="54"/>
      <c r="L611" s="13"/>
      <c r="M611" s="13"/>
      <c r="N611" s="13"/>
      <c r="O611" s="13"/>
      <c r="T611" s="13"/>
      <c r="U611" s="13"/>
      <c r="X611" s="13"/>
      <c r="Y611" s="13"/>
      <c r="Z611" s="13"/>
      <c r="BK611" s="23"/>
    </row>
    <row r="612" spans="8:63" ht="14.25" customHeight="1" x14ac:dyDescent="0.35">
      <c r="H612" s="12"/>
      <c r="I612" s="13"/>
      <c r="J612" s="13"/>
      <c r="K612" s="54"/>
      <c r="L612" s="13"/>
      <c r="M612" s="13"/>
      <c r="N612" s="13"/>
      <c r="O612" s="13"/>
      <c r="T612" s="13"/>
      <c r="U612" s="13"/>
      <c r="X612" s="13"/>
      <c r="Y612" s="13"/>
      <c r="Z612" s="13"/>
      <c r="BK612" s="23"/>
    </row>
    <row r="613" spans="8:63" ht="14.25" customHeight="1" x14ac:dyDescent="0.35">
      <c r="H613" s="12"/>
      <c r="I613" s="13"/>
      <c r="J613" s="13"/>
      <c r="K613" s="54"/>
      <c r="L613" s="13"/>
      <c r="M613" s="13"/>
      <c r="N613" s="13"/>
      <c r="O613" s="13"/>
      <c r="T613" s="13"/>
      <c r="U613" s="13"/>
      <c r="X613" s="13"/>
      <c r="Y613" s="13"/>
      <c r="Z613" s="13"/>
      <c r="BK613" s="23"/>
    </row>
    <row r="614" spans="8:63" ht="14.25" customHeight="1" x14ac:dyDescent="0.35">
      <c r="H614" s="12"/>
      <c r="I614" s="13"/>
      <c r="J614" s="13"/>
      <c r="K614" s="54"/>
      <c r="L614" s="13"/>
      <c r="M614" s="13"/>
      <c r="N614" s="13"/>
      <c r="O614" s="13"/>
      <c r="T614" s="13"/>
      <c r="U614" s="13"/>
      <c r="X614" s="13"/>
      <c r="Y614" s="13"/>
      <c r="Z614" s="13"/>
      <c r="BK614" s="23"/>
    </row>
    <row r="615" spans="8:63" ht="14.25" customHeight="1" x14ac:dyDescent="0.35">
      <c r="H615" s="12"/>
      <c r="I615" s="13"/>
      <c r="J615" s="13"/>
      <c r="K615" s="54"/>
      <c r="L615" s="13"/>
      <c r="M615" s="13"/>
      <c r="N615" s="13"/>
      <c r="O615" s="13"/>
      <c r="T615" s="13"/>
      <c r="U615" s="13"/>
      <c r="X615" s="13"/>
      <c r="Y615" s="13"/>
      <c r="Z615" s="13"/>
      <c r="BK615" s="23"/>
    </row>
    <row r="616" spans="8:63" ht="14.25" customHeight="1" x14ac:dyDescent="0.35">
      <c r="H616" s="12"/>
      <c r="I616" s="13"/>
      <c r="J616" s="13"/>
      <c r="K616" s="54"/>
      <c r="L616" s="13"/>
      <c r="M616" s="13"/>
      <c r="N616" s="13"/>
      <c r="O616" s="13"/>
      <c r="T616" s="13"/>
      <c r="U616" s="13"/>
      <c r="X616" s="13"/>
      <c r="Y616" s="13"/>
      <c r="Z616" s="13"/>
      <c r="BK616" s="23"/>
    </row>
    <row r="617" spans="8:63" ht="14.25" customHeight="1" x14ac:dyDescent="0.35">
      <c r="H617" s="12"/>
      <c r="I617" s="13"/>
      <c r="J617" s="13"/>
      <c r="K617" s="54"/>
      <c r="L617" s="13"/>
      <c r="M617" s="13"/>
      <c r="N617" s="13"/>
      <c r="O617" s="13"/>
      <c r="T617" s="13"/>
      <c r="U617" s="13"/>
      <c r="X617" s="13"/>
      <c r="Y617" s="13"/>
      <c r="Z617" s="13"/>
      <c r="BK617" s="23"/>
    </row>
    <row r="618" spans="8:63" ht="14.25" customHeight="1" x14ac:dyDescent="0.35">
      <c r="H618" s="12"/>
      <c r="I618" s="13"/>
      <c r="J618" s="13"/>
      <c r="K618" s="54"/>
      <c r="L618" s="13"/>
      <c r="M618" s="13"/>
      <c r="N618" s="13"/>
      <c r="O618" s="13"/>
      <c r="T618" s="13"/>
      <c r="U618" s="13"/>
      <c r="X618" s="13"/>
      <c r="Y618" s="13"/>
      <c r="Z618" s="13"/>
      <c r="BK618" s="23"/>
    </row>
    <row r="619" spans="8:63" ht="14.25" customHeight="1" x14ac:dyDescent="0.35">
      <c r="H619" s="12"/>
      <c r="I619" s="13"/>
      <c r="J619" s="13"/>
      <c r="K619" s="54"/>
      <c r="L619" s="13"/>
      <c r="M619" s="13"/>
      <c r="N619" s="13"/>
      <c r="O619" s="13"/>
      <c r="T619" s="13"/>
      <c r="U619" s="13"/>
      <c r="X619" s="13"/>
      <c r="Y619" s="13"/>
      <c r="Z619" s="13"/>
      <c r="BK619" s="23"/>
    </row>
    <row r="620" spans="8:63" ht="14.25" customHeight="1" x14ac:dyDescent="0.35">
      <c r="H620" s="12"/>
      <c r="I620" s="13"/>
      <c r="J620" s="13"/>
      <c r="K620" s="54"/>
      <c r="L620" s="13"/>
      <c r="M620" s="13"/>
      <c r="N620" s="13"/>
      <c r="O620" s="13"/>
      <c r="T620" s="13"/>
      <c r="U620" s="13"/>
      <c r="X620" s="13"/>
      <c r="Y620" s="13"/>
      <c r="Z620" s="13"/>
      <c r="BK620" s="23"/>
    </row>
    <row r="621" spans="8:63" ht="14.25" customHeight="1" x14ac:dyDescent="0.35">
      <c r="H621" s="12"/>
      <c r="I621" s="13"/>
      <c r="J621" s="13"/>
      <c r="K621" s="54"/>
      <c r="L621" s="13"/>
      <c r="M621" s="13"/>
      <c r="N621" s="13"/>
      <c r="O621" s="13"/>
      <c r="T621" s="13"/>
      <c r="U621" s="13"/>
      <c r="X621" s="13"/>
      <c r="Y621" s="13"/>
      <c r="Z621" s="13"/>
      <c r="BK621" s="23"/>
    </row>
    <row r="622" spans="8:63" ht="14.25" customHeight="1" x14ac:dyDescent="0.35">
      <c r="H622" s="12"/>
      <c r="I622" s="13"/>
      <c r="J622" s="13"/>
      <c r="K622" s="54"/>
      <c r="L622" s="13"/>
      <c r="M622" s="13"/>
      <c r="N622" s="13"/>
      <c r="O622" s="13"/>
      <c r="T622" s="13"/>
      <c r="U622" s="13"/>
      <c r="X622" s="13"/>
      <c r="Y622" s="13"/>
      <c r="Z622" s="13"/>
      <c r="BK622" s="23"/>
    </row>
    <row r="623" spans="8:63" ht="14.25" customHeight="1" x14ac:dyDescent="0.35">
      <c r="H623" s="12"/>
      <c r="I623" s="13"/>
      <c r="J623" s="13"/>
      <c r="K623" s="54"/>
      <c r="L623" s="13"/>
      <c r="M623" s="13"/>
      <c r="N623" s="13"/>
      <c r="O623" s="13"/>
      <c r="T623" s="13"/>
      <c r="U623" s="13"/>
      <c r="X623" s="13"/>
      <c r="Y623" s="13"/>
      <c r="Z623" s="13"/>
      <c r="BK623" s="23"/>
    </row>
    <row r="624" spans="8:63" ht="14.25" customHeight="1" x14ac:dyDescent="0.35">
      <c r="H624" s="12"/>
      <c r="I624" s="13"/>
      <c r="J624" s="13"/>
      <c r="K624" s="54"/>
      <c r="L624" s="13"/>
      <c r="M624" s="13"/>
      <c r="N624" s="13"/>
      <c r="O624" s="13"/>
      <c r="T624" s="13"/>
      <c r="U624" s="13"/>
      <c r="X624" s="13"/>
      <c r="Y624" s="13"/>
      <c r="Z624" s="13"/>
      <c r="BK624" s="23"/>
    </row>
    <row r="625" spans="8:63" ht="14.25" customHeight="1" x14ac:dyDescent="0.35">
      <c r="H625" s="12"/>
      <c r="I625" s="13"/>
      <c r="J625" s="13"/>
      <c r="K625" s="54"/>
      <c r="L625" s="13"/>
      <c r="M625" s="13"/>
      <c r="N625" s="13"/>
      <c r="O625" s="13"/>
      <c r="T625" s="13"/>
      <c r="U625" s="13"/>
      <c r="X625" s="13"/>
      <c r="Y625" s="13"/>
      <c r="Z625" s="13"/>
      <c r="BK625" s="23"/>
    </row>
    <row r="626" spans="8:63" ht="14.25" customHeight="1" x14ac:dyDescent="0.35">
      <c r="H626" s="12"/>
      <c r="I626" s="13"/>
      <c r="J626" s="13"/>
      <c r="K626" s="54"/>
      <c r="L626" s="13"/>
      <c r="M626" s="13"/>
      <c r="N626" s="13"/>
      <c r="O626" s="13"/>
      <c r="T626" s="13"/>
      <c r="U626" s="13"/>
      <c r="X626" s="13"/>
      <c r="Y626" s="13"/>
      <c r="Z626" s="13"/>
      <c r="BK626" s="23"/>
    </row>
    <row r="627" spans="8:63" ht="14.25" customHeight="1" x14ac:dyDescent="0.35">
      <c r="H627" s="12"/>
      <c r="I627" s="13"/>
      <c r="J627" s="13"/>
      <c r="K627" s="54"/>
      <c r="L627" s="13"/>
      <c r="M627" s="13"/>
      <c r="N627" s="13"/>
      <c r="O627" s="13"/>
      <c r="T627" s="13"/>
      <c r="U627" s="13"/>
      <c r="X627" s="13"/>
      <c r="Y627" s="13"/>
      <c r="Z627" s="13"/>
      <c r="BK627" s="23"/>
    </row>
    <row r="628" spans="8:63" ht="14.25" customHeight="1" x14ac:dyDescent="0.35">
      <c r="H628" s="12"/>
      <c r="I628" s="13"/>
      <c r="J628" s="13"/>
      <c r="K628" s="54"/>
      <c r="L628" s="13"/>
      <c r="M628" s="13"/>
      <c r="N628" s="13"/>
      <c r="O628" s="13"/>
      <c r="T628" s="13"/>
      <c r="U628" s="13"/>
      <c r="X628" s="13"/>
      <c r="Y628" s="13"/>
      <c r="Z628" s="13"/>
      <c r="BK628" s="23"/>
    </row>
    <row r="629" spans="8:63" ht="14.25" customHeight="1" x14ac:dyDescent="0.35">
      <c r="H629" s="12"/>
      <c r="I629" s="13"/>
      <c r="J629" s="13"/>
      <c r="K629" s="54"/>
      <c r="L629" s="13"/>
      <c r="M629" s="13"/>
      <c r="N629" s="13"/>
      <c r="O629" s="13"/>
      <c r="T629" s="13"/>
      <c r="U629" s="13"/>
      <c r="X629" s="13"/>
      <c r="Y629" s="13"/>
      <c r="Z629" s="13"/>
      <c r="BK629" s="23"/>
    </row>
    <row r="630" spans="8:63" ht="14.25" customHeight="1" x14ac:dyDescent="0.35">
      <c r="H630" s="12"/>
      <c r="I630" s="13"/>
      <c r="J630" s="13"/>
      <c r="K630" s="54"/>
      <c r="L630" s="13"/>
      <c r="M630" s="13"/>
      <c r="N630" s="13"/>
      <c r="O630" s="13"/>
      <c r="T630" s="13"/>
      <c r="U630" s="13"/>
      <c r="X630" s="13"/>
      <c r="Y630" s="13"/>
      <c r="Z630" s="13"/>
      <c r="BK630" s="23"/>
    </row>
    <row r="631" spans="8:63" ht="14.25" customHeight="1" x14ac:dyDescent="0.35">
      <c r="H631" s="12"/>
      <c r="I631" s="13"/>
      <c r="J631" s="13"/>
      <c r="K631" s="54"/>
      <c r="L631" s="13"/>
      <c r="M631" s="13"/>
      <c r="N631" s="13"/>
      <c r="O631" s="13"/>
      <c r="T631" s="13"/>
      <c r="U631" s="13"/>
      <c r="X631" s="13"/>
      <c r="Y631" s="13"/>
      <c r="Z631" s="13"/>
      <c r="BK631" s="23"/>
    </row>
    <row r="632" spans="8:63" ht="14.25" customHeight="1" x14ac:dyDescent="0.35">
      <c r="H632" s="12"/>
      <c r="I632" s="13"/>
      <c r="J632" s="13"/>
      <c r="K632" s="54"/>
      <c r="L632" s="13"/>
      <c r="M632" s="13"/>
      <c r="N632" s="13"/>
      <c r="O632" s="13"/>
      <c r="T632" s="13"/>
      <c r="U632" s="13"/>
      <c r="X632" s="13"/>
      <c r="Y632" s="13"/>
      <c r="Z632" s="13"/>
      <c r="BK632" s="23"/>
    </row>
    <row r="633" spans="8:63" ht="14.25" customHeight="1" x14ac:dyDescent="0.35">
      <c r="H633" s="12"/>
      <c r="I633" s="13"/>
      <c r="J633" s="13"/>
      <c r="K633" s="54"/>
      <c r="L633" s="13"/>
      <c r="M633" s="13"/>
      <c r="N633" s="13"/>
      <c r="O633" s="13"/>
      <c r="T633" s="13"/>
      <c r="U633" s="13"/>
      <c r="X633" s="13"/>
      <c r="Y633" s="13"/>
      <c r="Z633" s="13"/>
      <c r="BK633" s="23"/>
    </row>
    <row r="634" spans="8:63" ht="14.25" customHeight="1" x14ac:dyDescent="0.35">
      <c r="H634" s="12"/>
      <c r="I634" s="13"/>
      <c r="J634" s="13"/>
      <c r="K634" s="54"/>
      <c r="L634" s="13"/>
      <c r="M634" s="13"/>
      <c r="N634" s="13"/>
      <c r="O634" s="13"/>
      <c r="T634" s="13"/>
      <c r="U634" s="13"/>
      <c r="X634" s="13"/>
      <c r="Y634" s="13"/>
      <c r="Z634" s="13"/>
      <c r="BK634" s="23"/>
    </row>
    <row r="635" spans="8:63" ht="14.25" customHeight="1" x14ac:dyDescent="0.35">
      <c r="H635" s="12"/>
      <c r="I635" s="13"/>
      <c r="J635" s="13"/>
      <c r="K635" s="54"/>
      <c r="L635" s="13"/>
      <c r="M635" s="13"/>
      <c r="N635" s="13"/>
      <c r="O635" s="13"/>
      <c r="T635" s="13"/>
      <c r="U635" s="13"/>
      <c r="X635" s="13"/>
      <c r="Y635" s="13"/>
      <c r="Z635" s="13"/>
      <c r="BK635" s="23"/>
    </row>
    <row r="636" spans="8:63" ht="14.25" customHeight="1" x14ac:dyDescent="0.35">
      <c r="H636" s="12"/>
      <c r="I636" s="13"/>
      <c r="J636" s="13"/>
      <c r="K636" s="54"/>
      <c r="L636" s="13"/>
      <c r="M636" s="13"/>
      <c r="N636" s="13"/>
      <c r="O636" s="13"/>
      <c r="T636" s="13"/>
      <c r="U636" s="13"/>
      <c r="X636" s="13"/>
      <c r="Y636" s="13"/>
      <c r="Z636" s="13"/>
      <c r="BK636" s="23"/>
    </row>
    <row r="637" spans="8:63" ht="14.25" customHeight="1" x14ac:dyDescent="0.35">
      <c r="H637" s="12"/>
      <c r="I637" s="13"/>
      <c r="J637" s="13"/>
      <c r="K637" s="54"/>
      <c r="L637" s="13"/>
      <c r="M637" s="13"/>
      <c r="N637" s="13"/>
      <c r="O637" s="13"/>
      <c r="T637" s="13"/>
      <c r="U637" s="13"/>
      <c r="X637" s="13"/>
      <c r="Y637" s="13"/>
      <c r="Z637" s="13"/>
      <c r="BK637" s="23"/>
    </row>
    <row r="638" spans="8:63" ht="14.25" customHeight="1" x14ac:dyDescent="0.35">
      <c r="H638" s="12"/>
      <c r="I638" s="13"/>
      <c r="J638" s="13"/>
      <c r="K638" s="54"/>
      <c r="L638" s="13"/>
      <c r="M638" s="13"/>
      <c r="N638" s="13"/>
      <c r="O638" s="13"/>
      <c r="T638" s="13"/>
      <c r="U638" s="13"/>
      <c r="X638" s="13"/>
      <c r="Y638" s="13"/>
      <c r="Z638" s="13"/>
      <c r="BK638" s="23"/>
    </row>
    <row r="639" spans="8:63" ht="14.25" customHeight="1" x14ac:dyDescent="0.35">
      <c r="H639" s="12"/>
      <c r="I639" s="13"/>
      <c r="J639" s="13"/>
      <c r="K639" s="54"/>
      <c r="L639" s="13"/>
      <c r="M639" s="13"/>
      <c r="N639" s="13"/>
      <c r="O639" s="13"/>
      <c r="T639" s="13"/>
      <c r="U639" s="13"/>
      <c r="X639" s="13"/>
      <c r="Y639" s="13"/>
      <c r="Z639" s="13"/>
      <c r="BK639" s="23"/>
    </row>
    <row r="640" spans="8:63" ht="14.25" customHeight="1" x14ac:dyDescent="0.35">
      <c r="H640" s="12"/>
      <c r="I640" s="13"/>
      <c r="J640" s="13"/>
      <c r="K640" s="54"/>
      <c r="L640" s="13"/>
      <c r="M640" s="13"/>
      <c r="N640" s="13"/>
      <c r="O640" s="13"/>
      <c r="T640" s="13"/>
      <c r="U640" s="13"/>
      <c r="X640" s="13"/>
      <c r="Y640" s="13"/>
      <c r="Z640" s="13"/>
      <c r="BK640" s="23"/>
    </row>
    <row r="641" spans="8:63" ht="14.25" customHeight="1" x14ac:dyDescent="0.35">
      <c r="H641" s="12"/>
      <c r="I641" s="13"/>
      <c r="J641" s="13"/>
      <c r="K641" s="54"/>
      <c r="L641" s="13"/>
      <c r="M641" s="13"/>
      <c r="N641" s="13"/>
      <c r="O641" s="13"/>
      <c r="T641" s="13"/>
      <c r="U641" s="13"/>
      <c r="X641" s="13"/>
      <c r="Y641" s="13"/>
      <c r="Z641" s="13"/>
      <c r="BK641" s="23"/>
    </row>
    <row r="642" spans="8:63" ht="14.25" customHeight="1" x14ac:dyDescent="0.35">
      <c r="H642" s="12"/>
      <c r="I642" s="13"/>
      <c r="J642" s="13"/>
      <c r="K642" s="54"/>
      <c r="L642" s="13"/>
      <c r="M642" s="13"/>
      <c r="N642" s="13"/>
      <c r="O642" s="13"/>
      <c r="T642" s="13"/>
      <c r="U642" s="13"/>
      <c r="X642" s="13"/>
      <c r="Y642" s="13"/>
      <c r="Z642" s="13"/>
      <c r="BK642" s="23"/>
    </row>
    <row r="643" spans="8:63" ht="14.25" customHeight="1" x14ac:dyDescent="0.35">
      <c r="H643" s="12"/>
      <c r="I643" s="13"/>
      <c r="J643" s="13"/>
      <c r="K643" s="54"/>
      <c r="L643" s="13"/>
      <c r="M643" s="13"/>
      <c r="N643" s="13"/>
      <c r="O643" s="13"/>
      <c r="T643" s="13"/>
      <c r="U643" s="13"/>
      <c r="X643" s="13"/>
      <c r="Y643" s="13"/>
      <c r="Z643" s="13"/>
      <c r="BK643" s="23"/>
    </row>
    <row r="644" spans="8:63" ht="14.25" customHeight="1" x14ac:dyDescent="0.35">
      <c r="H644" s="12"/>
      <c r="I644" s="13"/>
      <c r="J644" s="13"/>
      <c r="K644" s="54"/>
      <c r="L644" s="13"/>
      <c r="M644" s="13"/>
      <c r="N644" s="13"/>
      <c r="O644" s="13"/>
      <c r="T644" s="13"/>
      <c r="U644" s="13"/>
      <c r="X644" s="13"/>
      <c r="Y644" s="13"/>
      <c r="Z644" s="13"/>
      <c r="BK644" s="23"/>
    </row>
    <row r="645" spans="8:63" ht="14.25" customHeight="1" x14ac:dyDescent="0.35">
      <c r="H645" s="12"/>
      <c r="I645" s="13"/>
      <c r="J645" s="13"/>
      <c r="K645" s="54"/>
      <c r="L645" s="13"/>
      <c r="M645" s="13"/>
      <c r="N645" s="13"/>
      <c r="O645" s="13"/>
      <c r="T645" s="13"/>
      <c r="U645" s="13"/>
      <c r="X645" s="13"/>
      <c r="Y645" s="13"/>
      <c r="Z645" s="13"/>
      <c r="BK645" s="23"/>
    </row>
    <row r="646" spans="8:63" ht="14.25" customHeight="1" x14ac:dyDescent="0.35">
      <c r="H646" s="12"/>
      <c r="I646" s="13"/>
      <c r="J646" s="13"/>
      <c r="K646" s="54"/>
      <c r="L646" s="13"/>
      <c r="M646" s="13"/>
      <c r="N646" s="13"/>
      <c r="O646" s="13"/>
      <c r="T646" s="13"/>
      <c r="U646" s="13"/>
      <c r="X646" s="13"/>
      <c r="Y646" s="13"/>
      <c r="Z646" s="13"/>
      <c r="BK646" s="23"/>
    </row>
    <row r="647" spans="8:63" ht="14.25" customHeight="1" x14ac:dyDescent="0.35">
      <c r="H647" s="12"/>
      <c r="I647" s="13"/>
      <c r="J647" s="13"/>
      <c r="K647" s="54"/>
      <c r="L647" s="13"/>
      <c r="M647" s="13"/>
      <c r="N647" s="13"/>
      <c r="O647" s="13"/>
      <c r="T647" s="13"/>
      <c r="U647" s="13"/>
      <c r="X647" s="13"/>
      <c r="Y647" s="13"/>
      <c r="Z647" s="13"/>
      <c r="BK647" s="23"/>
    </row>
    <row r="648" spans="8:63" ht="14.25" customHeight="1" x14ac:dyDescent="0.35">
      <c r="H648" s="12"/>
      <c r="I648" s="13"/>
      <c r="J648" s="13"/>
      <c r="K648" s="54"/>
      <c r="L648" s="13"/>
      <c r="M648" s="13"/>
      <c r="N648" s="13"/>
      <c r="O648" s="13"/>
      <c r="T648" s="13"/>
      <c r="U648" s="13"/>
      <c r="X648" s="13"/>
      <c r="Y648" s="13"/>
      <c r="Z648" s="13"/>
      <c r="BK648" s="23"/>
    </row>
    <row r="649" spans="8:63" ht="14.25" customHeight="1" x14ac:dyDescent="0.35">
      <c r="H649" s="12"/>
      <c r="I649" s="13"/>
      <c r="J649" s="13"/>
      <c r="K649" s="54"/>
      <c r="L649" s="13"/>
      <c r="M649" s="13"/>
      <c r="N649" s="13"/>
      <c r="O649" s="13"/>
      <c r="T649" s="13"/>
      <c r="U649" s="13"/>
      <c r="X649" s="13"/>
      <c r="Y649" s="13"/>
      <c r="Z649" s="13"/>
      <c r="BK649" s="23"/>
    </row>
    <row r="650" spans="8:63" ht="14.25" customHeight="1" x14ac:dyDescent="0.35">
      <c r="H650" s="12"/>
      <c r="I650" s="13"/>
      <c r="J650" s="13"/>
      <c r="K650" s="54"/>
      <c r="L650" s="13"/>
      <c r="M650" s="13"/>
      <c r="N650" s="13"/>
      <c r="O650" s="13"/>
      <c r="T650" s="13"/>
      <c r="U650" s="13"/>
      <c r="X650" s="13"/>
      <c r="Y650" s="13"/>
      <c r="Z650" s="13"/>
      <c r="BK650" s="23"/>
    </row>
    <row r="651" spans="8:63" ht="14.25" customHeight="1" x14ac:dyDescent="0.35">
      <c r="H651" s="12"/>
      <c r="I651" s="13"/>
      <c r="J651" s="13"/>
      <c r="K651" s="54"/>
      <c r="L651" s="13"/>
      <c r="M651" s="13"/>
      <c r="N651" s="13"/>
      <c r="O651" s="13"/>
      <c r="T651" s="13"/>
      <c r="U651" s="13"/>
      <c r="X651" s="13"/>
      <c r="Y651" s="13"/>
      <c r="Z651" s="13"/>
      <c r="BK651" s="23"/>
    </row>
    <row r="652" spans="8:63" ht="14.25" customHeight="1" x14ac:dyDescent="0.35">
      <c r="H652" s="12"/>
      <c r="I652" s="13"/>
      <c r="J652" s="13"/>
      <c r="K652" s="54"/>
      <c r="L652" s="13"/>
      <c r="M652" s="13"/>
      <c r="N652" s="13"/>
      <c r="O652" s="13"/>
      <c r="T652" s="13"/>
      <c r="U652" s="13"/>
      <c r="X652" s="13"/>
      <c r="Y652" s="13"/>
      <c r="Z652" s="13"/>
      <c r="BK652" s="23"/>
    </row>
    <row r="653" spans="8:63" ht="14.25" customHeight="1" x14ac:dyDescent="0.35">
      <c r="H653" s="12"/>
      <c r="I653" s="13"/>
      <c r="J653" s="13"/>
      <c r="K653" s="54"/>
      <c r="L653" s="13"/>
      <c r="M653" s="13"/>
      <c r="N653" s="13"/>
      <c r="O653" s="13"/>
      <c r="T653" s="13"/>
      <c r="U653" s="13"/>
      <c r="X653" s="13"/>
      <c r="Y653" s="13"/>
      <c r="Z653" s="13"/>
      <c r="BK653" s="23"/>
    </row>
    <row r="654" spans="8:63" ht="14.25" customHeight="1" x14ac:dyDescent="0.35">
      <c r="H654" s="12"/>
      <c r="I654" s="13"/>
      <c r="J654" s="13"/>
      <c r="K654" s="54"/>
      <c r="L654" s="13"/>
      <c r="M654" s="13"/>
      <c r="N654" s="13"/>
      <c r="O654" s="13"/>
      <c r="T654" s="13"/>
      <c r="U654" s="13"/>
      <c r="X654" s="13"/>
      <c r="Y654" s="13"/>
      <c r="Z654" s="13"/>
      <c r="BK654" s="23"/>
    </row>
    <row r="655" spans="8:63" ht="14.25" customHeight="1" x14ac:dyDescent="0.35">
      <c r="H655" s="12"/>
      <c r="I655" s="13"/>
      <c r="J655" s="13"/>
      <c r="K655" s="54"/>
      <c r="L655" s="13"/>
      <c r="M655" s="13"/>
      <c r="N655" s="13"/>
      <c r="O655" s="13"/>
      <c r="T655" s="13"/>
      <c r="U655" s="13"/>
      <c r="X655" s="13"/>
      <c r="Y655" s="13"/>
      <c r="Z655" s="13"/>
      <c r="BK655" s="23"/>
    </row>
    <row r="656" spans="8:63" ht="14.25" customHeight="1" x14ac:dyDescent="0.35">
      <c r="H656" s="12"/>
      <c r="I656" s="13"/>
      <c r="J656" s="13"/>
      <c r="K656" s="54"/>
      <c r="L656" s="13"/>
      <c r="M656" s="13"/>
      <c r="N656" s="13"/>
      <c r="O656" s="13"/>
      <c r="T656" s="13"/>
      <c r="U656" s="13"/>
      <c r="X656" s="13"/>
      <c r="Y656" s="13"/>
      <c r="Z656" s="13"/>
      <c r="BK656" s="23"/>
    </row>
    <row r="657" spans="8:63" ht="14.25" customHeight="1" x14ac:dyDescent="0.35">
      <c r="H657" s="12"/>
      <c r="I657" s="13"/>
      <c r="J657" s="13"/>
      <c r="K657" s="54"/>
      <c r="L657" s="13"/>
      <c r="M657" s="13"/>
      <c r="N657" s="13"/>
      <c r="O657" s="13"/>
      <c r="T657" s="13"/>
      <c r="U657" s="13"/>
      <c r="X657" s="13"/>
      <c r="Y657" s="13"/>
      <c r="Z657" s="13"/>
      <c r="BK657" s="23"/>
    </row>
    <row r="658" spans="8:63" ht="14.25" customHeight="1" x14ac:dyDescent="0.35">
      <c r="H658" s="12"/>
      <c r="I658" s="13"/>
      <c r="J658" s="13"/>
      <c r="K658" s="54"/>
      <c r="L658" s="13"/>
      <c r="M658" s="13"/>
      <c r="N658" s="13"/>
      <c r="O658" s="13"/>
      <c r="T658" s="13"/>
      <c r="U658" s="13"/>
      <c r="X658" s="13"/>
      <c r="Y658" s="13"/>
      <c r="Z658" s="13"/>
      <c r="BK658" s="23"/>
    </row>
    <row r="659" spans="8:63" ht="14.25" customHeight="1" x14ac:dyDescent="0.35">
      <c r="H659" s="12"/>
      <c r="I659" s="13"/>
      <c r="J659" s="13"/>
      <c r="K659" s="54"/>
      <c r="L659" s="13"/>
      <c r="M659" s="13"/>
      <c r="N659" s="13"/>
      <c r="O659" s="13"/>
      <c r="T659" s="13"/>
      <c r="U659" s="13"/>
      <c r="X659" s="13"/>
      <c r="Y659" s="13"/>
      <c r="Z659" s="13"/>
      <c r="BK659" s="23"/>
    </row>
    <row r="660" spans="8:63" ht="14.25" customHeight="1" x14ac:dyDescent="0.35">
      <c r="H660" s="12"/>
      <c r="I660" s="13"/>
      <c r="J660" s="13"/>
      <c r="K660" s="54"/>
      <c r="L660" s="13"/>
      <c r="M660" s="13"/>
      <c r="N660" s="13"/>
      <c r="O660" s="13"/>
      <c r="T660" s="13"/>
      <c r="U660" s="13"/>
      <c r="X660" s="13"/>
      <c r="Y660" s="13"/>
      <c r="Z660" s="13"/>
      <c r="BK660" s="23"/>
    </row>
    <row r="661" spans="8:63" ht="14.25" customHeight="1" x14ac:dyDescent="0.35">
      <c r="H661" s="12"/>
      <c r="I661" s="13"/>
      <c r="J661" s="13"/>
      <c r="K661" s="54"/>
      <c r="L661" s="13"/>
      <c r="M661" s="13"/>
      <c r="N661" s="13"/>
      <c r="O661" s="13"/>
      <c r="T661" s="13"/>
      <c r="U661" s="13"/>
      <c r="X661" s="13"/>
      <c r="Y661" s="13"/>
      <c r="Z661" s="13"/>
      <c r="BK661" s="23"/>
    </row>
    <row r="662" spans="8:63" ht="14.25" customHeight="1" x14ac:dyDescent="0.35">
      <c r="H662" s="12"/>
      <c r="I662" s="13"/>
      <c r="J662" s="13"/>
      <c r="K662" s="54"/>
      <c r="L662" s="13"/>
      <c r="M662" s="13"/>
      <c r="N662" s="13"/>
      <c r="O662" s="13"/>
      <c r="T662" s="13"/>
      <c r="U662" s="13"/>
      <c r="X662" s="13"/>
      <c r="Y662" s="13"/>
      <c r="Z662" s="13"/>
      <c r="BK662" s="23"/>
    </row>
    <row r="663" spans="8:63" ht="14.25" customHeight="1" x14ac:dyDescent="0.35">
      <c r="H663" s="12"/>
      <c r="I663" s="13"/>
      <c r="J663" s="13"/>
      <c r="K663" s="54"/>
      <c r="L663" s="13"/>
      <c r="M663" s="13"/>
      <c r="N663" s="13"/>
      <c r="O663" s="13"/>
      <c r="T663" s="13"/>
      <c r="U663" s="13"/>
      <c r="X663" s="13"/>
      <c r="Y663" s="13"/>
      <c r="Z663" s="13"/>
      <c r="BK663" s="23"/>
    </row>
    <row r="664" spans="8:63" ht="14.25" customHeight="1" x14ac:dyDescent="0.35">
      <c r="H664" s="12"/>
      <c r="I664" s="13"/>
      <c r="J664" s="13"/>
      <c r="K664" s="54"/>
      <c r="L664" s="13"/>
      <c r="M664" s="13"/>
      <c r="N664" s="13"/>
      <c r="O664" s="13"/>
      <c r="T664" s="13"/>
      <c r="U664" s="13"/>
      <c r="X664" s="13"/>
      <c r="Y664" s="13"/>
      <c r="Z664" s="13"/>
      <c r="BK664" s="23"/>
    </row>
    <row r="665" spans="8:63" ht="14.25" customHeight="1" x14ac:dyDescent="0.35">
      <c r="H665" s="12"/>
      <c r="I665" s="13"/>
      <c r="J665" s="13"/>
      <c r="K665" s="54"/>
      <c r="L665" s="13"/>
      <c r="M665" s="13"/>
      <c r="N665" s="13"/>
      <c r="O665" s="13"/>
      <c r="T665" s="13"/>
      <c r="U665" s="13"/>
      <c r="X665" s="13"/>
      <c r="Y665" s="13"/>
      <c r="Z665" s="13"/>
      <c r="BK665" s="23"/>
    </row>
    <row r="666" spans="8:63" ht="14.25" customHeight="1" x14ac:dyDescent="0.35">
      <c r="H666" s="12"/>
      <c r="I666" s="13"/>
      <c r="J666" s="13"/>
      <c r="K666" s="54"/>
      <c r="L666" s="13"/>
      <c r="M666" s="13"/>
      <c r="N666" s="13"/>
      <c r="O666" s="13"/>
      <c r="T666" s="13"/>
      <c r="U666" s="13"/>
      <c r="X666" s="13"/>
      <c r="Y666" s="13"/>
      <c r="Z666" s="13"/>
      <c r="BK666" s="23"/>
    </row>
    <row r="667" spans="8:63" ht="14.25" customHeight="1" x14ac:dyDescent="0.35">
      <c r="H667" s="12"/>
      <c r="I667" s="13"/>
      <c r="J667" s="13"/>
      <c r="K667" s="54"/>
      <c r="L667" s="13"/>
      <c r="M667" s="13"/>
      <c r="N667" s="13"/>
      <c r="O667" s="13"/>
      <c r="T667" s="13"/>
      <c r="U667" s="13"/>
      <c r="X667" s="13"/>
      <c r="Y667" s="13"/>
      <c r="Z667" s="13"/>
      <c r="BK667" s="23"/>
    </row>
    <row r="668" spans="8:63" ht="14.25" customHeight="1" x14ac:dyDescent="0.35">
      <c r="H668" s="12"/>
      <c r="I668" s="13"/>
      <c r="J668" s="13"/>
      <c r="K668" s="54"/>
      <c r="L668" s="13"/>
      <c r="M668" s="13"/>
      <c r="N668" s="13"/>
      <c r="O668" s="13"/>
      <c r="T668" s="13"/>
      <c r="U668" s="13"/>
      <c r="X668" s="13"/>
      <c r="Y668" s="13"/>
      <c r="Z668" s="13"/>
      <c r="BK668" s="23"/>
    </row>
    <row r="669" spans="8:63" ht="14.25" customHeight="1" x14ac:dyDescent="0.35">
      <c r="H669" s="12"/>
      <c r="I669" s="13"/>
      <c r="J669" s="13"/>
      <c r="K669" s="54"/>
      <c r="L669" s="13"/>
      <c r="M669" s="13"/>
      <c r="N669" s="13"/>
      <c r="O669" s="13"/>
      <c r="T669" s="13"/>
      <c r="U669" s="13"/>
      <c r="X669" s="13"/>
      <c r="Y669" s="13"/>
      <c r="Z669" s="13"/>
      <c r="BK669" s="23"/>
    </row>
    <row r="670" spans="8:63" ht="14.25" customHeight="1" x14ac:dyDescent="0.35">
      <c r="H670" s="12"/>
      <c r="I670" s="13"/>
      <c r="J670" s="13"/>
      <c r="K670" s="54"/>
      <c r="L670" s="13"/>
      <c r="M670" s="13"/>
      <c r="N670" s="13"/>
      <c r="O670" s="13"/>
      <c r="T670" s="13"/>
      <c r="U670" s="13"/>
      <c r="X670" s="13"/>
      <c r="Y670" s="13"/>
      <c r="Z670" s="13"/>
      <c r="BK670" s="23"/>
    </row>
    <row r="671" spans="8:63" ht="14.25" customHeight="1" x14ac:dyDescent="0.35">
      <c r="H671" s="12"/>
      <c r="I671" s="13"/>
      <c r="J671" s="13"/>
      <c r="K671" s="54"/>
      <c r="L671" s="13"/>
      <c r="M671" s="13"/>
      <c r="N671" s="13"/>
      <c r="O671" s="13"/>
      <c r="T671" s="13"/>
      <c r="U671" s="13"/>
      <c r="X671" s="13"/>
      <c r="Y671" s="13"/>
      <c r="Z671" s="13"/>
      <c r="BK671" s="23"/>
    </row>
    <row r="672" spans="8:63" ht="14.25" customHeight="1" x14ac:dyDescent="0.35">
      <c r="H672" s="12"/>
      <c r="I672" s="13"/>
      <c r="J672" s="13"/>
      <c r="K672" s="54"/>
      <c r="L672" s="13"/>
      <c r="M672" s="13"/>
      <c r="N672" s="13"/>
      <c r="O672" s="13"/>
      <c r="T672" s="13"/>
      <c r="U672" s="13"/>
      <c r="X672" s="13"/>
      <c r="Y672" s="13"/>
      <c r="Z672" s="13"/>
      <c r="BK672" s="23"/>
    </row>
    <row r="673" spans="8:63" ht="14.25" customHeight="1" x14ac:dyDescent="0.35">
      <c r="H673" s="12"/>
      <c r="I673" s="13"/>
      <c r="J673" s="13"/>
      <c r="K673" s="54"/>
      <c r="L673" s="13"/>
      <c r="M673" s="13"/>
      <c r="N673" s="13"/>
      <c r="O673" s="13"/>
      <c r="T673" s="13"/>
      <c r="U673" s="13"/>
      <c r="X673" s="13"/>
      <c r="Y673" s="13"/>
      <c r="Z673" s="13"/>
      <c r="BK673" s="23"/>
    </row>
    <row r="674" spans="8:63" ht="14.25" customHeight="1" x14ac:dyDescent="0.35">
      <c r="H674" s="12"/>
      <c r="I674" s="13"/>
      <c r="J674" s="13"/>
      <c r="K674" s="54"/>
      <c r="L674" s="13"/>
      <c r="M674" s="13"/>
      <c r="N674" s="13"/>
      <c r="O674" s="13"/>
      <c r="T674" s="13"/>
      <c r="U674" s="13"/>
      <c r="X674" s="13"/>
      <c r="Y674" s="13"/>
      <c r="Z674" s="13"/>
      <c r="BK674" s="23"/>
    </row>
    <row r="675" spans="8:63" ht="14.25" customHeight="1" x14ac:dyDescent="0.35">
      <c r="H675" s="12"/>
      <c r="I675" s="13"/>
      <c r="J675" s="13"/>
      <c r="K675" s="54"/>
      <c r="L675" s="13"/>
      <c r="M675" s="13"/>
      <c r="N675" s="13"/>
      <c r="O675" s="13"/>
      <c r="T675" s="13"/>
      <c r="U675" s="13"/>
      <c r="X675" s="13"/>
      <c r="Y675" s="13"/>
      <c r="Z675" s="13"/>
      <c r="BK675" s="23"/>
    </row>
    <row r="676" spans="8:63" ht="14.25" customHeight="1" x14ac:dyDescent="0.35">
      <c r="H676" s="12"/>
      <c r="I676" s="13"/>
      <c r="J676" s="13"/>
      <c r="K676" s="54"/>
      <c r="L676" s="13"/>
      <c r="M676" s="13"/>
      <c r="N676" s="13"/>
      <c r="O676" s="13"/>
      <c r="T676" s="13"/>
      <c r="U676" s="13"/>
      <c r="X676" s="13"/>
      <c r="Y676" s="13"/>
      <c r="Z676" s="13"/>
      <c r="BK676" s="23"/>
    </row>
    <row r="677" spans="8:63" ht="14.25" customHeight="1" x14ac:dyDescent="0.35">
      <c r="H677" s="12"/>
      <c r="I677" s="13"/>
      <c r="J677" s="13"/>
      <c r="K677" s="54"/>
      <c r="L677" s="13"/>
      <c r="M677" s="13"/>
      <c r="N677" s="13"/>
      <c r="O677" s="13"/>
      <c r="T677" s="13"/>
      <c r="U677" s="13"/>
      <c r="X677" s="13"/>
      <c r="Y677" s="13"/>
      <c r="Z677" s="13"/>
      <c r="BK677" s="23"/>
    </row>
    <row r="678" spans="8:63" ht="14.25" customHeight="1" x14ac:dyDescent="0.35">
      <c r="H678" s="12"/>
      <c r="I678" s="13"/>
      <c r="J678" s="13"/>
      <c r="K678" s="54"/>
      <c r="L678" s="13"/>
      <c r="M678" s="13"/>
      <c r="N678" s="13"/>
      <c r="O678" s="13"/>
      <c r="T678" s="13"/>
      <c r="U678" s="13"/>
      <c r="X678" s="13"/>
      <c r="Y678" s="13"/>
      <c r="Z678" s="13"/>
      <c r="BK678" s="23"/>
    </row>
    <row r="679" spans="8:63" ht="14.25" customHeight="1" x14ac:dyDescent="0.35">
      <c r="H679" s="12"/>
      <c r="I679" s="13"/>
      <c r="J679" s="13"/>
      <c r="K679" s="54"/>
      <c r="L679" s="13"/>
      <c r="M679" s="13"/>
      <c r="N679" s="13"/>
      <c r="O679" s="13"/>
      <c r="T679" s="13"/>
      <c r="U679" s="13"/>
      <c r="X679" s="13"/>
      <c r="Y679" s="13"/>
      <c r="Z679" s="13"/>
      <c r="BK679" s="23"/>
    </row>
    <row r="680" spans="8:63" ht="14.25" customHeight="1" x14ac:dyDescent="0.35">
      <c r="H680" s="12"/>
      <c r="I680" s="13"/>
      <c r="J680" s="13"/>
      <c r="K680" s="54"/>
      <c r="L680" s="13"/>
      <c r="M680" s="13"/>
      <c r="N680" s="13"/>
      <c r="O680" s="13"/>
      <c r="T680" s="13"/>
      <c r="U680" s="13"/>
      <c r="X680" s="13"/>
      <c r="Y680" s="13"/>
      <c r="Z680" s="13"/>
      <c r="BK680" s="23"/>
    </row>
    <row r="681" spans="8:63" ht="14.25" customHeight="1" x14ac:dyDescent="0.35">
      <c r="H681" s="12"/>
      <c r="I681" s="13"/>
      <c r="J681" s="13"/>
      <c r="K681" s="54"/>
      <c r="L681" s="13"/>
      <c r="M681" s="13"/>
      <c r="N681" s="13"/>
      <c r="O681" s="13"/>
      <c r="T681" s="13"/>
      <c r="U681" s="13"/>
      <c r="X681" s="13"/>
      <c r="Y681" s="13"/>
      <c r="Z681" s="13"/>
      <c r="BK681" s="23"/>
    </row>
    <row r="682" spans="8:63" ht="14.25" customHeight="1" x14ac:dyDescent="0.35">
      <c r="H682" s="12"/>
      <c r="I682" s="13"/>
      <c r="J682" s="13"/>
      <c r="K682" s="54"/>
      <c r="L682" s="13"/>
      <c r="M682" s="13"/>
      <c r="N682" s="13"/>
      <c r="O682" s="13"/>
      <c r="T682" s="13"/>
      <c r="U682" s="13"/>
      <c r="X682" s="13"/>
      <c r="Y682" s="13"/>
      <c r="Z682" s="13"/>
      <c r="BK682" s="23"/>
    </row>
    <row r="683" spans="8:63" ht="14.25" customHeight="1" x14ac:dyDescent="0.35">
      <c r="H683" s="12"/>
      <c r="I683" s="13"/>
      <c r="J683" s="13"/>
      <c r="K683" s="54"/>
      <c r="L683" s="13"/>
      <c r="M683" s="13"/>
      <c r="N683" s="13"/>
      <c r="O683" s="13"/>
      <c r="T683" s="13"/>
      <c r="U683" s="13"/>
      <c r="X683" s="13"/>
      <c r="Y683" s="13"/>
      <c r="Z683" s="13"/>
      <c r="BK683" s="23"/>
    </row>
    <row r="684" spans="8:63" ht="14.25" customHeight="1" x14ac:dyDescent="0.35">
      <c r="H684" s="12"/>
      <c r="I684" s="13"/>
      <c r="J684" s="13"/>
      <c r="K684" s="54"/>
      <c r="L684" s="13"/>
      <c r="M684" s="13"/>
      <c r="N684" s="13"/>
      <c r="O684" s="13"/>
      <c r="T684" s="13"/>
      <c r="U684" s="13"/>
      <c r="X684" s="13"/>
      <c r="Y684" s="13"/>
      <c r="Z684" s="13"/>
      <c r="BK684" s="23"/>
    </row>
    <row r="685" spans="8:63" ht="14.25" customHeight="1" x14ac:dyDescent="0.35">
      <c r="H685" s="12"/>
      <c r="I685" s="13"/>
      <c r="J685" s="13"/>
      <c r="K685" s="54"/>
      <c r="L685" s="13"/>
      <c r="M685" s="13"/>
      <c r="N685" s="13"/>
      <c r="O685" s="13"/>
      <c r="T685" s="13"/>
      <c r="U685" s="13"/>
      <c r="X685" s="13"/>
      <c r="Y685" s="13"/>
      <c r="Z685" s="13"/>
      <c r="BK685" s="23"/>
    </row>
    <row r="686" spans="8:63" ht="14.25" customHeight="1" x14ac:dyDescent="0.35">
      <c r="H686" s="12"/>
      <c r="I686" s="13"/>
      <c r="J686" s="13"/>
      <c r="K686" s="54"/>
      <c r="L686" s="13"/>
      <c r="M686" s="13"/>
      <c r="N686" s="13"/>
      <c r="O686" s="13"/>
      <c r="T686" s="13"/>
      <c r="U686" s="13"/>
      <c r="X686" s="13"/>
      <c r="Y686" s="13"/>
      <c r="Z686" s="13"/>
      <c r="BK686" s="23"/>
    </row>
    <row r="687" spans="8:63" ht="14.25" customHeight="1" x14ac:dyDescent="0.35">
      <c r="H687" s="12"/>
      <c r="I687" s="13"/>
      <c r="J687" s="13"/>
      <c r="K687" s="54"/>
      <c r="L687" s="13"/>
      <c r="M687" s="13"/>
      <c r="N687" s="13"/>
      <c r="O687" s="13"/>
      <c r="T687" s="13"/>
      <c r="U687" s="13"/>
      <c r="X687" s="13"/>
      <c r="Y687" s="13"/>
      <c r="Z687" s="13"/>
      <c r="BK687" s="23"/>
    </row>
    <row r="688" spans="8:63" ht="14.25" customHeight="1" x14ac:dyDescent="0.35">
      <c r="H688" s="12"/>
      <c r="I688" s="13"/>
      <c r="J688" s="13"/>
      <c r="K688" s="54"/>
      <c r="L688" s="13"/>
      <c r="M688" s="13"/>
      <c r="N688" s="13"/>
      <c r="O688" s="13"/>
      <c r="T688" s="13"/>
      <c r="U688" s="13"/>
      <c r="X688" s="13"/>
      <c r="Y688" s="13"/>
      <c r="Z688" s="13"/>
      <c r="BK688" s="23"/>
    </row>
    <row r="689" spans="8:63" ht="14.25" customHeight="1" x14ac:dyDescent="0.35">
      <c r="H689" s="12"/>
      <c r="I689" s="13"/>
      <c r="J689" s="13"/>
      <c r="K689" s="54"/>
      <c r="L689" s="13"/>
      <c r="M689" s="13"/>
      <c r="N689" s="13"/>
      <c r="O689" s="13"/>
      <c r="T689" s="13"/>
      <c r="U689" s="13"/>
      <c r="X689" s="13"/>
      <c r="Y689" s="13"/>
      <c r="Z689" s="13"/>
      <c r="BK689" s="23"/>
    </row>
    <row r="690" spans="8:63" ht="14.25" customHeight="1" x14ac:dyDescent="0.35">
      <c r="H690" s="12"/>
      <c r="I690" s="13"/>
      <c r="J690" s="13"/>
      <c r="K690" s="54"/>
      <c r="L690" s="13"/>
      <c r="M690" s="13"/>
      <c r="N690" s="13"/>
      <c r="O690" s="13"/>
      <c r="T690" s="13"/>
      <c r="U690" s="13"/>
      <c r="X690" s="13"/>
      <c r="Y690" s="13"/>
      <c r="Z690" s="13"/>
      <c r="BK690" s="23"/>
    </row>
    <row r="691" spans="8:63" ht="14.25" customHeight="1" x14ac:dyDescent="0.35">
      <c r="H691" s="12"/>
      <c r="I691" s="13"/>
      <c r="J691" s="13"/>
      <c r="K691" s="54"/>
      <c r="L691" s="13"/>
      <c r="M691" s="13"/>
      <c r="N691" s="13"/>
      <c r="O691" s="13"/>
      <c r="T691" s="13"/>
      <c r="U691" s="13"/>
      <c r="X691" s="13"/>
      <c r="Y691" s="13"/>
      <c r="Z691" s="13"/>
      <c r="BK691" s="23"/>
    </row>
    <row r="692" spans="8:63" ht="14.25" customHeight="1" x14ac:dyDescent="0.35">
      <c r="H692" s="12"/>
      <c r="I692" s="13"/>
      <c r="J692" s="13"/>
      <c r="K692" s="54"/>
      <c r="L692" s="13"/>
      <c r="M692" s="13"/>
      <c r="N692" s="13"/>
      <c r="O692" s="13"/>
      <c r="T692" s="13"/>
      <c r="U692" s="13"/>
      <c r="X692" s="13"/>
      <c r="Y692" s="13"/>
      <c r="Z692" s="13"/>
      <c r="BK692" s="23"/>
    </row>
    <row r="693" spans="8:63" ht="14.25" customHeight="1" x14ac:dyDescent="0.35">
      <c r="H693" s="12"/>
      <c r="I693" s="13"/>
      <c r="J693" s="13"/>
      <c r="K693" s="54"/>
      <c r="L693" s="13"/>
      <c r="M693" s="13"/>
      <c r="N693" s="13"/>
      <c r="O693" s="13"/>
      <c r="T693" s="13"/>
      <c r="U693" s="13"/>
      <c r="X693" s="13"/>
      <c r="Y693" s="13"/>
      <c r="Z693" s="13"/>
      <c r="BK693" s="23"/>
    </row>
    <row r="694" spans="8:63" ht="14.25" customHeight="1" x14ac:dyDescent="0.35">
      <c r="H694" s="12"/>
      <c r="I694" s="13"/>
      <c r="J694" s="13"/>
      <c r="K694" s="54"/>
      <c r="L694" s="13"/>
      <c r="M694" s="13"/>
      <c r="N694" s="13"/>
      <c r="O694" s="13"/>
      <c r="T694" s="13"/>
      <c r="U694" s="13"/>
      <c r="X694" s="13"/>
      <c r="Y694" s="13"/>
      <c r="Z694" s="13"/>
      <c r="BK694" s="23"/>
    </row>
    <row r="695" spans="8:63" ht="14.25" customHeight="1" x14ac:dyDescent="0.35">
      <c r="H695" s="12"/>
      <c r="I695" s="13"/>
      <c r="J695" s="13"/>
      <c r="K695" s="54"/>
      <c r="L695" s="13"/>
      <c r="M695" s="13"/>
      <c r="N695" s="13"/>
      <c r="O695" s="13"/>
      <c r="T695" s="13"/>
      <c r="U695" s="13"/>
      <c r="X695" s="13"/>
      <c r="Y695" s="13"/>
      <c r="Z695" s="13"/>
      <c r="BK695" s="23"/>
    </row>
    <row r="696" spans="8:63" ht="14.25" customHeight="1" x14ac:dyDescent="0.35">
      <c r="H696" s="12"/>
      <c r="I696" s="13"/>
      <c r="J696" s="13"/>
      <c r="K696" s="54"/>
      <c r="L696" s="13"/>
      <c r="M696" s="13"/>
      <c r="N696" s="13"/>
      <c r="O696" s="13"/>
      <c r="T696" s="13"/>
      <c r="U696" s="13"/>
      <c r="X696" s="13"/>
      <c r="Y696" s="13"/>
      <c r="Z696" s="13"/>
      <c r="BK696" s="23"/>
    </row>
    <row r="697" spans="8:63" ht="14.25" customHeight="1" x14ac:dyDescent="0.35">
      <c r="H697" s="12"/>
      <c r="I697" s="13"/>
      <c r="J697" s="13"/>
      <c r="K697" s="54"/>
      <c r="L697" s="13"/>
      <c r="M697" s="13"/>
      <c r="N697" s="13"/>
      <c r="O697" s="13"/>
      <c r="T697" s="13"/>
      <c r="U697" s="13"/>
      <c r="X697" s="13"/>
      <c r="Y697" s="13"/>
      <c r="Z697" s="13"/>
      <c r="BK697" s="23"/>
    </row>
    <row r="698" spans="8:63" ht="14.25" customHeight="1" x14ac:dyDescent="0.35">
      <c r="H698" s="12"/>
      <c r="I698" s="13"/>
      <c r="J698" s="13"/>
      <c r="K698" s="54"/>
      <c r="L698" s="13"/>
      <c r="M698" s="13"/>
      <c r="N698" s="13"/>
      <c r="O698" s="13"/>
      <c r="T698" s="13"/>
      <c r="U698" s="13"/>
      <c r="X698" s="13"/>
      <c r="Y698" s="13"/>
      <c r="Z698" s="13"/>
      <c r="BK698" s="23"/>
    </row>
    <row r="699" spans="8:63" ht="14.25" customHeight="1" x14ac:dyDescent="0.35">
      <c r="H699" s="12"/>
      <c r="I699" s="13"/>
      <c r="J699" s="13"/>
      <c r="K699" s="54"/>
      <c r="L699" s="13"/>
      <c r="M699" s="13"/>
      <c r="N699" s="13"/>
      <c r="O699" s="13"/>
      <c r="T699" s="13"/>
      <c r="U699" s="13"/>
      <c r="X699" s="13"/>
      <c r="Y699" s="13"/>
      <c r="Z699" s="13"/>
      <c r="BK699" s="23"/>
    </row>
    <row r="700" spans="8:63" ht="14.25" customHeight="1" x14ac:dyDescent="0.35">
      <c r="H700" s="12"/>
      <c r="I700" s="13"/>
      <c r="J700" s="13"/>
      <c r="K700" s="54"/>
      <c r="L700" s="13"/>
      <c r="M700" s="13"/>
      <c r="N700" s="13"/>
      <c r="O700" s="13"/>
      <c r="T700" s="13"/>
      <c r="U700" s="13"/>
      <c r="X700" s="13"/>
      <c r="Y700" s="13"/>
      <c r="Z700" s="13"/>
      <c r="BK700" s="23"/>
    </row>
    <row r="701" spans="8:63" ht="14.25" customHeight="1" x14ac:dyDescent="0.35">
      <c r="H701" s="12"/>
      <c r="I701" s="13"/>
      <c r="J701" s="13"/>
      <c r="K701" s="54"/>
      <c r="L701" s="13"/>
      <c r="M701" s="13"/>
      <c r="N701" s="13"/>
      <c r="O701" s="13"/>
      <c r="T701" s="13"/>
      <c r="U701" s="13"/>
      <c r="X701" s="13"/>
      <c r="Y701" s="13"/>
      <c r="Z701" s="13"/>
      <c r="BK701" s="23"/>
    </row>
    <row r="702" spans="8:63" ht="14.25" customHeight="1" x14ac:dyDescent="0.35">
      <c r="H702" s="12"/>
      <c r="I702" s="13"/>
      <c r="J702" s="13"/>
      <c r="K702" s="54"/>
      <c r="L702" s="13"/>
      <c r="M702" s="13"/>
      <c r="N702" s="13"/>
      <c r="O702" s="13"/>
      <c r="T702" s="13"/>
      <c r="U702" s="13"/>
      <c r="X702" s="13"/>
      <c r="Y702" s="13"/>
      <c r="Z702" s="13"/>
      <c r="BK702" s="23"/>
    </row>
    <row r="703" spans="8:63" ht="14.25" customHeight="1" x14ac:dyDescent="0.35">
      <c r="H703" s="12"/>
      <c r="I703" s="13"/>
      <c r="J703" s="13"/>
      <c r="K703" s="54"/>
      <c r="L703" s="13"/>
      <c r="M703" s="13"/>
      <c r="N703" s="13"/>
      <c r="O703" s="13"/>
      <c r="T703" s="13"/>
      <c r="U703" s="13"/>
      <c r="X703" s="13"/>
      <c r="Y703" s="13"/>
      <c r="Z703" s="13"/>
      <c r="BK703" s="23"/>
    </row>
    <row r="704" spans="8:63" ht="14.25" customHeight="1" x14ac:dyDescent="0.35">
      <c r="H704" s="12"/>
      <c r="I704" s="13"/>
      <c r="J704" s="13"/>
      <c r="K704" s="54"/>
      <c r="L704" s="13"/>
      <c r="M704" s="13"/>
      <c r="N704" s="13"/>
      <c r="O704" s="13"/>
      <c r="T704" s="13"/>
      <c r="U704" s="13"/>
      <c r="X704" s="13"/>
      <c r="Y704" s="13"/>
      <c r="Z704" s="13"/>
      <c r="BK704" s="23"/>
    </row>
    <row r="705" spans="8:63" ht="14.25" customHeight="1" x14ac:dyDescent="0.35">
      <c r="H705" s="12"/>
      <c r="I705" s="13"/>
      <c r="J705" s="13"/>
      <c r="K705" s="54"/>
      <c r="L705" s="13"/>
      <c r="M705" s="13"/>
      <c r="N705" s="13"/>
      <c r="O705" s="13"/>
      <c r="T705" s="13"/>
      <c r="U705" s="13"/>
      <c r="X705" s="13"/>
      <c r="Y705" s="13"/>
      <c r="Z705" s="13"/>
      <c r="BK705" s="23"/>
    </row>
    <row r="706" spans="8:63" ht="14.25" customHeight="1" x14ac:dyDescent="0.35">
      <c r="H706" s="12"/>
      <c r="I706" s="13"/>
      <c r="J706" s="13"/>
      <c r="K706" s="54"/>
      <c r="L706" s="13"/>
      <c r="M706" s="13"/>
      <c r="N706" s="13"/>
      <c r="O706" s="13"/>
      <c r="T706" s="13"/>
      <c r="U706" s="13"/>
      <c r="X706" s="13"/>
      <c r="Y706" s="13"/>
      <c r="Z706" s="13"/>
      <c r="BK706" s="23"/>
    </row>
    <row r="707" spans="8:63" ht="14.25" customHeight="1" x14ac:dyDescent="0.35">
      <c r="H707" s="12"/>
      <c r="I707" s="13"/>
      <c r="J707" s="13"/>
      <c r="K707" s="54"/>
      <c r="L707" s="13"/>
      <c r="M707" s="13"/>
      <c r="N707" s="13"/>
      <c r="O707" s="13"/>
      <c r="T707" s="13"/>
      <c r="U707" s="13"/>
      <c r="X707" s="13"/>
      <c r="Y707" s="13"/>
      <c r="Z707" s="13"/>
      <c r="BK707" s="23"/>
    </row>
    <row r="708" spans="8:63" ht="14.25" customHeight="1" x14ac:dyDescent="0.35">
      <c r="H708" s="12"/>
      <c r="I708" s="13"/>
      <c r="J708" s="13"/>
      <c r="K708" s="54"/>
      <c r="L708" s="13"/>
      <c r="M708" s="13"/>
      <c r="N708" s="13"/>
      <c r="O708" s="13"/>
      <c r="T708" s="13"/>
      <c r="U708" s="13"/>
      <c r="X708" s="13"/>
      <c r="Y708" s="13"/>
      <c r="Z708" s="13"/>
      <c r="BK708" s="23"/>
    </row>
    <row r="709" spans="8:63" ht="14.25" customHeight="1" x14ac:dyDescent="0.35">
      <c r="H709" s="12"/>
      <c r="I709" s="13"/>
      <c r="J709" s="13"/>
      <c r="K709" s="54"/>
      <c r="L709" s="13"/>
      <c r="M709" s="13"/>
      <c r="N709" s="13"/>
      <c r="O709" s="13"/>
      <c r="T709" s="13"/>
      <c r="U709" s="13"/>
      <c r="X709" s="13"/>
      <c r="Y709" s="13"/>
      <c r="Z709" s="13"/>
      <c r="BK709" s="23"/>
    </row>
    <row r="710" spans="8:63" ht="14.25" customHeight="1" x14ac:dyDescent="0.35">
      <c r="H710" s="12"/>
      <c r="I710" s="13"/>
      <c r="J710" s="13"/>
      <c r="K710" s="54"/>
      <c r="L710" s="13"/>
      <c r="M710" s="13"/>
      <c r="N710" s="13"/>
      <c r="O710" s="13"/>
      <c r="T710" s="13"/>
      <c r="U710" s="13"/>
      <c r="X710" s="13"/>
      <c r="Y710" s="13"/>
      <c r="Z710" s="13"/>
      <c r="BK710" s="23"/>
    </row>
    <row r="711" spans="8:63" ht="14.25" customHeight="1" x14ac:dyDescent="0.35">
      <c r="H711" s="12"/>
      <c r="I711" s="13"/>
      <c r="J711" s="13"/>
      <c r="K711" s="54"/>
      <c r="L711" s="13"/>
      <c r="M711" s="13"/>
      <c r="N711" s="13"/>
      <c r="O711" s="13"/>
      <c r="T711" s="13"/>
      <c r="U711" s="13"/>
      <c r="X711" s="13"/>
      <c r="Y711" s="13"/>
      <c r="Z711" s="13"/>
      <c r="BK711" s="23"/>
    </row>
    <row r="712" spans="8:63" ht="14.25" customHeight="1" x14ac:dyDescent="0.35">
      <c r="H712" s="12"/>
      <c r="I712" s="13"/>
      <c r="J712" s="13"/>
      <c r="K712" s="54"/>
      <c r="L712" s="13"/>
      <c r="M712" s="13"/>
      <c r="N712" s="13"/>
      <c r="O712" s="13"/>
      <c r="T712" s="13"/>
      <c r="U712" s="13"/>
      <c r="X712" s="13"/>
      <c r="Y712" s="13"/>
      <c r="Z712" s="13"/>
      <c r="BK712" s="23"/>
    </row>
    <row r="713" spans="8:63" ht="14.25" customHeight="1" x14ac:dyDescent="0.35">
      <c r="H713" s="12"/>
      <c r="I713" s="13"/>
      <c r="J713" s="13"/>
      <c r="K713" s="54"/>
      <c r="L713" s="13"/>
      <c r="M713" s="13"/>
      <c r="N713" s="13"/>
      <c r="O713" s="13"/>
      <c r="T713" s="13"/>
      <c r="U713" s="13"/>
      <c r="X713" s="13"/>
      <c r="Y713" s="13"/>
      <c r="Z713" s="13"/>
      <c r="BK713" s="23"/>
    </row>
    <row r="714" spans="8:63" ht="14.25" customHeight="1" x14ac:dyDescent="0.35">
      <c r="H714" s="12"/>
      <c r="I714" s="13"/>
      <c r="J714" s="13"/>
      <c r="K714" s="54"/>
      <c r="L714" s="13"/>
      <c r="M714" s="13"/>
      <c r="N714" s="13"/>
      <c r="O714" s="13"/>
      <c r="T714" s="13"/>
      <c r="U714" s="13"/>
      <c r="X714" s="13"/>
      <c r="Y714" s="13"/>
      <c r="Z714" s="13"/>
      <c r="BK714" s="23"/>
    </row>
    <row r="715" spans="8:63" ht="14.25" customHeight="1" x14ac:dyDescent="0.35">
      <c r="H715" s="12"/>
      <c r="I715" s="13"/>
      <c r="J715" s="13"/>
      <c r="K715" s="54"/>
      <c r="L715" s="13"/>
      <c r="M715" s="13"/>
      <c r="N715" s="13"/>
      <c r="O715" s="13"/>
      <c r="T715" s="13"/>
      <c r="U715" s="13"/>
      <c r="X715" s="13"/>
      <c r="Y715" s="13"/>
      <c r="Z715" s="13"/>
      <c r="BK715" s="23"/>
    </row>
    <row r="716" spans="8:63" ht="14.25" customHeight="1" x14ac:dyDescent="0.35">
      <c r="H716" s="12"/>
      <c r="I716" s="13"/>
      <c r="J716" s="13"/>
      <c r="K716" s="54"/>
      <c r="L716" s="13"/>
      <c r="M716" s="13"/>
      <c r="N716" s="13"/>
      <c r="O716" s="13"/>
      <c r="T716" s="13"/>
      <c r="U716" s="13"/>
      <c r="X716" s="13"/>
      <c r="Y716" s="13"/>
      <c r="Z716" s="13"/>
      <c r="BK716" s="23"/>
    </row>
    <row r="717" spans="8:63" ht="14.25" customHeight="1" x14ac:dyDescent="0.35">
      <c r="H717" s="12"/>
      <c r="I717" s="13"/>
      <c r="J717" s="13"/>
      <c r="K717" s="54"/>
      <c r="L717" s="13"/>
      <c r="M717" s="13"/>
      <c r="N717" s="13"/>
      <c r="O717" s="13"/>
      <c r="T717" s="13"/>
      <c r="U717" s="13"/>
      <c r="X717" s="13"/>
      <c r="Y717" s="13"/>
      <c r="Z717" s="13"/>
      <c r="BK717" s="23"/>
    </row>
    <row r="718" spans="8:63" ht="14.25" customHeight="1" x14ac:dyDescent="0.35">
      <c r="H718" s="12"/>
      <c r="I718" s="13"/>
      <c r="J718" s="13"/>
      <c r="K718" s="54"/>
      <c r="L718" s="13"/>
      <c r="M718" s="13"/>
      <c r="N718" s="13"/>
      <c r="O718" s="13"/>
      <c r="T718" s="13"/>
      <c r="U718" s="13"/>
      <c r="X718" s="13"/>
      <c r="Y718" s="13"/>
      <c r="Z718" s="13"/>
      <c r="BK718" s="23"/>
    </row>
    <row r="719" spans="8:63" ht="14.25" customHeight="1" x14ac:dyDescent="0.35">
      <c r="H719" s="12"/>
      <c r="I719" s="13"/>
      <c r="J719" s="13"/>
      <c r="K719" s="54"/>
      <c r="L719" s="13"/>
      <c r="M719" s="13"/>
      <c r="N719" s="13"/>
      <c r="O719" s="13"/>
      <c r="T719" s="13"/>
      <c r="U719" s="13"/>
      <c r="X719" s="13"/>
      <c r="Y719" s="13"/>
      <c r="Z719" s="13"/>
      <c r="BK719" s="23"/>
    </row>
    <row r="720" spans="8:63" ht="14.25" customHeight="1" x14ac:dyDescent="0.35">
      <c r="H720" s="12"/>
      <c r="I720" s="13"/>
      <c r="J720" s="13"/>
      <c r="K720" s="54"/>
      <c r="L720" s="13"/>
      <c r="M720" s="13"/>
      <c r="N720" s="13"/>
      <c r="O720" s="13"/>
      <c r="T720" s="13"/>
      <c r="U720" s="13"/>
      <c r="X720" s="13"/>
      <c r="Y720" s="13"/>
      <c r="Z720" s="13"/>
      <c r="BK720" s="23"/>
    </row>
    <row r="721" spans="8:63" ht="14.25" customHeight="1" x14ac:dyDescent="0.35">
      <c r="H721" s="12"/>
      <c r="I721" s="13"/>
      <c r="J721" s="13"/>
      <c r="K721" s="54"/>
      <c r="L721" s="13"/>
      <c r="M721" s="13"/>
      <c r="N721" s="13"/>
      <c r="O721" s="13"/>
      <c r="T721" s="13"/>
      <c r="U721" s="13"/>
      <c r="X721" s="13"/>
      <c r="Y721" s="13"/>
      <c r="Z721" s="13"/>
      <c r="BK721" s="23"/>
    </row>
    <row r="722" spans="8:63" ht="14.25" customHeight="1" x14ac:dyDescent="0.35">
      <c r="H722" s="12"/>
      <c r="I722" s="13"/>
      <c r="J722" s="13"/>
      <c r="K722" s="54"/>
      <c r="L722" s="13"/>
      <c r="M722" s="13"/>
      <c r="N722" s="13"/>
      <c r="O722" s="13"/>
      <c r="T722" s="13"/>
      <c r="U722" s="13"/>
      <c r="X722" s="13"/>
      <c r="Y722" s="13"/>
      <c r="Z722" s="13"/>
      <c r="BK722" s="23"/>
    </row>
    <row r="723" spans="8:63" ht="14.25" customHeight="1" x14ac:dyDescent="0.35">
      <c r="H723" s="12"/>
      <c r="I723" s="13"/>
      <c r="J723" s="13"/>
      <c r="K723" s="54"/>
      <c r="L723" s="13"/>
      <c r="M723" s="13"/>
      <c r="N723" s="13"/>
      <c r="O723" s="13"/>
      <c r="T723" s="13"/>
      <c r="U723" s="13"/>
      <c r="X723" s="13"/>
      <c r="Y723" s="13"/>
      <c r="Z723" s="13"/>
      <c r="BK723" s="23"/>
    </row>
    <row r="724" spans="8:63" ht="14.25" customHeight="1" x14ac:dyDescent="0.35">
      <c r="H724" s="12"/>
      <c r="I724" s="13"/>
      <c r="J724" s="13"/>
      <c r="K724" s="54"/>
      <c r="L724" s="13"/>
      <c r="M724" s="13"/>
      <c r="N724" s="13"/>
      <c r="O724" s="13"/>
      <c r="T724" s="13"/>
      <c r="U724" s="13"/>
      <c r="X724" s="13"/>
      <c r="Y724" s="13"/>
      <c r="Z724" s="13"/>
      <c r="BK724" s="23"/>
    </row>
    <row r="725" spans="8:63" ht="14.25" customHeight="1" x14ac:dyDescent="0.35">
      <c r="H725" s="12"/>
      <c r="I725" s="13"/>
      <c r="J725" s="13"/>
      <c r="K725" s="54"/>
      <c r="L725" s="13"/>
      <c r="M725" s="13"/>
      <c r="N725" s="13"/>
      <c r="O725" s="13"/>
      <c r="T725" s="13"/>
      <c r="U725" s="13"/>
      <c r="X725" s="13"/>
      <c r="Y725" s="13"/>
      <c r="Z725" s="13"/>
      <c r="BK725" s="23"/>
    </row>
    <row r="726" spans="8:63" ht="14.25" customHeight="1" x14ac:dyDescent="0.35">
      <c r="H726" s="12"/>
      <c r="I726" s="13"/>
      <c r="J726" s="13"/>
      <c r="K726" s="54"/>
      <c r="L726" s="13"/>
      <c r="M726" s="13"/>
      <c r="N726" s="13"/>
      <c r="O726" s="13"/>
      <c r="T726" s="13"/>
      <c r="U726" s="13"/>
      <c r="X726" s="13"/>
      <c r="Y726" s="13"/>
      <c r="Z726" s="13"/>
      <c r="BK726" s="23"/>
    </row>
    <row r="727" spans="8:63" ht="14.25" customHeight="1" x14ac:dyDescent="0.35">
      <c r="H727" s="12"/>
      <c r="I727" s="13"/>
      <c r="J727" s="13"/>
      <c r="K727" s="54"/>
      <c r="L727" s="13"/>
      <c r="M727" s="13"/>
      <c r="N727" s="13"/>
      <c r="O727" s="13"/>
      <c r="T727" s="13"/>
      <c r="U727" s="13"/>
      <c r="X727" s="13"/>
      <c r="Y727" s="13"/>
      <c r="Z727" s="13"/>
      <c r="BK727" s="23"/>
    </row>
    <row r="728" spans="8:63" ht="14.25" customHeight="1" x14ac:dyDescent="0.35">
      <c r="H728" s="12"/>
      <c r="I728" s="13"/>
      <c r="J728" s="13"/>
      <c r="K728" s="54"/>
      <c r="L728" s="13"/>
      <c r="M728" s="13"/>
      <c r="N728" s="13"/>
      <c r="O728" s="13"/>
      <c r="T728" s="13"/>
      <c r="U728" s="13"/>
      <c r="X728" s="13"/>
      <c r="Y728" s="13"/>
      <c r="Z728" s="13"/>
      <c r="BK728" s="23"/>
    </row>
    <row r="729" spans="8:63" ht="14.25" customHeight="1" x14ac:dyDescent="0.35">
      <c r="H729" s="12"/>
      <c r="I729" s="13"/>
      <c r="J729" s="13"/>
      <c r="K729" s="54"/>
      <c r="L729" s="13"/>
      <c r="M729" s="13"/>
      <c r="N729" s="13"/>
      <c r="O729" s="13"/>
      <c r="T729" s="13"/>
      <c r="U729" s="13"/>
      <c r="X729" s="13"/>
      <c r="Y729" s="13"/>
      <c r="Z729" s="13"/>
      <c r="BK729" s="23"/>
    </row>
    <row r="730" spans="8:63" ht="14.25" customHeight="1" x14ac:dyDescent="0.35">
      <c r="H730" s="12"/>
      <c r="I730" s="13"/>
      <c r="J730" s="13"/>
      <c r="K730" s="54"/>
      <c r="L730" s="13"/>
      <c r="M730" s="13"/>
      <c r="N730" s="13"/>
      <c r="O730" s="13"/>
      <c r="T730" s="13"/>
      <c r="U730" s="13"/>
      <c r="X730" s="13"/>
      <c r="Y730" s="13"/>
      <c r="Z730" s="13"/>
      <c r="BK730" s="23"/>
    </row>
    <row r="731" spans="8:63" ht="14.25" customHeight="1" x14ac:dyDescent="0.35">
      <c r="H731" s="12"/>
      <c r="I731" s="13"/>
      <c r="J731" s="13"/>
      <c r="K731" s="54"/>
      <c r="L731" s="13"/>
      <c r="M731" s="13"/>
      <c r="N731" s="13"/>
      <c r="O731" s="13"/>
      <c r="T731" s="13"/>
      <c r="U731" s="13"/>
      <c r="X731" s="13"/>
      <c r="Y731" s="13"/>
      <c r="Z731" s="13"/>
      <c r="BK731" s="23"/>
    </row>
    <row r="732" spans="8:63" ht="14.25" customHeight="1" x14ac:dyDescent="0.35">
      <c r="H732" s="12"/>
      <c r="I732" s="13"/>
      <c r="J732" s="13"/>
      <c r="K732" s="54"/>
      <c r="L732" s="13"/>
      <c r="M732" s="13"/>
      <c r="N732" s="13"/>
      <c r="O732" s="13"/>
      <c r="T732" s="13"/>
      <c r="U732" s="13"/>
      <c r="X732" s="13"/>
      <c r="Y732" s="13"/>
      <c r="Z732" s="13"/>
      <c r="BK732" s="23"/>
    </row>
    <row r="733" spans="8:63" ht="14.25" customHeight="1" x14ac:dyDescent="0.35">
      <c r="H733" s="12"/>
      <c r="I733" s="13"/>
      <c r="J733" s="13"/>
      <c r="K733" s="54"/>
      <c r="L733" s="13"/>
      <c r="M733" s="13"/>
      <c r="N733" s="13"/>
      <c r="O733" s="13"/>
      <c r="T733" s="13"/>
      <c r="U733" s="13"/>
      <c r="X733" s="13"/>
      <c r="Y733" s="13"/>
      <c r="Z733" s="13"/>
      <c r="BK733" s="23"/>
    </row>
    <row r="734" spans="8:63" ht="14.25" customHeight="1" x14ac:dyDescent="0.35">
      <c r="H734" s="12"/>
      <c r="I734" s="13"/>
      <c r="J734" s="13"/>
      <c r="K734" s="54"/>
      <c r="L734" s="13"/>
      <c r="M734" s="13"/>
      <c r="N734" s="13"/>
      <c r="O734" s="13"/>
      <c r="T734" s="13"/>
      <c r="U734" s="13"/>
      <c r="X734" s="13"/>
      <c r="Y734" s="13"/>
      <c r="Z734" s="13"/>
      <c r="BK734" s="23"/>
    </row>
    <row r="735" spans="8:63" ht="14.25" customHeight="1" x14ac:dyDescent="0.35">
      <c r="H735" s="12"/>
      <c r="I735" s="13"/>
      <c r="J735" s="13"/>
      <c r="K735" s="54"/>
      <c r="L735" s="13"/>
      <c r="M735" s="13"/>
      <c r="N735" s="13"/>
      <c r="O735" s="13"/>
      <c r="T735" s="13"/>
      <c r="U735" s="13"/>
      <c r="X735" s="13"/>
      <c r="Y735" s="13"/>
      <c r="Z735" s="13"/>
      <c r="BK735" s="23"/>
    </row>
    <row r="736" spans="8:63" ht="14.25" customHeight="1" x14ac:dyDescent="0.35">
      <c r="H736" s="12"/>
      <c r="I736" s="13"/>
      <c r="J736" s="13"/>
      <c r="K736" s="54"/>
      <c r="L736" s="13"/>
      <c r="M736" s="13"/>
      <c r="N736" s="13"/>
      <c r="O736" s="13"/>
      <c r="T736" s="13"/>
      <c r="U736" s="13"/>
      <c r="X736" s="13"/>
      <c r="Y736" s="13"/>
      <c r="Z736" s="13"/>
      <c r="BK736" s="23"/>
    </row>
    <row r="737" spans="8:63" ht="14.25" customHeight="1" x14ac:dyDescent="0.35">
      <c r="H737" s="12"/>
      <c r="I737" s="13"/>
      <c r="J737" s="13"/>
      <c r="K737" s="54"/>
      <c r="L737" s="13"/>
      <c r="M737" s="13"/>
      <c r="N737" s="13"/>
      <c r="O737" s="13"/>
      <c r="T737" s="13"/>
      <c r="U737" s="13"/>
      <c r="X737" s="13"/>
      <c r="Y737" s="13"/>
      <c r="Z737" s="13"/>
      <c r="BK737" s="23"/>
    </row>
    <row r="738" spans="8:63" ht="14.25" customHeight="1" x14ac:dyDescent="0.35">
      <c r="H738" s="12"/>
      <c r="I738" s="13"/>
      <c r="J738" s="13"/>
      <c r="K738" s="54"/>
      <c r="L738" s="13"/>
      <c r="M738" s="13"/>
      <c r="N738" s="13"/>
      <c r="O738" s="13"/>
      <c r="T738" s="13"/>
      <c r="U738" s="13"/>
      <c r="X738" s="13"/>
      <c r="Y738" s="13"/>
      <c r="Z738" s="13"/>
      <c r="BK738" s="23"/>
    </row>
    <row r="739" spans="8:63" ht="14.25" customHeight="1" x14ac:dyDescent="0.35">
      <c r="H739" s="12"/>
      <c r="I739" s="13"/>
      <c r="J739" s="13"/>
      <c r="K739" s="54"/>
      <c r="L739" s="13"/>
      <c r="M739" s="13"/>
      <c r="N739" s="13"/>
      <c r="O739" s="13"/>
      <c r="T739" s="13"/>
      <c r="U739" s="13"/>
      <c r="X739" s="13"/>
      <c r="Y739" s="13"/>
      <c r="Z739" s="13"/>
      <c r="BK739" s="23"/>
    </row>
    <row r="740" spans="8:63" ht="14.25" customHeight="1" x14ac:dyDescent="0.35">
      <c r="H740" s="12"/>
      <c r="I740" s="13"/>
      <c r="J740" s="13"/>
      <c r="K740" s="54"/>
      <c r="L740" s="13"/>
      <c r="M740" s="13"/>
      <c r="N740" s="13"/>
      <c r="O740" s="13"/>
      <c r="T740" s="13"/>
      <c r="U740" s="13"/>
      <c r="X740" s="13"/>
      <c r="Y740" s="13"/>
      <c r="Z740" s="13"/>
      <c r="BK740" s="23"/>
    </row>
    <row r="741" spans="8:63" ht="14.25" customHeight="1" x14ac:dyDescent="0.35">
      <c r="H741" s="12"/>
      <c r="I741" s="13"/>
      <c r="J741" s="13"/>
      <c r="K741" s="54"/>
      <c r="L741" s="13"/>
      <c r="M741" s="13"/>
      <c r="N741" s="13"/>
      <c r="O741" s="13"/>
      <c r="T741" s="13"/>
      <c r="U741" s="13"/>
      <c r="X741" s="13"/>
      <c r="Y741" s="13"/>
      <c r="Z741" s="13"/>
      <c r="BK741" s="23"/>
    </row>
    <row r="742" spans="8:63" ht="14.25" customHeight="1" x14ac:dyDescent="0.35">
      <c r="H742" s="12"/>
      <c r="I742" s="13"/>
      <c r="J742" s="13"/>
      <c r="K742" s="54"/>
      <c r="L742" s="13"/>
      <c r="M742" s="13"/>
      <c r="N742" s="13"/>
      <c r="O742" s="13"/>
      <c r="T742" s="13"/>
      <c r="U742" s="13"/>
      <c r="X742" s="13"/>
      <c r="Y742" s="13"/>
      <c r="Z742" s="13"/>
      <c r="BK742" s="23"/>
    </row>
    <row r="743" spans="8:63" ht="14.25" customHeight="1" x14ac:dyDescent="0.35">
      <c r="H743" s="12"/>
      <c r="I743" s="13"/>
      <c r="J743" s="13"/>
      <c r="K743" s="54"/>
      <c r="L743" s="13"/>
      <c r="M743" s="13"/>
      <c r="N743" s="13"/>
      <c r="O743" s="13"/>
      <c r="T743" s="13"/>
      <c r="U743" s="13"/>
      <c r="X743" s="13"/>
      <c r="Y743" s="13"/>
      <c r="Z743" s="13"/>
      <c r="BK743" s="23"/>
    </row>
    <row r="744" spans="8:63" ht="14.25" customHeight="1" x14ac:dyDescent="0.35">
      <c r="H744" s="12"/>
      <c r="I744" s="13"/>
      <c r="J744" s="13"/>
      <c r="K744" s="54"/>
      <c r="L744" s="13"/>
      <c r="M744" s="13"/>
      <c r="N744" s="13"/>
      <c r="O744" s="13"/>
      <c r="T744" s="13"/>
      <c r="U744" s="13"/>
      <c r="X744" s="13"/>
      <c r="Y744" s="13"/>
      <c r="Z744" s="13"/>
      <c r="BK744" s="23"/>
    </row>
    <row r="745" spans="8:63" ht="14.25" customHeight="1" x14ac:dyDescent="0.35">
      <c r="H745" s="12"/>
      <c r="I745" s="13"/>
      <c r="J745" s="13"/>
      <c r="K745" s="54"/>
      <c r="L745" s="13"/>
      <c r="M745" s="13"/>
      <c r="N745" s="13"/>
      <c r="O745" s="13"/>
      <c r="T745" s="13"/>
      <c r="U745" s="13"/>
      <c r="X745" s="13"/>
      <c r="Y745" s="13"/>
      <c r="Z745" s="13"/>
      <c r="BK745" s="23"/>
    </row>
    <row r="746" spans="8:63" ht="14.25" customHeight="1" x14ac:dyDescent="0.35">
      <c r="H746" s="12"/>
      <c r="I746" s="13"/>
      <c r="J746" s="13"/>
      <c r="K746" s="54"/>
      <c r="L746" s="13"/>
      <c r="M746" s="13"/>
      <c r="N746" s="13"/>
      <c r="O746" s="13"/>
      <c r="T746" s="13"/>
      <c r="U746" s="13"/>
      <c r="X746" s="13"/>
      <c r="Y746" s="13"/>
      <c r="Z746" s="13"/>
      <c r="BK746" s="23"/>
    </row>
    <row r="747" spans="8:63" ht="14.25" customHeight="1" x14ac:dyDescent="0.35">
      <c r="H747" s="12"/>
      <c r="I747" s="13"/>
      <c r="J747" s="13"/>
      <c r="K747" s="54"/>
      <c r="L747" s="13"/>
      <c r="M747" s="13"/>
      <c r="N747" s="13"/>
      <c r="O747" s="13"/>
      <c r="T747" s="13"/>
      <c r="U747" s="13"/>
      <c r="X747" s="13"/>
      <c r="Y747" s="13"/>
      <c r="Z747" s="13"/>
      <c r="BK747" s="23"/>
    </row>
    <row r="748" spans="8:63" ht="14.25" customHeight="1" x14ac:dyDescent="0.35">
      <c r="H748" s="12"/>
      <c r="I748" s="13"/>
      <c r="J748" s="13"/>
      <c r="K748" s="54"/>
      <c r="L748" s="13"/>
      <c r="M748" s="13"/>
      <c r="N748" s="13"/>
      <c r="O748" s="13"/>
      <c r="T748" s="13"/>
      <c r="U748" s="13"/>
      <c r="X748" s="13"/>
      <c r="Y748" s="13"/>
      <c r="Z748" s="13"/>
      <c r="BK748" s="23"/>
    </row>
    <row r="749" spans="8:63" ht="14.25" customHeight="1" x14ac:dyDescent="0.35">
      <c r="H749" s="12"/>
      <c r="I749" s="13"/>
      <c r="J749" s="13"/>
      <c r="K749" s="54"/>
      <c r="L749" s="13"/>
      <c r="M749" s="13"/>
      <c r="N749" s="13"/>
      <c r="O749" s="13"/>
      <c r="T749" s="13"/>
      <c r="U749" s="13"/>
      <c r="X749" s="13"/>
      <c r="Y749" s="13"/>
      <c r="Z749" s="13"/>
      <c r="BK749" s="23"/>
    </row>
    <row r="750" spans="8:63" ht="14.25" customHeight="1" x14ac:dyDescent="0.35">
      <c r="H750" s="12"/>
      <c r="I750" s="13"/>
      <c r="J750" s="13"/>
      <c r="K750" s="54"/>
      <c r="L750" s="13"/>
      <c r="M750" s="13"/>
      <c r="N750" s="13"/>
      <c r="O750" s="13"/>
      <c r="T750" s="13"/>
      <c r="U750" s="13"/>
      <c r="X750" s="13"/>
      <c r="Y750" s="13"/>
      <c r="Z750" s="13"/>
      <c r="BK750" s="23"/>
    </row>
    <row r="751" spans="8:63" ht="14.25" customHeight="1" x14ac:dyDescent="0.35">
      <c r="H751" s="12"/>
      <c r="I751" s="13"/>
      <c r="J751" s="13"/>
      <c r="K751" s="54"/>
      <c r="L751" s="13"/>
      <c r="M751" s="13"/>
      <c r="N751" s="13"/>
      <c r="O751" s="13"/>
      <c r="T751" s="13"/>
      <c r="U751" s="13"/>
      <c r="X751" s="13"/>
      <c r="Y751" s="13"/>
      <c r="Z751" s="13"/>
      <c r="BK751" s="23"/>
    </row>
    <row r="752" spans="8:63" ht="14.25" customHeight="1" x14ac:dyDescent="0.35">
      <c r="H752" s="12"/>
      <c r="I752" s="13"/>
      <c r="J752" s="13"/>
      <c r="K752" s="54"/>
      <c r="L752" s="13"/>
      <c r="M752" s="13"/>
      <c r="N752" s="13"/>
      <c r="O752" s="13"/>
      <c r="T752" s="13"/>
      <c r="U752" s="13"/>
      <c r="X752" s="13"/>
      <c r="Y752" s="13"/>
      <c r="Z752" s="13"/>
      <c r="BK752" s="23"/>
    </row>
    <row r="753" spans="8:63" ht="14.25" customHeight="1" x14ac:dyDescent="0.35">
      <c r="H753" s="12"/>
      <c r="I753" s="13"/>
      <c r="J753" s="13"/>
      <c r="K753" s="54"/>
      <c r="L753" s="13"/>
      <c r="M753" s="13"/>
      <c r="N753" s="13"/>
      <c r="O753" s="13"/>
      <c r="T753" s="13"/>
      <c r="U753" s="13"/>
      <c r="X753" s="13"/>
      <c r="Y753" s="13"/>
      <c r="Z753" s="13"/>
      <c r="BK753" s="23"/>
    </row>
    <row r="754" spans="8:63" ht="14.25" customHeight="1" x14ac:dyDescent="0.35">
      <c r="H754" s="12"/>
      <c r="I754" s="13"/>
      <c r="J754" s="13"/>
      <c r="K754" s="54"/>
      <c r="L754" s="13"/>
      <c r="M754" s="13"/>
      <c r="N754" s="13"/>
      <c r="O754" s="13"/>
      <c r="T754" s="13"/>
      <c r="U754" s="13"/>
      <c r="X754" s="13"/>
      <c r="Y754" s="13"/>
      <c r="Z754" s="13"/>
      <c r="BK754" s="23"/>
    </row>
    <row r="755" spans="8:63" ht="14.25" customHeight="1" x14ac:dyDescent="0.35">
      <c r="H755" s="12"/>
      <c r="I755" s="13"/>
      <c r="J755" s="13"/>
      <c r="K755" s="54"/>
      <c r="L755" s="13"/>
      <c r="M755" s="13"/>
      <c r="N755" s="13"/>
      <c r="O755" s="13"/>
      <c r="T755" s="13"/>
      <c r="U755" s="13"/>
      <c r="X755" s="13"/>
      <c r="Y755" s="13"/>
      <c r="Z755" s="13"/>
      <c r="BK755" s="23"/>
    </row>
    <row r="756" spans="8:63" ht="14.25" customHeight="1" x14ac:dyDescent="0.35">
      <c r="H756" s="12"/>
      <c r="I756" s="13"/>
      <c r="J756" s="13"/>
      <c r="K756" s="54"/>
      <c r="L756" s="13"/>
      <c r="M756" s="13"/>
      <c r="N756" s="13"/>
      <c r="O756" s="13"/>
      <c r="T756" s="13"/>
      <c r="U756" s="13"/>
      <c r="X756" s="13"/>
      <c r="Y756" s="13"/>
      <c r="Z756" s="13"/>
      <c r="BK756" s="23"/>
    </row>
    <row r="757" spans="8:63" ht="14.25" customHeight="1" x14ac:dyDescent="0.35">
      <c r="H757" s="12"/>
      <c r="I757" s="13"/>
      <c r="J757" s="13"/>
      <c r="K757" s="54"/>
      <c r="L757" s="13"/>
      <c r="M757" s="13"/>
      <c r="N757" s="13"/>
      <c r="O757" s="13"/>
      <c r="T757" s="13"/>
      <c r="U757" s="13"/>
      <c r="X757" s="13"/>
      <c r="Y757" s="13"/>
      <c r="Z757" s="13"/>
      <c r="BK757" s="23"/>
    </row>
    <row r="758" spans="8:63" ht="14.25" customHeight="1" x14ac:dyDescent="0.35">
      <c r="H758" s="12"/>
      <c r="I758" s="13"/>
      <c r="J758" s="13"/>
      <c r="K758" s="54"/>
      <c r="L758" s="13"/>
      <c r="M758" s="13"/>
      <c r="N758" s="13"/>
      <c r="O758" s="13"/>
      <c r="T758" s="13"/>
      <c r="U758" s="13"/>
      <c r="X758" s="13"/>
      <c r="Y758" s="13"/>
      <c r="Z758" s="13"/>
      <c r="BK758" s="23"/>
    </row>
    <row r="759" spans="8:63" ht="14.25" customHeight="1" x14ac:dyDescent="0.35">
      <c r="H759" s="12"/>
      <c r="I759" s="13"/>
      <c r="J759" s="13"/>
      <c r="K759" s="54"/>
      <c r="L759" s="13"/>
      <c r="M759" s="13"/>
      <c r="N759" s="13"/>
      <c r="O759" s="13"/>
      <c r="T759" s="13"/>
      <c r="U759" s="13"/>
      <c r="X759" s="13"/>
      <c r="Y759" s="13"/>
      <c r="Z759" s="13"/>
      <c r="BK759" s="23"/>
    </row>
    <row r="760" spans="8:63" ht="14.25" customHeight="1" x14ac:dyDescent="0.35">
      <c r="H760" s="12"/>
      <c r="I760" s="13"/>
      <c r="J760" s="13"/>
      <c r="K760" s="54"/>
      <c r="L760" s="13"/>
      <c r="M760" s="13"/>
      <c r="N760" s="13"/>
      <c r="O760" s="13"/>
      <c r="T760" s="13"/>
      <c r="U760" s="13"/>
      <c r="X760" s="13"/>
      <c r="Y760" s="13"/>
      <c r="Z760" s="13"/>
      <c r="BK760" s="23"/>
    </row>
    <row r="761" spans="8:63" ht="14.25" customHeight="1" x14ac:dyDescent="0.35">
      <c r="H761" s="12"/>
      <c r="I761" s="13"/>
      <c r="J761" s="13"/>
      <c r="K761" s="54"/>
      <c r="L761" s="13"/>
      <c r="M761" s="13"/>
      <c r="N761" s="13"/>
      <c r="O761" s="13"/>
      <c r="T761" s="13"/>
      <c r="U761" s="13"/>
      <c r="X761" s="13"/>
      <c r="Y761" s="13"/>
      <c r="Z761" s="13"/>
      <c r="BK761" s="23"/>
    </row>
    <row r="762" spans="8:63" ht="14.25" customHeight="1" x14ac:dyDescent="0.35">
      <c r="H762" s="12"/>
      <c r="I762" s="13"/>
      <c r="J762" s="13"/>
      <c r="K762" s="54"/>
      <c r="L762" s="13"/>
      <c r="M762" s="13"/>
      <c r="N762" s="13"/>
      <c r="O762" s="13"/>
      <c r="T762" s="13"/>
      <c r="U762" s="13"/>
      <c r="X762" s="13"/>
      <c r="Y762" s="13"/>
      <c r="Z762" s="13"/>
      <c r="BK762" s="23"/>
    </row>
    <row r="763" spans="8:63" ht="14.25" customHeight="1" x14ac:dyDescent="0.35">
      <c r="H763" s="12"/>
      <c r="I763" s="13"/>
      <c r="J763" s="13"/>
      <c r="K763" s="54"/>
      <c r="L763" s="13"/>
      <c r="M763" s="13"/>
      <c r="N763" s="13"/>
      <c r="O763" s="13"/>
      <c r="T763" s="13"/>
      <c r="U763" s="13"/>
      <c r="X763" s="13"/>
      <c r="Y763" s="13"/>
      <c r="Z763" s="13"/>
      <c r="BK763" s="23"/>
    </row>
    <row r="764" spans="8:63" ht="14.25" customHeight="1" x14ac:dyDescent="0.35">
      <c r="H764" s="12"/>
      <c r="I764" s="13"/>
      <c r="J764" s="13"/>
      <c r="K764" s="54"/>
      <c r="L764" s="13"/>
      <c r="M764" s="13"/>
      <c r="N764" s="13"/>
      <c r="O764" s="13"/>
      <c r="T764" s="13"/>
      <c r="U764" s="13"/>
      <c r="X764" s="13"/>
      <c r="Y764" s="13"/>
      <c r="Z764" s="13"/>
      <c r="BK764" s="23"/>
    </row>
    <row r="765" spans="8:63" ht="14.25" customHeight="1" x14ac:dyDescent="0.35">
      <c r="H765" s="12"/>
      <c r="I765" s="13"/>
      <c r="J765" s="13"/>
      <c r="K765" s="54"/>
      <c r="L765" s="13"/>
      <c r="M765" s="13"/>
      <c r="N765" s="13"/>
      <c r="O765" s="13"/>
      <c r="T765" s="13"/>
      <c r="U765" s="13"/>
      <c r="X765" s="13"/>
      <c r="Y765" s="13"/>
      <c r="Z765" s="13"/>
      <c r="BK765" s="23"/>
    </row>
    <row r="766" spans="8:63" ht="14.25" customHeight="1" x14ac:dyDescent="0.35">
      <c r="H766" s="12"/>
      <c r="I766" s="13"/>
      <c r="J766" s="13"/>
      <c r="K766" s="54"/>
      <c r="L766" s="13"/>
      <c r="M766" s="13"/>
      <c r="N766" s="13"/>
      <c r="O766" s="13"/>
      <c r="T766" s="13"/>
      <c r="U766" s="13"/>
      <c r="X766" s="13"/>
      <c r="Y766" s="13"/>
      <c r="Z766" s="13"/>
      <c r="BK766" s="23"/>
    </row>
    <row r="767" spans="8:63" ht="14.25" customHeight="1" x14ac:dyDescent="0.35">
      <c r="H767" s="12"/>
      <c r="I767" s="13"/>
      <c r="J767" s="13"/>
      <c r="K767" s="54"/>
      <c r="L767" s="13"/>
      <c r="M767" s="13"/>
      <c r="N767" s="13"/>
      <c r="O767" s="13"/>
      <c r="T767" s="13"/>
      <c r="U767" s="13"/>
      <c r="X767" s="13"/>
      <c r="Y767" s="13"/>
      <c r="Z767" s="13"/>
      <c r="BK767" s="23"/>
    </row>
    <row r="768" spans="8:63" ht="14.25" customHeight="1" x14ac:dyDescent="0.35">
      <c r="H768" s="12"/>
      <c r="I768" s="13"/>
      <c r="J768" s="13"/>
      <c r="K768" s="54"/>
      <c r="L768" s="13"/>
      <c r="M768" s="13"/>
      <c r="N768" s="13"/>
      <c r="O768" s="13"/>
      <c r="T768" s="13"/>
      <c r="U768" s="13"/>
      <c r="X768" s="13"/>
      <c r="Y768" s="13"/>
      <c r="Z768" s="13"/>
      <c r="BK768" s="23"/>
    </row>
    <row r="769" spans="8:63" ht="14.25" customHeight="1" x14ac:dyDescent="0.35">
      <c r="H769" s="12"/>
      <c r="I769" s="13"/>
      <c r="J769" s="13"/>
      <c r="K769" s="54"/>
      <c r="L769" s="13"/>
      <c r="M769" s="13"/>
      <c r="N769" s="13"/>
      <c r="O769" s="13"/>
      <c r="T769" s="13"/>
      <c r="U769" s="13"/>
      <c r="X769" s="13"/>
      <c r="Y769" s="13"/>
      <c r="Z769" s="13"/>
      <c r="BK769" s="23"/>
    </row>
    <row r="770" spans="8:63" ht="14.25" customHeight="1" x14ac:dyDescent="0.35">
      <c r="H770" s="12"/>
      <c r="I770" s="13"/>
      <c r="J770" s="13"/>
      <c r="K770" s="54"/>
      <c r="L770" s="13"/>
      <c r="M770" s="13"/>
      <c r="N770" s="13"/>
      <c r="O770" s="13"/>
      <c r="T770" s="13"/>
      <c r="U770" s="13"/>
      <c r="X770" s="13"/>
      <c r="Y770" s="13"/>
      <c r="Z770" s="13"/>
      <c r="BK770" s="23"/>
    </row>
    <row r="771" spans="8:63" ht="14.25" customHeight="1" x14ac:dyDescent="0.35">
      <c r="H771" s="12"/>
      <c r="I771" s="13"/>
      <c r="J771" s="13"/>
      <c r="K771" s="54"/>
      <c r="L771" s="13"/>
      <c r="M771" s="13"/>
      <c r="N771" s="13"/>
      <c r="O771" s="13"/>
      <c r="T771" s="13"/>
      <c r="U771" s="13"/>
      <c r="X771" s="13"/>
      <c r="Y771" s="13"/>
      <c r="Z771" s="13"/>
      <c r="BK771" s="23"/>
    </row>
    <row r="772" spans="8:63" ht="14.25" customHeight="1" x14ac:dyDescent="0.35">
      <c r="H772" s="12"/>
      <c r="I772" s="13"/>
      <c r="J772" s="13"/>
      <c r="K772" s="54"/>
      <c r="L772" s="13"/>
      <c r="M772" s="13"/>
      <c r="N772" s="13"/>
      <c r="O772" s="13"/>
      <c r="T772" s="13"/>
      <c r="U772" s="13"/>
      <c r="X772" s="13"/>
      <c r="Y772" s="13"/>
      <c r="Z772" s="13"/>
      <c r="BK772" s="23"/>
    </row>
    <row r="773" spans="8:63" ht="14.25" customHeight="1" x14ac:dyDescent="0.35">
      <c r="H773" s="12"/>
      <c r="I773" s="13"/>
      <c r="J773" s="13"/>
      <c r="K773" s="54"/>
      <c r="L773" s="13"/>
      <c r="M773" s="13"/>
      <c r="N773" s="13"/>
      <c r="O773" s="13"/>
      <c r="T773" s="13"/>
      <c r="U773" s="13"/>
      <c r="X773" s="13"/>
      <c r="Y773" s="13"/>
      <c r="Z773" s="13"/>
      <c r="BK773" s="23"/>
    </row>
    <row r="774" spans="8:63" ht="14.25" customHeight="1" x14ac:dyDescent="0.35">
      <c r="H774" s="12"/>
      <c r="I774" s="13"/>
      <c r="J774" s="13"/>
      <c r="K774" s="54"/>
      <c r="L774" s="13"/>
      <c r="M774" s="13"/>
      <c r="N774" s="13"/>
      <c r="O774" s="13"/>
      <c r="T774" s="13"/>
      <c r="U774" s="13"/>
      <c r="X774" s="13"/>
      <c r="Y774" s="13"/>
      <c r="Z774" s="13"/>
      <c r="BK774" s="23"/>
    </row>
    <row r="775" spans="8:63" ht="14.25" customHeight="1" x14ac:dyDescent="0.35">
      <c r="H775" s="12"/>
      <c r="I775" s="13"/>
      <c r="J775" s="13"/>
      <c r="K775" s="54"/>
      <c r="L775" s="13"/>
      <c r="M775" s="13"/>
      <c r="N775" s="13"/>
      <c r="O775" s="13"/>
      <c r="T775" s="13"/>
      <c r="U775" s="13"/>
      <c r="X775" s="13"/>
      <c r="Y775" s="13"/>
      <c r="Z775" s="13"/>
      <c r="BK775" s="23"/>
    </row>
    <row r="776" spans="8:63" ht="14.25" customHeight="1" x14ac:dyDescent="0.35">
      <c r="H776" s="12"/>
      <c r="I776" s="13"/>
      <c r="J776" s="13"/>
      <c r="K776" s="54"/>
      <c r="L776" s="13"/>
      <c r="M776" s="13"/>
      <c r="N776" s="13"/>
      <c r="O776" s="13"/>
      <c r="T776" s="13"/>
      <c r="U776" s="13"/>
      <c r="X776" s="13"/>
      <c r="Y776" s="13"/>
      <c r="Z776" s="13"/>
      <c r="BK776" s="23"/>
    </row>
    <row r="777" spans="8:63" ht="14.25" customHeight="1" x14ac:dyDescent="0.35">
      <c r="H777" s="12"/>
      <c r="I777" s="13"/>
      <c r="J777" s="13"/>
      <c r="K777" s="54"/>
      <c r="L777" s="13"/>
      <c r="M777" s="13"/>
      <c r="N777" s="13"/>
      <c r="O777" s="13"/>
      <c r="T777" s="13"/>
      <c r="U777" s="13"/>
      <c r="X777" s="13"/>
      <c r="Y777" s="13"/>
      <c r="Z777" s="13"/>
      <c r="BK777" s="23"/>
    </row>
    <row r="778" spans="8:63" ht="14.25" customHeight="1" x14ac:dyDescent="0.35">
      <c r="H778" s="12"/>
      <c r="I778" s="13"/>
      <c r="J778" s="13"/>
      <c r="K778" s="54"/>
      <c r="L778" s="13"/>
      <c r="M778" s="13"/>
      <c r="N778" s="13"/>
      <c r="O778" s="13"/>
      <c r="T778" s="13"/>
      <c r="U778" s="13"/>
      <c r="X778" s="13"/>
      <c r="Y778" s="13"/>
      <c r="Z778" s="13"/>
      <c r="BK778" s="23"/>
    </row>
    <row r="779" spans="8:63" ht="14.25" customHeight="1" x14ac:dyDescent="0.35">
      <c r="H779" s="12"/>
      <c r="I779" s="13"/>
      <c r="J779" s="13"/>
      <c r="K779" s="54"/>
      <c r="L779" s="13"/>
      <c r="M779" s="13"/>
      <c r="N779" s="13"/>
      <c r="O779" s="13"/>
      <c r="T779" s="13"/>
      <c r="U779" s="13"/>
      <c r="X779" s="13"/>
      <c r="Y779" s="13"/>
      <c r="Z779" s="13"/>
      <c r="BK779" s="23"/>
    </row>
    <row r="780" spans="8:63" ht="14.25" customHeight="1" x14ac:dyDescent="0.35">
      <c r="H780" s="12"/>
      <c r="I780" s="13"/>
      <c r="J780" s="13"/>
      <c r="K780" s="54"/>
      <c r="L780" s="13"/>
      <c r="M780" s="13"/>
      <c r="N780" s="13"/>
      <c r="O780" s="13"/>
      <c r="T780" s="13"/>
      <c r="U780" s="13"/>
      <c r="X780" s="13"/>
      <c r="Y780" s="13"/>
      <c r="Z780" s="13"/>
      <c r="BK780" s="23"/>
    </row>
    <row r="781" spans="8:63" ht="14.25" customHeight="1" x14ac:dyDescent="0.35">
      <c r="H781" s="12"/>
      <c r="I781" s="13"/>
      <c r="J781" s="13"/>
      <c r="K781" s="54"/>
      <c r="L781" s="13"/>
      <c r="M781" s="13"/>
      <c r="N781" s="13"/>
      <c r="O781" s="13"/>
      <c r="T781" s="13"/>
      <c r="U781" s="13"/>
      <c r="X781" s="13"/>
      <c r="Y781" s="13"/>
      <c r="Z781" s="13"/>
      <c r="BK781" s="23"/>
    </row>
    <row r="782" spans="8:63" ht="14.25" customHeight="1" x14ac:dyDescent="0.35">
      <c r="H782" s="12"/>
      <c r="I782" s="13"/>
      <c r="J782" s="13"/>
      <c r="K782" s="54"/>
      <c r="L782" s="13"/>
      <c r="M782" s="13"/>
      <c r="N782" s="13"/>
      <c r="O782" s="13"/>
      <c r="T782" s="13"/>
      <c r="U782" s="13"/>
      <c r="X782" s="13"/>
      <c r="Y782" s="13"/>
      <c r="Z782" s="13"/>
      <c r="BK782" s="23"/>
    </row>
    <row r="783" spans="8:63" ht="14.25" customHeight="1" x14ac:dyDescent="0.35">
      <c r="H783" s="12"/>
      <c r="I783" s="13"/>
      <c r="J783" s="13"/>
      <c r="K783" s="54"/>
      <c r="L783" s="13"/>
      <c r="M783" s="13"/>
      <c r="N783" s="13"/>
      <c r="O783" s="13"/>
      <c r="T783" s="13"/>
      <c r="U783" s="13"/>
      <c r="X783" s="13"/>
      <c r="Y783" s="13"/>
      <c r="Z783" s="13"/>
      <c r="BK783" s="23"/>
    </row>
    <row r="784" spans="8:63" ht="14.25" customHeight="1" x14ac:dyDescent="0.35">
      <c r="H784" s="12"/>
      <c r="I784" s="13"/>
      <c r="J784" s="13"/>
      <c r="K784" s="54"/>
      <c r="L784" s="13"/>
      <c r="M784" s="13"/>
      <c r="N784" s="13"/>
      <c r="O784" s="13"/>
      <c r="T784" s="13"/>
      <c r="U784" s="13"/>
      <c r="X784" s="13"/>
      <c r="Y784" s="13"/>
      <c r="Z784" s="13"/>
      <c r="BK784" s="23"/>
    </row>
    <row r="785" spans="8:63" ht="14.25" customHeight="1" x14ac:dyDescent="0.35">
      <c r="H785" s="12"/>
      <c r="I785" s="13"/>
      <c r="J785" s="13"/>
      <c r="K785" s="54"/>
      <c r="L785" s="13"/>
      <c r="M785" s="13"/>
      <c r="N785" s="13"/>
      <c r="O785" s="13"/>
      <c r="T785" s="13"/>
      <c r="U785" s="13"/>
      <c r="X785" s="13"/>
      <c r="Y785" s="13"/>
      <c r="Z785" s="13"/>
      <c r="BK785" s="23"/>
    </row>
    <row r="786" spans="8:63" ht="14.25" customHeight="1" x14ac:dyDescent="0.35">
      <c r="H786" s="12"/>
      <c r="I786" s="13"/>
      <c r="J786" s="13"/>
      <c r="K786" s="54"/>
      <c r="L786" s="13"/>
      <c r="M786" s="13"/>
      <c r="N786" s="13"/>
      <c r="O786" s="13"/>
      <c r="T786" s="13"/>
      <c r="U786" s="13"/>
      <c r="X786" s="13"/>
      <c r="Y786" s="13"/>
      <c r="Z786" s="13"/>
      <c r="BK786" s="23"/>
    </row>
    <row r="787" spans="8:63" ht="14.25" customHeight="1" x14ac:dyDescent="0.35">
      <c r="H787" s="12"/>
      <c r="I787" s="13"/>
      <c r="J787" s="13"/>
      <c r="K787" s="54"/>
      <c r="L787" s="13"/>
      <c r="M787" s="13"/>
      <c r="N787" s="13"/>
      <c r="O787" s="13"/>
      <c r="T787" s="13"/>
      <c r="U787" s="13"/>
      <c r="X787" s="13"/>
      <c r="Y787" s="13"/>
      <c r="Z787" s="13"/>
      <c r="BK787" s="23"/>
    </row>
    <row r="788" spans="8:63" ht="14.25" customHeight="1" x14ac:dyDescent="0.35">
      <c r="H788" s="12"/>
      <c r="I788" s="13"/>
      <c r="J788" s="13"/>
      <c r="K788" s="54"/>
      <c r="L788" s="13"/>
      <c r="M788" s="13"/>
      <c r="N788" s="13"/>
      <c r="O788" s="13"/>
      <c r="T788" s="13"/>
      <c r="U788" s="13"/>
      <c r="X788" s="13"/>
      <c r="Y788" s="13"/>
      <c r="Z788" s="13"/>
      <c r="BK788" s="23"/>
    </row>
    <row r="789" spans="8:63" ht="14.25" customHeight="1" x14ac:dyDescent="0.35">
      <c r="H789" s="12"/>
      <c r="I789" s="13"/>
      <c r="J789" s="13"/>
      <c r="K789" s="54"/>
      <c r="L789" s="13"/>
      <c r="M789" s="13"/>
      <c r="N789" s="13"/>
      <c r="O789" s="13"/>
      <c r="T789" s="13"/>
      <c r="U789" s="13"/>
      <c r="X789" s="13"/>
      <c r="Y789" s="13"/>
      <c r="Z789" s="13"/>
      <c r="BK789" s="23"/>
    </row>
    <row r="790" spans="8:63" ht="14.25" customHeight="1" x14ac:dyDescent="0.35">
      <c r="H790" s="12"/>
      <c r="I790" s="13"/>
      <c r="J790" s="13"/>
      <c r="K790" s="54"/>
      <c r="L790" s="13"/>
      <c r="M790" s="13"/>
      <c r="N790" s="13"/>
      <c r="O790" s="13"/>
      <c r="T790" s="13"/>
      <c r="U790" s="13"/>
      <c r="X790" s="13"/>
      <c r="Y790" s="13"/>
      <c r="Z790" s="13"/>
      <c r="BK790" s="23"/>
    </row>
    <row r="791" spans="8:63" ht="14.25" customHeight="1" x14ac:dyDescent="0.35">
      <c r="H791" s="12"/>
      <c r="I791" s="13"/>
      <c r="J791" s="13"/>
      <c r="K791" s="54"/>
      <c r="L791" s="13"/>
      <c r="M791" s="13"/>
      <c r="N791" s="13"/>
      <c r="O791" s="13"/>
      <c r="T791" s="13"/>
      <c r="U791" s="13"/>
      <c r="X791" s="13"/>
      <c r="Y791" s="13"/>
      <c r="Z791" s="13"/>
      <c r="BK791" s="23"/>
    </row>
    <row r="792" spans="8:63" ht="14.25" customHeight="1" x14ac:dyDescent="0.35">
      <c r="H792" s="12"/>
      <c r="I792" s="13"/>
      <c r="J792" s="13"/>
      <c r="K792" s="54"/>
      <c r="L792" s="13"/>
      <c r="M792" s="13"/>
      <c r="N792" s="13"/>
      <c r="O792" s="13"/>
      <c r="T792" s="13"/>
      <c r="U792" s="13"/>
      <c r="X792" s="13"/>
      <c r="Y792" s="13"/>
      <c r="Z792" s="13"/>
      <c r="BK792" s="23"/>
    </row>
    <row r="793" spans="8:63" ht="14.25" customHeight="1" x14ac:dyDescent="0.35">
      <c r="H793" s="12"/>
      <c r="I793" s="13"/>
      <c r="J793" s="13"/>
      <c r="K793" s="54"/>
      <c r="L793" s="13"/>
      <c r="M793" s="13"/>
      <c r="N793" s="13"/>
      <c r="O793" s="13"/>
      <c r="T793" s="13"/>
      <c r="U793" s="13"/>
      <c r="X793" s="13"/>
      <c r="Y793" s="13"/>
      <c r="Z793" s="13"/>
      <c r="BK793" s="23"/>
    </row>
    <row r="794" spans="8:63" ht="14.25" customHeight="1" x14ac:dyDescent="0.35">
      <c r="H794" s="12"/>
      <c r="I794" s="13"/>
      <c r="J794" s="13"/>
      <c r="K794" s="54"/>
      <c r="L794" s="13"/>
      <c r="M794" s="13"/>
      <c r="N794" s="13"/>
      <c r="O794" s="13"/>
      <c r="T794" s="13"/>
      <c r="U794" s="13"/>
      <c r="X794" s="13"/>
      <c r="Y794" s="13"/>
      <c r="Z794" s="13"/>
      <c r="BK794" s="23"/>
    </row>
    <row r="795" spans="8:63" ht="14.25" customHeight="1" x14ac:dyDescent="0.35">
      <c r="H795" s="12"/>
      <c r="I795" s="13"/>
      <c r="J795" s="13"/>
      <c r="K795" s="54"/>
      <c r="L795" s="13"/>
      <c r="M795" s="13"/>
      <c r="N795" s="13"/>
      <c r="O795" s="13"/>
      <c r="T795" s="13"/>
      <c r="U795" s="13"/>
      <c r="X795" s="13"/>
      <c r="Y795" s="13"/>
      <c r="Z795" s="13"/>
      <c r="BK795" s="23"/>
    </row>
    <row r="796" spans="8:63" ht="14.25" customHeight="1" x14ac:dyDescent="0.35">
      <c r="H796" s="12"/>
      <c r="I796" s="13"/>
      <c r="J796" s="13"/>
      <c r="K796" s="54"/>
      <c r="L796" s="13"/>
      <c r="M796" s="13"/>
      <c r="N796" s="13"/>
      <c r="O796" s="13"/>
      <c r="T796" s="13"/>
      <c r="U796" s="13"/>
      <c r="X796" s="13"/>
      <c r="Y796" s="13"/>
      <c r="Z796" s="13"/>
      <c r="BK796" s="23"/>
    </row>
    <row r="797" spans="8:63" ht="14.25" customHeight="1" x14ac:dyDescent="0.35">
      <c r="H797" s="12"/>
      <c r="I797" s="13"/>
      <c r="J797" s="13"/>
      <c r="K797" s="54"/>
      <c r="L797" s="13"/>
      <c r="M797" s="13"/>
      <c r="N797" s="13"/>
      <c r="O797" s="13"/>
      <c r="T797" s="13"/>
      <c r="U797" s="13"/>
      <c r="X797" s="13"/>
      <c r="Y797" s="13"/>
      <c r="Z797" s="13"/>
      <c r="BK797" s="23"/>
    </row>
    <row r="798" spans="8:63" ht="14.25" customHeight="1" x14ac:dyDescent="0.35">
      <c r="H798" s="12"/>
      <c r="I798" s="13"/>
      <c r="J798" s="13"/>
      <c r="K798" s="54"/>
      <c r="L798" s="13"/>
      <c r="M798" s="13"/>
      <c r="N798" s="13"/>
      <c r="O798" s="13"/>
      <c r="T798" s="13"/>
      <c r="U798" s="13"/>
      <c r="X798" s="13"/>
      <c r="Y798" s="13"/>
      <c r="Z798" s="13"/>
      <c r="BK798" s="23"/>
    </row>
    <row r="799" spans="8:63" ht="14.25" customHeight="1" x14ac:dyDescent="0.35">
      <c r="H799" s="12"/>
      <c r="I799" s="13"/>
      <c r="J799" s="13"/>
      <c r="K799" s="54"/>
      <c r="L799" s="13"/>
      <c r="M799" s="13"/>
      <c r="N799" s="13"/>
      <c r="O799" s="13"/>
      <c r="T799" s="13"/>
      <c r="U799" s="13"/>
      <c r="X799" s="13"/>
      <c r="Y799" s="13"/>
      <c r="Z799" s="13"/>
      <c r="BK799" s="23"/>
    </row>
    <row r="800" spans="8:63" ht="14.25" customHeight="1" x14ac:dyDescent="0.35">
      <c r="H800" s="12"/>
      <c r="I800" s="13"/>
      <c r="J800" s="13"/>
      <c r="K800" s="54"/>
      <c r="L800" s="13"/>
      <c r="M800" s="13"/>
      <c r="N800" s="13"/>
      <c r="O800" s="13"/>
      <c r="T800" s="13"/>
      <c r="U800" s="13"/>
      <c r="X800" s="13"/>
      <c r="Y800" s="13"/>
      <c r="Z800" s="13"/>
      <c r="BK800" s="23"/>
    </row>
    <row r="801" spans="8:63" ht="14.25" customHeight="1" x14ac:dyDescent="0.35">
      <c r="H801" s="12"/>
      <c r="I801" s="13"/>
      <c r="J801" s="13"/>
      <c r="K801" s="54"/>
      <c r="L801" s="13"/>
      <c r="M801" s="13"/>
      <c r="N801" s="13"/>
      <c r="O801" s="13"/>
      <c r="T801" s="13"/>
      <c r="U801" s="13"/>
      <c r="X801" s="13"/>
      <c r="Y801" s="13"/>
      <c r="Z801" s="13"/>
      <c r="BK801" s="23"/>
    </row>
    <row r="802" spans="8:63" ht="14.25" customHeight="1" x14ac:dyDescent="0.35">
      <c r="H802" s="12"/>
      <c r="I802" s="13"/>
      <c r="J802" s="13"/>
      <c r="K802" s="54"/>
      <c r="L802" s="13"/>
      <c r="M802" s="13"/>
      <c r="N802" s="13"/>
      <c r="O802" s="13"/>
      <c r="T802" s="13"/>
      <c r="U802" s="13"/>
      <c r="X802" s="13"/>
      <c r="Y802" s="13"/>
      <c r="Z802" s="13"/>
      <c r="BK802" s="23"/>
    </row>
    <row r="803" spans="8:63" ht="14.25" customHeight="1" x14ac:dyDescent="0.35">
      <c r="H803" s="12"/>
      <c r="I803" s="13"/>
      <c r="J803" s="13"/>
      <c r="K803" s="54"/>
      <c r="L803" s="13"/>
      <c r="M803" s="13"/>
      <c r="N803" s="13"/>
      <c r="O803" s="13"/>
      <c r="T803" s="13"/>
      <c r="U803" s="13"/>
      <c r="X803" s="13"/>
      <c r="Y803" s="13"/>
      <c r="Z803" s="13"/>
      <c r="BK803" s="23"/>
    </row>
    <row r="804" spans="8:63" ht="14.25" customHeight="1" x14ac:dyDescent="0.35">
      <c r="H804" s="12"/>
      <c r="I804" s="13"/>
      <c r="J804" s="13"/>
      <c r="K804" s="54"/>
      <c r="L804" s="13"/>
      <c r="M804" s="13"/>
      <c r="N804" s="13"/>
      <c r="O804" s="13"/>
      <c r="T804" s="13"/>
      <c r="U804" s="13"/>
      <c r="X804" s="13"/>
      <c r="Y804" s="13"/>
      <c r="Z804" s="13"/>
      <c r="BK804" s="23"/>
    </row>
    <row r="805" spans="8:63" ht="14.25" customHeight="1" x14ac:dyDescent="0.35">
      <c r="H805" s="12"/>
      <c r="I805" s="13"/>
      <c r="J805" s="13"/>
      <c r="K805" s="54"/>
      <c r="L805" s="13"/>
      <c r="M805" s="13"/>
      <c r="N805" s="13"/>
      <c r="O805" s="13"/>
      <c r="T805" s="13"/>
      <c r="U805" s="13"/>
      <c r="X805" s="13"/>
      <c r="Y805" s="13"/>
      <c r="Z805" s="13"/>
      <c r="BK805" s="23"/>
    </row>
    <row r="806" spans="8:63" ht="14.25" customHeight="1" x14ac:dyDescent="0.35">
      <c r="H806" s="12"/>
      <c r="I806" s="13"/>
      <c r="J806" s="13"/>
      <c r="K806" s="54"/>
      <c r="L806" s="13"/>
      <c r="M806" s="13"/>
      <c r="N806" s="13"/>
      <c r="O806" s="13"/>
      <c r="T806" s="13"/>
      <c r="U806" s="13"/>
      <c r="X806" s="13"/>
      <c r="Y806" s="13"/>
      <c r="Z806" s="13"/>
      <c r="BK806" s="23"/>
    </row>
    <row r="807" spans="8:63" ht="14.25" customHeight="1" x14ac:dyDescent="0.35">
      <c r="H807" s="12"/>
      <c r="I807" s="13"/>
      <c r="J807" s="13"/>
      <c r="K807" s="54"/>
      <c r="L807" s="13"/>
      <c r="M807" s="13"/>
      <c r="N807" s="13"/>
      <c r="O807" s="13"/>
      <c r="T807" s="13"/>
      <c r="U807" s="13"/>
      <c r="X807" s="13"/>
      <c r="Y807" s="13"/>
      <c r="Z807" s="13"/>
      <c r="BK807" s="23"/>
    </row>
    <row r="808" spans="8:63" ht="14.25" customHeight="1" x14ac:dyDescent="0.35">
      <c r="H808" s="12"/>
      <c r="I808" s="13"/>
      <c r="J808" s="13"/>
      <c r="K808" s="54"/>
      <c r="L808" s="13"/>
      <c r="M808" s="13"/>
      <c r="N808" s="13"/>
      <c r="O808" s="13"/>
      <c r="T808" s="13"/>
      <c r="U808" s="13"/>
      <c r="X808" s="13"/>
      <c r="Y808" s="13"/>
      <c r="Z808" s="13"/>
      <c r="BK808" s="23"/>
    </row>
    <row r="809" spans="8:63" ht="14.25" customHeight="1" x14ac:dyDescent="0.35">
      <c r="H809" s="12"/>
      <c r="I809" s="13"/>
      <c r="J809" s="13"/>
      <c r="K809" s="54"/>
      <c r="L809" s="13"/>
      <c r="M809" s="13"/>
      <c r="N809" s="13"/>
      <c r="O809" s="13"/>
      <c r="T809" s="13"/>
      <c r="U809" s="13"/>
      <c r="X809" s="13"/>
      <c r="Y809" s="13"/>
      <c r="Z809" s="13"/>
      <c r="BK809" s="23"/>
    </row>
    <row r="810" spans="8:63" ht="14.25" customHeight="1" x14ac:dyDescent="0.35">
      <c r="H810" s="12"/>
      <c r="I810" s="13"/>
      <c r="J810" s="13"/>
      <c r="K810" s="54"/>
      <c r="L810" s="13"/>
      <c r="M810" s="13"/>
      <c r="N810" s="13"/>
      <c r="O810" s="13"/>
      <c r="T810" s="13"/>
      <c r="U810" s="13"/>
      <c r="X810" s="13"/>
      <c r="Y810" s="13"/>
      <c r="Z810" s="13"/>
      <c r="BK810" s="23"/>
    </row>
    <row r="811" spans="8:63" ht="14.25" customHeight="1" x14ac:dyDescent="0.35">
      <c r="H811" s="12"/>
      <c r="I811" s="13"/>
      <c r="J811" s="13"/>
      <c r="K811" s="54"/>
      <c r="L811" s="13"/>
      <c r="M811" s="13"/>
      <c r="N811" s="13"/>
      <c r="O811" s="13"/>
      <c r="T811" s="13"/>
      <c r="U811" s="13"/>
      <c r="X811" s="13"/>
      <c r="Y811" s="13"/>
      <c r="Z811" s="13"/>
      <c r="BK811" s="23"/>
    </row>
    <row r="812" spans="8:63" ht="14.25" customHeight="1" x14ac:dyDescent="0.35">
      <c r="H812" s="12"/>
      <c r="I812" s="13"/>
      <c r="J812" s="13"/>
      <c r="K812" s="54"/>
      <c r="L812" s="13"/>
      <c r="M812" s="13"/>
      <c r="N812" s="13"/>
      <c r="O812" s="13"/>
      <c r="T812" s="13"/>
      <c r="U812" s="13"/>
      <c r="X812" s="13"/>
      <c r="Y812" s="13"/>
      <c r="Z812" s="13"/>
      <c r="BK812" s="23"/>
    </row>
    <row r="813" spans="8:63" ht="14.25" customHeight="1" x14ac:dyDescent="0.35">
      <c r="H813" s="12"/>
      <c r="I813" s="13"/>
      <c r="J813" s="13"/>
      <c r="K813" s="54"/>
      <c r="L813" s="13"/>
      <c r="M813" s="13"/>
      <c r="N813" s="13"/>
      <c r="O813" s="13"/>
      <c r="T813" s="13"/>
      <c r="U813" s="13"/>
      <c r="X813" s="13"/>
      <c r="Y813" s="13"/>
      <c r="Z813" s="13"/>
      <c r="BK813" s="23"/>
    </row>
    <row r="814" spans="8:63" ht="14.25" customHeight="1" x14ac:dyDescent="0.35">
      <c r="H814" s="12"/>
      <c r="I814" s="13"/>
      <c r="J814" s="13"/>
      <c r="K814" s="54"/>
      <c r="L814" s="13"/>
      <c r="M814" s="13"/>
      <c r="N814" s="13"/>
      <c r="O814" s="13"/>
      <c r="T814" s="13"/>
      <c r="U814" s="13"/>
      <c r="X814" s="13"/>
      <c r="Y814" s="13"/>
      <c r="Z814" s="13"/>
      <c r="BK814" s="23"/>
    </row>
    <row r="815" spans="8:63" ht="14.25" customHeight="1" x14ac:dyDescent="0.35">
      <c r="H815" s="12"/>
      <c r="I815" s="13"/>
      <c r="J815" s="13"/>
      <c r="K815" s="54"/>
      <c r="L815" s="13"/>
      <c r="M815" s="13"/>
      <c r="N815" s="13"/>
      <c r="O815" s="13"/>
      <c r="T815" s="13"/>
      <c r="U815" s="13"/>
      <c r="X815" s="13"/>
      <c r="Y815" s="13"/>
      <c r="Z815" s="13"/>
      <c r="BK815" s="23"/>
    </row>
    <row r="816" spans="8:63" ht="14.25" customHeight="1" x14ac:dyDescent="0.35">
      <c r="H816" s="12"/>
      <c r="I816" s="13"/>
      <c r="J816" s="13"/>
      <c r="K816" s="54"/>
      <c r="L816" s="13"/>
      <c r="M816" s="13"/>
      <c r="N816" s="13"/>
      <c r="O816" s="13"/>
      <c r="T816" s="13"/>
      <c r="U816" s="13"/>
      <c r="X816" s="13"/>
      <c r="Y816" s="13"/>
      <c r="Z816" s="13"/>
      <c r="BK816" s="23"/>
    </row>
    <row r="817" spans="8:63" ht="14.25" customHeight="1" x14ac:dyDescent="0.35">
      <c r="H817" s="12"/>
      <c r="I817" s="13"/>
      <c r="J817" s="13"/>
      <c r="K817" s="54"/>
      <c r="L817" s="13"/>
      <c r="M817" s="13"/>
      <c r="N817" s="13"/>
      <c r="O817" s="13"/>
      <c r="T817" s="13"/>
      <c r="U817" s="13"/>
      <c r="X817" s="13"/>
      <c r="Y817" s="13"/>
      <c r="Z817" s="13"/>
      <c r="BK817" s="23"/>
    </row>
    <row r="818" spans="8:63" ht="14.25" customHeight="1" x14ac:dyDescent="0.35">
      <c r="H818" s="12"/>
      <c r="I818" s="13"/>
      <c r="J818" s="13"/>
      <c r="K818" s="54"/>
      <c r="L818" s="13"/>
      <c r="M818" s="13"/>
      <c r="N818" s="13"/>
      <c r="O818" s="13"/>
      <c r="T818" s="13"/>
      <c r="U818" s="13"/>
      <c r="X818" s="13"/>
      <c r="Y818" s="13"/>
      <c r="Z818" s="13"/>
      <c r="BK818" s="23"/>
    </row>
    <row r="819" spans="8:63" ht="14.25" customHeight="1" x14ac:dyDescent="0.35">
      <c r="H819" s="12"/>
      <c r="I819" s="13"/>
      <c r="J819" s="13"/>
      <c r="K819" s="54"/>
      <c r="L819" s="13"/>
      <c r="M819" s="13"/>
      <c r="N819" s="13"/>
      <c r="O819" s="13"/>
      <c r="T819" s="13"/>
      <c r="U819" s="13"/>
      <c r="X819" s="13"/>
      <c r="Y819" s="13"/>
      <c r="Z819" s="13"/>
      <c r="BK819" s="23"/>
    </row>
    <row r="820" spans="8:63" ht="14.25" customHeight="1" x14ac:dyDescent="0.35">
      <c r="H820" s="12"/>
      <c r="I820" s="13"/>
      <c r="J820" s="13"/>
      <c r="K820" s="54"/>
      <c r="L820" s="13"/>
      <c r="M820" s="13"/>
      <c r="N820" s="13"/>
      <c r="O820" s="13"/>
      <c r="T820" s="13"/>
      <c r="U820" s="13"/>
      <c r="X820" s="13"/>
      <c r="Y820" s="13"/>
      <c r="Z820" s="13"/>
      <c r="BK820" s="23"/>
    </row>
    <row r="821" spans="8:63" ht="14.25" customHeight="1" x14ac:dyDescent="0.35">
      <c r="H821" s="12"/>
      <c r="I821" s="13"/>
      <c r="J821" s="13"/>
      <c r="K821" s="54"/>
      <c r="L821" s="13"/>
      <c r="M821" s="13"/>
      <c r="N821" s="13"/>
      <c r="O821" s="13"/>
      <c r="T821" s="13"/>
      <c r="U821" s="13"/>
      <c r="X821" s="13"/>
      <c r="Y821" s="13"/>
      <c r="Z821" s="13"/>
      <c r="BK821" s="23"/>
    </row>
    <row r="822" spans="8:63" ht="14.25" customHeight="1" x14ac:dyDescent="0.35">
      <c r="H822" s="12"/>
      <c r="I822" s="13"/>
      <c r="J822" s="13"/>
      <c r="K822" s="54"/>
      <c r="L822" s="13"/>
      <c r="M822" s="13"/>
      <c r="N822" s="13"/>
      <c r="O822" s="13"/>
      <c r="T822" s="13"/>
      <c r="U822" s="13"/>
      <c r="X822" s="13"/>
      <c r="Y822" s="13"/>
      <c r="Z822" s="13"/>
      <c r="BK822" s="23"/>
    </row>
    <row r="823" spans="8:63" ht="14.25" customHeight="1" x14ac:dyDescent="0.35">
      <c r="H823" s="12"/>
      <c r="I823" s="13"/>
      <c r="J823" s="13"/>
      <c r="K823" s="54"/>
      <c r="L823" s="13"/>
      <c r="M823" s="13"/>
      <c r="N823" s="13"/>
      <c r="O823" s="13"/>
      <c r="T823" s="13"/>
      <c r="U823" s="13"/>
      <c r="X823" s="13"/>
      <c r="Y823" s="13"/>
      <c r="Z823" s="13"/>
      <c r="BK823" s="23"/>
    </row>
    <row r="824" spans="8:63" ht="14.25" customHeight="1" x14ac:dyDescent="0.35">
      <c r="H824" s="12"/>
      <c r="I824" s="13"/>
      <c r="J824" s="13"/>
      <c r="K824" s="54"/>
      <c r="L824" s="13"/>
      <c r="M824" s="13"/>
      <c r="N824" s="13"/>
      <c r="O824" s="13"/>
      <c r="T824" s="13"/>
      <c r="U824" s="13"/>
      <c r="X824" s="13"/>
      <c r="Y824" s="13"/>
      <c r="Z824" s="13"/>
      <c r="BK824" s="23"/>
    </row>
    <row r="825" spans="8:63" ht="14.25" customHeight="1" x14ac:dyDescent="0.35">
      <c r="H825" s="12"/>
      <c r="I825" s="13"/>
      <c r="J825" s="13"/>
      <c r="K825" s="54"/>
      <c r="L825" s="13"/>
      <c r="M825" s="13"/>
      <c r="N825" s="13"/>
      <c r="O825" s="13"/>
      <c r="T825" s="13"/>
      <c r="U825" s="13"/>
      <c r="X825" s="13"/>
      <c r="Y825" s="13"/>
      <c r="Z825" s="13"/>
      <c r="BK825" s="23"/>
    </row>
    <row r="826" spans="8:63" ht="14.25" customHeight="1" x14ac:dyDescent="0.35">
      <c r="H826" s="12"/>
      <c r="I826" s="13"/>
      <c r="J826" s="13"/>
      <c r="K826" s="54"/>
      <c r="L826" s="13"/>
      <c r="M826" s="13"/>
      <c r="N826" s="13"/>
      <c r="O826" s="13"/>
      <c r="T826" s="13"/>
      <c r="U826" s="13"/>
      <c r="X826" s="13"/>
      <c r="Y826" s="13"/>
      <c r="Z826" s="13"/>
      <c r="BK826" s="23"/>
    </row>
    <row r="827" spans="8:63" ht="14.25" customHeight="1" x14ac:dyDescent="0.35">
      <c r="H827" s="12"/>
      <c r="I827" s="13"/>
      <c r="J827" s="13"/>
      <c r="K827" s="54"/>
      <c r="L827" s="13"/>
      <c r="M827" s="13"/>
      <c r="N827" s="13"/>
      <c r="O827" s="13"/>
      <c r="T827" s="13"/>
      <c r="U827" s="13"/>
      <c r="X827" s="13"/>
      <c r="Y827" s="13"/>
      <c r="Z827" s="13"/>
      <c r="BK827" s="23"/>
    </row>
    <row r="828" spans="8:63" ht="14.25" customHeight="1" x14ac:dyDescent="0.35">
      <c r="H828" s="12"/>
      <c r="I828" s="13"/>
      <c r="J828" s="13"/>
      <c r="K828" s="54"/>
      <c r="L828" s="13"/>
      <c r="M828" s="13"/>
      <c r="N828" s="13"/>
      <c r="O828" s="13"/>
      <c r="T828" s="13"/>
      <c r="U828" s="13"/>
      <c r="X828" s="13"/>
      <c r="Y828" s="13"/>
      <c r="Z828" s="13"/>
      <c r="BK828" s="23"/>
    </row>
    <row r="829" spans="8:63" ht="14.25" customHeight="1" x14ac:dyDescent="0.35">
      <c r="H829" s="12"/>
      <c r="I829" s="13"/>
      <c r="J829" s="13"/>
      <c r="K829" s="54"/>
      <c r="L829" s="13"/>
      <c r="M829" s="13"/>
      <c r="N829" s="13"/>
      <c r="O829" s="13"/>
      <c r="T829" s="13"/>
      <c r="U829" s="13"/>
      <c r="X829" s="13"/>
      <c r="Y829" s="13"/>
      <c r="Z829" s="13"/>
      <c r="BK829" s="23"/>
    </row>
    <row r="830" spans="8:63" ht="14.25" customHeight="1" x14ac:dyDescent="0.35">
      <c r="H830" s="12"/>
      <c r="I830" s="13"/>
      <c r="J830" s="13"/>
      <c r="K830" s="54"/>
      <c r="L830" s="13"/>
      <c r="M830" s="13"/>
      <c r="N830" s="13"/>
      <c r="O830" s="13"/>
      <c r="T830" s="13"/>
      <c r="U830" s="13"/>
      <c r="X830" s="13"/>
      <c r="Y830" s="13"/>
      <c r="Z830" s="13"/>
      <c r="BK830" s="23"/>
    </row>
    <row r="831" spans="8:63" ht="14.25" customHeight="1" x14ac:dyDescent="0.35">
      <c r="H831" s="12"/>
      <c r="I831" s="13"/>
      <c r="J831" s="13"/>
      <c r="K831" s="54"/>
      <c r="L831" s="13"/>
      <c r="M831" s="13"/>
      <c r="N831" s="13"/>
      <c r="O831" s="13"/>
      <c r="T831" s="13"/>
      <c r="U831" s="13"/>
      <c r="X831" s="13"/>
      <c r="Y831" s="13"/>
      <c r="Z831" s="13"/>
      <c r="BK831" s="23"/>
    </row>
    <row r="832" spans="8:63" ht="14.25" customHeight="1" x14ac:dyDescent="0.35">
      <c r="H832" s="12"/>
      <c r="I832" s="13"/>
      <c r="J832" s="13"/>
      <c r="K832" s="54"/>
      <c r="L832" s="13"/>
      <c r="M832" s="13"/>
      <c r="N832" s="13"/>
      <c r="O832" s="13"/>
      <c r="T832" s="13"/>
      <c r="U832" s="13"/>
      <c r="X832" s="13"/>
      <c r="Y832" s="13"/>
      <c r="Z832" s="13"/>
      <c r="BK832" s="23"/>
    </row>
    <row r="833" spans="8:63" ht="14.25" customHeight="1" x14ac:dyDescent="0.35">
      <c r="H833" s="12"/>
      <c r="I833" s="13"/>
      <c r="J833" s="13"/>
      <c r="K833" s="54"/>
      <c r="L833" s="13"/>
      <c r="M833" s="13"/>
      <c r="N833" s="13"/>
      <c r="O833" s="13"/>
      <c r="T833" s="13"/>
      <c r="U833" s="13"/>
      <c r="X833" s="13"/>
      <c r="Y833" s="13"/>
      <c r="Z833" s="13"/>
      <c r="BK833" s="23"/>
    </row>
    <row r="834" spans="8:63" ht="14.25" customHeight="1" x14ac:dyDescent="0.35">
      <c r="H834" s="12"/>
      <c r="I834" s="13"/>
      <c r="J834" s="13"/>
      <c r="K834" s="54"/>
      <c r="L834" s="13"/>
      <c r="M834" s="13"/>
      <c r="N834" s="13"/>
      <c r="O834" s="13"/>
      <c r="T834" s="13"/>
      <c r="U834" s="13"/>
      <c r="X834" s="13"/>
      <c r="Y834" s="13"/>
      <c r="Z834" s="13"/>
      <c r="BK834" s="23"/>
    </row>
    <row r="835" spans="8:63" ht="14.25" customHeight="1" x14ac:dyDescent="0.35">
      <c r="H835" s="12"/>
      <c r="I835" s="13"/>
      <c r="J835" s="13"/>
      <c r="K835" s="54"/>
      <c r="L835" s="13"/>
      <c r="M835" s="13"/>
      <c r="N835" s="13"/>
      <c r="O835" s="13"/>
      <c r="T835" s="13"/>
      <c r="U835" s="13"/>
      <c r="X835" s="13"/>
      <c r="Y835" s="13"/>
      <c r="Z835" s="13"/>
      <c r="BK835" s="23"/>
    </row>
    <row r="836" spans="8:63" ht="14.25" customHeight="1" x14ac:dyDescent="0.35">
      <c r="H836" s="12"/>
      <c r="I836" s="13"/>
      <c r="J836" s="13"/>
      <c r="K836" s="54"/>
      <c r="L836" s="13"/>
      <c r="M836" s="13"/>
      <c r="N836" s="13"/>
      <c r="O836" s="13"/>
      <c r="T836" s="13"/>
      <c r="U836" s="13"/>
      <c r="X836" s="13"/>
      <c r="Y836" s="13"/>
      <c r="Z836" s="13"/>
      <c r="BK836" s="23"/>
    </row>
    <row r="837" spans="8:63" ht="14.25" customHeight="1" x14ac:dyDescent="0.35">
      <c r="H837" s="12"/>
      <c r="I837" s="13"/>
      <c r="J837" s="13"/>
      <c r="K837" s="54"/>
      <c r="L837" s="13"/>
      <c r="M837" s="13"/>
      <c r="N837" s="13"/>
      <c r="O837" s="13"/>
      <c r="T837" s="13"/>
      <c r="U837" s="13"/>
      <c r="X837" s="13"/>
      <c r="Y837" s="13"/>
      <c r="Z837" s="13"/>
      <c r="BK837" s="23"/>
    </row>
    <row r="838" spans="8:63" ht="14.25" customHeight="1" x14ac:dyDescent="0.35">
      <c r="H838" s="12"/>
      <c r="I838" s="13"/>
      <c r="J838" s="13"/>
      <c r="K838" s="54"/>
      <c r="L838" s="13"/>
      <c r="M838" s="13"/>
      <c r="N838" s="13"/>
      <c r="O838" s="13"/>
      <c r="T838" s="13"/>
      <c r="U838" s="13"/>
      <c r="X838" s="13"/>
      <c r="Y838" s="13"/>
      <c r="Z838" s="13"/>
      <c r="BK838" s="23"/>
    </row>
    <row r="839" spans="8:63" ht="14.25" customHeight="1" x14ac:dyDescent="0.35">
      <c r="H839" s="12"/>
      <c r="I839" s="13"/>
      <c r="J839" s="13"/>
      <c r="K839" s="54"/>
      <c r="L839" s="13"/>
      <c r="M839" s="13"/>
      <c r="N839" s="13"/>
      <c r="O839" s="13"/>
      <c r="T839" s="13"/>
      <c r="U839" s="13"/>
      <c r="X839" s="13"/>
      <c r="Y839" s="13"/>
      <c r="Z839" s="13"/>
      <c r="BK839" s="23"/>
    </row>
    <row r="840" spans="8:63" ht="14.25" customHeight="1" x14ac:dyDescent="0.35">
      <c r="H840" s="12"/>
      <c r="I840" s="13"/>
      <c r="J840" s="13"/>
      <c r="K840" s="54"/>
      <c r="L840" s="13"/>
      <c r="M840" s="13"/>
      <c r="N840" s="13"/>
      <c r="O840" s="13"/>
      <c r="T840" s="13"/>
      <c r="U840" s="13"/>
      <c r="X840" s="13"/>
      <c r="Y840" s="13"/>
      <c r="Z840" s="13"/>
      <c r="BK840" s="23"/>
    </row>
    <row r="841" spans="8:63" ht="14.25" customHeight="1" x14ac:dyDescent="0.35">
      <c r="H841" s="12"/>
      <c r="I841" s="13"/>
      <c r="J841" s="13"/>
      <c r="K841" s="54"/>
      <c r="L841" s="13"/>
      <c r="M841" s="13"/>
      <c r="N841" s="13"/>
      <c r="O841" s="13"/>
      <c r="T841" s="13"/>
      <c r="U841" s="13"/>
      <c r="X841" s="13"/>
      <c r="Y841" s="13"/>
      <c r="Z841" s="13"/>
      <c r="BK841" s="23"/>
    </row>
    <row r="842" spans="8:63" ht="14.25" customHeight="1" x14ac:dyDescent="0.35">
      <c r="H842" s="12"/>
      <c r="I842" s="13"/>
      <c r="J842" s="13"/>
      <c r="K842" s="54"/>
      <c r="L842" s="13"/>
      <c r="M842" s="13"/>
      <c r="N842" s="13"/>
      <c r="O842" s="13"/>
      <c r="T842" s="13"/>
      <c r="U842" s="13"/>
      <c r="X842" s="13"/>
      <c r="Y842" s="13"/>
      <c r="Z842" s="13"/>
      <c r="BK842" s="23"/>
    </row>
    <row r="843" spans="8:63" ht="14.25" customHeight="1" x14ac:dyDescent="0.35">
      <c r="H843" s="12"/>
      <c r="I843" s="13"/>
      <c r="J843" s="13"/>
      <c r="K843" s="54"/>
      <c r="L843" s="13"/>
      <c r="M843" s="13"/>
      <c r="N843" s="13"/>
      <c r="O843" s="13"/>
      <c r="T843" s="13"/>
      <c r="U843" s="13"/>
      <c r="X843" s="13"/>
      <c r="Y843" s="13"/>
      <c r="Z843" s="13"/>
      <c r="BK843" s="23"/>
    </row>
    <row r="844" spans="8:63" ht="14.25" customHeight="1" x14ac:dyDescent="0.35">
      <c r="H844" s="12"/>
      <c r="I844" s="13"/>
      <c r="J844" s="13"/>
      <c r="K844" s="54"/>
      <c r="L844" s="13"/>
      <c r="M844" s="13"/>
      <c r="N844" s="13"/>
      <c r="O844" s="13"/>
      <c r="T844" s="13"/>
      <c r="U844" s="13"/>
      <c r="X844" s="13"/>
      <c r="Y844" s="13"/>
      <c r="Z844" s="13"/>
      <c r="BK844" s="23"/>
    </row>
    <row r="845" spans="8:63" ht="14.25" customHeight="1" x14ac:dyDescent="0.35">
      <c r="H845" s="12"/>
      <c r="I845" s="13"/>
      <c r="J845" s="13"/>
      <c r="K845" s="54"/>
      <c r="L845" s="13"/>
      <c r="M845" s="13"/>
      <c r="N845" s="13"/>
      <c r="O845" s="13"/>
      <c r="T845" s="13"/>
      <c r="U845" s="13"/>
      <c r="X845" s="13"/>
      <c r="Y845" s="13"/>
      <c r="Z845" s="13"/>
      <c r="BK845" s="23"/>
    </row>
    <row r="846" spans="8:63" ht="14.25" customHeight="1" x14ac:dyDescent="0.35">
      <c r="H846" s="12"/>
      <c r="I846" s="13"/>
      <c r="J846" s="13"/>
      <c r="K846" s="54"/>
      <c r="L846" s="13"/>
      <c r="M846" s="13"/>
      <c r="N846" s="13"/>
      <c r="O846" s="13"/>
      <c r="T846" s="13"/>
      <c r="U846" s="13"/>
      <c r="X846" s="13"/>
      <c r="Y846" s="13"/>
      <c r="Z846" s="13"/>
      <c r="BK846" s="23"/>
    </row>
    <row r="847" spans="8:63" ht="14.25" customHeight="1" x14ac:dyDescent="0.35">
      <c r="H847" s="12"/>
      <c r="I847" s="13"/>
      <c r="J847" s="13"/>
      <c r="K847" s="54"/>
      <c r="L847" s="13"/>
      <c r="M847" s="13"/>
      <c r="N847" s="13"/>
      <c r="O847" s="13"/>
      <c r="T847" s="13"/>
      <c r="U847" s="13"/>
      <c r="X847" s="13"/>
      <c r="Y847" s="13"/>
      <c r="Z847" s="13"/>
      <c r="BK847" s="23"/>
    </row>
    <row r="848" spans="8:63" ht="14.25" customHeight="1" x14ac:dyDescent="0.35">
      <c r="H848" s="12"/>
      <c r="I848" s="13"/>
      <c r="J848" s="13"/>
      <c r="K848" s="54"/>
      <c r="L848" s="13"/>
      <c r="M848" s="13"/>
      <c r="N848" s="13"/>
      <c r="O848" s="13"/>
      <c r="T848" s="13"/>
      <c r="U848" s="13"/>
      <c r="X848" s="13"/>
      <c r="Y848" s="13"/>
      <c r="Z848" s="13"/>
      <c r="BK848" s="23"/>
    </row>
    <row r="849" spans="8:63" ht="14.25" customHeight="1" x14ac:dyDescent="0.35">
      <c r="H849" s="12"/>
      <c r="I849" s="13"/>
      <c r="J849" s="13"/>
      <c r="K849" s="54"/>
      <c r="L849" s="13"/>
      <c r="M849" s="13"/>
      <c r="N849" s="13"/>
      <c r="O849" s="13"/>
      <c r="T849" s="13"/>
      <c r="U849" s="13"/>
      <c r="X849" s="13"/>
      <c r="Y849" s="13"/>
      <c r="Z849" s="13"/>
      <c r="BK849" s="23"/>
    </row>
    <row r="850" spans="8:63" ht="14.25" customHeight="1" x14ac:dyDescent="0.35">
      <c r="H850" s="12"/>
      <c r="I850" s="13"/>
      <c r="J850" s="13"/>
      <c r="K850" s="54"/>
      <c r="L850" s="13"/>
      <c r="M850" s="13"/>
      <c r="N850" s="13"/>
      <c r="O850" s="13"/>
      <c r="T850" s="13"/>
      <c r="U850" s="13"/>
      <c r="X850" s="13"/>
      <c r="Y850" s="13"/>
      <c r="Z850" s="13"/>
      <c r="BK850" s="23"/>
    </row>
    <row r="851" spans="8:63" ht="14.25" customHeight="1" x14ac:dyDescent="0.35">
      <c r="H851" s="12"/>
      <c r="I851" s="13"/>
      <c r="J851" s="13"/>
      <c r="K851" s="54"/>
      <c r="L851" s="13"/>
      <c r="M851" s="13"/>
      <c r="N851" s="13"/>
      <c r="O851" s="13"/>
      <c r="T851" s="13"/>
      <c r="U851" s="13"/>
      <c r="X851" s="13"/>
      <c r="Y851" s="13"/>
      <c r="Z851" s="13"/>
      <c r="BK851" s="23"/>
    </row>
    <row r="852" spans="8:63" ht="14.25" customHeight="1" x14ac:dyDescent="0.35">
      <c r="H852" s="12"/>
      <c r="I852" s="13"/>
      <c r="J852" s="13"/>
      <c r="K852" s="54"/>
      <c r="L852" s="13"/>
      <c r="M852" s="13"/>
      <c r="N852" s="13"/>
      <c r="O852" s="13"/>
      <c r="T852" s="13"/>
      <c r="U852" s="13"/>
      <c r="X852" s="13"/>
      <c r="Y852" s="13"/>
      <c r="Z852" s="13"/>
      <c r="BK852" s="23"/>
    </row>
    <row r="853" spans="8:63" ht="14.25" customHeight="1" x14ac:dyDescent="0.35">
      <c r="H853" s="12"/>
      <c r="I853" s="13"/>
      <c r="J853" s="13"/>
      <c r="K853" s="54"/>
      <c r="L853" s="13"/>
      <c r="M853" s="13"/>
      <c r="N853" s="13"/>
      <c r="O853" s="13"/>
      <c r="T853" s="13"/>
      <c r="U853" s="13"/>
      <c r="X853" s="13"/>
      <c r="Y853" s="13"/>
      <c r="Z853" s="13"/>
      <c r="BK853" s="23"/>
    </row>
    <row r="854" spans="8:63" ht="14.25" customHeight="1" x14ac:dyDescent="0.35">
      <c r="H854" s="12"/>
      <c r="I854" s="13"/>
      <c r="J854" s="13"/>
      <c r="K854" s="54"/>
      <c r="L854" s="13"/>
      <c r="M854" s="13"/>
      <c r="N854" s="13"/>
      <c r="O854" s="13"/>
      <c r="T854" s="13"/>
      <c r="U854" s="13"/>
      <c r="X854" s="13"/>
      <c r="Y854" s="13"/>
      <c r="Z854" s="13"/>
      <c r="BK854" s="23"/>
    </row>
    <row r="855" spans="8:63" ht="14.25" customHeight="1" x14ac:dyDescent="0.35">
      <c r="H855" s="12"/>
      <c r="I855" s="13"/>
      <c r="J855" s="13"/>
      <c r="K855" s="54"/>
      <c r="L855" s="13"/>
      <c r="M855" s="13"/>
      <c r="N855" s="13"/>
      <c r="O855" s="13"/>
      <c r="T855" s="13"/>
      <c r="U855" s="13"/>
      <c r="X855" s="13"/>
      <c r="Y855" s="13"/>
      <c r="Z855" s="13"/>
      <c r="BK855" s="23"/>
    </row>
    <row r="856" spans="8:63" ht="14.25" customHeight="1" x14ac:dyDescent="0.35">
      <c r="H856" s="12"/>
      <c r="I856" s="13"/>
      <c r="J856" s="13"/>
      <c r="K856" s="54"/>
      <c r="L856" s="13"/>
      <c r="M856" s="13"/>
      <c r="N856" s="13"/>
      <c r="O856" s="13"/>
      <c r="T856" s="13"/>
      <c r="U856" s="13"/>
      <c r="X856" s="13"/>
      <c r="Y856" s="13"/>
      <c r="Z856" s="13"/>
      <c r="BK856" s="23"/>
    </row>
    <row r="857" spans="8:63" ht="14.25" customHeight="1" x14ac:dyDescent="0.35">
      <c r="H857" s="12"/>
      <c r="I857" s="13"/>
      <c r="J857" s="13"/>
      <c r="K857" s="54"/>
      <c r="L857" s="13"/>
      <c r="M857" s="13"/>
      <c r="N857" s="13"/>
      <c r="O857" s="13"/>
      <c r="T857" s="13"/>
      <c r="U857" s="13"/>
      <c r="X857" s="13"/>
      <c r="Y857" s="13"/>
      <c r="Z857" s="13"/>
      <c r="BK857" s="23"/>
    </row>
    <row r="858" spans="8:63" ht="14.25" customHeight="1" x14ac:dyDescent="0.35">
      <c r="H858" s="12"/>
      <c r="I858" s="13"/>
      <c r="J858" s="13"/>
      <c r="K858" s="54"/>
      <c r="L858" s="13"/>
      <c r="M858" s="13"/>
      <c r="N858" s="13"/>
      <c r="O858" s="13"/>
      <c r="T858" s="13"/>
      <c r="U858" s="13"/>
      <c r="X858" s="13"/>
      <c r="Y858" s="13"/>
      <c r="Z858" s="13"/>
      <c r="BK858" s="23"/>
    </row>
    <row r="859" spans="8:63" ht="14.25" customHeight="1" x14ac:dyDescent="0.35">
      <c r="H859" s="12"/>
      <c r="I859" s="13"/>
      <c r="J859" s="13"/>
      <c r="K859" s="54"/>
      <c r="L859" s="13"/>
      <c r="M859" s="13"/>
      <c r="N859" s="13"/>
      <c r="O859" s="13"/>
      <c r="T859" s="13"/>
      <c r="U859" s="13"/>
      <c r="X859" s="13"/>
      <c r="Y859" s="13"/>
      <c r="Z859" s="13"/>
      <c r="BK859" s="23"/>
    </row>
    <row r="860" spans="8:63" ht="14.25" customHeight="1" x14ac:dyDescent="0.35">
      <c r="H860" s="12"/>
      <c r="I860" s="13"/>
      <c r="J860" s="13"/>
      <c r="K860" s="54"/>
      <c r="L860" s="13"/>
      <c r="M860" s="13"/>
      <c r="N860" s="13"/>
      <c r="O860" s="13"/>
      <c r="T860" s="13"/>
      <c r="U860" s="13"/>
      <c r="X860" s="13"/>
      <c r="Y860" s="13"/>
      <c r="Z860" s="13"/>
      <c r="BK860" s="23"/>
    </row>
    <row r="861" spans="8:63" ht="14.25" customHeight="1" x14ac:dyDescent="0.35">
      <c r="H861" s="12"/>
      <c r="I861" s="13"/>
      <c r="J861" s="13"/>
      <c r="K861" s="54"/>
      <c r="L861" s="13"/>
      <c r="M861" s="13"/>
      <c r="N861" s="13"/>
      <c r="O861" s="13"/>
      <c r="T861" s="13"/>
      <c r="U861" s="13"/>
      <c r="X861" s="13"/>
      <c r="Y861" s="13"/>
      <c r="Z861" s="13"/>
      <c r="BK861" s="23"/>
    </row>
    <row r="862" spans="8:63" ht="14.25" customHeight="1" x14ac:dyDescent="0.35">
      <c r="H862" s="12"/>
      <c r="I862" s="13"/>
      <c r="J862" s="13"/>
      <c r="K862" s="54"/>
      <c r="L862" s="13"/>
      <c r="M862" s="13"/>
      <c r="N862" s="13"/>
      <c r="O862" s="13"/>
      <c r="T862" s="13"/>
      <c r="U862" s="13"/>
      <c r="X862" s="13"/>
      <c r="Y862" s="13"/>
      <c r="Z862" s="13"/>
      <c r="BK862" s="23"/>
    </row>
    <row r="863" spans="8:63" ht="14.25" customHeight="1" x14ac:dyDescent="0.35">
      <c r="H863" s="12"/>
      <c r="I863" s="13"/>
      <c r="J863" s="13"/>
      <c r="K863" s="54"/>
      <c r="L863" s="13"/>
      <c r="M863" s="13"/>
      <c r="N863" s="13"/>
      <c r="O863" s="13"/>
      <c r="T863" s="13"/>
      <c r="U863" s="13"/>
      <c r="X863" s="13"/>
      <c r="Y863" s="13"/>
      <c r="Z863" s="13"/>
      <c r="BK863" s="23"/>
    </row>
    <row r="864" spans="8:63" ht="14.25" customHeight="1" x14ac:dyDescent="0.35">
      <c r="H864" s="12"/>
      <c r="I864" s="13"/>
      <c r="J864" s="13"/>
      <c r="K864" s="54"/>
      <c r="L864" s="13"/>
      <c r="M864" s="13"/>
      <c r="N864" s="13"/>
      <c r="O864" s="13"/>
      <c r="T864" s="13"/>
      <c r="U864" s="13"/>
      <c r="X864" s="13"/>
      <c r="Y864" s="13"/>
      <c r="Z864" s="13"/>
      <c r="BK864" s="23"/>
    </row>
    <row r="865" spans="8:63" ht="14.25" customHeight="1" x14ac:dyDescent="0.35">
      <c r="H865" s="12"/>
      <c r="I865" s="13"/>
      <c r="J865" s="13"/>
      <c r="K865" s="54"/>
      <c r="L865" s="13"/>
      <c r="M865" s="13"/>
      <c r="N865" s="13"/>
      <c r="O865" s="13"/>
      <c r="T865" s="13"/>
      <c r="U865" s="13"/>
      <c r="X865" s="13"/>
      <c r="Y865" s="13"/>
      <c r="Z865" s="13"/>
      <c r="BK865" s="23"/>
    </row>
    <row r="866" spans="8:63" ht="14.25" customHeight="1" x14ac:dyDescent="0.35">
      <c r="H866" s="12"/>
      <c r="I866" s="13"/>
      <c r="J866" s="13"/>
      <c r="K866" s="54"/>
      <c r="L866" s="13"/>
      <c r="M866" s="13"/>
      <c r="N866" s="13"/>
      <c r="O866" s="13"/>
      <c r="T866" s="13"/>
      <c r="U866" s="13"/>
      <c r="X866" s="13"/>
      <c r="Y866" s="13"/>
      <c r="Z866" s="13"/>
      <c r="BK866" s="23"/>
    </row>
    <row r="867" spans="8:63" ht="14.25" customHeight="1" x14ac:dyDescent="0.35">
      <c r="H867" s="12"/>
      <c r="I867" s="13"/>
      <c r="J867" s="13"/>
      <c r="K867" s="54"/>
      <c r="L867" s="13"/>
      <c r="M867" s="13"/>
      <c r="N867" s="13"/>
      <c r="O867" s="13"/>
      <c r="T867" s="13"/>
      <c r="U867" s="13"/>
      <c r="X867" s="13"/>
      <c r="Y867" s="13"/>
      <c r="Z867" s="13"/>
      <c r="BK867" s="23"/>
    </row>
    <row r="868" spans="8:63" ht="14.25" customHeight="1" x14ac:dyDescent="0.35">
      <c r="H868" s="12"/>
      <c r="I868" s="13"/>
      <c r="J868" s="13"/>
      <c r="K868" s="54"/>
      <c r="L868" s="13"/>
      <c r="M868" s="13"/>
      <c r="N868" s="13"/>
      <c r="O868" s="13"/>
      <c r="T868" s="13"/>
      <c r="U868" s="13"/>
      <c r="X868" s="13"/>
      <c r="Y868" s="13"/>
      <c r="Z868" s="13"/>
      <c r="BK868" s="23"/>
    </row>
    <row r="869" spans="8:63" ht="14.25" customHeight="1" x14ac:dyDescent="0.35">
      <c r="H869" s="12"/>
      <c r="I869" s="13"/>
      <c r="J869" s="13"/>
      <c r="K869" s="54"/>
      <c r="L869" s="13"/>
      <c r="M869" s="13"/>
      <c r="N869" s="13"/>
      <c r="O869" s="13"/>
      <c r="T869" s="13"/>
      <c r="U869" s="13"/>
      <c r="X869" s="13"/>
      <c r="Y869" s="13"/>
      <c r="Z869" s="13"/>
      <c r="BK869" s="23"/>
    </row>
    <row r="870" spans="8:63" ht="14.25" customHeight="1" x14ac:dyDescent="0.35">
      <c r="H870" s="12"/>
      <c r="I870" s="13"/>
      <c r="J870" s="13"/>
      <c r="K870" s="54"/>
      <c r="L870" s="13"/>
      <c r="M870" s="13"/>
      <c r="N870" s="13"/>
      <c r="O870" s="13"/>
      <c r="T870" s="13"/>
      <c r="U870" s="13"/>
      <c r="X870" s="13"/>
      <c r="Y870" s="13"/>
      <c r="Z870" s="13"/>
      <c r="BK870" s="23"/>
    </row>
    <row r="871" spans="8:63" ht="14.25" customHeight="1" x14ac:dyDescent="0.35">
      <c r="H871" s="12"/>
      <c r="I871" s="13"/>
      <c r="J871" s="13"/>
      <c r="K871" s="54"/>
      <c r="L871" s="13"/>
      <c r="M871" s="13"/>
      <c r="N871" s="13"/>
      <c r="O871" s="13"/>
      <c r="T871" s="13"/>
      <c r="U871" s="13"/>
      <c r="X871" s="13"/>
      <c r="Y871" s="13"/>
      <c r="Z871" s="13"/>
      <c r="BK871" s="23"/>
    </row>
    <row r="872" spans="8:63" ht="14.25" customHeight="1" x14ac:dyDescent="0.35">
      <c r="H872" s="12"/>
      <c r="I872" s="13"/>
      <c r="J872" s="13"/>
      <c r="K872" s="54"/>
      <c r="L872" s="13"/>
      <c r="M872" s="13"/>
      <c r="N872" s="13"/>
      <c r="O872" s="13"/>
      <c r="T872" s="13"/>
      <c r="U872" s="13"/>
      <c r="X872" s="13"/>
      <c r="Y872" s="13"/>
      <c r="Z872" s="13"/>
      <c r="BK872" s="23"/>
    </row>
    <row r="873" spans="8:63" ht="14.25" customHeight="1" x14ac:dyDescent="0.35">
      <c r="H873" s="12"/>
      <c r="I873" s="13"/>
      <c r="J873" s="13"/>
      <c r="K873" s="54"/>
      <c r="L873" s="13"/>
      <c r="M873" s="13"/>
      <c r="N873" s="13"/>
      <c r="O873" s="13"/>
      <c r="T873" s="13"/>
      <c r="U873" s="13"/>
      <c r="X873" s="13"/>
      <c r="Y873" s="13"/>
      <c r="Z873" s="13"/>
      <c r="BK873" s="23"/>
    </row>
    <row r="874" spans="8:63" ht="14.25" customHeight="1" x14ac:dyDescent="0.35">
      <c r="H874" s="12"/>
      <c r="I874" s="13"/>
      <c r="J874" s="13"/>
      <c r="K874" s="54"/>
      <c r="L874" s="13"/>
      <c r="M874" s="13"/>
      <c r="N874" s="13"/>
      <c r="O874" s="13"/>
      <c r="T874" s="13"/>
      <c r="U874" s="13"/>
      <c r="X874" s="13"/>
      <c r="Y874" s="13"/>
      <c r="Z874" s="13"/>
      <c r="BK874" s="23"/>
    </row>
    <row r="875" spans="8:63" ht="14.25" customHeight="1" x14ac:dyDescent="0.35">
      <c r="H875" s="12"/>
      <c r="I875" s="13"/>
      <c r="J875" s="13"/>
      <c r="K875" s="54"/>
      <c r="L875" s="13"/>
      <c r="M875" s="13"/>
      <c r="N875" s="13"/>
      <c r="O875" s="13"/>
      <c r="T875" s="13"/>
      <c r="U875" s="13"/>
      <c r="X875" s="13"/>
      <c r="Y875" s="13"/>
      <c r="Z875" s="13"/>
      <c r="BK875" s="23"/>
    </row>
    <row r="876" spans="8:63" ht="14.25" customHeight="1" x14ac:dyDescent="0.35">
      <c r="H876" s="12"/>
      <c r="I876" s="13"/>
      <c r="J876" s="13"/>
      <c r="K876" s="54"/>
      <c r="L876" s="13"/>
      <c r="M876" s="13"/>
      <c r="N876" s="13"/>
      <c r="O876" s="13"/>
      <c r="T876" s="13"/>
      <c r="U876" s="13"/>
      <c r="X876" s="13"/>
      <c r="Y876" s="13"/>
      <c r="Z876" s="13"/>
      <c r="BK876" s="23"/>
    </row>
    <row r="877" spans="8:63" ht="14.25" customHeight="1" x14ac:dyDescent="0.35">
      <c r="H877" s="12"/>
      <c r="I877" s="13"/>
      <c r="J877" s="13"/>
      <c r="K877" s="54"/>
      <c r="L877" s="13"/>
      <c r="M877" s="13"/>
      <c r="N877" s="13"/>
      <c r="O877" s="13"/>
      <c r="T877" s="13"/>
      <c r="U877" s="13"/>
      <c r="X877" s="13"/>
      <c r="Y877" s="13"/>
      <c r="Z877" s="13"/>
      <c r="BK877" s="23"/>
    </row>
    <row r="878" spans="8:63" ht="14.25" customHeight="1" x14ac:dyDescent="0.35">
      <c r="H878" s="12"/>
      <c r="I878" s="13"/>
      <c r="J878" s="13"/>
      <c r="K878" s="54"/>
      <c r="L878" s="13"/>
      <c r="M878" s="13"/>
      <c r="N878" s="13"/>
      <c r="O878" s="13"/>
      <c r="T878" s="13"/>
      <c r="U878" s="13"/>
      <c r="X878" s="13"/>
      <c r="Y878" s="13"/>
      <c r="Z878" s="13"/>
      <c r="BK878" s="23"/>
    </row>
    <row r="879" spans="8:63" ht="14.25" customHeight="1" x14ac:dyDescent="0.35">
      <c r="H879" s="12"/>
      <c r="I879" s="13"/>
      <c r="J879" s="13"/>
      <c r="K879" s="54"/>
      <c r="L879" s="13"/>
      <c r="M879" s="13"/>
      <c r="N879" s="13"/>
      <c r="O879" s="13"/>
      <c r="T879" s="13"/>
      <c r="U879" s="13"/>
      <c r="X879" s="13"/>
      <c r="Y879" s="13"/>
      <c r="Z879" s="13"/>
      <c r="BK879" s="23"/>
    </row>
    <row r="880" spans="8:63" ht="14.25" customHeight="1" x14ac:dyDescent="0.35">
      <c r="H880" s="12"/>
      <c r="I880" s="13"/>
      <c r="J880" s="13"/>
      <c r="K880" s="54"/>
      <c r="L880" s="13"/>
      <c r="M880" s="13"/>
      <c r="N880" s="13"/>
      <c r="O880" s="13"/>
      <c r="T880" s="13"/>
      <c r="U880" s="13"/>
      <c r="X880" s="13"/>
      <c r="Y880" s="13"/>
      <c r="Z880" s="13"/>
      <c r="BK880" s="23"/>
    </row>
    <row r="881" spans="8:63" ht="14.25" customHeight="1" x14ac:dyDescent="0.35">
      <c r="H881" s="12"/>
      <c r="I881" s="13"/>
      <c r="J881" s="13"/>
      <c r="K881" s="54"/>
      <c r="L881" s="13"/>
      <c r="M881" s="13"/>
      <c r="N881" s="13"/>
      <c r="O881" s="13"/>
      <c r="T881" s="13"/>
      <c r="U881" s="13"/>
      <c r="X881" s="13"/>
      <c r="Y881" s="13"/>
      <c r="Z881" s="13"/>
      <c r="BK881" s="23"/>
    </row>
    <row r="882" spans="8:63" ht="14.25" customHeight="1" x14ac:dyDescent="0.35">
      <c r="H882" s="12"/>
      <c r="I882" s="13"/>
      <c r="J882" s="13"/>
      <c r="K882" s="54"/>
      <c r="L882" s="13"/>
      <c r="M882" s="13"/>
      <c r="N882" s="13"/>
      <c r="O882" s="13"/>
      <c r="T882" s="13"/>
      <c r="U882" s="13"/>
      <c r="X882" s="13"/>
      <c r="Y882" s="13"/>
      <c r="Z882" s="13"/>
      <c r="BK882" s="23"/>
    </row>
    <row r="883" spans="8:63" ht="14.25" customHeight="1" x14ac:dyDescent="0.35">
      <c r="H883" s="12"/>
      <c r="I883" s="13"/>
      <c r="J883" s="13"/>
      <c r="K883" s="54"/>
      <c r="L883" s="13"/>
      <c r="M883" s="13"/>
      <c r="N883" s="13"/>
      <c r="O883" s="13"/>
      <c r="T883" s="13"/>
      <c r="U883" s="13"/>
      <c r="X883" s="13"/>
      <c r="Y883" s="13"/>
      <c r="Z883" s="13"/>
      <c r="BK883" s="23"/>
    </row>
    <row r="884" spans="8:63" ht="14.25" customHeight="1" x14ac:dyDescent="0.35">
      <c r="H884" s="12"/>
      <c r="I884" s="13"/>
      <c r="J884" s="13"/>
      <c r="K884" s="54"/>
      <c r="L884" s="13"/>
      <c r="M884" s="13"/>
      <c r="N884" s="13"/>
      <c r="O884" s="13"/>
      <c r="T884" s="13"/>
      <c r="U884" s="13"/>
      <c r="X884" s="13"/>
      <c r="Y884" s="13"/>
      <c r="Z884" s="13"/>
      <c r="BK884" s="23"/>
    </row>
    <row r="885" spans="8:63" ht="14.25" customHeight="1" x14ac:dyDescent="0.35">
      <c r="H885" s="12"/>
      <c r="I885" s="13"/>
      <c r="J885" s="13"/>
      <c r="K885" s="54"/>
      <c r="L885" s="13"/>
      <c r="M885" s="13"/>
      <c r="N885" s="13"/>
      <c r="O885" s="13"/>
      <c r="T885" s="13"/>
      <c r="U885" s="13"/>
      <c r="X885" s="13"/>
      <c r="Y885" s="13"/>
      <c r="Z885" s="13"/>
      <c r="BK885" s="23"/>
    </row>
    <row r="886" spans="8:63" ht="14.25" customHeight="1" x14ac:dyDescent="0.35">
      <c r="H886" s="12"/>
      <c r="I886" s="13"/>
      <c r="J886" s="13"/>
      <c r="K886" s="54"/>
      <c r="L886" s="13"/>
      <c r="M886" s="13"/>
      <c r="N886" s="13"/>
      <c r="O886" s="13"/>
      <c r="T886" s="13"/>
      <c r="U886" s="13"/>
      <c r="X886" s="13"/>
      <c r="Y886" s="13"/>
      <c r="Z886" s="13"/>
      <c r="BK886" s="23"/>
    </row>
    <row r="887" spans="8:63" ht="14.25" customHeight="1" x14ac:dyDescent="0.35">
      <c r="H887" s="12"/>
      <c r="I887" s="13"/>
      <c r="J887" s="13"/>
      <c r="K887" s="54"/>
      <c r="L887" s="13"/>
      <c r="M887" s="13"/>
      <c r="N887" s="13"/>
      <c r="O887" s="13"/>
      <c r="T887" s="13"/>
      <c r="U887" s="13"/>
      <c r="X887" s="13"/>
      <c r="Y887" s="13"/>
      <c r="Z887" s="13"/>
      <c r="BK887" s="23"/>
    </row>
    <row r="888" spans="8:63" ht="14.25" customHeight="1" x14ac:dyDescent="0.35">
      <c r="H888" s="12"/>
      <c r="I888" s="13"/>
      <c r="J888" s="13"/>
      <c r="K888" s="54"/>
      <c r="L888" s="13"/>
      <c r="M888" s="13"/>
      <c r="N888" s="13"/>
      <c r="O888" s="13"/>
      <c r="T888" s="13"/>
      <c r="U888" s="13"/>
      <c r="X888" s="13"/>
      <c r="Y888" s="13"/>
      <c r="Z888" s="13"/>
      <c r="BK888" s="23"/>
    </row>
    <row r="889" spans="8:63" ht="14.25" customHeight="1" x14ac:dyDescent="0.35">
      <c r="H889" s="12"/>
      <c r="I889" s="13"/>
      <c r="J889" s="13"/>
      <c r="K889" s="54"/>
      <c r="L889" s="13"/>
      <c r="M889" s="13"/>
      <c r="N889" s="13"/>
      <c r="O889" s="13"/>
      <c r="T889" s="13"/>
      <c r="U889" s="13"/>
      <c r="X889" s="13"/>
      <c r="Y889" s="13"/>
      <c r="Z889" s="13"/>
      <c r="BK889" s="23"/>
    </row>
    <row r="890" spans="8:63" ht="14.25" customHeight="1" x14ac:dyDescent="0.35">
      <c r="H890" s="12"/>
      <c r="I890" s="13"/>
      <c r="J890" s="13"/>
      <c r="K890" s="54"/>
      <c r="L890" s="13"/>
      <c r="M890" s="13"/>
      <c r="N890" s="13"/>
      <c r="O890" s="13"/>
      <c r="T890" s="13"/>
      <c r="U890" s="13"/>
      <c r="X890" s="13"/>
      <c r="Y890" s="13"/>
      <c r="Z890" s="13"/>
      <c r="BK890" s="23"/>
    </row>
    <row r="891" spans="8:63" ht="14.25" customHeight="1" x14ac:dyDescent="0.35">
      <c r="H891" s="12"/>
      <c r="I891" s="13"/>
      <c r="J891" s="13"/>
      <c r="K891" s="54"/>
      <c r="L891" s="13"/>
      <c r="M891" s="13"/>
      <c r="N891" s="13"/>
      <c r="O891" s="13"/>
      <c r="T891" s="13"/>
      <c r="U891" s="13"/>
      <c r="X891" s="13"/>
      <c r="Y891" s="13"/>
      <c r="Z891" s="13"/>
      <c r="BK891" s="23"/>
    </row>
    <row r="892" spans="8:63" ht="14.25" customHeight="1" x14ac:dyDescent="0.35">
      <c r="H892" s="12"/>
      <c r="I892" s="13"/>
      <c r="J892" s="13"/>
      <c r="K892" s="54"/>
      <c r="L892" s="13"/>
      <c r="M892" s="13"/>
      <c r="N892" s="13"/>
      <c r="O892" s="13"/>
      <c r="T892" s="13"/>
      <c r="U892" s="13"/>
      <c r="X892" s="13"/>
      <c r="Y892" s="13"/>
      <c r="Z892" s="13"/>
      <c r="BK892" s="23"/>
    </row>
    <row r="893" spans="8:63" ht="14.25" customHeight="1" x14ac:dyDescent="0.35">
      <c r="H893" s="12"/>
      <c r="I893" s="13"/>
      <c r="J893" s="13"/>
      <c r="K893" s="54"/>
      <c r="L893" s="13"/>
      <c r="M893" s="13"/>
      <c r="N893" s="13"/>
      <c r="O893" s="13"/>
      <c r="T893" s="13"/>
      <c r="U893" s="13"/>
      <c r="X893" s="13"/>
      <c r="Y893" s="13"/>
      <c r="Z893" s="13"/>
      <c r="BK893" s="23"/>
    </row>
    <row r="894" spans="8:63" ht="14.25" customHeight="1" x14ac:dyDescent="0.35">
      <c r="H894" s="12"/>
      <c r="I894" s="13"/>
      <c r="J894" s="13"/>
      <c r="K894" s="54"/>
      <c r="L894" s="13"/>
      <c r="M894" s="13"/>
      <c r="N894" s="13"/>
      <c r="O894" s="13"/>
      <c r="T894" s="13"/>
      <c r="U894" s="13"/>
      <c r="X894" s="13"/>
      <c r="Y894" s="13"/>
      <c r="Z894" s="13"/>
      <c r="BK894" s="23"/>
    </row>
    <row r="895" spans="8:63" ht="14.25" customHeight="1" x14ac:dyDescent="0.35">
      <c r="H895" s="12"/>
      <c r="I895" s="13"/>
      <c r="J895" s="13"/>
      <c r="K895" s="54"/>
      <c r="L895" s="13"/>
      <c r="M895" s="13"/>
      <c r="N895" s="13"/>
      <c r="O895" s="13"/>
      <c r="T895" s="13"/>
      <c r="U895" s="13"/>
      <c r="X895" s="13"/>
      <c r="Y895" s="13"/>
      <c r="Z895" s="13"/>
      <c r="BK895" s="23"/>
    </row>
    <row r="896" spans="8:63" ht="14.25" customHeight="1" x14ac:dyDescent="0.35">
      <c r="H896" s="12"/>
      <c r="I896" s="13"/>
      <c r="J896" s="13"/>
      <c r="K896" s="54"/>
      <c r="L896" s="13"/>
      <c r="M896" s="13"/>
      <c r="N896" s="13"/>
      <c r="O896" s="13"/>
      <c r="T896" s="13"/>
      <c r="U896" s="13"/>
      <c r="X896" s="13"/>
      <c r="Y896" s="13"/>
      <c r="Z896" s="13"/>
      <c r="BK896" s="23"/>
    </row>
    <row r="897" spans="8:63" ht="14.25" customHeight="1" x14ac:dyDescent="0.35">
      <c r="H897" s="12"/>
      <c r="I897" s="13"/>
      <c r="J897" s="13"/>
      <c r="K897" s="54"/>
      <c r="L897" s="13"/>
      <c r="M897" s="13"/>
      <c r="N897" s="13"/>
      <c r="O897" s="13"/>
      <c r="T897" s="13"/>
      <c r="U897" s="13"/>
      <c r="X897" s="13"/>
      <c r="Y897" s="13"/>
      <c r="Z897" s="13"/>
      <c r="BK897" s="23"/>
    </row>
    <row r="898" spans="8:63" ht="14.25" customHeight="1" x14ac:dyDescent="0.35">
      <c r="H898" s="12"/>
      <c r="I898" s="13"/>
      <c r="J898" s="13"/>
      <c r="K898" s="54"/>
      <c r="L898" s="13"/>
      <c r="M898" s="13"/>
      <c r="N898" s="13"/>
      <c r="O898" s="13"/>
      <c r="T898" s="13"/>
      <c r="U898" s="13"/>
      <c r="X898" s="13"/>
      <c r="Y898" s="13"/>
      <c r="Z898" s="13"/>
      <c r="BK898" s="23"/>
    </row>
    <row r="899" spans="8:63" ht="14.25" customHeight="1" x14ac:dyDescent="0.35">
      <c r="H899" s="12"/>
      <c r="I899" s="13"/>
      <c r="J899" s="13"/>
      <c r="K899" s="54"/>
      <c r="L899" s="13"/>
      <c r="M899" s="13"/>
      <c r="N899" s="13"/>
      <c r="O899" s="13"/>
      <c r="T899" s="13"/>
      <c r="U899" s="13"/>
      <c r="X899" s="13"/>
      <c r="Y899" s="13"/>
      <c r="Z899" s="13"/>
      <c r="BK899" s="23"/>
    </row>
    <row r="900" spans="8:63" ht="14.25" customHeight="1" x14ac:dyDescent="0.35">
      <c r="H900" s="12"/>
      <c r="I900" s="13"/>
      <c r="J900" s="13"/>
      <c r="K900" s="54"/>
      <c r="L900" s="13"/>
      <c r="M900" s="13"/>
      <c r="N900" s="13"/>
      <c r="O900" s="13"/>
      <c r="T900" s="13"/>
      <c r="U900" s="13"/>
      <c r="X900" s="13"/>
      <c r="Y900" s="13"/>
      <c r="Z900" s="13"/>
      <c r="BK900" s="23"/>
    </row>
    <row r="901" spans="8:63" ht="14.25" customHeight="1" x14ac:dyDescent="0.35">
      <c r="H901" s="12"/>
      <c r="I901" s="13"/>
      <c r="J901" s="13"/>
      <c r="K901" s="54"/>
      <c r="L901" s="13"/>
      <c r="M901" s="13"/>
      <c r="N901" s="13"/>
      <c r="O901" s="13"/>
      <c r="T901" s="13"/>
      <c r="U901" s="13"/>
      <c r="X901" s="13"/>
      <c r="Y901" s="13"/>
      <c r="Z901" s="13"/>
      <c r="BK901" s="23"/>
    </row>
    <row r="902" spans="8:63" ht="14.25" customHeight="1" x14ac:dyDescent="0.35">
      <c r="H902" s="12"/>
      <c r="I902" s="13"/>
      <c r="J902" s="13"/>
      <c r="K902" s="54"/>
      <c r="L902" s="13"/>
      <c r="M902" s="13"/>
      <c r="N902" s="13"/>
      <c r="O902" s="13"/>
      <c r="T902" s="13"/>
      <c r="U902" s="13"/>
      <c r="X902" s="13"/>
      <c r="Y902" s="13"/>
      <c r="Z902" s="13"/>
      <c r="BK902" s="23"/>
    </row>
    <row r="903" spans="8:63" ht="14.25" customHeight="1" x14ac:dyDescent="0.35">
      <c r="H903" s="12"/>
      <c r="I903" s="13"/>
      <c r="J903" s="13"/>
      <c r="K903" s="54"/>
      <c r="L903" s="13"/>
      <c r="M903" s="13"/>
      <c r="N903" s="13"/>
      <c r="O903" s="13"/>
      <c r="T903" s="13"/>
      <c r="U903" s="13"/>
      <c r="X903" s="13"/>
      <c r="Y903" s="13"/>
      <c r="Z903" s="13"/>
      <c r="BK903" s="23"/>
    </row>
    <row r="904" spans="8:63" ht="14.25" customHeight="1" x14ac:dyDescent="0.35">
      <c r="H904" s="12"/>
      <c r="I904" s="13"/>
      <c r="J904" s="13"/>
      <c r="K904" s="54"/>
      <c r="L904" s="13"/>
      <c r="M904" s="13"/>
      <c r="N904" s="13"/>
      <c r="O904" s="13"/>
      <c r="T904" s="13"/>
      <c r="U904" s="13"/>
      <c r="X904" s="13"/>
      <c r="Y904" s="13"/>
      <c r="Z904" s="13"/>
      <c r="BK904" s="23"/>
    </row>
    <row r="905" spans="8:63" ht="14.25" customHeight="1" x14ac:dyDescent="0.35">
      <c r="H905" s="12"/>
      <c r="I905" s="13"/>
      <c r="J905" s="13"/>
      <c r="K905" s="54"/>
      <c r="L905" s="13"/>
      <c r="M905" s="13"/>
      <c r="N905" s="13"/>
      <c r="O905" s="13"/>
      <c r="T905" s="13"/>
      <c r="U905" s="13"/>
      <c r="X905" s="13"/>
      <c r="Y905" s="13"/>
      <c r="Z905" s="13"/>
      <c r="BK905" s="23"/>
    </row>
    <row r="906" spans="8:63" ht="14.25" customHeight="1" x14ac:dyDescent="0.35">
      <c r="H906" s="12"/>
      <c r="I906" s="13"/>
      <c r="J906" s="13"/>
      <c r="K906" s="54"/>
      <c r="L906" s="13"/>
      <c r="M906" s="13"/>
      <c r="N906" s="13"/>
      <c r="O906" s="13"/>
      <c r="T906" s="13"/>
      <c r="U906" s="13"/>
      <c r="X906" s="13"/>
      <c r="Y906" s="13"/>
      <c r="Z906" s="13"/>
      <c r="BK906" s="23"/>
    </row>
    <row r="907" spans="8:63" ht="14.25" customHeight="1" x14ac:dyDescent="0.35">
      <c r="H907" s="12"/>
      <c r="I907" s="13"/>
      <c r="J907" s="13"/>
      <c r="K907" s="54"/>
      <c r="L907" s="13"/>
      <c r="M907" s="13"/>
      <c r="N907" s="13"/>
      <c r="O907" s="13"/>
      <c r="T907" s="13"/>
      <c r="U907" s="13"/>
      <c r="X907" s="13"/>
      <c r="Y907" s="13"/>
      <c r="Z907" s="13"/>
      <c r="BK907" s="23"/>
    </row>
    <row r="908" spans="8:63" ht="14.25" customHeight="1" x14ac:dyDescent="0.35">
      <c r="H908" s="12"/>
      <c r="I908" s="13"/>
      <c r="J908" s="13"/>
      <c r="K908" s="54"/>
      <c r="L908" s="13"/>
      <c r="M908" s="13"/>
      <c r="N908" s="13"/>
      <c r="O908" s="13"/>
      <c r="T908" s="13"/>
      <c r="U908" s="13"/>
      <c r="X908" s="13"/>
      <c r="Y908" s="13"/>
      <c r="Z908" s="13"/>
      <c r="BK908" s="23"/>
    </row>
    <row r="909" spans="8:63" ht="14.25" customHeight="1" x14ac:dyDescent="0.35">
      <c r="H909" s="12"/>
      <c r="I909" s="13"/>
      <c r="J909" s="13"/>
      <c r="K909" s="54"/>
      <c r="L909" s="13"/>
      <c r="M909" s="13"/>
      <c r="N909" s="13"/>
      <c r="O909" s="13"/>
      <c r="T909" s="13"/>
      <c r="U909" s="13"/>
      <c r="X909" s="13"/>
      <c r="Y909" s="13"/>
      <c r="Z909" s="13"/>
      <c r="BK909" s="23"/>
    </row>
    <row r="910" spans="8:63" ht="14.25" customHeight="1" x14ac:dyDescent="0.35">
      <c r="H910" s="12"/>
      <c r="I910" s="13"/>
      <c r="J910" s="13"/>
      <c r="K910" s="54"/>
      <c r="L910" s="13"/>
      <c r="M910" s="13"/>
      <c r="N910" s="13"/>
      <c r="O910" s="13"/>
      <c r="T910" s="13"/>
      <c r="U910" s="13"/>
      <c r="X910" s="13"/>
      <c r="Y910" s="13"/>
      <c r="Z910" s="13"/>
      <c r="BK910" s="23"/>
    </row>
    <row r="911" spans="8:63" ht="14.25" customHeight="1" x14ac:dyDescent="0.35">
      <c r="H911" s="12"/>
      <c r="I911" s="13"/>
      <c r="J911" s="13"/>
      <c r="K911" s="54"/>
      <c r="L911" s="13"/>
      <c r="M911" s="13"/>
      <c r="N911" s="13"/>
      <c r="O911" s="13"/>
      <c r="T911" s="13"/>
      <c r="U911" s="13"/>
      <c r="X911" s="13"/>
      <c r="Y911" s="13"/>
      <c r="Z911" s="13"/>
      <c r="BK911" s="23"/>
    </row>
    <row r="912" spans="8:63" ht="14.25" customHeight="1" x14ac:dyDescent="0.35">
      <c r="H912" s="12"/>
      <c r="I912" s="13"/>
      <c r="J912" s="13"/>
      <c r="K912" s="54"/>
      <c r="L912" s="13"/>
      <c r="M912" s="13"/>
      <c r="N912" s="13"/>
      <c r="O912" s="13"/>
      <c r="T912" s="13"/>
      <c r="U912" s="13"/>
      <c r="X912" s="13"/>
      <c r="Y912" s="13"/>
      <c r="Z912" s="13"/>
      <c r="BK912" s="23"/>
    </row>
    <row r="913" spans="8:63" ht="14.25" customHeight="1" x14ac:dyDescent="0.35">
      <c r="H913" s="12"/>
      <c r="I913" s="13"/>
      <c r="J913" s="13"/>
      <c r="K913" s="54"/>
      <c r="L913" s="13"/>
      <c r="M913" s="13"/>
      <c r="N913" s="13"/>
      <c r="O913" s="13"/>
      <c r="T913" s="13"/>
      <c r="U913" s="13"/>
      <c r="X913" s="13"/>
      <c r="Y913" s="13"/>
      <c r="Z913" s="13"/>
      <c r="BK913" s="23"/>
    </row>
    <row r="914" spans="8:63" ht="14.25" customHeight="1" x14ac:dyDescent="0.35">
      <c r="H914" s="12"/>
      <c r="I914" s="13"/>
      <c r="J914" s="13"/>
      <c r="K914" s="54"/>
      <c r="L914" s="13"/>
      <c r="M914" s="13"/>
      <c r="N914" s="13"/>
      <c r="O914" s="13"/>
      <c r="T914" s="13"/>
      <c r="U914" s="13"/>
      <c r="X914" s="13"/>
      <c r="Y914" s="13"/>
      <c r="Z914" s="13"/>
      <c r="BK914" s="23"/>
    </row>
    <row r="915" spans="8:63" ht="14.25" customHeight="1" x14ac:dyDescent="0.35">
      <c r="H915" s="12"/>
      <c r="I915" s="13"/>
      <c r="J915" s="13"/>
      <c r="K915" s="54"/>
      <c r="L915" s="13"/>
      <c r="M915" s="13"/>
      <c r="N915" s="13"/>
      <c r="O915" s="13"/>
      <c r="T915" s="13"/>
      <c r="U915" s="13"/>
      <c r="X915" s="13"/>
      <c r="Y915" s="13"/>
      <c r="Z915" s="13"/>
      <c r="BK915" s="23"/>
    </row>
    <row r="916" spans="8:63" ht="14.25" customHeight="1" x14ac:dyDescent="0.35">
      <c r="H916" s="12"/>
      <c r="I916" s="13"/>
      <c r="J916" s="13"/>
      <c r="K916" s="54"/>
      <c r="L916" s="13"/>
      <c r="M916" s="13"/>
      <c r="N916" s="13"/>
      <c r="O916" s="13"/>
      <c r="T916" s="13"/>
      <c r="U916" s="13"/>
      <c r="X916" s="13"/>
      <c r="Y916" s="13"/>
      <c r="Z916" s="13"/>
      <c r="BK916" s="23"/>
    </row>
    <row r="917" spans="8:63" ht="14.25" customHeight="1" x14ac:dyDescent="0.35">
      <c r="H917" s="12"/>
      <c r="I917" s="13"/>
      <c r="J917" s="13"/>
      <c r="K917" s="54"/>
      <c r="L917" s="13"/>
      <c r="M917" s="13"/>
      <c r="N917" s="13"/>
      <c r="O917" s="13"/>
      <c r="T917" s="13"/>
      <c r="U917" s="13"/>
      <c r="X917" s="13"/>
      <c r="Y917" s="13"/>
      <c r="Z917" s="13"/>
      <c r="BK917" s="23"/>
    </row>
    <row r="918" spans="8:63" ht="14.25" customHeight="1" x14ac:dyDescent="0.35">
      <c r="H918" s="12"/>
      <c r="I918" s="13"/>
      <c r="J918" s="13"/>
      <c r="K918" s="54"/>
      <c r="L918" s="13"/>
      <c r="M918" s="13"/>
      <c r="N918" s="13"/>
      <c r="O918" s="13"/>
      <c r="T918" s="13"/>
      <c r="U918" s="13"/>
      <c r="X918" s="13"/>
      <c r="Y918" s="13"/>
      <c r="Z918" s="13"/>
      <c r="BK918" s="23"/>
    </row>
    <row r="919" spans="8:63" ht="14.25" customHeight="1" x14ac:dyDescent="0.35">
      <c r="H919" s="12"/>
      <c r="I919" s="13"/>
      <c r="J919" s="13"/>
      <c r="K919" s="54"/>
      <c r="L919" s="13"/>
      <c r="M919" s="13"/>
      <c r="N919" s="13"/>
      <c r="O919" s="13"/>
      <c r="T919" s="13"/>
      <c r="U919" s="13"/>
      <c r="X919" s="13"/>
      <c r="Y919" s="13"/>
      <c r="Z919" s="13"/>
      <c r="BK919" s="23"/>
    </row>
    <row r="920" spans="8:63" ht="14.25" customHeight="1" x14ac:dyDescent="0.35">
      <c r="H920" s="12"/>
      <c r="I920" s="13"/>
      <c r="J920" s="13"/>
      <c r="K920" s="54"/>
      <c r="L920" s="13"/>
      <c r="M920" s="13"/>
      <c r="N920" s="13"/>
      <c r="O920" s="13"/>
      <c r="T920" s="13"/>
      <c r="U920" s="13"/>
      <c r="X920" s="13"/>
      <c r="Y920" s="13"/>
      <c r="Z920" s="13"/>
      <c r="BK920" s="23"/>
    </row>
    <row r="921" spans="8:63" ht="14.25" customHeight="1" x14ac:dyDescent="0.35">
      <c r="H921" s="12"/>
      <c r="I921" s="13"/>
      <c r="J921" s="13"/>
      <c r="K921" s="54"/>
      <c r="L921" s="13"/>
      <c r="M921" s="13"/>
      <c r="N921" s="13"/>
      <c r="O921" s="13"/>
      <c r="T921" s="13"/>
      <c r="U921" s="13"/>
      <c r="X921" s="13"/>
      <c r="Y921" s="13"/>
      <c r="Z921" s="13"/>
      <c r="BK921" s="23"/>
    </row>
    <row r="922" spans="8:63" ht="14.25" customHeight="1" x14ac:dyDescent="0.35">
      <c r="H922" s="12"/>
      <c r="I922" s="13"/>
      <c r="J922" s="13"/>
      <c r="K922" s="54"/>
      <c r="L922" s="13"/>
      <c r="M922" s="13"/>
      <c r="N922" s="13"/>
      <c r="O922" s="13"/>
      <c r="T922" s="13"/>
      <c r="U922" s="13"/>
      <c r="X922" s="13"/>
      <c r="Y922" s="13"/>
      <c r="Z922" s="13"/>
      <c r="BK922" s="23"/>
    </row>
    <row r="923" spans="8:63" ht="14.25" customHeight="1" x14ac:dyDescent="0.35">
      <c r="H923" s="12"/>
      <c r="I923" s="13"/>
      <c r="J923" s="13"/>
      <c r="K923" s="54"/>
      <c r="L923" s="13"/>
      <c r="M923" s="13"/>
      <c r="N923" s="13"/>
      <c r="O923" s="13"/>
      <c r="T923" s="13"/>
      <c r="U923" s="13"/>
      <c r="X923" s="13"/>
      <c r="Y923" s="13"/>
      <c r="Z923" s="13"/>
      <c r="BK923" s="23"/>
    </row>
    <row r="924" spans="8:63" ht="14.25" customHeight="1" x14ac:dyDescent="0.35">
      <c r="H924" s="12"/>
      <c r="I924" s="13"/>
      <c r="J924" s="13"/>
      <c r="K924" s="54"/>
      <c r="L924" s="13"/>
      <c r="M924" s="13"/>
      <c r="N924" s="13"/>
      <c r="O924" s="13"/>
      <c r="T924" s="13"/>
      <c r="U924" s="13"/>
      <c r="X924" s="13"/>
      <c r="Y924" s="13"/>
      <c r="Z924" s="13"/>
      <c r="BK924" s="23"/>
    </row>
    <row r="925" spans="8:63" ht="14.25" customHeight="1" x14ac:dyDescent="0.35">
      <c r="H925" s="12"/>
      <c r="I925" s="13"/>
      <c r="J925" s="13"/>
      <c r="K925" s="54"/>
      <c r="L925" s="13"/>
      <c r="M925" s="13"/>
      <c r="N925" s="13"/>
      <c r="O925" s="13"/>
      <c r="T925" s="13"/>
      <c r="U925" s="13"/>
      <c r="X925" s="13"/>
      <c r="Y925" s="13"/>
      <c r="Z925" s="13"/>
      <c r="BK925" s="23"/>
    </row>
    <row r="926" spans="8:63" ht="14.25" customHeight="1" x14ac:dyDescent="0.35">
      <c r="H926" s="12"/>
      <c r="I926" s="13"/>
      <c r="J926" s="13"/>
      <c r="K926" s="54"/>
      <c r="L926" s="13"/>
      <c r="M926" s="13"/>
      <c r="N926" s="13"/>
      <c r="O926" s="13"/>
      <c r="T926" s="13"/>
      <c r="U926" s="13"/>
      <c r="X926" s="13"/>
      <c r="Y926" s="13"/>
      <c r="Z926" s="13"/>
      <c r="BK926" s="23"/>
    </row>
    <row r="927" spans="8:63" ht="14.25" customHeight="1" x14ac:dyDescent="0.35">
      <c r="H927" s="12"/>
      <c r="I927" s="13"/>
      <c r="J927" s="13"/>
      <c r="K927" s="54"/>
      <c r="L927" s="13"/>
      <c r="M927" s="13"/>
      <c r="N927" s="13"/>
      <c r="O927" s="13"/>
      <c r="T927" s="13"/>
      <c r="U927" s="13"/>
      <c r="X927" s="13"/>
      <c r="Y927" s="13"/>
      <c r="Z927" s="13"/>
      <c r="BK927" s="23"/>
    </row>
    <row r="928" spans="8:63" ht="14.25" customHeight="1" x14ac:dyDescent="0.35">
      <c r="H928" s="12"/>
      <c r="I928" s="13"/>
      <c r="J928" s="13"/>
      <c r="K928" s="54"/>
      <c r="L928" s="13"/>
      <c r="M928" s="13"/>
      <c r="N928" s="13"/>
      <c r="O928" s="13"/>
      <c r="T928" s="13"/>
      <c r="U928" s="13"/>
      <c r="X928" s="13"/>
      <c r="Y928" s="13"/>
      <c r="Z928" s="13"/>
      <c r="BK928" s="23"/>
    </row>
    <row r="929" spans="8:63" ht="14.25" customHeight="1" x14ac:dyDescent="0.35">
      <c r="H929" s="12"/>
      <c r="I929" s="13"/>
      <c r="J929" s="13"/>
      <c r="K929" s="54"/>
      <c r="L929" s="13"/>
      <c r="M929" s="13"/>
      <c r="N929" s="13"/>
      <c r="O929" s="13"/>
      <c r="T929" s="13"/>
      <c r="U929" s="13"/>
      <c r="X929" s="13"/>
      <c r="Y929" s="13"/>
      <c r="Z929" s="13"/>
      <c r="BK929" s="23"/>
    </row>
    <row r="930" spans="8:63" ht="14.25" customHeight="1" x14ac:dyDescent="0.35">
      <c r="H930" s="12"/>
      <c r="I930" s="13"/>
      <c r="J930" s="13"/>
      <c r="K930" s="54"/>
      <c r="L930" s="13"/>
      <c r="M930" s="13"/>
      <c r="N930" s="13"/>
      <c r="O930" s="13"/>
      <c r="T930" s="13"/>
      <c r="U930" s="13"/>
      <c r="X930" s="13"/>
      <c r="Y930" s="13"/>
      <c r="Z930" s="13"/>
      <c r="BK930" s="23"/>
    </row>
    <row r="931" spans="8:63" ht="14.25" customHeight="1" x14ac:dyDescent="0.35">
      <c r="H931" s="12"/>
      <c r="I931" s="13"/>
      <c r="J931" s="13"/>
      <c r="K931" s="54"/>
      <c r="L931" s="13"/>
      <c r="M931" s="13"/>
      <c r="N931" s="13"/>
      <c r="O931" s="13"/>
      <c r="T931" s="13"/>
      <c r="U931" s="13"/>
      <c r="X931" s="13"/>
      <c r="Y931" s="13"/>
      <c r="Z931" s="13"/>
      <c r="BK931" s="23"/>
    </row>
    <row r="932" spans="8:63" ht="14.25" customHeight="1" x14ac:dyDescent="0.35">
      <c r="H932" s="12"/>
      <c r="I932" s="13"/>
      <c r="J932" s="13"/>
      <c r="K932" s="54"/>
      <c r="L932" s="13"/>
      <c r="M932" s="13"/>
      <c r="N932" s="13"/>
      <c r="O932" s="13"/>
      <c r="T932" s="13"/>
      <c r="U932" s="13"/>
      <c r="X932" s="13"/>
      <c r="Y932" s="13"/>
      <c r="Z932" s="13"/>
      <c r="BK932" s="23"/>
    </row>
    <row r="933" spans="8:63" ht="14.25" customHeight="1" x14ac:dyDescent="0.35">
      <c r="H933" s="12"/>
      <c r="I933" s="13"/>
      <c r="J933" s="13"/>
      <c r="K933" s="54"/>
      <c r="L933" s="13"/>
      <c r="M933" s="13"/>
      <c r="N933" s="13"/>
      <c r="O933" s="13"/>
      <c r="T933" s="13"/>
      <c r="U933" s="13"/>
      <c r="X933" s="13"/>
      <c r="Y933" s="13"/>
      <c r="Z933" s="13"/>
      <c r="BK933" s="23"/>
    </row>
    <row r="934" spans="8:63" ht="14.25" customHeight="1" x14ac:dyDescent="0.35">
      <c r="H934" s="12"/>
      <c r="I934" s="13"/>
      <c r="J934" s="13"/>
      <c r="K934" s="54"/>
      <c r="L934" s="13"/>
      <c r="M934" s="13"/>
      <c r="N934" s="13"/>
      <c r="O934" s="13"/>
      <c r="T934" s="13"/>
      <c r="U934" s="13"/>
      <c r="X934" s="13"/>
      <c r="Y934" s="13"/>
      <c r="Z934" s="13"/>
      <c r="BK934" s="23"/>
    </row>
    <row r="935" spans="8:63" ht="14.25" customHeight="1" x14ac:dyDescent="0.35">
      <c r="H935" s="12"/>
      <c r="I935" s="13"/>
      <c r="J935" s="13"/>
      <c r="K935" s="54"/>
      <c r="L935" s="13"/>
      <c r="M935" s="13"/>
      <c r="N935" s="13"/>
      <c r="O935" s="13"/>
      <c r="T935" s="13"/>
      <c r="U935" s="13"/>
      <c r="X935" s="13"/>
      <c r="Y935" s="13"/>
      <c r="Z935" s="13"/>
      <c r="BK935" s="23"/>
    </row>
    <row r="936" spans="8:63" ht="14.25" customHeight="1" x14ac:dyDescent="0.35">
      <c r="H936" s="12"/>
      <c r="I936" s="13"/>
      <c r="J936" s="13"/>
      <c r="K936" s="54"/>
      <c r="L936" s="13"/>
      <c r="M936" s="13"/>
      <c r="N936" s="13"/>
      <c r="O936" s="13"/>
      <c r="T936" s="13"/>
      <c r="U936" s="13"/>
      <c r="X936" s="13"/>
      <c r="Y936" s="13"/>
      <c r="Z936" s="13"/>
      <c r="BK936" s="23"/>
    </row>
    <row r="937" spans="8:63" ht="14.25" customHeight="1" x14ac:dyDescent="0.35">
      <c r="H937" s="12"/>
      <c r="I937" s="13"/>
      <c r="J937" s="13"/>
      <c r="K937" s="54"/>
      <c r="L937" s="13"/>
      <c r="M937" s="13"/>
      <c r="N937" s="13"/>
      <c r="O937" s="13"/>
      <c r="T937" s="13"/>
      <c r="U937" s="13"/>
      <c r="X937" s="13"/>
      <c r="Y937" s="13"/>
      <c r="Z937" s="13"/>
      <c r="BK937" s="23"/>
    </row>
    <row r="938" spans="8:63" ht="14.25" customHeight="1" x14ac:dyDescent="0.35">
      <c r="H938" s="12"/>
      <c r="I938" s="13"/>
      <c r="J938" s="13"/>
      <c r="K938" s="54"/>
      <c r="L938" s="13"/>
      <c r="M938" s="13"/>
      <c r="N938" s="13"/>
      <c r="O938" s="13"/>
      <c r="T938" s="13"/>
      <c r="U938" s="13"/>
      <c r="X938" s="13"/>
      <c r="Y938" s="13"/>
      <c r="Z938" s="13"/>
      <c r="BK938" s="23"/>
    </row>
    <row r="939" spans="8:63" ht="14.25" customHeight="1" x14ac:dyDescent="0.35">
      <c r="H939" s="12"/>
      <c r="I939" s="13"/>
      <c r="J939" s="13"/>
      <c r="K939" s="54"/>
      <c r="L939" s="13"/>
      <c r="M939" s="13"/>
      <c r="N939" s="13"/>
      <c r="O939" s="13"/>
      <c r="T939" s="13"/>
      <c r="U939" s="13"/>
      <c r="X939" s="13"/>
      <c r="Y939" s="13"/>
      <c r="Z939" s="13"/>
      <c r="BK939" s="23"/>
    </row>
    <row r="940" spans="8:63" ht="14.25" customHeight="1" x14ac:dyDescent="0.35">
      <c r="H940" s="12"/>
      <c r="I940" s="13"/>
      <c r="J940" s="13"/>
      <c r="K940" s="54"/>
      <c r="L940" s="13"/>
      <c r="M940" s="13"/>
      <c r="N940" s="13"/>
      <c r="O940" s="13"/>
      <c r="T940" s="13"/>
      <c r="U940" s="13"/>
      <c r="X940" s="13"/>
      <c r="Y940" s="13"/>
      <c r="Z940" s="13"/>
      <c r="BK940" s="23"/>
    </row>
    <row r="941" spans="8:63" ht="14.25" customHeight="1" x14ac:dyDescent="0.35">
      <c r="H941" s="12"/>
      <c r="I941" s="13"/>
      <c r="J941" s="13"/>
      <c r="K941" s="54"/>
      <c r="L941" s="13"/>
      <c r="M941" s="13"/>
      <c r="N941" s="13"/>
      <c r="O941" s="13"/>
      <c r="T941" s="13"/>
      <c r="U941" s="13"/>
      <c r="X941" s="13"/>
      <c r="Y941" s="13"/>
      <c r="Z941" s="13"/>
      <c r="BK941" s="23"/>
    </row>
    <row r="942" spans="8:63" ht="14.25" customHeight="1" x14ac:dyDescent="0.35">
      <c r="H942" s="12"/>
      <c r="I942" s="13"/>
      <c r="J942" s="13"/>
      <c r="K942" s="54"/>
      <c r="L942" s="13"/>
      <c r="M942" s="13"/>
      <c r="N942" s="13"/>
      <c r="O942" s="13"/>
      <c r="T942" s="13"/>
      <c r="U942" s="13"/>
      <c r="X942" s="13"/>
      <c r="Y942" s="13"/>
      <c r="Z942" s="13"/>
      <c r="BK942" s="23"/>
    </row>
    <row r="943" spans="8:63" ht="14.25" customHeight="1" x14ac:dyDescent="0.35">
      <c r="H943" s="12"/>
      <c r="I943" s="13"/>
      <c r="J943" s="13"/>
      <c r="K943" s="54"/>
      <c r="L943" s="13"/>
      <c r="M943" s="13"/>
      <c r="N943" s="13"/>
      <c r="O943" s="13"/>
      <c r="T943" s="13"/>
      <c r="U943" s="13"/>
      <c r="X943" s="13"/>
      <c r="Y943" s="13"/>
      <c r="Z943" s="13"/>
      <c r="BK943" s="23"/>
    </row>
    <row r="944" spans="8:63" ht="14.25" customHeight="1" x14ac:dyDescent="0.35">
      <c r="H944" s="12"/>
      <c r="I944" s="13"/>
      <c r="J944" s="13"/>
      <c r="K944" s="54"/>
      <c r="L944" s="13"/>
      <c r="M944" s="13"/>
      <c r="N944" s="13"/>
      <c r="O944" s="13"/>
      <c r="T944" s="13"/>
      <c r="U944" s="13"/>
      <c r="X944" s="13"/>
      <c r="Y944" s="13"/>
      <c r="Z944" s="13"/>
      <c r="BK944" s="23"/>
    </row>
    <row r="945" spans="8:63" ht="14.25" customHeight="1" x14ac:dyDescent="0.35">
      <c r="H945" s="12"/>
      <c r="I945" s="13"/>
      <c r="J945" s="13"/>
      <c r="K945" s="54"/>
      <c r="L945" s="13"/>
      <c r="M945" s="13"/>
      <c r="N945" s="13"/>
      <c r="O945" s="13"/>
      <c r="T945" s="13"/>
      <c r="U945" s="13"/>
      <c r="X945" s="13"/>
      <c r="Y945" s="13"/>
      <c r="Z945" s="13"/>
      <c r="BK945" s="23"/>
    </row>
    <row r="946" spans="8:63" ht="14.25" customHeight="1" x14ac:dyDescent="0.35">
      <c r="H946" s="12"/>
      <c r="I946" s="13"/>
      <c r="J946" s="13"/>
      <c r="K946" s="54"/>
      <c r="L946" s="13"/>
      <c r="M946" s="13"/>
      <c r="N946" s="13"/>
      <c r="O946" s="13"/>
      <c r="T946" s="13"/>
      <c r="U946" s="13"/>
      <c r="X946" s="13"/>
      <c r="Y946" s="13"/>
      <c r="Z946" s="13"/>
      <c r="BK946" s="23"/>
    </row>
    <row r="947" spans="8:63" ht="14.25" customHeight="1" x14ac:dyDescent="0.35">
      <c r="H947" s="12"/>
      <c r="I947" s="13"/>
      <c r="J947" s="13"/>
      <c r="K947" s="54"/>
      <c r="L947" s="13"/>
      <c r="M947" s="13"/>
      <c r="N947" s="13"/>
      <c r="O947" s="13"/>
      <c r="T947" s="13"/>
      <c r="U947" s="13"/>
      <c r="X947" s="13"/>
      <c r="Y947" s="13"/>
      <c r="Z947" s="13"/>
      <c r="BK947" s="23"/>
    </row>
    <row r="948" spans="8:63" ht="14.25" customHeight="1" x14ac:dyDescent="0.35">
      <c r="H948" s="12"/>
      <c r="I948" s="13"/>
      <c r="J948" s="13"/>
      <c r="K948" s="54"/>
      <c r="L948" s="13"/>
      <c r="M948" s="13"/>
      <c r="N948" s="13"/>
      <c r="O948" s="13"/>
      <c r="T948" s="13"/>
      <c r="U948" s="13"/>
      <c r="X948" s="13"/>
      <c r="Y948" s="13"/>
      <c r="Z948" s="13"/>
      <c r="BK948" s="23"/>
    </row>
    <row r="949" spans="8:63" ht="14.25" customHeight="1" x14ac:dyDescent="0.35">
      <c r="H949" s="12"/>
      <c r="I949" s="13"/>
      <c r="J949" s="13"/>
      <c r="K949" s="54"/>
      <c r="L949" s="13"/>
      <c r="M949" s="13"/>
      <c r="N949" s="13"/>
      <c r="O949" s="13"/>
      <c r="T949" s="13"/>
      <c r="U949" s="13"/>
      <c r="X949" s="13"/>
      <c r="Y949" s="13"/>
      <c r="Z949" s="13"/>
      <c r="BK949" s="23"/>
    </row>
    <row r="950" spans="8:63" ht="14.25" customHeight="1" x14ac:dyDescent="0.35">
      <c r="H950" s="12"/>
      <c r="I950" s="13"/>
      <c r="J950" s="13"/>
      <c r="K950" s="54"/>
      <c r="L950" s="13"/>
      <c r="M950" s="13"/>
      <c r="N950" s="13"/>
      <c r="O950" s="13"/>
      <c r="T950" s="13"/>
      <c r="U950" s="13"/>
      <c r="X950" s="13"/>
      <c r="Y950" s="13"/>
      <c r="Z950" s="13"/>
      <c r="BK950" s="23"/>
    </row>
    <row r="951" spans="8:63" ht="14.25" customHeight="1" x14ac:dyDescent="0.35">
      <c r="H951" s="12"/>
      <c r="I951" s="13"/>
      <c r="J951" s="13"/>
      <c r="K951" s="54"/>
      <c r="L951" s="13"/>
      <c r="M951" s="13"/>
      <c r="N951" s="13"/>
      <c r="O951" s="13"/>
      <c r="T951" s="13"/>
      <c r="U951" s="13"/>
      <c r="X951" s="13"/>
      <c r="Y951" s="13"/>
      <c r="Z951" s="13"/>
      <c r="BK951" s="23"/>
    </row>
    <row r="952" spans="8:63" ht="14.25" customHeight="1" x14ac:dyDescent="0.35">
      <c r="H952" s="12"/>
      <c r="I952" s="13"/>
      <c r="J952" s="13"/>
      <c r="K952" s="54"/>
      <c r="L952" s="13"/>
      <c r="M952" s="13"/>
      <c r="N952" s="13"/>
      <c r="O952" s="13"/>
      <c r="T952" s="13"/>
      <c r="U952" s="13"/>
      <c r="X952" s="13"/>
      <c r="Y952" s="13"/>
      <c r="Z952" s="13"/>
      <c r="BK952" s="23"/>
    </row>
    <row r="953" spans="8:63" ht="14.25" customHeight="1" x14ac:dyDescent="0.35">
      <c r="H953" s="12"/>
      <c r="I953" s="13"/>
      <c r="J953" s="13"/>
      <c r="K953" s="54"/>
      <c r="L953" s="13"/>
      <c r="M953" s="13"/>
      <c r="N953" s="13"/>
      <c r="O953" s="13"/>
      <c r="T953" s="13"/>
      <c r="U953" s="13"/>
      <c r="X953" s="13"/>
      <c r="Y953" s="13"/>
      <c r="Z953" s="13"/>
      <c r="BK953" s="23"/>
    </row>
    <row r="954" spans="8:63" ht="14.25" customHeight="1" x14ac:dyDescent="0.35">
      <c r="H954" s="12"/>
      <c r="I954" s="13"/>
      <c r="J954" s="13"/>
      <c r="K954" s="54"/>
      <c r="L954" s="13"/>
      <c r="M954" s="13"/>
      <c r="N954" s="13"/>
      <c r="O954" s="13"/>
      <c r="T954" s="13"/>
      <c r="U954" s="13"/>
      <c r="X954" s="13"/>
      <c r="Y954" s="13"/>
      <c r="Z954" s="13"/>
      <c r="BK954" s="23"/>
    </row>
    <row r="955" spans="8:63" ht="14.25" customHeight="1" x14ac:dyDescent="0.35">
      <c r="H955" s="12"/>
      <c r="I955" s="13"/>
      <c r="J955" s="13"/>
      <c r="K955" s="54"/>
      <c r="L955" s="13"/>
      <c r="M955" s="13"/>
      <c r="N955" s="13"/>
      <c r="O955" s="13"/>
      <c r="T955" s="13"/>
      <c r="U955" s="13"/>
      <c r="X955" s="13"/>
      <c r="Y955" s="13"/>
      <c r="Z955" s="13"/>
      <c r="BK955" s="23"/>
    </row>
    <row r="956" spans="8:63" ht="14.25" customHeight="1" x14ac:dyDescent="0.35">
      <c r="H956" s="12"/>
      <c r="I956" s="13"/>
      <c r="J956" s="13"/>
      <c r="K956" s="54"/>
      <c r="L956" s="13"/>
      <c r="M956" s="13"/>
      <c r="N956" s="13"/>
      <c r="O956" s="13"/>
      <c r="T956" s="13"/>
      <c r="U956" s="13"/>
      <c r="X956" s="13"/>
      <c r="Y956" s="13"/>
      <c r="Z956" s="13"/>
      <c r="BK956" s="23"/>
    </row>
    <row r="957" spans="8:63" ht="14.25" customHeight="1" x14ac:dyDescent="0.35">
      <c r="H957" s="12"/>
      <c r="I957" s="13"/>
      <c r="J957" s="13"/>
      <c r="K957" s="54"/>
      <c r="L957" s="13"/>
      <c r="M957" s="13"/>
      <c r="N957" s="13"/>
      <c r="O957" s="13"/>
      <c r="T957" s="13"/>
      <c r="U957" s="13"/>
      <c r="X957" s="13"/>
      <c r="Y957" s="13"/>
      <c r="Z957" s="13"/>
      <c r="BK957" s="23"/>
    </row>
    <row r="958" spans="8:63" ht="14.25" customHeight="1" x14ac:dyDescent="0.35">
      <c r="H958" s="12"/>
      <c r="I958" s="13"/>
      <c r="J958" s="13"/>
      <c r="K958" s="54"/>
      <c r="L958" s="13"/>
      <c r="M958" s="13"/>
      <c r="N958" s="13"/>
      <c r="O958" s="13"/>
      <c r="T958" s="13"/>
      <c r="U958" s="13"/>
      <c r="X958" s="13"/>
      <c r="Y958" s="13"/>
      <c r="Z958" s="13"/>
      <c r="BK958" s="23"/>
    </row>
    <row r="959" spans="8:63" ht="14.25" customHeight="1" x14ac:dyDescent="0.35">
      <c r="H959" s="12"/>
      <c r="I959" s="13"/>
      <c r="J959" s="13"/>
      <c r="K959" s="54"/>
      <c r="L959" s="13"/>
      <c r="M959" s="13"/>
      <c r="N959" s="13"/>
      <c r="O959" s="13"/>
      <c r="T959" s="13"/>
      <c r="U959" s="13"/>
      <c r="X959" s="13"/>
      <c r="Y959" s="13"/>
      <c r="Z959" s="13"/>
      <c r="BK959" s="23"/>
    </row>
    <row r="960" spans="8:63" ht="14.25" customHeight="1" x14ac:dyDescent="0.35">
      <c r="H960" s="12"/>
      <c r="I960" s="13"/>
      <c r="J960" s="13"/>
      <c r="K960" s="54"/>
      <c r="L960" s="13"/>
      <c r="M960" s="13"/>
      <c r="N960" s="13"/>
      <c r="O960" s="13"/>
      <c r="T960" s="13"/>
      <c r="U960" s="13"/>
      <c r="X960" s="13"/>
      <c r="Y960" s="13"/>
      <c r="Z960" s="13"/>
      <c r="BK960" s="23"/>
    </row>
    <row r="961" spans="8:63" ht="14.25" customHeight="1" x14ac:dyDescent="0.35">
      <c r="H961" s="12"/>
      <c r="I961" s="13"/>
      <c r="J961" s="13"/>
      <c r="K961" s="54"/>
      <c r="L961" s="13"/>
      <c r="M961" s="13"/>
      <c r="N961" s="13"/>
      <c r="O961" s="13"/>
      <c r="T961" s="13"/>
      <c r="U961" s="13"/>
      <c r="X961" s="13"/>
      <c r="Y961" s="13"/>
      <c r="Z961" s="13"/>
      <c r="BK961" s="23"/>
    </row>
    <row r="962" spans="8:63" ht="14.25" customHeight="1" x14ac:dyDescent="0.35">
      <c r="H962" s="12"/>
      <c r="I962" s="13"/>
      <c r="J962" s="13"/>
      <c r="K962" s="54"/>
      <c r="L962" s="13"/>
      <c r="M962" s="13"/>
      <c r="N962" s="13"/>
      <c r="O962" s="13"/>
      <c r="T962" s="13"/>
      <c r="U962" s="13"/>
      <c r="X962" s="13"/>
      <c r="Y962" s="13"/>
      <c r="Z962" s="13"/>
      <c r="BK962" s="23"/>
    </row>
    <row r="963" spans="8:63" ht="14.25" customHeight="1" x14ac:dyDescent="0.35">
      <c r="H963" s="12"/>
      <c r="I963" s="13"/>
      <c r="J963" s="13"/>
      <c r="K963" s="54"/>
      <c r="L963" s="13"/>
      <c r="M963" s="13"/>
      <c r="N963" s="13"/>
      <c r="O963" s="13"/>
      <c r="T963" s="13"/>
      <c r="U963" s="13"/>
      <c r="X963" s="13"/>
      <c r="Y963" s="13"/>
      <c r="Z963" s="13"/>
      <c r="BK963" s="23"/>
    </row>
    <row r="964" spans="8:63" ht="14.25" customHeight="1" x14ac:dyDescent="0.35">
      <c r="H964" s="12"/>
      <c r="I964" s="13"/>
      <c r="J964" s="13"/>
      <c r="K964" s="54"/>
      <c r="L964" s="13"/>
      <c r="M964" s="13"/>
      <c r="N964" s="13"/>
      <c r="O964" s="13"/>
      <c r="T964" s="13"/>
      <c r="U964" s="13"/>
      <c r="X964" s="13"/>
      <c r="Y964" s="13"/>
      <c r="Z964" s="13"/>
      <c r="BK964" s="23"/>
    </row>
    <row r="965" spans="8:63" ht="14.25" customHeight="1" x14ac:dyDescent="0.35">
      <c r="H965" s="12"/>
      <c r="I965" s="13"/>
      <c r="J965" s="13"/>
      <c r="K965" s="54"/>
      <c r="L965" s="13"/>
      <c r="M965" s="13"/>
      <c r="N965" s="13"/>
      <c r="O965" s="13"/>
      <c r="T965" s="13"/>
      <c r="U965" s="13"/>
      <c r="X965" s="13"/>
      <c r="Y965" s="13"/>
      <c r="Z965" s="13"/>
      <c r="BK965" s="23"/>
    </row>
    <row r="966" spans="8:63" ht="14.25" customHeight="1" x14ac:dyDescent="0.35">
      <c r="H966" s="12"/>
      <c r="I966" s="13"/>
      <c r="J966" s="13"/>
      <c r="K966" s="54"/>
      <c r="L966" s="13"/>
      <c r="M966" s="13"/>
      <c r="N966" s="13"/>
      <c r="O966" s="13"/>
      <c r="T966" s="13"/>
      <c r="U966" s="13"/>
      <c r="X966" s="13"/>
      <c r="Y966" s="13"/>
      <c r="Z966" s="13"/>
      <c r="BK966" s="23"/>
    </row>
    <row r="967" spans="8:63" ht="14.25" customHeight="1" x14ac:dyDescent="0.35">
      <c r="H967" s="12"/>
      <c r="I967" s="13"/>
      <c r="J967" s="13"/>
      <c r="K967" s="54"/>
      <c r="L967" s="13"/>
      <c r="M967" s="13"/>
      <c r="N967" s="13"/>
      <c r="O967" s="13"/>
      <c r="T967" s="13"/>
      <c r="U967" s="13"/>
      <c r="X967" s="13"/>
      <c r="Y967" s="13"/>
      <c r="Z967" s="13"/>
      <c r="BK967" s="23"/>
    </row>
    <row r="968" spans="8:63" ht="14.25" customHeight="1" x14ac:dyDescent="0.35">
      <c r="H968" s="12"/>
      <c r="I968" s="13"/>
      <c r="J968" s="13"/>
      <c r="K968" s="54"/>
      <c r="L968" s="13"/>
      <c r="M968" s="13"/>
      <c r="N968" s="13"/>
      <c r="O968" s="13"/>
      <c r="T968" s="13"/>
      <c r="U968" s="13"/>
      <c r="X968" s="13"/>
      <c r="Y968" s="13"/>
      <c r="Z968" s="13"/>
      <c r="BK968" s="23"/>
    </row>
    <row r="969" spans="8:63" ht="14.25" customHeight="1" x14ac:dyDescent="0.35">
      <c r="H969" s="12"/>
      <c r="I969" s="13"/>
      <c r="J969" s="13"/>
      <c r="K969" s="54"/>
      <c r="L969" s="13"/>
      <c r="M969" s="13"/>
      <c r="N969" s="13"/>
      <c r="O969" s="13"/>
      <c r="T969" s="13"/>
      <c r="U969" s="13"/>
      <c r="X969" s="13"/>
      <c r="Y969" s="13"/>
      <c r="Z969" s="13"/>
      <c r="BK969" s="23"/>
    </row>
    <row r="970" spans="8:63" ht="14.25" customHeight="1" x14ac:dyDescent="0.35">
      <c r="H970" s="12"/>
      <c r="I970" s="13"/>
      <c r="J970" s="13"/>
      <c r="K970" s="54"/>
      <c r="L970" s="13"/>
      <c r="M970" s="13"/>
      <c r="N970" s="13"/>
      <c r="O970" s="13"/>
      <c r="T970" s="13"/>
      <c r="U970" s="13"/>
      <c r="X970" s="13"/>
      <c r="Y970" s="13"/>
      <c r="Z970" s="13"/>
      <c r="BK970" s="23"/>
    </row>
    <row r="971" spans="8:63" ht="14.25" customHeight="1" x14ac:dyDescent="0.35">
      <c r="H971" s="12"/>
      <c r="I971" s="13"/>
      <c r="J971" s="13"/>
      <c r="K971" s="54"/>
      <c r="L971" s="13"/>
      <c r="M971" s="13"/>
      <c r="N971" s="13"/>
      <c r="O971" s="13"/>
      <c r="T971" s="13"/>
      <c r="U971" s="13"/>
      <c r="X971" s="13"/>
      <c r="Y971" s="13"/>
      <c r="Z971" s="13"/>
      <c r="BK971" s="23"/>
    </row>
    <row r="972" spans="8:63" ht="14.25" customHeight="1" x14ac:dyDescent="0.35">
      <c r="H972" s="12"/>
      <c r="I972" s="13"/>
      <c r="J972" s="13"/>
      <c r="K972" s="54"/>
      <c r="L972" s="13"/>
      <c r="M972" s="13"/>
      <c r="N972" s="13"/>
      <c r="O972" s="13"/>
      <c r="T972" s="13"/>
      <c r="U972" s="13"/>
      <c r="X972" s="13"/>
      <c r="Y972" s="13"/>
      <c r="Z972" s="13"/>
      <c r="BK972" s="23"/>
    </row>
    <row r="973" spans="8:63" ht="14.25" customHeight="1" x14ac:dyDescent="0.35">
      <c r="H973" s="12"/>
      <c r="I973" s="13"/>
      <c r="J973" s="13"/>
      <c r="K973" s="54"/>
      <c r="L973" s="13"/>
      <c r="M973" s="13"/>
      <c r="N973" s="13"/>
      <c r="O973" s="13"/>
      <c r="T973" s="13"/>
      <c r="U973" s="13"/>
      <c r="X973" s="13"/>
      <c r="Y973" s="13"/>
      <c r="Z973" s="13"/>
      <c r="BK973" s="23"/>
    </row>
    <row r="974" spans="8:63" ht="14.25" customHeight="1" x14ac:dyDescent="0.35">
      <c r="H974" s="12"/>
      <c r="I974" s="13"/>
      <c r="J974" s="13"/>
      <c r="K974" s="54"/>
      <c r="L974" s="13"/>
      <c r="M974" s="13"/>
      <c r="N974" s="13"/>
      <c r="O974" s="13"/>
      <c r="T974" s="13"/>
      <c r="U974" s="13"/>
      <c r="X974" s="13"/>
      <c r="Y974" s="13"/>
      <c r="Z974" s="13"/>
      <c r="BK974" s="23"/>
    </row>
    <row r="975" spans="8:63" ht="14.25" customHeight="1" x14ac:dyDescent="0.35">
      <c r="H975" s="12"/>
      <c r="I975" s="13"/>
      <c r="J975" s="13"/>
      <c r="K975" s="54"/>
      <c r="L975" s="13"/>
      <c r="M975" s="13"/>
      <c r="N975" s="13"/>
      <c r="O975" s="13"/>
      <c r="T975" s="13"/>
      <c r="U975" s="13"/>
      <c r="X975" s="13"/>
      <c r="Y975" s="13"/>
      <c r="Z975" s="13"/>
      <c r="BK975" s="23"/>
    </row>
    <row r="976" spans="8:63" ht="14.25" customHeight="1" x14ac:dyDescent="0.35">
      <c r="H976" s="12"/>
      <c r="I976" s="13"/>
      <c r="J976" s="13"/>
      <c r="K976" s="54"/>
      <c r="L976" s="13"/>
      <c r="M976" s="13"/>
      <c r="N976" s="13"/>
      <c r="O976" s="13"/>
      <c r="T976" s="13"/>
      <c r="U976" s="13"/>
      <c r="X976" s="13"/>
      <c r="Y976" s="13"/>
      <c r="Z976" s="13"/>
      <c r="BK976" s="23"/>
    </row>
    <row r="977" spans="8:63" ht="14.25" customHeight="1" x14ac:dyDescent="0.35">
      <c r="H977" s="12"/>
      <c r="I977" s="13"/>
      <c r="J977" s="13"/>
      <c r="K977" s="54"/>
      <c r="L977" s="13"/>
      <c r="M977" s="13"/>
      <c r="N977" s="13"/>
      <c r="O977" s="13"/>
      <c r="T977" s="13"/>
      <c r="U977" s="13"/>
      <c r="X977" s="13"/>
      <c r="Y977" s="13"/>
      <c r="Z977" s="13"/>
      <c r="BK977" s="23"/>
    </row>
    <row r="978" spans="8:63" ht="14.25" customHeight="1" x14ac:dyDescent="0.35">
      <c r="H978" s="12"/>
      <c r="I978" s="13"/>
      <c r="J978" s="13"/>
      <c r="K978" s="54"/>
      <c r="L978" s="13"/>
      <c r="M978" s="13"/>
      <c r="N978" s="13"/>
      <c r="O978" s="13"/>
      <c r="T978" s="13"/>
      <c r="U978" s="13"/>
      <c r="X978" s="13"/>
      <c r="Y978" s="13"/>
      <c r="Z978" s="13"/>
      <c r="BK978" s="23"/>
    </row>
    <row r="979" spans="8:63" ht="14.25" customHeight="1" x14ac:dyDescent="0.35">
      <c r="H979" s="12"/>
      <c r="I979" s="13"/>
      <c r="J979" s="13"/>
      <c r="K979" s="54"/>
      <c r="L979" s="13"/>
      <c r="M979" s="13"/>
      <c r="N979" s="13"/>
      <c r="O979" s="13"/>
      <c r="T979" s="13"/>
      <c r="U979" s="13"/>
      <c r="X979" s="13"/>
      <c r="Y979" s="13"/>
      <c r="Z979" s="13"/>
      <c r="BK979" s="23"/>
    </row>
    <row r="980" spans="8:63" ht="14.25" customHeight="1" x14ac:dyDescent="0.35">
      <c r="H980" s="12"/>
      <c r="I980" s="13"/>
      <c r="J980" s="13"/>
      <c r="K980" s="54"/>
      <c r="L980" s="13"/>
      <c r="M980" s="13"/>
      <c r="N980" s="13"/>
      <c r="O980" s="13"/>
      <c r="T980" s="13"/>
      <c r="U980" s="13"/>
      <c r="X980" s="13"/>
      <c r="Y980" s="13"/>
      <c r="Z980" s="13"/>
      <c r="BK980" s="23"/>
    </row>
    <row r="981" spans="8:63" ht="14.25" customHeight="1" x14ac:dyDescent="0.35">
      <c r="H981" s="12"/>
      <c r="I981" s="13"/>
      <c r="J981" s="13"/>
      <c r="K981" s="54"/>
      <c r="L981" s="13"/>
      <c r="M981" s="13"/>
      <c r="N981" s="13"/>
      <c r="O981" s="13"/>
      <c r="T981" s="13"/>
      <c r="U981" s="13"/>
      <c r="X981" s="13"/>
      <c r="Y981" s="13"/>
      <c r="Z981" s="13"/>
      <c r="BK981" s="23"/>
    </row>
    <row r="982" spans="8:63" ht="14.25" customHeight="1" x14ac:dyDescent="0.35">
      <c r="H982" s="12"/>
      <c r="I982" s="13"/>
      <c r="J982" s="13"/>
      <c r="K982" s="54"/>
      <c r="L982" s="13"/>
      <c r="M982" s="13"/>
      <c r="N982" s="13"/>
      <c r="O982" s="13"/>
      <c r="T982" s="13"/>
      <c r="U982" s="13"/>
      <c r="X982" s="13"/>
      <c r="Y982" s="13"/>
      <c r="Z982" s="13"/>
      <c r="BK982" s="23"/>
    </row>
    <row r="983" spans="8:63" ht="14.25" customHeight="1" x14ac:dyDescent="0.35">
      <c r="H983" s="12"/>
      <c r="I983" s="13"/>
      <c r="J983" s="13"/>
      <c r="K983" s="54"/>
      <c r="L983" s="13"/>
      <c r="M983" s="13"/>
      <c r="N983" s="13"/>
      <c r="O983" s="13"/>
      <c r="T983" s="13"/>
      <c r="U983" s="13"/>
      <c r="X983" s="13"/>
      <c r="Y983" s="13"/>
      <c r="Z983" s="13"/>
      <c r="BK983" s="23"/>
    </row>
    <row r="984" spans="8:63" ht="14.25" customHeight="1" x14ac:dyDescent="0.35">
      <c r="H984" s="12"/>
      <c r="I984" s="13"/>
      <c r="J984" s="13"/>
      <c r="K984" s="54"/>
      <c r="L984" s="13"/>
      <c r="M984" s="13"/>
      <c r="N984" s="13"/>
      <c r="O984" s="13"/>
      <c r="T984" s="13"/>
      <c r="U984" s="13"/>
      <c r="X984" s="13"/>
      <c r="Y984" s="13"/>
      <c r="Z984" s="13"/>
      <c r="BK984" s="23"/>
    </row>
    <row r="985" spans="8:63" ht="14.25" customHeight="1" x14ac:dyDescent="0.35">
      <c r="H985" s="12"/>
      <c r="I985" s="13"/>
      <c r="J985" s="13"/>
      <c r="K985" s="54"/>
      <c r="L985" s="13"/>
      <c r="M985" s="13"/>
      <c r="N985" s="13"/>
      <c r="O985" s="13"/>
      <c r="T985" s="13"/>
      <c r="U985" s="13"/>
      <c r="X985" s="13"/>
      <c r="Y985" s="13"/>
      <c r="Z985" s="13"/>
      <c r="BK985" s="23"/>
    </row>
    <row r="986" spans="8:63" ht="14.25" customHeight="1" x14ac:dyDescent="0.35">
      <c r="H986" s="12"/>
      <c r="I986" s="13"/>
      <c r="J986" s="13"/>
      <c r="K986" s="54"/>
      <c r="L986" s="13"/>
      <c r="M986" s="13"/>
      <c r="N986" s="13"/>
      <c r="O986" s="13"/>
      <c r="T986" s="13"/>
      <c r="U986" s="13"/>
      <c r="X986" s="13"/>
      <c r="Y986" s="13"/>
      <c r="Z986" s="13"/>
      <c r="BK986" s="23"/>
    </row>
    <row r="987" spans="8:63" ht="14.25" customHeight="1" x14ac:dyDescent="0.35">
      <c r="H987" s="12"/>
      <c r="I987" s="13"/>
      <c r="J987" s="13"/>
      <c r="K987" s="54"/>
      <c r="L987" s="13"/>
      <c r="M987" s="13"/>
      <c r="N987" s="13"/>
      <c r="O987" s="13"/>
      <c r="T987" s="13"/>
      <c r="U987" s="13"/>
      <c r="X987" s="13"/>
      <c r="Y987" s="13"/>
      <c r="Z987" s="13"/>
      <c r="BK987" s="23"/>
    </row>
    <row r="988" spans="8:63" ht="14.25" customHeight="1" x14ac:dyDescent="0.35">
      <c r="H988" s="12"/>
      <c r="I988" s="13"/>
      <c r="J988" s="13"/>
      <c r="K988" s="54"/>
      <c r="L988" s="13"/>
      <c r="M988" s="13"/>
      <c r="N988" s="13"/>
      <c r="O988" s="13"/>
      <c r="T988" s="13"/>
      <c r="U988" s="13"/>
      <c r="X988" s="13"/>
      <c r="Y988" s="13"/>
      <c r="Z988" s="13"/>
      <c r="BK988" s="23"/>
    </row>
    <row r="989" spans="8:63" ht="14.25" customHeight="1" x14ac:dyDescent="0.35">
      <c r="H989" s="12"/>
      <c r="I989" s="13"/>
      <c r="J989" s="13"/>
      <c r="K989" s="54"/>
      <c r="L989" s="13"/>
      <c r="M989" s="13"/>
      <c r="N989" s="13"/>
      <c r="O989" s="13"/>
      <c r="T989" s="13"/>
      <c r="U989" s="13"/>
      <c r="X989" s="13"/>
      <c r="Y989" s="13"/>
      <c r="Z989" s="13"/>
      <c r="BK989" s="23"/>
    </row>
    <row r="990" spans="8:63" ht="14.25" customHeight="1" x14ac:dyDescent="0.35">
      <c r="H990" s="12"/>
      <c r="I990" s="13"/>
      <c r="J990" s="13"/>
      <c r="K990" s="54"/>
      <c r="L990" s="13"/>
      <c r="M990" s="13"/>
      <c r="N990" s="13"/>
      <c r="O990" s="13"/>
      <c r="T990" s="13"/>
      <c r="U990" s="13"/>
      <c r="X990" s="13"/>
      <c r="Y990" s="13"/>
      <c r="Z990" s="13"/>
      <c r="BK990" s="23"/>
    </row>
    <row r="991" spans="8:63" ht="14.25" customHeight="1" x14ac:dyDescent="0.35">
      <c r="H991" s="12"/>
      <c r="I991" s="13"/>
      <c r="J991" s="13"/>
      <c r="K991" s="54"/>
      <c r="L991" s="13"/>
      <c r="M991" s="13"/>
      <c r="N991" s="13"/>
      <c r="O991" s="13"/>
      <c r="T991" s="13"/>
      <c r="U991" s="13"/>
      <c r="X991" s="13"/>
      <c r="Y991" s="13"/>
      <c r="Z991" s="13"/>
      <c r="BK991" s="23"/>
    </row>
    <row r="992" spans="8:63" ht="14.25" customHeight="1" x14ac:dyDescent="0.35">
      <c r="H992" s="12"/>
      <c r="I992" s="13"/>
      <c r="J992" s="13"/>
      <c r="K992" s="54"/>
      <c r="L992" s="13"/>
      <c r="M992" s="13"/>
      <c r="N992" s="13"/>
      <c r="O992" s="13"/>
      <c r="T992" s="13"/>
      <c r="U992" s="13"/>
      <c r="X992" s="13"/>
      <c r="Y992" s="13"/>
      <c r="Z992" s="13"/>
      <c r="BK992" s="23"/>
    </row>
    <row r="993" spans="8:63" ht="14.25" customHeight="1" x14ac:dyDescent="0.35">
      <c r="H993" s="12"/>
      <c r="I993" s="13"/>
      <c r="J993" s="13"/>
      <c r="K993" s="54"/>
      <c r="L993" s="13"/>
      <c r="M993" s="13"/>
      <c r="N993" s="13"/>
      <c r="O993" s="13"/>
      <c r="T993" s="13"/>
      <c r="U993" s="13"/>
      <c r="X993" s="13"/>
      <c r="Y993" s="13"/>
      <c r="Z993" s="13"/>
      <c r="BK993" s="23"/>
    </row>
  </sheetData>
  <pageMargins left="0.7" right="0.7" top="0.75" bottom="0.75" header="0" footer="0"/>
  <pageSetup orientation="landscape"/>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1000"/>
  <sheetViews>
    <sheetView workbookViewId="0"/>
  </sheetViews>
  <sheetFormatPr defaultColWidth="14.453125" defaultRowHeight="15" customHeight="1" x14ac:dyDescent="0.35"/>
  <cols>
    <col min="1" max="1" width="15" customWidth="1"/>
    <col min="2" max="2" width="8.7265625" customWidth="1"/>
    <col min="3" max="3" width="16.81640625" customWidth="1"/>
    <col min="4" max="5" width="8.7265625" customWidth="1"/>
    <col min="6" max="6" width="15.453125" customWidth="1"/>
    <col min="7" max="8" width="8.7265625" customWidth="1"/>
    <col min="9" max="9" width="15.453125" customWidth="1"/>
    <col min="10" max="26" width="8.7265625" customWidth="1"/>
  </cols>
  <sheetData>
    <row r="1" spans="1:10" ht="14.5" x14ac:dyDescent="0.35">
      <c r="A1" s="19" t="s">
        <v>247</v>
      </c>
      <c r="B1" s="37" t="s">
        <v>248</v>
      </c>
      <c r="C1" s="38" t="s">
        <v>249</v>
      </c>
      <c r="D1" s="38" t="s">
        <v>250</v>
      </c>
      <c r="E1" s="37" t="s">
        <v>251</v>
      </c>
      <c r="F1" s="38" t="s">
        <v>252</v>
      </c>
      <c r="G1" s="38" t="s">
        <v>253</v>
      </c>
      <c r="H1" s="37" t="s">
        <v>254</v>
      </c>
      <c r="I1" s="38" t="s">
        <v>255</v>
      </c>
      <c r="J1" s="39" t="s">
        <v>256</v>
      </c>
    </row>
    <row r="2" spans="1:10" ht="14.5" x14ac:dyDescent="0.35">
      <c r="A2" s="20">
        <v>1</v>
      </c>
      <c r="B2" s="40" t="s">
        <v>257</v>
      </c>
      <c r="C2" s="19" t="s">
        <v>258</v>
      </c>
      <c r="D2" s="20">
        <v>426</v>
      </c>
      <c r="E2" s="40" t="s">
        <v>259</v>
      </c>
      <c r="F2" s="19" t="s">
        <v>260</v>
      </c>
      <c r="G2" s="20">
        <v>29</v>
      </c>
      <c r="H2" s="40" t="s">
        <v>261</v>
      </c>
      <c r="I2" s="19" t="s">
        <v>262</v>
      </c>
      <c r="J2" s="20">
        <v>310</v>
      </c>
    </row>
    <row r="3" spans="1:10" ht="14.5" x14ac:dyDescent="0.35">
      <c r="A3" s="20">
        <v>2</v>
      </c>
      <c r="B3" s="40" t="s">
        <v>261</v>
      </c>
      <c r="C3" s="19" t="s">
        <v>262</v>
      </c>
      <c r="D3" s="20">
        <v>310</v>
      </c>
      <c r="E3" s="40" t="s">
        <v>263</v>
      </c>
      <c r="F3" s="19" t="s">
        <v>264</v>
      </c>
      <c r="G3" s="20">
        <v>87</v>
      </c>
      <c r="H3" s="40" t="s">
        <v>265</v>
      </c>
      <c r="I3" s="19" t="s">
        <v>266</v>
      </c>
      <c r="J3" s="20">
        <v>86</v>
      </c>
    </row>
    <row r="4" spans="1:10" ht="14.5" x14ac:dyDescent="0.35">
      <c r="A4" s="20">
        <v>3</v>
      </c>
      <c r="B4" s="40" t="s">
        <v>259</v>
      </c>
      <c r="C4" s="19" t="s">
        <v>260</v>
      </c>
      <c r="D4" s="20">
        <v>29</v>
      </c>
      <c r="E4" s="40" t="s">
        <v>267</v>
      </c>
      <c r="F4" s="19" t="s">
        <v>268</v>
      </c>
      <c r="G4" s="20">
        <v>201</v>
      </c>
      <c r="H4" s="40" t="s">
        <v>265</v>
      </c>
      <c r="I4" s="19" t="s">
        <v>266</v>
      </c>
      <c r="J4" s="20">
        <v>86</v>
      </c>
    </row>
    <row r="5" spans="1:10" ht="14.5" x14ac:dyDescent="0.35">
      <c r="A5" s="20">
        <v>4</v>
      </c>
      <c r="B5" s="40" t="s">
        <v>265</v>
      </c>
      <c r="C5" s="19" t="s">
        <v>266</v>
      </c>
      <c r="D5" s="20">
        <v>86</v>
      </c>
      <c r="E5" s="40" t="s">
        <v>263</v>
      </c>
      <c r="F5" s="19" t="s">
        <v>264</v>
      </c>
      <c r="G5" s="20">
        <v>87</v>
      </c>
      <c r="H5" s="40" t="s">
        <v>269</v>
      </c>
      <c r="I5" s="19" t="s">
        <v>270</v>
      </c>
      <c r="J5" s="20">
        <v>56</v>
      </c>
    </row>
    <row r="6" spans="1:10" ht="14.5" x14ac:dyDescent="0.35">
      <c r="A6" s="20">
        <v>5</v>
      </c>
      <c r="B6" s="40" t="s">
        <v>269</v>
      </c>
      <c r="C6" s="19" t="s">
        <v>270</v>
      </c>
      <c r="D6" s="20">
        <v>56</v>
      </c>
      <c r="E6" s="40"/>
      <c r="F6" s="19"/>
      <c r="G6" s="19"/>
      <c r="H6" s="40"/>
      <c r="I6" s="19"/>
      <c r="J6" s="41"/>
    </row>
    <row r="7" spans="1:10" ht="14.5" x14ac:dyDescent="0.35">
      <c r="A7" s="20">
        <v>6</v>
      </c>
      <c r="B7" s="40" t="s">
        <v>271</v>
      </c>
      <c r="C7" s="19" t="s">
        <v>272</v>
      </c>
      <c r="D7" s="20">
        <v>184</v>
      </c>
      <c r="E7" s="40"/>
      <c r="F7" s="19"/>
      <c r="G7" s="19"/>
      <c r="H7" s="40"/>
      <c r="I7" s="19"/>
      <c r="J7" s="41"/>
    </row>
    <row r="8" spans="1:10" ht="14.5" x14ac:dyDescent="0.35">
      <c r="A8" s="20">
        <v>7</v>
      </c>
      <c r="B8" s="40" t="s">
        <v>273</v>
      </c>
      <c r="C8" s="19" t="s">
        <v>274</v>
      </c>
      <c r="D8" s="20">
        <v>298</v>
      </c>
      <c r="E8" s="40"/>
      <c r="F8" s="19"/>
      <c r="G8" s="19"/>
      <c r="H8" s="40"/>
      <c r="I8" s="19"/>
      <c r="J8" s="41"/>
    </row>
    <row r="9" spans="1:10" ht="14.5" x14ac:dyDescent="0.35">
      <c r="A9" s="20">
        <v>8</v>
      </c>
      <c r="B9" s="40" t="s">
        <v>275</v>
      </c>
      <c r="C9" s="19" t="s">
        <v>276</v>
      </c>
      <c r="D9" s="20">
        <v>661</v>
      </c>
      <c r="E9" s="40" t="s">
        <v>277</v>
      </c>
      <c r="F9" s="19" t="s">
        <v>278</v>
      </c>
      <c r="G9" s="20">
        <v>1030</v>
      </c>
      <c r="H9" s="40"/>
      <c r="I9" s="19"/>
      <c r="J9" s="41"/>
    </row>
    <row r="10" spans="1:10" ht="14.5" x14ac:dyDescent="0.35">
      <c r="A10" s="20">
        <v>9</v>
      </c>
      <c r="B10" s="40" t="s">
        <v>279</v>
      </c>
      <c r="C10" s="19" t="s">
        <v>280</v>
      </c>
      <c r="D10" s="20">
        <v>676</v>
      </c>
      <c r="E10" s="40"/>
      <c r="F10" s="19"/>
      <c r="G10" s="19"/>
      <c r="H10" s="40"/>
      <c r="I10" s="19"/>
      <c r="J10" s="41"/>
    </row>
    <row r="11" spans="1:10" ht="14.5" x14ac:dyDescent="0.35">
      <c r="A11" s="20">
        <v>10</v>
      </c>
      <c r="B11" s="40" t="s">
        <v>281</v>
      </c>
      <c r="C11" s="19" t="s">
        <v>260</v>
      </c>
      <c r="D11" s="20">
        <v>404</v>
      </c>
      <c r="E11" s="40"/>
      <c r="F11" s="19"/>
      <c r="G11" s="19"/>
      <c r="H11" s="40"/>
      <c r="I11" s="19"/>
      <c r="J11" s="41"/>
    </row>
    <row r="12" spans="1:10" ht="14.5" x14ac:dyDescent="0.35">
      <c r="A12" s="20">
        <v>11</v>
      </c>
      <c r="B12" s="40" t="s">
        <v>282</v>
      </c>
      <c r="C12" s="19" t="s">
        <v>283</v>
      </c>
      <c r="D12" s="20">
        <v>598</v>
      </c>
      <c r="E12" s="40" t="s">
        <v>284</v>
      </c>
      <c r="F12" s="19" t="s">
        <v>285</v>
      </c>
      <c r="G12" s="20">
        <v>174</v>
      </c>
      <c r="H12" s="40" t="s">
        <v>286</v>
      </c>
      <c r="I12" s="19" t="s">
        <v>287</v>
      </c>
      <c r="J12" s="20">
        <v>792</v>
      </c>
    </row>
    <row r="13" spans="1:10" ht="14.5" x14ac:dyDescent="0.35">
      <c r="A13" s="20">
        <v>12</v>
      </c>
      <c r="B13" s="40" t="s">
        <v>288</v>
      </c>
      <c r="C13" s="19" t="s">
        <v>289</v>
      </c>
      <c r="D13" s="20">
        <v>212</v>
      </c>
      <c r="E13" s="40" t="s">
        <v>286</v>
      </c>
      <c r="F13" s="19" t="s">
        <v>287</v>
      </c>
      <c r="G13" s="20">
        <v>792</v>
      </c>
      <c r="H13" s="40"/>
      <c r="I13" s="19"/>
      <c r="J13" s="41"/>
    </row>
    <row r="14" spans="1:10" ht="14.5" x14ac:dyDescent="0.35">
      <c r="A14" s="20">
        <v>13</v>
      </c>
      <c r="B14" s="40" t="s">
        <v>288</v>
      </c>
      <c r="C14" s="19" t="s">
        <v>289</v>
      </c>
      <c r="D14" s="20">
        <v>212</v>
      </c>
      <c r="E14" s="40" t="s">
        <v>290</v>
      </c>
      <c r="F14" s="19" t="s">
        <v>291</v>
      </c>
      <c r="G14" s="20">
        <v>399</v>
      </c>
      <c r="H14" s="40"/>
      <c r="I14" s="19"/>
      <c r="J14" s="41"/>
    </row>
    <row r="15" spans="1:10" ht="14.5" x14ac:dyDescent="0.35">
      <c r="A15" s="20">
        <v>14</v>
      </c>
      <c r="B15" s="40" t="s">
        <v>292</v>
      </c>
      <c r="C15" s="19" t="s">
        <v>293</v>
      </c>
      <c r="D15" s="20">
        <v>847</v>
      </c>
      <c r="E15" s="40" t="s">
        <v>282</v>
      </c>
      <c r="F15" s="19" t="s">
        <v>283</v>
      </c>
      <c r="G15" s="20">
        <v>598</v>
      </c>
      <c r="H15" s="40"/>
      <c r="I15" s="19"/>
      <c r="J15" s="41"/>
    </row>
    <row r="16" spans="1:10" ht="14.5" x14ac:dyDescent="0.35">
      <c r="A16" s="20">
        <v>15</v>
      </c>
      <c r="B16" s="40" t="s">
        <v>294</v>
      </c>
      <c r="C16" s="19" t="s">
        <v>295</v>
      </c>
      <c r="D16" s="20">
        <v>838</v>
      </c>
      <c r="E16" s="40"/>
      <c r="F16" s="19"/>
      <c r="G16" s="19"/>
      <c r="H16" s="40"/>
      <c r="I16" s="19"/>
      <c r="J16" s="41"/>
    </row>
    <row r="17" spans="1:10" ht="14.5" x14ac:dyDescent="0.35">
      <c r="A17" s="20">
        <v>16</v>
      </c>
      <c r="B17" s="40" t="s">
        <v>296</v>
      </c>
      <c r="C17" s="19" t="s">
        <v>297</v>
      </c>
      <c r="D17" s="20">
        <v>1136</v>
      </c>
      <c r="E17" s="40" t="s">
        <v>298</v>
      </c>
      <c r="F17" s="19" t="s">
        <v>299</v>
      </c>
      <c r="G17" s="20">
        <v>932</v>
      </c>
      <c r="H17" s="40"/>
      <c r="I17" s="19"/>
      <c r="J17" s="41"/>
    </row>
    <row r="18" spans="1:10" ht="14.5" x14ac:dyDescent="0.35">
      <c r="A18" s="20">
        <v>17</v>
      </c>
      <c r="B18" s="40" t="s">
        <v>277</v>
      </c>
      <c r="C18" s="19" t="s">
        <v>278</v>
      </c>
      <c r="D18" s="20">
        <v>1030</v>
      </c>
      <c r="E18" s="40" t="s">
        <v>300</v>
      </c>
      <c r="F18" s="19" t="s">
        <v>301</v>
      </c>
      <c r="G18" s="20">
        <v>571</v>
      </c>
      <c r="H18" s="40" t="s">
        <v>298</v>
      </c>
      <c r="I18" s="19" t="s">
        <v>299</v>
      </c>
      <c r="J18" s="20">
        <v>932</v>
      </c>
    </row>
    <row r="19" spans="1:10" ht="14.5" x14ac:dyDescent="0.35">
      <c r="A19" s="20">
        <v>18</v>
      </c>
      <c r="B19" s="40" t="s">
        <v>302</v>
      </c>
      <c r="C19" s="19" t="s">
        <v>303</v>
      </c>
      <c r="D19" s="20">
        <v>864</v>
      </c>
      <c r="E19" s="40"/>
      <c r="F19" s="19"/>
      <c r="G19" s="19"/>
      <c r="H19" s="40"/>
      <c r="I19" s="19"/>
      <c r="J19" s="41"/>
    </row>
    <row r="20" spans="1:10" ht="14.5" x14ac:dyDescent="0.35">
      <c r="A20" s="20">
        <v>19</v>
      </c>
      <c r="B20" s="40" t="s">
        <v>304</v>
      </c>
      <c r="C20" s="19" t="s">
        <v>305</v>
      </c>
      <c r="D20" s="20">
        <v>98</v>
      </c>
      <c r="E20" s="40" t="s">
        <v>306</v>
      </c>
      <c r="F20" s="19" t="s">
        <v>307</v>
      </c>
      <c r="G20" s="20">
        <v>20</v>
      </c>
      <c r="H20" s="40"/>
      <c r="I20" s="19"/>
      <c r="J20" s="41"/>
    </row>
    <row r="21" spans="1:10" ht="15.75" customHeight="1" x14ac:dyDescent="0.35">
      <c r="A21" s="20">
        <v>20</v>
      </c>
      <c r="B21" s="40" t="s">
        <v>304</v>
      </c>
      <c r="C21" s="19" t="s">
        <v>305</v>
      </c>
      <c r="D21" s="20">
        <v>98</v>
      </c>
      <c r="E21" s="40" t="s">
        <v>306</v>
      </c>
      <c r="F21" s="19" t="s">
        <v>307</v>
      </c>
      <c r="G21" s="20">
        <v>20</v>
      </c>
      <c r="H21" s="40"/>
      <c r="I21" s="19"/>
      <c r="J21" s="41"/>
    </row>
    <row r="22" spans="1:10" ht="15.75" customHeight="1" x14ac:dyDescent="0.35">
      <c r="A22" s="20">
        <v>21</v>
      </c>
      <c r="B22" s="40" t="s">
        <v>308</v>
      </c>
      <c r="C22" s="19" t="s">
        <v>309</v>
      </c>
      <c r="D22" s="20">
        <v>196</v>
      </c>
      <c r="E22" s="40" t="s">
        <v>310</v>
      </c>
      <c r="F22" s="19" t="s">
        <v>311</v>
      </c>
      <c r="G22" s="20">
        <v>118</v>
      </c>
      <c r="H22" s="40"/>
      <c r="I22" s="19"/>
      <c r="J22" s="41"/>
    </row>
    <row r="23" spans="1:10" ht="15.75" customHeight="1" x14ac:dyDescent="0.35">
      <c r="A23" s="20">
        <v>22</v>
      </c>
      <c r="B23" s="40" t="s">
        <v>312</v>
      </c>
      <c r="C23" s="19" t="s">
        <v>313</v>
      </c>
      <c r="D23" s="20">
        <v>335</v>
      </c>
      <c r="E23" s="40" t="s">
        <v>308</v>
      </c>
      <c r="F23" s="19" t="s">
        <v>309</v>
      </c>
      <c r="G23" s="20">
        <v>196</v>
      </c>
      <c r="H23" s="40"/>
      <c r="I23" s="19"/>
      <c r="J23" s="41"/>
    </row>
    <row r="24" spans="1:10" ht="15.75" customHeight="1" x14ac:dyDescent="0.35">
      <c r="A24" s="20">
        <v>23</v>
      </c>
      <c r="B24" s="40" t="s">
        <v>314</v>
      </c>
      <c r="C24" s="19" t="s">
        <v>315</v>
      </c>
      <c r="D24" s="20">
        <v>97</v>
      </c>
      <c r="E24" s="40" t="s">
        <v>306</v>
      </c>
      <c r="F24" s="19" t="s">
        <v>307</v>
      </c>
      <c r="G24" s="20">
        <v>20</v>
      </c>
      <c r="H24" s="40" t="s">
        <v>316</v>
      </c>
      <c r="I24" s="19" t="s">
        <v>317</v>
      </c>
      <c r="J24" s="20">
        <v>252</v>
      </c>
    </row>
    <row r="25" spans="1:10" ht="15.75" customHeight="1" x14ac:dyDescent="0.35">
      <c r="A25" s="20">
        <v>24</v>
      </c>
      <c r="B25" s="40" t="s">
        <v>314</v>
      </c>
      <c r="C25" s="19" t="s">
        <v>315</v>
      </c>
      <c r="D25" s="20">
        <v>97</v>
      </c>
      <c r="E25" s="40"/>
      <c r="F25" s="19"/>
      <c r="G25" s="19"/>
      <c r="H25" s="40"/>
      <c r="I25" s="19"/>
      <c r="J25" s="41"/>
    </row>
    <row r="26" spans="1:10" ht="15.75" customHeight="1" x14ac:dyDescent="0.35">
      <c r="A26" s="20">
        <v>25</v>
      </c>
      <c r="B26" s="40" t="s">
        <v>308</v>
      </c>
      <c r="C26" s="19" t="s">
        <v>309</v>
      </c>
      <c r="D26" s="20">
        <v>196</v>
      </c>
      <c r="E26" s="40" t="s">
        <v>310</v>
      </c>
      <c r="F26" s="19" t="s">
        <v>311</v>
      </c>
      <c r="G26" s="20">
        <v>118</v>
      </c>
      <c r="H26" s="40"/>
      <c r="I26" s="19"/>
      <c r="J26" s="41"/>
    </row>
    <row r="27" spans="1:10" ht="15.75" customHeight="1" x14ac:dyDescent="0.35">
      <c r="A27" s="20">
        <v>26</v>
      </c>
      <c r="B27" s="40" t="s">
        <v>312</v>
      </c>
      <c r="C27" s="19" t="s">
        <v>313</v>
      </c>
      <c r="D27" s="20">
        <v>335</v>
      </c>
      <c r="E27" s="40" t="s">
        <v>318</v>
      </c>
      <c r="F27" s="19" t="s">
        <v>319</v>
      </c>
      <c r="G27" s="20">
        <v>148</v>
      </c>
      <c r="H27" s="40"/>
      <c r="I27" s="19"/>
      <c r="J27" s="41"/>
    </row>
    <row r="28" spans="1:10" ht="15.75" customHeight="1" x14ac:dyDescent="0.35">
      <c r="A28" s="20">
        <v>27</v>
      </c>
      <c r="B28" s="40" t="s">
        <v>320</v>
      </c>
      <c r="C28" s="19" t="s">
        <v>321</v>
      </c>
      <c r="D28" s="20">
        <v>703</v>
      </c>
      <c r="E28" s="40" t="s">
        <v>316</v>
      </c>
      <c r="F28" s="19" t="s">
        <v>317</v>
      </c>
      <c r="G28" s="20">
        <v>252</v>
      </c>
      <c r="H28" s="40"/>
      <c r="I28" s="19"/>
      <c r="J28" s="41"/>
    </row>
    <row r="29" spans="1:10" ht="15.75" customHeight="1" x14ac:dyDescent="0.35">
      <c r="A29" s="20">
        <v>28</v>
      </c>
      <c r="B29" s="40" t="s">
        <v>322</v>
      </c>
      <c r="C29" s="19" t="s">
        <v>323</v>
      </c>
      <c r="D29" s="20">
        <v>138</v>
      </c>
      <c r="E29" s="40" t="s">
        <v>324</v>
      </c>
      <c r="F29" s="19" t="s">
        <v>325</v>
      </c>
      <c r="G29" s="20">
        <v>81</v>
      </c>
      <c r="H29" s="40" t="s">
        <v>320</v>
      </c>
      <c r="I29" s="19" t="s">
        <v>321</v>
      </c>
      <c r="J29" s="20">
        <v>703</v>
      </c>
    </row>
    <row r="30" spans="1:10" ht="15.75" customHeight="1" x14ac:dyDescent="0.35">
      <c r="A30" s="20">
        <v>29</v>
      </c>
      <c r="B30" s="40" t="s">
        <v>326</v>
      </c>
      <c r="C30" s="19" t="s">
        <v>327</v>
      </c>
      <c r="D30" s="20">
        <v>30</v>
      </c>
      <c r="E30" s="40" t="s">
        <v>322</v>
      </c>
      <c r="F30" s="19" t="s">
        <v>323</v>
      </c>
      <c r="G30" s="20">
        <v>138</v>
      </c>
      <c r="H30" s="40"/>
      <c r="I30" s="19"/>
      <c r="J30" s="41"/>
    </row>
    <row r="31" spans="1:10" ht="15.75" customHeight="1" x14ac:dyDescent="0.35">
      <c r="A31" s="20">
        <v>30</v>
      </c>
      <c r="B31" s="40" t="s">
        <v>318</v>
      </c>
      <c r="C31" s="19" t="s">
        <v>319</v>
      </c>
      <c r="D31" s="20">
        <v>148</v>
      </c>
      <c r="E31" s="40" t="s">
        <v>328</v>
      </c>
      <c r="F31" s="19" t="s">
        <v>329</v>
      </c>
      <c r="G31" s="20">
        <v>160</v>
      </c>
      <c r="H31" s="40"/>
      <c r="I31" s="19"/>
      <c r="J31" s="41"/>
    </row>
    <row r="32" spans="1:10" ht="15.75" customHeight="1" x14ac:dyDescent="0.35">
      <c r="A32" s="20">
        <v>31</v>
      </c>
      <c r="B32" s="40" t="s">
        <v>316</v>
      </c>
      <c r="C32" s="19" t="s">
        <v>317</v>
      </c>
      <c r="D32" s="20">
        <v>252</v>
      </c>
      <c r="E32" s="40" t="s">
        <v>330</v>
      </c>
      <c r="F32" s="19" t="s">
        <v>331</v>
      </c>
      <c r="G32" s="20">
        <v>375</v>
      </c>
      <c r="H32" s="40"/>
      <c r="I32" s="19"/>
      <c r="J32" s="41"/>
    </row>
    <row r="33" spans="1:10" ht="15.75" customHeight="1" x14ac:dyDescent="0.35">
      <c r="A33" s="20">
        <v>32</v>
      </c>
      <c r="B33" s="40" t="s">
        <v>322</v>
      </c>
      <c r="C33" s="19" t="s">
        <v>323</v>
      </c>
      <c r="D33" s="20">
        <v>138</v>
      </c>
      <c r="E33" s="40" t="s">
        <v>324</v>
      </c>
      <c r="F33" s="19" t="s">
        <v>325</v>
      </c>
      <c r="G33" s="20">
        <v>81</v>
      </c>
      <c r="H33" s="40" t="s">
        <v>330</v>
      </c>
      <c r="I33" s="19" t="s">
        <v>331</v>
      </c>
      <c r="J33" s="20">
        <v>375</v>
      </c>
    </row>
    <row r="34" spans="1:10" ht="15.75" customHeight="1" x14ac:dyDescent="0.35">
      <c r="A34" s="20">
        <v>33</v>
      </c>
      <c r="B34" s="40" t="s">
        <v>332</v>
      </c>
      <c r="C34" s="19" t="s">
        <v>333</v>
      </c>
      <c r="D34" s="20">
        <v>244</v>
      </c>
      <c r="E34" s="40" t="s">
        <v>334</v>
      </c>
      <c r="F34" s="19" t="s">
        <v>335</v>
      </c>
      <c r="G34" s="20">
        <v>256</v>
      </c>
      <c r="H34" s="40"/>
      <c r="I34" s="19"/>
      <c r="J34" s="41"/>
    </row>
    <row r="35" spans="1:10" ht="15.75" customHeight="1" x14ac:dyDescent="0.35">
      <c r="A35" s="20">
        <v>34</v>
      </c>
      <c r="B35" s="40" t="s">
        <v>332</v>
      </c>
      <c r="C35" s="19" t="s">
        <v>333</v>
      </c>
      <c r="D35" s="20">
        <v>244</v>
      </c>
      <c r="E35" s="40" t="s">
        <v>336</v>
      </c>
      <c r="F35" s="19" t="s">
        <v>337</v>
      </c>
      <c r="G35" s="20">
        <v>384</v>
      </c>
      <c r="H35" s="40" t="s">
        <v>328</v>
      </c>
      <c r="I35" s="19" t="s">
        <v>329</v>
      </c>
      <c r="J35" s="20">
        <v>160</v>
      </c>
    </row>
    <row r="36" spans="1:10" ht="15.75" customHeight="1" x14ac:dyDescent="0.35">
      <c r="A36" s="20">
        <v>35</v>
      </c>
      <c r="B36" s="40" t="s">
        <v>334</v>
      </c>
      <c r="C36" s="19" t="s">
        <v>335</v>
      </c>
      <c r="D36" s="20">
        <v>256</v>
      </c>
      <c r="E36" s="40" t="s">
        <v>338</v>
      </c>
      <c r="F36" s="19" t="s">
        <v>339</v>
      </c>
      <c r="G36" s="20">
        <v>389</v>
      </c>
      <c r="H36" s="40" t="s">
        <v>340</v>
      </c>
      <c r="I36" s="19" t="s">
        <v>341</v>
      </c>
      <c r="J36" s="20">
        <v>379</v>
      </c>
    </row>
    <row r="37" spans="1:10" ht="15.75" customHeight="1" x14ac:dyDescent="0.35">
      <c r="A37" s="20">
        <v>36</v>
      </c>
      <c r="B37" s="40" t="s">
        <v>342</v>
      </c>
      <c r="C37" s="19" t="s">
        <v>343</v>
      </c>
      <c r="D37" s="20">
        <v>785</v>
      </c>
      <c r="E37" s="40" t="s">
        <v>338</v>
      </c>
      <c r="F37" s="19" t="s">
        <v>339</v>
      </c>
      <c r="G37" s="20">
        <v>389</v>
      </c>
      <c r="H37" s="40"/>
      <c r="I37" s="19"/>
      <c r="J37" s="41"/>
    </row>
    <row r="38" spans="1:10" ht="15.75" customHeight="1" x14ac:dyDescent="0.35">
      <c r="A38" s="20">
        <v>37</v>
      </c>
      <c r="B38" s="40" t="s">
        <v>336</v>
      </c>
      <c r="C38" s="19" t="s">
        <v>337</v>
      </c>
      <c r="D38" s="20">
        <v>384</v>
      </c>
      <c r="E38" s="40" t="s">
        <v>344</v>
      </c>
      <c r="F38" s="19" t="s">
        <v>345</v>
      </c>
      <c r="G38" s="20">
        <v>1114</v>
      </c>
      <c r="H38" s="40"/>
      <c r="I38" s="19"/>
      <c r="J38" s="41"/>
    </row>
    <row r="39" spans="1:10" ht="15.75" customHeight="1" x14ac:dyDescent="0.35">
      <c r="A39" s="20">
        <v>38</v>
      </c>
      <c r="B39" s="40" t="s">
        <v>346</v>
      </c>
      <c r="C39" s="19" t="s">
        <v>347</v>
      </c>
      <c r="D39" s="20">
        <v>124</v>
      </c>
      <c r="E39" s="40" t="s">
        <v>348</v>
      </c>
      <c r="F39" s="19" t="s">
        <v>349</v>
      </c>
      <c r="G39" s="20">
        <v>189</v>
      </c>
      <c r="H39" s="40"/>
      <c r="I39" s="19"/>
      <c r="J39" s="41"/>
    </row>
    <row r="40" spans="1:10" ht="15.75" customHeight="1" x14ac:dyDescent="0.35">
      <c r="A40" s="20">
        <v>39</v>
      </c>
      <c r="B40" s="40" t="s">
        <v>348</v>
      </c>
      <c r="C40" s="19" t="s">
        <v>349</v>
      </c>
      <c r="D40" s="20">
        <v>189</v>
      </c>
      <c r="E40" s="40" t="s">
        <v>350</v>
      </c>
      <c r="F40" s="19" t="s">
        <v>351</v>
      </c>
      <c r="G40" s="20">
        <v>88</v>
      </c>
      <c r="H40" s="40"/>
      <c r="I40" s="19"/>
      <c r="J40" s="41"/>
    </row>
    <row r="41" spans="1:10" ht="15.75" customHeight="1" x14ac:dyDescent="0.35">
      <c r="A41" s="20">
        <v>40</v>
      </c>
      <c r="B41" s="40" t="s">
        <v>340</v>
      </c>
      <c r="C41" s="19" t="s">
        <v>341</v>
      </c>
      <c r="D41" s="20">
        <v>379</v>
      </c>
      <c r="E41" s="40" t="s">
        <v>352</v>
      </c>
      <c r="F41" s="19" t="s">
        <v>353</v>
      </c>
      <c r="G41" s="20">
        <v>273</v>
      </c>
      <c r="H41" s="40" t="s">
        <v>354</v>
      </c>
      <c r="I41" s="19" t="s">
        <v>355</v>
      </c>
      <c r="J41" s="20">
        <v>682</v>
      </c>
    </row>
    <row r="42" spans="1:10" ht="15.75" customHeight="1" x14ac:dyDescent="0.35">
      <c r="A42" s="20">
        <v>41</v>
      </c>
      <c r="B42" s="40" t="s">
        <v>342</v>
      </c>
      <c r="C42" s="19" t="s">
        <v>343</v>
      </c>
      <c r="D42" s="20">
        <v>785</v>
      </c>
      <c r="E42" s="40" t="s">
        <v>356</v>
      </c>
      <c r="F42" s="19" t="s">
        <v>357</v>
      </c>
      <c r="G42" s="20">
        <v>793</v>
      </c>
      <c r="H42" s="40" t="s">
        <v>354</v>
      </c>
      <c r="I42" s="19" t="s">
        <v>355</v>
      </c>
      <c r="J42" s="20">
        <v>682</v>
      </c>
    </row>
    <row r="43" spans="1:10" ht="15.75" customHeight="1" x14ac:dyDescent="0.35">
      <c r="A43" s="20">
        <v>42</v>
      </c>
      <c r="B43" s="40" t="s">
        <v>344</v>
      </c>
      <c r="C43" s="19" t="s">
        <v>345</v>
      </c>
      <c r="D43" s="20">
        <v>1114</v>
      </c>
      <c r="E43" s="40" t="s">
        <v>356</v>
      </c>
      <c r="F43" s="19" t="s">
        <v>357</v>
      </c>
      <c r="G43" s="20">
        <v>793</v>
      </c>
      <c r="H43" s="40"/>
      <c r="I43" s="19"/>
      <c r="J43" s="41"/>
    </row>
    <row r="44" spans="1:10" ht="15.75" customHeight="1" x14ac:dyDescent="0.35">
      <c r="A44" s="20">
        <v>43</v>
      </c>
      <c r="B44" s="40" t="s">
        <v>358</v>
      </c>
      <c r="C44" s="19" t="s">
        <v>359</v>
      </c>
      <c r="D44" s="20">
        <v>63</v>
      </c>
      <c r="E44" s="40" t="s">
        <v>360</v>
      </c>
      <c r="F44" s="19" t="s">
        <v>361</v>
      </c>
      <c r="G44" s="20">
        <v>113</v>
      </c>
      <c r="H44" s="40"/>
      <c r="I44" s="19"/>
      <c r="J44" s="41"/>
    </row>
    <row r="45" spans="1:10" ht="15.75" customHeight="1" x14ac:dyDescent="0.35">
      <c r="A45" s="20">
        <v>44</v>
      </c>
      <c r="B45" s="40" t="s">
        <v>360</v>
      </c>
      <c r="C45" s="19" t="s">
        <v>361</v>
      </c>
      <c r="D45" s="20">
        <v>113</v>
      </c>
      <c r="E45" s="40" t="s">
        <v>350</v>
      </c>
      <c r="F45" s="19" t="s">
        <v>351</v>
      </c>
      <c r="G45" s="20">
        <v>88</v>
      </c>
      <c r="H45" s="40"/>
      <c r="I45" s="19"/>
      <c r="J45" s="41"/>
    </row>
    <row r="46" spans="1:10" ht="15.75" customHeight="1" x14ac:dyDescent="0.35">
      <c r="A46" s="20">
        <v>45</v>
      </c>
      <c r="B46" s="40" t="s">
        <v>352</v>
      </c>
      <c r="C46" s="19" t="s">
        <v>353</v>
      </c>
      <c r="D46" s="20">
        <v>273</v>
      </c>
      <c r="E46" s="40" t="s">
        <v>354</v>
      </c>
      <c r="F46" s="19" t="s">
        <v>355</v>
      </c>
      <c r="G46" s="20">
        <v>682</v>
      </c>
      <c r="H46" s="40" t="s">
        <v>362</v>
      </c>
      <c r="I46" s="19" t="s">
        <v>363</v>
      </c>
      <c r="J46" s="20">
        <v>457</v>
      </c>
    </row>
    <row r="47" spans="1:10" ht="15.75" customHeight="1" x14ac:dyDescent="0.35">
      <c r="A47" s="20">
        <v>46</v>
      </c>
      <c r="B47" s="40" t="s">
        <v>364</v>
      </c>
      <c r="C47" s="19" t="s">
        <v>365</v>
      </c>
      <c r="D47" s="20">
        <v>89</v>
      </c>
      <c r="E47" s="40" t="s">
        <v>362</v>
      </c>
      <c r="F47" s="19" t="s">
        <v>363</v>
      </c>
      <c r="G47" s="20">
        <v>457</v>
      </c>
      <c r="H47" s="40"/>
      <c r="I47" s="19"/>
      <c r="J47" s="41"/>
    </row>
    <row r="48" spans="1:10" ht="15.75" customHeight="1" x14ac:dyDescent="0.35">
      <c r="A48" s="20">
        <v>47</v>
      </c>
      <c r="B48" s="40" t="s">
        <v>360</v>
      </c>
      <c r="C48" s="19" t="s">
        <v>361</v>
      </c>
      <c r="D48" s="20">
        <v>113</v>
      </c>
      <c r="E48" s="40" t="s">
        <v>366</v>
      </c>
      <c r="F48" s="19" t="s">
        <v>367</v>
      </c>
      <c r="G48" s="20">
        <v>342</v>
      </c>
      <c r="H48" s="40" t="s">
        <v>364</v>
      </c>
      <c r="I48" s="19" t="s">
        <v>365</v>
      </c>
      <c r="J48" s="20">
        <v>89</v>
      </c>
    </row>
    <row r="49" spans="1:10" ht="15.75" customHeight="1" x14ac:dyDescent="0.35">
      <c r="A49" s="20">
        <v>48</v>
      </c>
      <c r="B49" s="40" t="s">
        <v>366</v>
      </c>
      <c r="C49" s="19" t="s">
        <v>367</v>
      </c>
      <c r="D49" s="20">
        <v>342</v>
      </c>
      <c r="E49" s="40" t="s">
        <v>352</v>
      </c>
      <c r="F49" s="19" t="s">
        <v>353</v>
      </c>
      <c r="G49" s="20">
        <v>273</v>
      </c>
      <c r="H49" s="40" t="s">
        <v>364</v>
      </c>
      <c r="I49" s="19" t="s">
        <v>365</v>
      </c>
      <c r="J49" s="20">
        <v>89</v>
      </c>
    </row>
    <row r="50" spans="1:10" ht="15.75" customHeight="1" x14ac:dyDescent="0.35">
      <c r="A50" s="20">
        <v>49</v>
      </c>
      <c r="B50" s="40" t="s">
        <v>368</v>
      </c>
      <c r="C50" s="19" t="s">
        <v>369</v>
      </c>
      <c r="D50" s="20">
        <v>389</v>
      </c>
      <c r="E50" s="40"/>
      <c r="F50" s="19"/>
      <c r="G50" s="19"/>
      <c r="H50" s="40"/>
      <c r="I50" s="19"/>
      <c r="J50" s="41"/>
    </row>
    <row r="51" spans="1:10" ht="15.75" customHeight="1" x14ac:dyDescent="0.35">
      <c r="A51" s="20">
        <v>50</v>
      </c>
      <c r="B51" s="40" t="s">
        <v>370</v>
      </c>
      <c r="C51" s="19" t="s">
        <v>371</v>
      </c>
      <c r="D51" s="20">
        <v>43</v>
      </c>
      <c r="E51" s="40"/>
      <c r="F51" s="19"/>
      <c r="G51" s="19"/>
      <c r="H51" s="40"/>
      <c r="I51" s="19"/>
      <c r="J51" s="41"/>
    </row>
    <row r="52" spans="1:10" ht="15.75" customHeight="1" x14ac:dyDescent="0.35">
      <c r="A52" s="20">
        <v>51</v>
      </c>
      <c r="B52" s="42" t="s">
        <v>372</v>
      </c>
      <c r="C52" s="43" t="s">
        <v>373</v>
      </c>
      <c r="D52" s="20">
        <v>32</v>
      </c>
      <c r="E52" s="42"/>
      <c r="F52" s="43"/>
      <c r="G52" s="43"/>
      <c r="H52" s="42"/>
      <c r="I52" s="43"/>
      <c r="J52" s="44"/>
    </row>
    <row r="53" spans="1:10" ht="15.75" customHeight="1" x14ac:dyDescent="0.35">
      <c r="A53" s="19"/>
      <c r="B53" s="19"/>
      <c r="C53" s="19"/>
      <c r="D53" s="19"/>
      <c r="E53" s="19"/>
      <c r="F53" s="19"/>
      <c r="G53" s="19"/>
      <c r="H53" s="19"/>
      <c r="I53" s="19"/>
      <c r="J53" s="19"/>
    </row>
    <row r="54" spans="1:10" ht="15.75" customHeight="1" x14ac:dyDescent="0.35">
      <c r="A54" s="45" t="s">
        <v>374</v>
      </c>
      <c r="B54" s="19"/>
      <c r="C54" s="19"/>
      <c r="D54" s="19"/>
      <c r="E54" s="19"/>
      <c r="F54" s="19"/>
      <c r="G54" s="19"/>
      <c r="H54" s="19"/>
      <c r="I54" s="19"/>
      <c r="J54" s="19"/>
    </row>
    <row r="55" spans="1:10" ht="15.75" customHeight="1" x14ac:dyDescent="0.35">
      <c r="A55" s="46" t="s">
        <v>375</v>
      </c>
      <c r="B55" s="46"/>
      <c r="C55" s="19"/>
      <c r="D55" s="19"/>
      <c r="E55" s="19"/>
      <c r="F55" s="19"/>
      <c r="G55" s="19"/>
      <c r="H55" s="19"/>
      <c r="I55" s="19"/>
      <c r="J55" s="19"/>
    </row>
    <row r="56" spans="1:10" ht="15.75" customHeight="1" x14ac:dyDescent="0.35">
      <c r="A56" s="46" t="s">
        <v>258</v>
      </c>
      <c r="B56" s="46">
        <v>585</v>
      </c>
      <c r="C56" s="19"/>
      <c r="D56" s="19"/>
      <c r="E56" s="19"/>
      <c r="F56" s="19"/>
      <c r="G56" s="19"/>
      <c r="H56" s="19"/>
      <c r="I56" s="19"/>
      <c r="J56" s="19"/>
    </row>
    <row r="57" spans="1:10" ht="15.75" customHeight="1" x14ac:dyDescent="0.35">
      <c r="A57" s="46" t="s">
        <v>260</v>
      </c>
      <c r="B57" s="46">
        <v>23</v>
      </c>
      <c r="C57" s="19"/>
      <c r="D57" s="19"/>
      <c r="E57" s="19"/>
      <c r="F57" s="19"/>
      <c r="G57" s="19"/>
      <c r="H57" s="19"/>
      <c r="I57" s="19"/>
      <c r="J57" s="19"/>
    </row>
    <row r="58" spans="1:10" ht="15.75" customHeight="1" x14ac:dyDescent="0.35">
      <c r="A58" s="46" t="s">
        <v>262</v>
      </c>
      <c r="B58" s="46">
        <v>495</v>
      </c>
      <c r="C58" s="19"/>
      <c r="D58" s="19"/>
      <c r="E58" s="19"/>
      <c r="F58" s="19"/>
      <c r="G58" s="19"/>
      <c r="H58" s="19"/>
      <c r="I58" s="19"/>
      <c r="J58" s="19"/>
    </row>
    <row r="59" spans="1:10" ht="15.75" customHeight="1" x14ac:dyDescent="0.35"/>
    <row r="60" spans="1:10" ht="15.75" customHeight="1" x14ac:dyDescent="0.35"/>
    <row r="61" spans="1:10" ht="15.75" customHeight="1" x14ac:dyDescent="0.35"/>
    <row r="62" spans="1:10" ht="15.75" customHeight="1" x14ac:dyDescent="0.35"/>
    <row r="63" spans="1:10" ht="15.75" customHeight="1" x14ac:dyDescent="0.35"/>
    <row r="64" spans="1:10"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Tracker Data</vt:lpstr>
      <vt:lpstr>Homeless Comm 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Brendan Cheney</dc:creator>
  <cp:lastModifiedBy>Brendan Cheney</cp:lastModifiedBy>
  <dcterms:created xsi:type="dcterms:W3CDTF">2023-06-26T17:55:54Z</dcterms:created>
  <dcterms:modified xsi:type="dcterms:W3CDTF">2023-06-26T17:55:55Z</dcterms:modified>
</cp:coreProperties>
</file>