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Tsinghua Masters Thesis\"/>
    </mc:Choice>
  </mc:AlternateContent>
  <xr:revisionPtr revIDLastSave="0" documentId="13_ncr:1_{5746513B-6CDF-443F-8443-F27706832CAB}" xr6:coauthVersionLast="45" xr6:coauthVersionMax="45" xr10:uidLastSave="{00000000-0000-0000-0000-000000000000}"/>
  <bookViews>
    <workbookView xWindow="-98" yWindow="-98" windowWidth="20715" windowHeight="13276" firstSheet="2" activeTab="6" xr2:uid="{1510EE2E-82D7-4787-B808-B1E752CD2A7E}"/>
  </bookViews>
  <sheets>
    <sheet name="Sheet1" sheetId="1" r:id="rId1"/>
    <sheet name="COVID-19 Outbreak Metrics" sheetId="2" r:id="rId2"/>
    <sheet name="Government Response Metrics" sheetId="3" r:id="rId3"/>
    <sheet name="Interaction Metrics" sheetId="4" r:id="rId4"/>
    <sheet name="High-Low" sheetId="5" r:id="rId5"/>
    <sheet name="Null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7" l="1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72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4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1" i="7"/>
  <c r="G108" i="6" l="1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188" i="5"/>
  <c r="B187" i="5"/>
  <c r="B186" i="5"/>
  <c r="B185" i="5"/>
  <c r="B184" i="5"/>
  <c r="B183" i="5"/>
  <c r="B182" i="5"/>
  <c r="B181" i="5"/>
  <c r="B180" i="5"/>
  <c r="B179" i="5"/>
  <c r="B178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213" i="1"/>
  <c r="B214" i="1"/>
  <c r="B47" i="1"/>
  <c r="B212" i="1"/>
  <c r="B146" i="1"/>
  <c r="B145" i="1"/>
  <c r="B121" i="1"/>
  <c r="B144" i="1"/>
  <c r="B210" i="1"/>
  <c r="B211" i="1"/>
  <c r="B58" i="1"/>
  <c r="B48" i="1"/>
  <c r="B54" i="1"/>
  <c r="B52" i="1"/>
  <c r="B50" i="1"/>
  <c r="B56" i="1"/>
  <c r="B62" i="1"/>
  <c r="B64" i="1"/>
  <c r="B60" i="1"/>
  <c r="B66" i="1"/>
  <c r="B59" i="1"/>
  <c r="B49" i="1"/>
  <c r="B55" i="1"/>
  <c r="B53" i="1"/>
  <c r="B51" i="1"/>
  <c r="B57" i="1"/>
  <c r="B63" i="1"/>
  <c r="B65" i="1"/>
  <c r="B61" i="1"/>
  <c r="B67" i="1"/>
  <c r="B78" i="1"/>
  <c r="B68" i="1"/>
  <c r="B74" i="1"/>
  <c r="B72" i="1"/>
  <c r="B70" i="1"/>
  <c r="B76" i="1"/>
  <c r="B82" i="1"/>
  <c r="B84" i="1"/>
  <c r="B80" i="1"/>
  <c r="B86" i="1"/>
  <c r="B79" i="1"/>
  <c r="B69" i="1"/>
  <c r="B75" i="1"/>
  <c r="B73" i="1"/>
  <c r="B71" i="1"/>
  <c r="B77" i="1"/>
  <c r="B83" i="1"/>
  <c r="B85" i="1"/>
  <c r="B81" i="1"/>
  <c r="B87" i="1"/>
  <c r="B46" i="1"/>
  <c r="B209" i="1"/>
  <c r="B45" i="1"/>
  <c r="B184" i="1"/>
  <c r="B169" i="1"/>
  <c r="B179" i="1"/>
  <c r="B185" i="1"/>
  <c r="B186" i="1"/>
  <c r="B174" i="1"/>
  <c r="B175" i="1"/>
  <c r="B176" i="1"/>
  <c r="B166" i="1"/>
  <c r="B16" i="1"/>
  <c r="B118" i="1"/>
  <c r="B147" i="1"/>
  <c r="B5" i="1"/>
  <c r="B103" i="1"/>
  <c r="B206" i="1"/>
  <c r="B38" i="1"/>
  <c r="B141" i="1"/>
  <c r="B187" i="1"/>
  <c r="B27" i="1"/>
  <c r="B126" i="1"/>
  <c r="B161" i="1"/>
  <c r="B20" i="1"/>
  <c r="B113" i="1"/>
  <c r="B201" i="1"/>
  <c r="B42" i="1"/>
  <c r="B136" i="1"/>
  <c r="B167" i="1"/>
  <c r="B21" i="1"/>
  <c r="B119" i="1"/>
  <c r="B207" i="1"/>
  <c r="B43" i="1"/>
  <c r="B142" i="1"/>
  <c r="B168" i="1"/>
  <c r="B22" i="1"/>
  <c r="B120" i="1"/>
  <c r="B208" i="1"/>
  <c r="B44" i="1"/>
  <c r="B143" i="1"/>
  <c r="B152" i="1"/>
  <c r="B17" i="1"/>
  <c r="B108" i="1"/>
  <c r="B192" i="1"/>
  <c r="B39" i="1"/>
  <c r="B131" i="1"/>
  <c r="B153" i="1"/>
  <c r="B18" i="1"/>
  <c r="B109" i="1"/>
  <c r="B193" i="1"/>
  <c r="B40" i="1"/>
  <c r="B132" i="1"/>
  <c r="B154" i="1"/>
  <c r="B19" i="1"/>
  <c r="B110" i="1"/>
  <c r="B194" i="1"/>
  <c r="B41" i="1"/>
  <c r="B133" i="1"/>
  <c r="B158" i="1"/>
  <c r="B4" i="1"/>
  <c r="B102" i="1"/>
  <c r="B97" i="1"/>
  <c r="B198" i="1"/>
  <c r="B26" i="1"/>
  <c r="B125" i="1"/>
  <c r="B98" i="1"/>
  <c r="B155" i="1"/>
  <c r="B1" i="1"/>
  <c r="B99" i="1"/>
  <c r="B91" i="1"/>
  <c r="B195" i="1"/>
  <c r="B23" i="1"/>
  <c r="B122" i="1"/>
  <c r="B92" i="1"/>
  <c r="B156" i="1"/>
  <c r="B2" i="1"/>
  <c r="B100" i="1"/>
  <c r="B93" i="1"/>
  <c r="B196" i="1"/>
  <c r="B24" i="1"/>
  <c r="B123" i="1"/>
  <c r="B94" i="1"/>
  <c r="B157" i="1"/>
  <c r="B3" i="1"/>
  <c r="B101" i="1"/>
  <c r="B95" i="1"/>
  <c r="B197" i="1"/>
  <c r="B25" i="1"/>
  <c r="B124" i="1"/>
  <c r="B96" i="1"/>
  <c r="B88" i="1"/>
  <c r="B90" i="1"/>
  <c r="B89" i="1"/>
  <c r="B178" i="1"/>
  <c r="B172" i="1"/>
  <c r="B171" i="1"/>
  <c r="B173" i="1"/>
  <c r="B183" i="1"/>
  <c r="B170" i="1"/>
  <c r="B177" i="1"/>
  <c r="B182" i="1"/>
  <c r="B181" i="1"/>
  <c r="B180" i="1"/>
  <c r="B160" i="1"/>
  <c r="B11" i="1"/>
  <c r="B112" i="1"/>
  <c r="B150" i="1"/>
  <c r="B8" i="1"/>
  <c r="B106" i="1"/>
  <c r="B165" i="1"/>
  <c r="B15" i="1"/>
  <c r="B117" i="1"/>
  <c r="B164" i="1"/>
  <c r="B14" i="1"/>
  <c r="B116" i="1"/>
  <c r="B200" i="1"/>
  <c r="B33" i="1"/>
  <c r="B135" i="1"/>
  <c r="B190" i="1"/>
  <c r="B30" i="1"/>
  <c r="B129" i="1"/>
  <c r="B205" i="1"/>
  <c r="B37" i="1"/>
  <c r="B140" i="1"/>
  <c r="B204" i="1"/>
  <c r="B36" i="1"/>
  <c r="B139" i="1"/>
  <c r="B149" i="1"/>
  <c r="B7" i="1"/>
  <c r="B105" i="1"/>
  <c r="B151" i="1"/>
  <c r="B9" i="1"/>
  <c r="B107" i="1"/>
  <c r="B148" i="1"/>
  <c r="B6" i="1"/>
  <c r="B104" i="1"/>
  <c r="B159" i="1"/>
  <c r="B10" i="1"/>
  <c r="B111" i="1"/>
  <c r="B163" i="1"/>
  <c r="B13" i="1"/>
  <c r="B115" i="1"/>
  <c r="B162" i="1"/>
  <c r="B12" i="1"/>
  <c r="B114" i="1"/>
  <c r="B189" i="1"/>
  <c r="B29" i="1"/>
  <c r="B128" i="1"/>
  <c r="B191" i="1"/>
  <c r="B31" i="1"/>
  <c r="B130" i="1"/>
  <c r="B188" i="1"/>
  <c r="B28" i="1"/>
  <c r="B127" i="1"/>
  <c r="B199" i="1"/>
  <c r="B32" i="1"/>
  <c r="B134" i="1"/>
  <c r="B203" i="1"/>
  <c r="B35" i="1"/>
  <c r="B138" i="1"/>
  <c r="B202" i="1"/>
  <c r="B34" i="1"/>
  <c r="B137" i="1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8" i="3"/>
  <c r="G40" i="3"/>
  <c r="G39" i="3"/>
  <c r="G38" i="3"/>
  <c r="G37" i="3"/>
  <c r="G36" i="3"/>
  <c r="G35" i="3"/>
  <c r="G34" i="3"/>
  <c r="G33" i="3"/>
  <c r="G32" i="3"/>
  <c r="G31" i="3"/>
  <c r="J33" i="4" l="1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4" i="4"/>
  <c r="G30" i="3"/>
  <c r="G29" i="3"/>
  <c r="G28" i="3"/>
  <c r="G27" i="3"/>
  <c r="G26" i="3"/>
  <c r="G25" i="3"/>
  <c r="G24" i="3"/>
  <c r="G23" i="3"/>
  <c r="E9" i="3"/>
  <c r="E8" i="3"/>
  <c r="E7" i="3"/>
  <c r="C10" i="3"/>
  <c r="C9" i="3"/>
  <c r="C8" i="3"/>
  <c r="C7" i="3"/>
  <c r="M30" i="2"/>
  <c r="M10" i="2"/>
  <c r="M29" i="2"/>
  <c r="M28" i="2"/>
  <c r="M27" i="2"/>
  <c r="M26" i="2"/>
  <c r="M25" i="2"/>
  <c r="M24" i="2"/>
  <c r="M23" i="2"/>
  <c r="M22" i="2"/>
  <c r="M21" i="2"/>
  <c r="M19" i="2"/>
  <c r="M18" i="2"/>
  <c r="M17" i="2"/>
  <c r="M16" i="2"/>
  <c r="M15" i="2"/>
  <c r="M14" i="2"/>
  <c r="M13" i="2"/>
  <c r="M12" i="2"/>
  <c r="M11" i="2"/>
  <c r="M8" i="2"/>
  <c r="M7" i="2"/>
  <c r="M6" i="2"/>
  <c r="M5" i="2"/>
  <c r="M4" i="2"/>
  <c r="M3" i="2"/>
  <c r="H21" i="2"/>
  <c r="H20" i="2"/>
  <c r="H19" i="2"/>
  <c r="H18" i="2"/>
  <c r="H17" i="2"/>
  <c r="H16" i="2"/>
  <c r="H15" i="2"/>
  <c r="H14" i="2"/>
  <c r="H13" i="2"/>
  <c r="H10" i="2"/>
  <c r="H9" i="2"/>
  <c r="H8" i="2"/>
  <c r="H7" i="2"/>
  <c r="H6" i="2"/>
  <c r="H5" i="2"/>
  <c r="H4" i="2"/>
  <c r="H3" i="2"/>
  <c r="H11" i="2"/>
</calcChain>
</file>

<file path=xl/sharedStrings.xml><?xml version="1.0" encoding="utf-8"?>
<sst xmlns="http://schemas.openxmlformats.org/spreadsheetml/2006/main" count="1177" uniqueCount="417">
  <si>
    <t>Total Cases per Million</t>
  </si>
  <si>
    <t>Total Deaths per Million</t>
  </si>
  <si>
    <t>Total Tests per Million</t>
  </si>
  <si>
    <t>Case-Death Ratio</t>
  </si>
  <si>
    <t>Test-Case Ratio</t>
  </si>
  <si>
    <t>Max Stringency</t>
  </si>
  <si>
    <t>Max Government Response</t>
  </si>
  <si>
    <t>Max Containment Health</t>
  </si>
  <si>
    <t>Max Economic Support</t>
  </si>
  <si>
    <t>Number of Cases Peaks</t>
  </si>
  <si>
    <t>Number of Deaths Peaks</t>
  </si>
  <si>
    <t>Cases Outbreak Day</t>
  </si>
  <si>
    <t>Cases Avg. Growth Rate</t>
  </si>
  <si>
    <t>Cases Max. Growth Rate</t>
  </si>
  <si>
    <t>Cases Growth Length</t>
  </si>
  <si>
    <t>Cases Avg. Submission Rate</t>
  </si>
  <si>
    <t>Cases Max. Submission Rate</t>
  </si>
  <si>
    <t>Cases Submission Length</t>
  </si>
  <si>
    <t>Cases Total Length</t>
  </si>
  <si>
    <t>Cases Peak Value</t>
  </si>
  <si>
    <t>Cases Valley Value</t>
  </si>
  <si>
    <t>Cases Outbreak Day(First Outbreak)</t>
  </si>
  <si>
    <t>Cases Avg. Growth Rate(First Outbreak)</t>
  </si>
  <si>
    <t>Cases Max. Growth Rate(First Outbreak)</t>
  </si>
  <si>
    <t>Cases Growth Length(First Outbreak)</t>
  </si>
  <si>
    <t>Cases Avg. Submission Rate(First Outbreak)</t>
  </si>
  <si>
    <t>Cases Max. Submission Rate(First Outbreak)</t>
  </si>
  <si>
    <t>Cases Submission Length(First Outbreak)</t>
  </si>
  <si>
    <t>Cases Total Length(First Outbreak)</t>
  </si>
  <si>
    <t>Cases Peak Value(First Outbreak)</t>
  </si>
  <si>
    <t>Cases Valley Value(First Outbreak)</t>
  </si>
  <si>
    <t>Deaths Outbreak Day</t>
  </si>
  <si>
    <t>Deaths Avg. Growth Rate</t>
  </si>
  <si>
    <t>Deaths Max. Growth Rate</t>
  </si>
  <si>
    <t>Deaths Growth Length</t>
  </si>
  <si>
    <t>Deaths Avg. Submission Rate</t>
  </si>
  <si>
    <t>Deaths Max. Submission Rate</t>
  </si>
  <si>
    <t>Deaths Submission Length</t>
  </si>
  <si>
    <t>Deaths Total Length</t>
  </si>
  <si>
    <t>Deaths Peak Value</t>
  </si>
  <si>
    <t>Deaths Valley Value</t>
  </si>
  <si>
    <t>Deaths Outbreak Day(First Outbreak)</t>
  </si>
  <si>
    <t>Deaths Avg. Growth Rate(First Outbreak)</t>
  </si>
  <si>
    <t>Deaths Max. Growth Rate(First Outbreak)</t>
  </si>
  <si>
    <t>Deaths Growth Length(First Outbreak)</t>
  </si>
  <si>
    <t>Deaths Avg. Submission Rate(First Outbreak)</t>
  </si>
  <si>
    <t>Deaths Max. Submission Rate(First Outbreak)</t>
  </si>
  <si>
    <t>Deaths Submission Length(First Outbreak)</t>
  </si>
  <si>
    <t>Deaths Total Length(First Outbreak)</t>
  </si>
  <si>
    <t>Deaths Peak Value(First Outbreak)</t>
  </si>
  <si>
    <t>Deaths Valley Value(First Outbreak)</t>
  </si>
  <si>
    <t>Number of Case-Death Pairs</t>
  </si>
  <si>
    <t>Case-Death Pair Peak Ratio</t>
  </si>
  <si>
    <t>Num Days Some Sectors Closed</t>
  </si>
  <si>
    <t>Num Days All Non-Essential Sectors Closed</t>
  </si>
  <si>
    <t>Num Days Public Transport Closed</t>
  </si>
  <si>
    <t>Num Days Stay-at-Home except for Essential Trips</t>
  </si>
  <si>
    <t>Num Days Stay-at-Home Total Lockdown</t>
  </si>
  <si>
    <t>Num Days Internal Movement Restricted</t>
  </si>
  <si>
    <t>Num Days Int'l Bans for some Countries</t>
  </si>
  <si>
    <t>Num Days Int'l Bans Total Border Closure</t>
  </si>
  <si>
    <t>Num Cases Before Some Sectors Closed</t>
  </si>
  <si>
    <t>Avg Case Rate Before Some Sectors Closed</t>
  </si>
  <si>
    <t>Max Case Rate Before Some Sectors Closed</t>
  </si>
  <si>
    <t>Num Cases Before All Non-Essential Sectors Closed</t>
  </si>
  <si>
    <t>Avg Case Rate Before All Non-Essential Sectors Closed</t>
  </si>
  <si>
    <t>Max Case Rate Before All Non-Essential Sectors Closed</t>
  </si>
  <si>
    <t>Num Deaths Before Some Sectors Closed</t>
  </si>
  <si>
    <t>Avg Death Rate Before Some Sectors Closed</t>
  </si>
  <si>
    <t>Max Death Rate Before Some Sectors Closed</t>
  </si>
  <si>
    <t>Num Deaths Before All Non-Essential Sectors Closed</t>
  </si>
  <si>
    <t>Avg Death Rate Before All Non-Essential Sectors Closed</t>
  </si>
  <si>
    <t>Max Death Rate Before All Non-Essential Sectors Closed</t>
  </si>
  <si>
    <t>Num Cases Before Public Transport Closed</t>
  </si>
  <si>
    <t>Avg Cases Rate Before Public Transport Closed</t>
  </si>
  <si>
    <t>Max Case Rate Before Public Transport Closed</t>
  </si>
  <si>
    <t>Num Deaths Before Public Transport Closed</t>
  </si>
  <si>
    <t>Avg Deaths Rate Before Public Transport Closed</t>
  </si>
  <si>
    <t>Max Death Rate Before Public Transport Closed</t>
  </si>
  <si>
    <t>Num Cases Before Stay-at-Home except for Essential Trips</t>
  </si>
  <si>
    <t>Avg Cases Rate Before Stay-at-Home except for Essential Trips</t>
  </si>
  <si>
    <t>Max Case Rate Before Stay-at-Home except for Essential Trips</t>
  </si>
  <si>
    <t>Num Deaths Before Stay-at-Home except for Essential Trips</t>
  </si>
  <si>
    <t>Avg Deaths Rate Before Stay-at-Home except for Essential Trips</t>
  </si>
  <si>
    <t>Max Death Rate Before Stay-at-Home except for Essential Trips</t>
  </si>
  <si>
    <t>Num Cases Before Stay-at-Home Total Lockdown</t>
  </si>
  <si>
    <t>Avg Cases Rate Before Stay-at-Home Total Lockdown</t>
  </si>
  <si>
    <t>Max Case Rate Before Stay-at-Home Total Lockdown</t>
  </si>
  <si>
    <t>Num Deaths Before Stay-at-Home Total Lockdown</t>
  </si>
  <si>
    <t>Avg Deaths Rate Before Stay-at-Home Total Lockdown</t>
  </si>
  <si>
    <t>Max Death Rate Before Stay-at-Home Total Lockdown</t>
  </si>
  <si>
    <t>Num Cases Before Internal Movement Restricted</t>
  </si>
  <si>
    <t>Avg Cases Rate Before Internal Movement Restricted</t>
  </si>
  <si>
    <t>Max Case Rate Before Internal Movement Restricted</t>
  </si>
  <si>
    <t>Num Deaths Before Internal Movement Restricted</t>
  </si>
  <si>
    <t>Avg Deaths Rate Before Internal Movement Restricted</t>
  </si>
  <si>
    <t>Max Death Rate Before Internal Movement Restricted</t>
  </si>
  <si>
    <t>Num Cases Before Int'l Bans for some Countries</t>
  </si>
  <si>
    <t>Avg Cases Rate Before Int'l Bans for some Countries</t>
  </si>
  <si>
    <t>Max Case Rate Before Int'l Bans for some Countries</t>
  </si>
  <si>
    <t>Num Deaths Before Int'l Bans for some Countries</t>
  </si>
  <si>
    <t>Avg Deaths Rate Before Int'l Bans for some Countries</t>
  </si>
  <si>
    <t>Max Death Rate Before Int'l Bans for some Countries</t>
  </si>
  <si>
    <t>Num Cases Before Int'l Bans Total Border Closure</t>
  </si>
  <si>
    <t>Avg Cases Rate Before Int'l Bans Total Border Closure</t>
  </si>
  <si>
    <t>Max Case Rate Before Int'l Bans Total Border Closure</t>
  </si>
  <si>
    <t>Num Deaths Before Int'l Bans Total Border Closure</t>
  </si>
  <si>
    <t>Avg Deaths Rate Before Int'l Bans Total Border Closure</t>
  </si>
  <si>
    <t>Max Death Rate Before Int'l Bans Total Border Closure</t>
  </si>
  <si>
    <t>Num Cases Before Peak Stringency</t>
  </si>
  <si>
    <t>Avg Case Growth Before Peak Stringency</t>
  </si>
  <si>
    <t>Max Case Growth Before Peak Stringency</t>
  </si>
  <si>
    <t>First Max Stringency to Preceding Cases Ratio</t>
  </si>
  <si>
    <t>Num Deaths Before Peak Stringency</t>
  </si>
  <si>
    <t>Avg Death Growth Before Peak Stringency</t>
  </si>
  <si>
    <t>Max Death Growth Before Peak Stringency</t>
  </si>
  <si>
    <t>First Max Stringency to Preceding Deaths Ratio</t>
  </si>
  <si>
    <t>Num Cases Before Peak Containment Health</t>
  </si>
  <si>
    <t>Avg Case Growth Before Peak Containment Health</t>
  </si>
  <si>
    <t>Max Case Growth Before Peak Containment Health</t>
  </si>
  <si>
    <t>First Max Containment Health to Preceding Cases Ratio</t>
  </si>
  <si>
    <t>Num Deaths Before Peak Containment Health</t>
  </si>
  <si>
    <t>Avg Death Growth Before Peak Containment Health</t>
  </si>
  <si>
    <t>Max Death Growth Before Peak Containment Health</t>
  </si>
  <si>
    <t>First Max Containment Health to Preceding Deaths Ratio</t>
  </si>
  <si>
    <t>Num Cases Before Peak Economic Support</t>
  </si>
  <si>
    <t>Avg Case Growth Before Peak Economic Support</t>
  </si>
  <si>
    <t>Max Case Growth Before Peak Economic Support</t>
  </si>
  <si>
    <t>First Max Economic Support to Preceding Cases Ratio</t>
  </si>
  <si>
    <t>Num Deaths Before Peak Economic Support</t>
  </si>
  <si>
    <t>Avg Death Growth Before Peak Economic Support</t>
  </si>
  <si>
    <t>Max Death Growth Before Peak Economic Support</t>
  </si>
  <si>
    <t>First Max Economic Support to Preceding Deaths Ratio</t>
  </si>
  <si>
    <t>Num Cases Before Peak Government Response</t>
  </si>
  <si>
    <t>Avg Case Growth Before Peak Government Response</t>
  </si>
  <si>
    <t>Max Case Growth Before Peak Government Response</t>
  </si>
  <si>
    <t>First Max Government Response to Preceding Cases Ratio</t>
  </si>
  <si>
    <t>Num Deaths Before Peak Government Response</t>
  </si>
  <si>
    <t>Avg Death Growth Before Peak Government Response</t>
  </si>
  <si>
    <t>Max Death Growth Before Peak Government Response</t>
  </si>
  <si>
    <t>First Max Government Response to Preceding Deaths Ratio</t>
  </si>
  <si>
    <t>Economic Support to Containment Health Ratio</t>
  </si>
  <si>
    <t>Economic Support to Stringency Ratio</t>
  </si>
  <si>
    <t>Economic Support to Government Response Ratio</t>
  </si>
  <si>
    <t>Initial Outbreak:</t>
  </si>
  <si>
    <t>COVID-19 Outbreak Metrics:</t>
  </si>
  <si>
    <t>Total Outbreak:</t>
  </si>
  <si>
    <t>Cases:</t>
  </si>
  <si>
    <t>Deaths:</t>
  </si>
  <si>
    <t>Total Handeling:</t>
  </si>
  <si>
    <t>Case Handeling:</t>
  </si>
  <si>
    <t>Death Handeling:</t>
  </si>
  <si>
    <t>Severity:</t>
  </si>
  <si>
    <t>Realtive Economic Support:</t>
  </si>
  <si>
    <t>Length of Elevated Response for Potential Suppyl Chain Factors:</t>
  </si>
  <si>
    <t>Outbreak Severity before Actions Taken:</t>
  </si>
  <si>
    <t>Outbreak Severity before Highest First Actions Taken:</t>
  </si>
  <si>
    <t>Strict Measures:</t>
  </si>
  <si>
    <t>Most Strict Measures:</t>
  </si>
  <si>
    <t>Num Days Public Information Campaign</t>
  </si>
  <si>
    <t>Num Days Facial Coverings in Some Public Places</t>
  </si>
  <si>
    <t>Num Days Facial Coverings in All Public Places</t>
  </si>
  <si>
    <t>Num Days Facial Coverings Mandate</t>
  </si>
  <si>
    <t>Num Days Some Schools Closed</t>
  </si>
  <si>
    <t>Num Days All Schools Closed</t>
  </si>
  <si>
    <t>Num Days Public Events Cancelled</t>
  </si>
  <si>
    <t>Num Days Restricting Gatherings (&lt;1000)</t>
  </si>
  <si>
    <t>Num Days Restricting Gatherings (&lt;100)</t>
  </si>
  <si>
    <t>Num Days Restricting Gatherings (&lt;10)</t>
  </si>
  <si>
    <t>Num Cases Before Public Information Campaign</t>
  </si>
  <si>
    <t>Avg Case Rate Before Public Information Campaign</t>
  </si>
  <si>
    <t>Max Case Rate Before Public Information Campaign</t>
  </si>
  <si>
    <t>Num Cases Before Facial Coverings in Some Public Places</t>
  </si>
  <si>
    <t>Avg Case Rate Before Facial Coverings in Some Public Places</t>
  </si>
  <si>
    <t>Max Case Rate Before Facial Coverings in Some Public Places</t>
  </si>
  <si>
    <t>Num Cases Before Some Schools Closed</t>
  </si>
  <si>
    <t>Avg Case Rate Before Some Schools Closed</t>
  </si>
  <si>
    <t>Max Case Rate Before Some Schools Closed</t>
  </si>
  <si>
    <t>Num Cases Before Restricting Gatherings (&lt;1000)</t>
  </si>
  <si>
    <t>Avg Case Rate Before Restricting Gatherings (&lt;1000)</t>
  </si>
  <si>
    <t>Max Case Rate Before Restricting Gatherings (&lt;1000)</t>
  </si>
  <si>
    <t>Num Deaths Before Public Information Campaign</t>
  </si>
  <si>
    <t>Avg Death Rate Before Public Information Campaign</t>
  </si>
  <si>
    <t>Max Death Rate Before Public Information Campaign</t>
  </si>
  <si>
    <t>Num Deaths Before Facial Coverings in Some Public Places</t>
  </si>
  <si>
    <t>Avg Death Rate Before Facial Coverings in Some Public Places</t>
  </si>
  <si>
    <t>Max Death Rate Before Facial Coverings in Some Public Places</t>
  </si>
  <si>
    <t>Num Deaths Before Some Schools Closed</t>
  </si>
  <si>
    <t>Avg Death Rate Before Some Schools Closed</t>
  </si>
  <si>
    <t>Max Death Rate Before Some Schools Closed</t>
  </si>
  <si>
    <t>Num Deaths Before Restricting Gatherings (&lt;1000)</t>
  </si>
  <si>
    <t>Avg Death Rate Before Restricting Gatherings (&lt;1000)</t>
  </si>
  <si>
    <t>Max Death Rate Before Restricting Gatherings (&lt;1000)</t>
  </si>
  <si>
    <t>Num Cases Before Facial Coverings in All Public Places</t>
  </si>
  <si>
    <t>Avg Case Rate Before Facial Coverings in All Public Places</t>
  </si>
  <si>
    <t>Max Case Rate Before Facial Coverings in All Public Places</t>
  </si>
  <si>
    <t>Num Cases Before Facial Coverings Mandate</t>
  </si>
  <si>
    <t>Avg Case Rate Before Facial Coverings Mandate</t>
  </si>
  <si>
    <t>Max Case Rate Before Facial Coverings Mandate</t>
  </si>
  <si>
    <t>Num Cases Before All Schools Closed</t>
  </si>
  <si>
    <t>Avg Case Rate Before All Schools Closed</t>
  </si>
  <si>
    <t>Max Case Rate Before All Schools Closed</t>
  </si>
  <si>
    <t>Num Cases Before Public Events Cancelled</t>
  </si>
  <si>
    <t>Avg Case Rate Before Public Events Cancelled</t>
  </si>
  <si>
    <t>Max Case Rate Before Public Events Cancelled</t>
  </si>
  <si>
    <t>Num Cases Before Restricting Gatherings (&lt;100)</t>
  </si>
  <si>
    <t>Avg Case Rate Before Restricting Gatherings (&lt;100)</t>
  </si>
  <si>
    <t>Max Case Rate Before Restricting Gatherings (&lt;100)</t>
  </si>
  <si>
    <t>Num Cases Before Restricting Gatherings (&lt;10)</t>
  </si>
  <si>
    <t>Avg Case Rate Before Restricting Gatherings (&lt;10)</t>
  </si>
  <si>
    <t>Max Case Rate Before Restricting Gatherings (&lt;10)</t>
  </si>
  <si>
    <t>Num Deaths Before Facial Coverings in All Public Places</t>
  </si>
  <si>
    <t>Avg Death Rate Before Facial Coverings in All Public Places</t>
  </si>
  <si>
    <t>Max Death Rate Before Facial Coverings in All Public Places</t>
  </si>
  <si>
    <t>Num Deaths Before Facial Coverings Mandate</t>
  </si>
  <si>
    <t>Avg Death Rate Before Facial Coverings Mandate</t>
  </si>
  <si>
    <t>Max Death Rate Before Facial Coverings Mandate</t>
  </si>
  <si>
    <t>Num Deaths Before All Schools Closed</t>
  </si>
  <si>
    <t>Avg Death Rate Before All Schools Closed</t>
  </si>
  <si>
    <t>Max Death Rate Before All Schools Closed</t>
  </si>
  <si>
    <t>Num Deaths Before Public Events Cancelled</t>
  </si>
  <si>
    <t>Avg Death Rate Before Public Events Cancelled</t>
  </si>
  <si>
    <t>Max Death Rate Before Public Events Cancelled</t>
  </si>
  <si>
    <t>Num Deaths Before Restricting Gatherings (&lt;100)</t>
  </si>
  <si>
    <t>Avg Death Rate Before Restricting Gatherings (&lt;100)</t>
  </si>
  <si>
    <t>Max Death Rate Before Restricting Gatherings (&lt;100)</t>
  </si>
  <si>
    <t>Num Deaths Before Restricting Gatherings (&lt;10)</t>
  </si>
  <si>
    <t>Avg Death Rate Before Restricting Gatherings (&lt;10)</t>
  </si>
  <si>
    <t>Max Death Rate Before Restricting Gatherings (&lt;10)</t>
  </si>
  <si>
    <t>Cases Average Growth Rate</t>
  </si>
  <si>
    <t>Cases Average Submission Rate</t>
  </si>
  <si>
    <t>Deaths Average Growth Rate</t>
  </si>
  <si>
    <t>Deaths Average Submission Rate</t>
  </si>
  <si>
    <t>Cases Maximum Growth Rate</t>
  </si>
  <si>
    <t>Cases Maximum Submission Rate</t>
  </si>
  <si>
    <t>Deaths Maximum Growth Rate</t>
  </si>
  <si>
    <t>Deaths Maximum Submission Rate</t>
  </si>
  <si>
    <t>Cases Average Growth Rate (First Outbreak)</t>
  </si>
  <si>
    <t>Cases Maximum Growth Rate (First Outbreak)</t>
  </si>
  <si>
    <t>Cases Growth Length (First Outbreak)</t>
  </si>
  <si>
    <t>Cases Average Submission Rate (First Outbreak)</t>
  </si>
  <si>
    <t>Cases Maximum Submission Rate (First Outbreak)</t>
  </si>
  <si>
    <t>Cases Submission Length (First Outbreak)</t>
  </si>
  <si>
    <t>Cases Total Length (First Outbreak)</t>
  </si>
  <si>
    <t>Cases Peak Value (First Outbreak)</t>
  </si>
  <si>
    <t>Cases Valley Value (First Outbreak)</t>
  </si>
  <si>
    <t>Deaths Average Growth Rate (First Outbreak)</t>
  </si>
  <si>
    <t>Deaths Maximum Growth Rate (First Outbreak)</t>
  </si>
  <si>
    <t>Deaths Growth Length (First Outbreak)</t>
  </si>
  <si>
    <t>Deaths Average Submission Rate (First Outbreak)</t>
  </si>
  <si>
    <t>Deaths Maximum Submission Rate (First Outbreak)</t>
  </si>
  <si>
    <t>Deaths Submission Length (First Outbreak)</t>
  </si>
  <si>
    <t>Deaths Total Length (First Outbreak)</t>
  </si>
  <si>
    <t>Deaths Peak Value (First Outbreak)</t>
  </si>
  <si>
    <t>Deaths Valley Value (First Outbreak)</t>
  </si>
  <si>
    <t>Maximum Stringency</t>
  </si>
  <si>
    <t>Maximum Government Response</t>
  </si>
  <si>
    <t>Maximum Containment Health</t>
  </si>
  <si>
    <t>Maximum Economic Support</t>
  </si>
  <si>
    <t>Number of Days Some Sectors Closed</t>
  </si>
  <si>
    <t>Number of Days All Non-Essential Sectors Closed</t>
  </si>
  <si>
    <t>Number of Days Public Transport Closed</t>
  </si>
  <si>
    <t>Number of Days Stay-at-Home except for Essential Trips</t>
  </si>
  <si>
    <t>Number of Days Stay-at-Home Total Lockdown</t>
  </si>
  <si>
    <t>Number of Days Internal Movement Restricted</t>
  </si>
  <si>
    <t>Number of Days Public Information Campaign</t>
  </si>
  <si>
    <t>Number of Days Facial Coverings in Some Public Places</t>
  </si>
  <si>
    <t>Number of Days Facial Coverings in All Public Places</t>
  </si>
  <si>
    <t>Number of Days Facial Coverings Mandate</t>
  </si>
  <si>
    <t>Number of Days Some Schools Closed</t>
  </si>
  <si>
    <t>Number of Days All Schools Closed</t>
  </si>
  <si>
    <t>Number of Days Public Events Cancelled</t>
  </si>
  <si>
    <t>Number of Days Restricting Gatherings (&lt;1000)</t>
  </si>
  <si>
    <t>Number of Days Restricting Gatherings (&lt;100)</t>
  </si>
  <si>
    <t>Number of Days Restricting Gatherings (&lt;10)</t>
  </si>
  <si>
    <t>Number of Days International Bans for some Countries</t>
  </si>
  <si>
    <t>Number of Days International Bans Total Border Closure</t>
  </si>
  <si>
    <t>Number of Cases Before Some Sectors Closed</t>
  </si>
  <si>
    <t>Number of Cases Before All Non-Essential Sectors Closed</t>
  </si>
  <si>
    <t>Number of Deaths Before Some Sectors Closed</t>
  </si>
  <si>
    <t>Number of Deaths Before All Non-Essential Sectors Closed</t>
  </si>
  <si>
    <t>Number of Cases Before Public Transport Closed</t>
  </si>
  <si>
    <t>Number of Deaths Before Public Transport Closed</t>
  </si>
  <si>
    <t>Number of Cases Before Stay-at-Home except for Essential Trips</t>
  </si>
  <si>
    <t>Number of Deaths Before Stay-at-Home except for Essential Trips</t>
  </si>
  <si>
    <t>Number of Cases Before Stay-at-Home Total Lockdown</t>
  </si>
  <si>
    <t>Number of Deaths Before Stay-at-Home Total Lockdown</t>
  </si>
  <si>
    <t>Number of Cases Before Internal Movement Restricted</t>
  </si>
  <si>
    <t>Number of Deaths Before Internal Movement Restricted</t>
  </si>
  <si>
    <t>Number of Cases Before Public Information Campaign</t>
  </si>
  <si>
    <t>Number of Cases Before Facial Coverings in Some Public Places</t>
  </si>
  <si>
    <t>Number of Cases Before Some Schools Closed</t>
  </si>
  <si>
    <t>Number of Cases Before Restricting Gatherings (&lt;1000)</t>
  </si>
  <si>
    <t>Number of Deaths Before Public Information Campaign</t>
  </si>
  <si>
    <t>Number of Deaths Before Facial Coverings in Some Public Places</t>
  </si>
  <si>
    <t>Number of Deaths Before Some Schools Closed</t>
  </si>
  <si>
    <t>Number of Deaths Before Restricting Gatherings (&lt;1000)</t>
  </si>
  <si>
    <t>Number of Cases Before Facial Coverings in All Public Places</t>
  </si>
  <si>
    <t>Number of Cases Before Facial Coverings Mandate</t>
  </si>
  <si>
    <t>Number of Cases Before All Schools Closed</t>
  </si>
  <si>
    <t>Number of Cases Before Public Events Cancelled</t>
  </si>
  <si>
    <t>Number of Cases Before Restricting Gatherings (&lt;100)</t>
  </si>
  <si>
    <t>Number of Cases Before Restricting Gatherings (&lt;10)</t>
  </si>
  <si>
    <t>Number of Deaths Before Facial Coverings in All Public Places</t>
  </si>
  <si>
    <t>Number of Deaths Before Facial Coverings Mandate</t>
  </si>
  <si>
    <t>Number of Deaths Before All Schools Closed</t>
  </si>
  <si>
    <t>Number of Deaths Before Public Events Cancelled</t>
  </si>
  <si>
    <t>Number of Deaths Before Restricting Gatherings (&lt;100)</t>
  </si>
  <si>
    <t>Number of Deaths Before Restricting Gatherings (&lt;10)</t>
  </si>
  <si>
    <t>Number of Cases Before Peak Stringency</t>
  </si>
  <si>
    <t>Number of Deaths Before Peak Stringency</t>
  </si>
  <si>
    <t>Number of Cases Before Peak Containment Health</t>
  </si>
  <si>
    <t>Number of Deaths Before Peak Containment Health</t>
  </si>
  <si>
    <t>Number of Cases Before Peak Economic Support</t>
  </si>
  <si>
    <t>Number of Deaths Before Peak Economic Support</t>
  </si>
  <si>
    <t>Number of Cases Before Peak Government Response</t>
  </si>
  <si>
    <t>Number of Deaths Before Peak Government Response</t>
  </si>
  <si>
    <t>Average Case Rate Before Some Sectors Closed</t>
  </si>
  <si>
    <t>Average Case Rate Before All Non-Essential Sectors Closed</t>
  </si>
  <si>
    <t>Average Death Rate Before Some Sectors Closed</t>
  </si>
  <si>
    <t>Average Death Rate Before All Non-Essential Sectors Closed</t>
  </si>
  <si>
    <t>Average Cases Rate Before Public Transport Closed</t>
  </si>
  <si>
    <t>Average Deaths Rate Before Public Transport Closed</t>
  </si>
  <si>
    <t>Average Cases Rate Before Stay-at-Home except for Essential Trips</t>
  </si>
  <si>
    <t>Average Deaths Rate Before Stay-at-Home except for Essential Trips</t>
  </si>
  <si>
    <t>Average Cases Rate Before Stay-at-Home Total Lockdown</t>
  </si>
  <si>
    <t>Average Deaths Rate Before Stay-at-Home Total Lockdown</t>
  </si>
  <si>
    <t>Average Cases Rate Before Internal Movement Restricted</t>
  </si>
  <si>
    <t>Average Deaths Rate Before Internal Movement Restricted</t>
  </si>
  <si>
    <t>Average Case Rate Before Public Information Campaign</t>
  </si>
  <si>
    <t>Average Case Rate Before Facial Coverings in Some Public Places</t>
  </si>
  <si>
    <t>Average Case Rate Before Some Schools Closed</t>
  </si>
  <si>
    <t>Average Case Rate Before Restricting Gatherings (&lt;1000)</t>
  </si>
  <si>
    <t>Average Death Rate Before Public Information Campaign</t>
  </si>
  <si>
    <t>Average Death Rate Before Facial Coverings in Some Public Places</t>
  </si>
  <si>
    <t>Average Death Rate Before Some Schools Closed</t>
  </si>
  <si>
    <t>Average Death Rate Before Restricting Gatherings (&lt;1000)</t>
  </si>
  <si>
    <t>Average Case Rate Before Facial Coverings in All Public Places</t>
  </si>
  <si>
    <t>Average Case Rate Before Facial Coverings Mandate</t>
  </si>
  <si>
    <t>Average Case Rate Before All Schools Closed</t>
  </si>
  <si>
    <t>Average Case Rate Before Public Events Cancelled</t>
  </si>
  <si>
    <t>Average Case Rate Before Restricting Gatherings (&lt;100)</t>
  </si>
  <si>
    <t>Average Case Rate Before Restricting Gatherings (&lt;10)</t>
  </si>
  <si>
    <t>Average Death Rate Before Facial Coverings in All Public Places</t>
  </si>
  <si>
    <t>Average Death Rate Before Facial Coverings Mandate</t>
  </si>
  <si>
    <t>Average Death Rate Before All Schools Closed</t>
  </si>
  <si>
    <t>Average Death Rate Before Public Events Cancelled</t>
  </si>
  <si>
    <t>Average Death Rate Before Restricting Gatherings (&lt;100)</t>
  </si>
  <si>
    <t>Average Death Rate Before Restricting Gatherings (&lt;10)</t>
  </si>
  <si>
    <t>Average Case Growth Before Peak Stringency</t>
  </si>
  <si>
    <t>Average Death Growth Before Peak Stringency</t>
  </si>
  <si>
    <t>Average Case Growth Before Peak Containment Health</t>
  </si>
  <si>
    <t>Average Death Growth Before Peak Containment Health</t>
  </si>
  <si>
    <t>Average Case Growth Before Peak Economic Support</t>
  </si>
  <si>
    <t>Average Death Growth Before Peak Economic Support</t>
  </si>
  <si>
    <t>Average Case Growth Before Peak Government Response</t>
  </si>
  <si>
    <t>Average Death Growth Before Peak Government Response</t>
  </si>
  <si>
    <t>Maximum Case Rate Before Some Sectors Closed</t>
  </si>
  <si>
    <t>Maximum Case Rate Before All Non-Essential Sectors Closed</t>
  </si>
  <si>
    <t>Maximum Death Rate Before Some Sectors Closed</t>
  </si>
  <si>
    <t>Maximum Death Rate Before All Non-Essential Sectors Closed</t>
  </si>
  <si>
    <t>Maximum Case Rate Before Public Transport Closed</t>
  </si>
  <si>
    <t>Maximum Death Rate Before Public Transport Closed</t>
  </si>
  <si>
    <t>Maximum Case Rate Before Stay-at-Home except for Essential Trips</t>
  </si>
  <si>
    <t>Maximum Death Rate Before Stay-at-Home except for Essential Trips</t>
  </si>
  <si>
    <t>Maximum Case Rate Before Stay-at-Home Total Lockdown</t>
  </si>
  <si>
    <t>Maximum Death Rate Before Stay-at-Home Total Lockdown</t>
  </si>
  <si>
    <t>Maximum Case Rate Before Internal Movement Restricted</t>
  </si>
  <si>
    <t>Maximum Death Rate Before Internal Movement Restricted</t>
  </si>
  <si>
    <t>Maximum Case Rate Before Public Information Campaign</t>
  </si>
  <si>
    <t>Maximum Case Rate Before Facial Coverings in Some Public Places</t>
  </si>
  <si>
    <t>Maximum Case Rate Before Some Schools Closed</t>
  </si>
  <si>
    <t>Maximum Case Rate Before Restricting Gatherings (&lt;1000)</t>
  </si>
  <si>
    <t>Maximum Death Rate Before Public Information Campaign</t>
  </si>
  <si>
    <t>Maximum Death Rate Before Facial Coverings in Some Public Places</t>
  </si>
  <si>
    <t>Maximum Death Rate Before Some Schools Closed</t>
  </si>
  <si>
    <t>Maximum Death Rate Before Restricting Gatherings (&lt;1000)</t>
  </si>
  <si>
    <t>Maximum Case Rate Before Facial Coverings in All Public Places</t>
  </si>
  <si>
    <t>Maximum Case Rate Before Facial Coverings Mandate</t>
  </si>
  <si>
    <t>Maximum Case Rate Before All Schools Closed</t>
  </si>
  <si>
    <t>Maximum Case Rate Before Public Events Cancelled</t>
  </si>
  <si>
    <t>Maximum Case Rate Before Restricting Gatherings (&lt;100)</t>
  </si>
  <si>
    <t>Maximum Case Rate Before Restricting Gatherings (&lt;10)</t>
  </si>
  <si>
    <t>Maximum Death Rate Before Facial Coverings in All Public Places</t>
  </si>
  <si>
    <t>Maximum Death Rate Before Facial Coverings Mandate</t>
  </si>
  <si>
    <t>Maximum Death Rate Before All Schools Closed</t>
  </si>
  <si>
    <t>Maximum Death Rate Before Public Events Cancelled</t>
  </si>
  <si>
    <t>Maximum Death Rate Before Restricting Gatherings (&lt;100)</t>
  </si>
  <si>
    <t>Maximum Death Rate Before Restricting Gatherings (&lt;10)</t>
  </si>
  <si>
    <t>Maximum Case Growth Before Peak Stringency</t>
  </si>
  <si>
    <t>First Maximum Stringency to Preceding Cases Ratio</t>
  </si>
  <si>
    <t>Maximum Death Growth Before Peak Stringency</t>
  </si>
  <si>
    <t>First Maximum Stringency to Preceding Deaths Ratio</t>
  </si>
  <si>
    <t>Maximum Case Growth Before Peak Containment Health</t>
  </si>
  <si>
    <t>First Maximum Containment Health to Preceding Cases Ratio</t>
  </si>
  <si>
    <t>Maximum Death Growth Before Peak Containment Health</t>
  </si>
  <si>
    <t>First Maximum Containment Health to Preceding Deaths Ratio</t>
  </si>
  <si>
    <t>Maximum Case Growth Before Peak Economic Support</t>
  </si>
  <si>
    <t>First Maximum Economic Support to Preceding Cases Ratio</t>
  </si>
  <si>
    <t>Maximum Death Growth Before Peak Economic Support</t>
  </si>
  <si>
    <t>First Maximum Economic Support to Preceding Deaths Ratio</t>
  </si>
  <si>
    <t>Maximum Case Growth Before Peak Government Response</t>
  </si>
  <si>
    <t>First Maximum Government Response to Preceding Cases Ratio</t>
  </si>
  <si>
    <t>Maximum Death Growth Before Peak Government Response</t>
  </si>
  <si>
    <t>First Maximum Government Response to Preceding Deaths Ratio</t>
  </si>
  <si>
    <t>Number of Cases Before International Bans for some Countries</t>
  </si>
  <si>
    <t>Average Cases Rate Before International Bans for some Countries</t>
  </si>
  <si>
    <t>Maximum Case Rate Before International Bans for some Countries</t>
  </si>
  <si>
    <t>Number of Deaths Before International Bans for some Countries</t>
  </si>
  <si>
    <t>Average Deaths Rate Before International Bans for some Countries</t>
  </si>
  <si>
    <t>Maximum Death Rate Before International Bans for some Countries</t>
  </si>
  <si>
    <t>Number of Cases Before International Bans Total Border Closure</t>
  </si>
  <si>
    <t>Average Cases Rate Before International Bans Total Border Closure</t>
  </si>
  <si>
    <t>Maximum Case Rate Before International Bans Total Border Closure</t>
  </si>
  <si>
    <t>Number of Deaths Before International Bans Total Border Closure</t>
  </si>
  <si>
    <t>Average Deaths Rate Before International Bans Total Border Closure</t>
  </si>
  <si>
    <t>Maximum Death Rate Before International Bans Total Border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</si>
</sst>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D687-B85E-4C3C-BEFC-054B336E74A7}">
  <dimension ref="A1:C214"/>
  <sheetViews>
    <sheetView workbookViewId="0">
      <selection activeCell="B13" sqref="B13"/>
    </sheetView>
  </sheetViews>
  <sheetFormatPr defaultRowHeight="14.25" x14ac:dyDescent="0.45"/>
  <cols>
    <col min="1" max="1" width="51.265625" bestFit="1" customWidth="1"/>
  </cols>
  <sheetData>
    <row r="1" spans="1:3" x14ac:dyDescent="0.45">
      <c r="A1" t="s">
        <v>118</v>
      </c>
      <c r="B1" t="str">
        <f t="shared" ref="B1:B64" si="0">IF(C1="","",IF(C1=0,"Low",IF(C1=1,"High","")))</f>
        <v>Low</v>
      </c>
      <c r="C1">
        <v>0</v>
      </c>
    </row>
    <row r="2" spans="1:3" x14ac:dyDescent="0.45">
      <c r="A2" t="s">
        <v>126</v>
      </c>
      <c r="B2" t="str">
        <f t="shared" si="0"/>
        <v>Low</v>
      </c>
      <c r="C2">
        <v>0</v>
      </c>
    </row>
    <row r="3" spans="1:3" x14ac:dyDescent="0.45">
      <c r="A3" t="s">
        <v>134</v>
      </c>
      <c r="B3" t="str">
        <f t="shared" si="0"/>
        <v>Low</v>
      </c>
      <c r="C3">
        <v>0</v>
      </c>
    </row>
    <row r="4" spans="1:3" x14ac:dyDescent="0.45">
      <c r="A4" t="s">
        <v>110</v>
      </c>
      <c r="B4" t="str">
        <f t="shared" si="0"/>
        <v>Low</v>
      </c>
      <c r="C4">
        <v>0</v>
      </c>
    </row>
    <row r="5" spans="1:3" x14ac:dyDescent="0.45">
      <c r="A5" t="s">
        <v>65</v>
      </c>
      <c r="B5" t="str">
        <f t="shared" si="0"/>
        <v>Low</v>
      </c>
      <c r="C5">
        <v>0</v>
      </c>
    </row>
    <row r="6" spans="1:3" x14ac:dyDescent="0.45">
      <c r="A6" t="s">
        <v>200</v>
      </c>
      <c r="B6" t="str">
        <f t="shared" si="0"/>
        <v>Low</v>
      </c>
      <c r="C6">
        <v>0</v>
      </c>
    </row>
    <row r="7" spans="1:3" x14ac:dyDescent="0.45">
      <c r="A7" t="s">
        <v>194</v>
      </c>
      <c r="B7" t="str">
        <f t="shared" si="0"/>
        <v>Low</v>
      </c>
      <c r="C7">
        <v>0</v>
      </c>
    </row>
    <row r="8" spans="1:3" x14ac:dyDescent="0.45">
      <c r="A8" t="s">
        <v>173</v>
      </c>
      <c r="B8" t="str">
        <f t="shared" si="0"/>
        <v>Low</v>
      </c>
      <c r="C8">
        <v>0</v>
      </c>
    </row>
    <row r="9" spans="1:3" x14ac:dyDescent="0.45">
      <c r="A9" t="s">
        <v>197</v>
      </c>
      <c r="B9" t="str">
        <f t="shared" si="0"/>
        <v>Low</v>
      </c>
      <c r="C9">
        <v>0</v>
      </c>
    </row>
    <row r="10" spans="1:3" x14ac:dyDescent="0.45">
      <c r="A10" t="s">
        <v>203</v>
      </c>
      <c r="B10" t="str">
        <f t="shared" si="0"/>
        <v>Low</v>
      </c>
      <c r="C10">
        <v>0</v>
      </c>
    </row>
    <row r="11" spans="1:3" x14ac:dyDescent="0.45">
      <c r="A11" t="s">
        <v>170</v>
      </c>
      <c r="B11" t="str">
        <f t="shared" si="0"/>
        <v>Low</v>
      </c>
      <c r="C11">
        <v>0</v>
      </c>
    </row>
    <row r="12" spans="1:3" x14ac:dyDescent="0.45">
      <c r="A12" t="s">
        <v>209</v>
      </c>
      <c r="B12" t="str">
        <f t="shared" si="0"/>
        <v>Low</v>
      </c>
      <c r="C12">
        <v>0</v>
      </c>
    </row>
    <row r="13" spans="1:3" x14ac:dyDescent="0.45">
      <c r="A13" t="s">
        <v>206</v>
      </c>
      <c r="B13" t="str">
        <f t="shared" si="0"/>
        <v>Low</v>
      </c>
      <c r="C13">
        <v>0</v>
      </c>
    </row>
    <row r="14" spans="1:3" x14ac:dyDescent="0.45">
      <c r="A14" t="s">
        <v>179</v>
      </c>
      <c r="B14" t="str">
        <f t="shared" si="0"/>
        <v>Low</v>
      </c>
      <c r="C14">
        <v>0</v>
      </c>
    </row>
    <row r="15" spans="1:3" x14ac:dyDescent="0.45">
      <c r="A15" t="s">
        <v>176</v>
      </c>
      <c r="B15" t="str">
        <f t="shared" si="0"/>
        <v/>
      </c>
    </row>
    <row r="16" spans="1:3" x14ac:dyDescent="0.45">
      <c r="A16" t="s">
        <v>62</v>
      </c>
      <c r="B16" t="str">
        <f t="shared" si="0"/>
        <v/>
      </c>
    </row>
    <row r="17" spans="1:2" x14ac:dyDescent="0.45">
      <c r="A17" t="s">
        <v>92</v>
      </c>
      <c r="B17" t="str">
        <f t="shared" si="0"/>
        <v/>
      </c>
    </row>
    <row r="18" spans="1:2" x14ac:dyDescent="0.45">
      <c r="A18" t="s">
        <v>98</v>
      </c>
      <c r="B18" t="str">
        <f t="shared" si="0"/>
        <v/>
      </c>
    </row>
    <row r="19" spans="1:2" x14ac:dyDescent="0.45">
      <c r="A19" t="s">
        <v>104</v>
      </c>
      <c r="B19" t="str">
        <f t="shared" si="0"/>
        <v/>
      </c>
    </row>
    <row r="20" spans="1:2" x14ac:dyDescent="0.45">
      <c r="A20" t="s">
        <v>74</v>
      </c>
      <c r="B20" t="str">
        <f t="shared" si="0"/>
        <v/>
      </c>
    </row>
    <row r="21" spans="1:2" x14ac:dyDescent="0.45">
      <c r="A21" t="s">
        <v>80</v>
      </c>
      <c r="B21" t="str">
        <f t="shared" si="0"/>
        <v/>
      </c>
    </row>
    <row r="22" spans="1:2" x14ac:dyDescent="0.45">
      <c r="A22" t="s">
        <v>86</v>
      </c>
      <c r="B22" t="str">
        <f t="shared" si="0"/>
        <v/>
      </c>
    </row>
    <row r="23" spans="1:2" x14ac:dyDescent="0.45">
      <c r="A23" t="s">
        <v>122</v>
      </c>
      <c r="B23" t="str">
        <f t="shared" si="0"/>
        <v/>
      </c>
    </row>
    <row r="24" spans="1:2" x14ac:dyDescent="0.45">
      <c r="A24" t="s">
        <v>130</v>
      </c>
      <c r="B24" t="str">
        <f t="shared" si="0"/>
        <v/>
      </c>
    </row>
    <row r="25" spans="1:2" x14ac:dyDescent="0.45">
      <c r="A25" t="s">
        <v>138</v>
      </c>
      <c r="B25" t="str">
        <f t="shared" si="0"/>
        <v/>
      </c>
    </row>
    <row r="26" spans="1:2" x14ac:dyDescent="0.45">
      <c r="A26" t="s">
        <v>114</v>
      </c>
      <c r="B26" t="str">
        <f t="shared" si="0"/>
        <v/>
      </c>
    </row>
    <row r="27" spans="1:2" x14ac:dyDescent="0.45">
      <c r="A27" t="s">
        <v>71</v>
      </c>
      <c r="B27" t="str">
        <f t="shared" si="0"/>
        <v/>
      </c>
    </row>
    <row r="28" spans="1:2" x14ac:dyDescent="0.45">
      <c r="A28" t="s">
        <v>218</v>
      </c>
      <c r="B28" t="str">
        <f t="shared" si="0"/>
        <v/>
      </c>
    </row>
    <row r="29" spans="1:2" x14ac:dyDescent="0.45">
      <c r="A29" t="s">
        <v>212</v>
      </c>
      <c r="B29" t="str">
        <f t="shared" si="0"/>
        <v/>
      </c>
    </row>
    <row r="30" spans="1:2" x14ac:dyDescent="0.45">
      <c r="A30" t="s">
        <v>185</v>
      </c>
      <c r="B30" t="str">
        <f t="shared" si="0"/>
        <v/>
      </c>
    </row>
    <row r="31" spans="1:2" x14ac:dyDescent="0.45">
      <c r="A31" t="s">
        <v>215</v>
      </c>
      <c r="B31" t="str">
        <f t="shared" si="0"/>
        <v/>
      </c>
    </row>
    <row r="32" spans="1:2" x14ac:dyDescent="0.45">
      <c r="A32" t="s">
        <v>221</v>
      </c>
      <c r="B32" t="str">
        <f t="shared" si="0"/>
        <v/>
      </c>
    </row>
    <row r="33" spans="1:2" x14ac:dyDescent="0.45">
      <c r="A33" t="s">
        <v>182</v>
      </c>
      <c r="B33" t="str">
        <f t="shared" si="0"/>
        <v/>
      </c>
    </row>
    <row r="34" spans="1:2" x14ac:dyDescent="0.45">
      <c r="A34" t="s">
        <v>227</v>
      </c>
      <c r="B34" t="str">
        <f t="shared" si="0"/>
        <v/>
      </c>
    </row>
    <row r="35" spans="1:2" x14ac:dyDescent="0.45">
      <c r="A35" t="s">
        <v>224</v>
      </c>
      <c r="B35" t="str">
        <f t="shared" si="0"/>
        <v/>
      </c>
    </row>
    <row r="36" spans="1:2" x14ac:dyDescent="0.45">
      <c r="A36" t="s">
        <v>191</v>
      </c>
      <c r="B36" t="str">
        <f t="shared" si="0"/>
        <v/>
      </c>
    </row>
    <row r="37" spans="1:2" x14ac:dyDescent="0.45">
      <c r="A37" t="s">
        <v>188</v>
      </c>
      <c r="B37" t="str">
        <f t="shared" si="0"/>
        <v/>
      </c>
    </row>
    <row r="38" spans="1:2" x14ac:dyDescent="0.45">
      <c r="A38" t="s">
        <v>68</v>
      </c>
      <c r="B38" t="str">
        <f t="shared" si="0"/>
        <v/>
      </c>
    </row>
    <row r="39" spans="1:2" x14ac:dyDescent="0.45">
      <c r="A39" t="s">
        <v>95</v>
      </c>
      <c r="B39" t="str">
        <f t="shared" si="0"/>
        <v/>
      </c>
    </row>
    <row r="40" spans="1:2" x14ac:dyDescent="0.45">
      <c r="A40" t="s">
        <v>101</v>
      </c>
      <c r="B40" t="str">
        <f t="shared" si="0"/>
        <v/>
      </c>
    </row>
    <row r="41" spans="1:2" x14ac:dyDescent="0.45">
      <c r="A41" t="s">
        <v>107</v>
      </c>
      <c r="B41" t="str">
        <f t="shared" si="0"/>
        <v/>
      </c>
    </row>
    <row r="42" spans="1:2" x14ac:dyDescent="0.45">
      <c r="A42" t="s">
        <v>77</v>
      </c>
      <c r="B42" t="str">
        <f t="shared" si="0"/>
        <v/>
      </c>
    </row>
    <row r="43" spans="1:2" x14ac:dyDescent="0.45">
      <c r="A43" t="s">
        <v>83</v>
      </c>
      <c r="B43" t="str">
        <f t="shared" si="0"/>
        <v/>
      </c>
    </row>
    <row r="44" spans="1:2" x14ac:dyDescent="0.45">
      <c r="A44" t="s">
        <v>89</v>
      </c>
      <c r="B44" t="str">
        <f t="shared" si="0"/>
        <v/>
      </c>
    </row>
    <row r="45" spans="1:2" x14ac:dyDescent="0.45">
      <c r="A45" t="s">
        <v>52</v>
      </c>
      <c r="B45" t="str">
        <f t="shared" si="0"/>
        <v/>
      </c>
    </row>
    <row r="46" spans="1:2" x14ac:dyDescent="0.45">
      <c r="A46" t="s">
        <v>3</v>
      </c>
      <c r="B46" t="str">
        <f t="shared" si="0"/>
        <v/>
      </c>
    </row>
    <row r="47" spans="1:2" x14ac:dyDescent="0.45">
      <c r="A47" t="s">
        <v>12</v>
      </c>
      <c r="B47" t="str">
        <f t="shared" si="0"/>
        <v/>
      </c>
    </row>
    <row r="48" spans="1:2" x14ac:dyDescent="0.45">
      <c r="A48" t="s">
        <v>22</v>
      </c>
      <c r="B48" t="str">
        <f t="shared" si="0"/>
        <v/>
      </c>
    </row>
    <row r="49" spans="1:2" x14ac:dyDescent="0.45">
      <c r="A49" t="s">
        <v>15</v>
      </c>
      <c r="B49" t="str">
        <f t="shared" si="0"/>
        <v/>
      </c>
    </row>
    <row r="50" spans="1:2" x14ac:dyDescent="0.45">
      <c r="A50" t="s">
        <v>25</v>
      </c>
      <c r="B50" t="str">
        <f t="shared" si="0"/>
        <v/>
      </c>
    </row>
    <row r="51" spans="1:2" x14ac:dyDescent="0.45">
      <c r="A51" t="s">
        <v>14</v>
      </c>
      <c r="B51" t="str">
        <f t="shared" si="0"/>
        <v/>
      </c>
    </row>
    <row r="52" spans="1:2" x14ac:dyDescent="0.45">
      <c r="A52" t="s">
        <v>24</v>
      </c>
      <c r="B52" t="str">
        <f t="shared" si="0"/>
        <v/>
      </c>
    </row>
    <row r="53" spans="1:2" x14ac:dyDescent="0.45">
      <c r="A53" t="s">
        <v>13</v>
      </c>
      <c r="B53" t="str">
        <f t="shared" si="0"/>
        <v/>
      </c>
    </row>
    <row r="54" spans="1:2" x14ac:dyDescent="0.45">
      <c r="A54" t="s">
        <v>23</v>
      </c>
      <c r="B54" t="str">
        <f t="shared" si="0"/>
        <v/>
      </c>
    </row>
    <row r="55" spans="1:2" x14ac:dyDescent="0.45">
      <c r="A55" t="s">
        <v>16</v>
      </c>
      <c r="B55" t="str">
        <f t="shared" si="0"/>
        <v/>
      </c>
    </row>
    <row r="56" spans="1:2" x14ac:dyDescent="0.45">
      <c r="A56" t="s">
        <v>26</v>
      </c>
      <c r="B56" t="str">
        <f t="shared" si="0"/>
        <v/>
      </c>
    </row>
    <row r="57" spans="1:2" x14ac:dyDescent="0.45">
      <c r="A57" t="s">
        <v>11</v>
      </c>
      <c r="B57" t="str">
        <f t="shared" si="0"/>
        <v/>
      </c>
    </row>
    <row r="58" spans="1:2" x14ac:dyDescent="0.45">
      <c r="A58" t="s">
        <v>21</v>
      </c>
      <c r="B58" t="str">
        <f t="shared" si="0"/>
        <v/>
      </c>
    </row>
    <row r="59" spans="1:2" x14ac:dyDescent="0.45">
      <c r="A59" t="s">
        <v>19</v>
      </c>
      <c r="B59" t="str">
        <f t="shared" si="0"/>
        <v/>
      </c>
    </row>
    <row r="60" spans="1:2" x14ac:dyDescent="0.45">
      <c r="A60" t="s">
        <v>29</v>
      </c>
      <c r="B60" t="str">
        <f t="shared" si="0"/>
        <v/>
      </c>
    </row>
    <row r="61" spans="1:2" x14ac:dyDescent="0.45">
      <c r="A61" t="s">
        <v>17</v>
      </c>
      <c r="B61" t="str">
        <f t="shared" si="0"/>
        <v/>
      </c>
    </row>
    <row r="62" spans="1:2" x14ac:dyDescent="0.45">
      <c r="A62" t="s">
        <v>27</v>
      </c>
      <c r="B62" t="str">
        <f t="shared" si="0"/>
        <v/>
      </c>
    </row>
    <row r="63" spans="1:2" x14ac:dyDescent="0.45">
      <c r="A63" t="s">
        <v>18</v>
      </c>
      <c r="B63" t="str">
        <f t="shared" si="0"/>
        <v/>
      </c>
    </row>
    <row r="64" spans="1:2" x14ac:dyDescent="0.45">
      <c r="A64" t="s">
        <v>28</v>
      </c>
      <c r="B64" t="str">
        <f t="shared" si="0"/>
        <v/>
      </c>
    </row>
    <row r="65" spans="1:2" x14ac:dyDescent="0.45">
      <c r="A65" t="s">
        <v>20</v>
      </c>
      <c r="B65" t="str">
        <f t="shared" ref="B65:B128" si="1">IF(C65="","",IF(C65=0,"Low",IF(C65=1,"High","")))</f>
        <v/>
      </c>
    </row>
    <row r="66" spans="1:2" x14ac:dyDescent="0.45">
      <c r="A66" t="s">
        <v>30</v>
      </c>
      <c r="B66" t="str">
        <f t="shared" si="1"/>
        <v/>
      </c>
    </row>
    <row r="67" spans="1:2" x14ac:dyDescent="0.45">
      <c r="A67" t="s">
        <v>32</v>
      </c>
      <c r="B67" t="str">
        <f t="shared" si="1"/>
        <v/>
      </c>
    </row>
    <row r="68" spans="1:2" x14ac:dyDescent="0.45">
      <c r="A68" t="s">
        <v>42</v>
      </c>
      <c r="B68" t="str">
        <f t="shared" si="1"/>
        <v/>
      </c>
    </row>
    <row r="69" spans="1:2" x14ac:dyDescent="0.45">
      <c r="A69" t="s">
        <v>35</v>
      </c>
      <c r="B69" t="str">
        <f t="shared" si="1"/>
        <v/>
      </c>
    </row>
    <row r="70" spans="1:2" x14ac:dyDescent="0.45">
      <c r="A70" t="s">
        <v>45</v>
      </c>
      <c r="B70" t="str">
        <f t="shared" si="1"/>
        <v/>
      </c>
    </row>
    <row r="71" spans="1:2" x14ac:dyDescent="0.45">
      <c r="A71" t="s">
        <v>34</v>
      </c>
      <c r="B71" t="str">
        <f t="shared" si="1"/>
        <v/>
      </c>
    </row>
    <row r="72" spans="1:2" x14ac:dyDescent="0.45">
      <c r="A72" t="s">
        <v>44</v>
      </c>
      <c r="B72" t="str">
        <f t="shared" si="1"/>
        <v/>
      </c>
    </row>
    <row r="73" spans="1:2" x14ac:dyDescent="0.45">
      <c r="A73" t="s">
        <v>33</v>
      </c>
      <c r="B73" t="str">
        <f t="shared" si="1"/>
        <v/>
      </c>
    </row>
    <row r="74" spans="1:2" x14ac:dyDescent="0.45">
      <c r="A74" t="s">
        <v>43</v>
      </c>
      <c r="B74" t="str">
        <f t="shared" si="1"/>
        <v/>
      </c>
    </row>
    <row r="75" spans="1:2" x14ac:dyDescent="0.45">
      <c r="A75" t="s">
        <v>36</v>
      </c>
      <c r="B75" t="str">
        <f t="shared" si="1"/>
        <v/>
      </c>
    </row>
    <row r="76" spans="1:2" x14ac:dyDescent="0.45">
      <c r="A76" t="s">
        <v>46</v>
      </c>
      <c r="B76" t="str">
        <f t="shared" si="1"/>
        <v/>
      </c>
    </row>
    <row r="77" spans="1:2" x14ac:dyDescent="0.45">
      <c r="A77" t="s">
        <v>31</v>
      </c>
      <c r="B77" t="str">
        <f t="shared" si="1"/>
        <v/>
      </c>
    </row>
    <row r="78" spans="1:2" x14ac:dyDescent="0.45">
      <c r="A78" t="s">
        <v>41</v>
      </c>
      <c r="B78" t="str">
        <f t="shared" si="1"/>
        <v/>
      </c>
    </row>
    <row r="79" spans="1:2" x14ac:dyDescent="0.45">
      <c r="A79" t="s">
        <v>39</v>
      </c>
      <c r="B79" t="str">
        <f t="shared" si="1"/>
        <v/>
      </c>
    </row>
    <row r="80" spans="1:2" x14ac:dyDescent="0.45">
      <c r="A80" t="s">
        <v>49</v>
      </c>
      <c r="B80" t="str">
        <f t="shared" si="1"/>
        <v/>
      </c>
    </row>
    <row r="81" spans="1:2" x14ac:dyDescent="0.45">
      <c r="A81" t="s">
        <v>37</v>
      </c>
      <c r="B81" t="str">
        <f t="shared" si="1"/>
        <v/>
      </c>
    </row>
    <row r="82" spans="1:2" x14ac:dyDescent="0.45">
      <c r="A82" t="s">
        <v>47</v>
      </c>
      <c r="B82" t="str">
        <f t="shared" si="1"/>
        <v/>
      </c>
    </row>
    <row r="83" spans="1:2" x14ac:dyDescent="0.45">
      <c r="A83" t="s">
        <v>38</v>
      </c>
      <c r="B83" t="str">
        <f t="shared" si="1"/>
        <v/>
      </c>
    </row>
    <row r="84" spans="1:2" x14ac:dyDescent="0.45">
      <c r="A84" t="s">
        <v>48</v>
      </c>
      <c r="B84" t="str">
        <f t="shared" si="1"/>
        <v/>
      </c>
    </row>
    <row r="85" spans="1:2" x14ac:dyDescent="0.45">
      <c r="A85" t="s">
        <v>40</v>
      </c>
      <c r="B85" t="str">
        <f t="shared" si="1"/>
        <v/>
      </c>
    </row>
    <row r="86" spans="1:2" x14ac:dyDescent="0.45">
      <c r="A86" t="s">
        <v>50</v>
      </c>
      <c r="B86" t="str">
        <f t="shared" si="1"/>
        <v/>
      </c>
    </row>
    <row r="87" spans="1:2" x14ac:dyDescent="0.45">
      <c r="A87" t="s">
        <v>141</v>
      </c>
      <c r="B87" t="str">
        <f t="shared" si="1"/>
        <v/>
      </c>
    </row>
    <row r="88" spans="1:2" x14ac:dyDescent="0.45">
      <c r="A88" t="s">
        <v>143</v>
      </c>
      <c r="B88" t="str">
        <f t="shared" si="1"/>
        <v/>
      </c>
    </row>
    <row r="89" spans="1:2" x14ac:dyDescent="0.45">
      <c r="A89" t="s">
        <v>142</v>
      </c>
      <c r="B89" t="str">
        <f t="shared" si="1"/>
        <v/>
      </c>
    </row>
    <row r="90" spans="1:2" x14ac:dyDescent="0.45">
      <c r="A90" t="s">
        <v>120</v>
      </c>
      <c r="B90" t="str">
        <f t="shared" si="1"/>
        <v/>
      </c>
    </row>
    <row r="91" spans="1:2" x14ac:dyDescent="0.45">
      <c r="A91" t="s">
        <v>124</v>
      </c>
      <c r="B91" t="str">
        <f t="shared" si="1"/>
        <v/>
      </c>
    </row>
    <row r="92" spans="1:2" x14ac:dyDescent="0.45">
      <c r="A92" t="s">
        <v>128</v>
      </c>
      <c r="B92" t="str">
        <f t="shared" si="1"/>
        <v/>
      </c>
    </row>
    <row r="93" spans="1:2" x14ac:dyDescent="0.45">
      <c r="A93" t="s">
        <v>132</v>
      </c>
      <c r="B93" t="str">
        <f t="shared" si="1"/>
        <v/>
      </c>
    </row>
    <row r="94" spans="1:2" x14ac:dyDescent="0.45">
      <c r="A94" t="s">
        <v>136</v>
      </c>
      <c r="B94" t="str">
        <f t="shared" si="1"/>
        <v/>
      </c>
    </row>
    <row r="95" spans="1:2" x14ac:dyDescent="0.45">
      <c r="A95" t="s">
        <v>140</v>
      </c>
      <c r="B95" t="str">
        <f t="shared" si="1"/>
        <v/>
      </c>
    </row>
    <row r="96" spans="1:2" x14ac:dyDescent="0.45">
      <c r="A96" t="s">
        <v>112</v>
      </c>
      <c r="B96" t="str">
        <f t="shared" si="1"/>
        <v/>
      </c>
    </row>
    <row r="97" spans="1:2" x14ac:dyDescent="0.45">
      <c r="A97" t="s">
        <v>116</v>
      </c>
      <c r="B97" t="str">
        <f t="shared" si="1"/>
        <v/>
      </c>
    </row>
    <row r="98" spans="1:2" x14ac:dyDescent="0.45">
      <c r="A98" t="s">
        <v>119</v>
      </c>
      <c r="B98" t="str">
        <f t="shared" si="1"/>
        <v/>
      </c>
    </row>
    <row r="99" spans="1:2" x14ac:dyDescent="0.45">
      <c r="A99" t="s">
        <v>127</v>
      </c>
      <c r="B99" t="str">
        <f t="shared" si="1"/>
        <v/>
      </c>
    </row>
    <row r="100" spans="1:2" x14ac:dyDescent="0.45">
      <c r="A100" t="s">
        <v>135</v>
      </c>
      <c r="B100" t="str">
        <f t="shared" si="1"/>
        <v/>
      </c>
    </row>
    <row r="101" spans="1:2" x14ac:dyDescent="0.45">
      <c r="A101" t="s">
        <v>111</v>
      </c>
      <c r="B101" t="str">
        <f t="shared" si="1"/>
        <v/>
      </c>
    </row>
    <row r="102" spans="1:2" x14ac:dyDescent="0.45">
      <c r="A102" t="s">
        <v>66</v>
      </c>
      <c r="B102" t="str">
        <f t="shared" si="1"/>
        <v/>
      </c>
    </row>
    <row r="103" spans="1:2" x14ac:dyDescent="0.45">
      <c r="A103" t="s">
        <v>201</v>
      </c>
      <c r="B103" t="str">
        <f t="shared" si="1"/>
        <v/>
      </c>
    </row>
    <row r="104" spans="1:2" x14ac:dyDescent="0.45">
      <c r="A104" t="s">
        <v>195</v>
      </c>
      <c r="B104" t="str">
        <f t="shared" si="1"/>
        <v/>
      </c>
    </row>
    <row r="105" spans="1:2" x14ac:dyDescent="0.45">
      <c r="A105" t="s">
        <v>174</v>
      </c>
      <c r="B105" t="str">
        <f t="shared" si="1"/>
        <v/>
      </c>
    </row>
    <row r="106" spans="1:2" x14ac:dyDescent="0.45">
      <c r="A106" t="s">
        <v>198</v>
      </c>
      <c r="B106" t="str">
        <f t="shared" si="1"/>
        <v/>
      </c>
    </row>
    <row r="107" spans="1:2" x14ac:dyDescent="0.45">
      <c r="A107" t="s">
        <v>93</v>
      </c>
      <c r="B107" t="str">
        <f t="shared" si="1"/>
        <v/>
      </c>
    </row>
    <row r="108" spans="1:2" x14ac:dyDescent="0.45">
      <c r="A108" t="s">
        <v>99</v>
      </c>
      <c r="B108" t="str">
        <f t="shared" si="1"/>
        <v/>
      </c>
    </row>
    <row r="109" spans="1:2" x14ac:dyDescent="0.45">
      <c r="A109" t="s">
        <v>105</v>
      </c>
      <c r="B109" t="str">
        <f t="shared" si="1"/>
        <v/>
      </c>
    </row>
    <row r="110" spans="1:2" x14ac:dyDescent="0.45">
      <c r="A110" t="s">
        <v>204</v>
      </c>
      <c r="B110" t="str">
        <f t="shared" si="1"/>
        <v/>
      </c>
    </row>
    <row r="111" spans="1:2" x14ac:dyDescent="0.45">
      <c r="A111" t="s">
        <v>171</v>
      </c>
      <c r="B111" t="str">
        <f t="shared" si="1"/>
        <v/>
      </c>
    </row>
    <row r="112" spans="1:2" x14ac:dyDescent="0.45">
      <c r="A112" t="s">
        <v>75</v>
      </c>
      <c r="B112" t="str">
        <f t="shared" si="1"/>
        <v/>
      </c>
    </row>
    <row r="113" spans="1:3" x14ac:dyDescent="0.45">
      <c r="A113" t="s">
        <v>210</v>
      </c>
      <c r="B113" t="str">
        <f t="shared" si="1"/>
        <v/>
      </c>
    </row>
    <row r="114" spans="1:3" x14ac:dyDescent="0.45">
      <c r="A114" t="s">
        <v>207</v>
      </c>
      <c r="B114" t="str">
        <f t="shared" si="1"/>
        <v/>
      </c>
    </row>
    <row r="115" spans="1:3" x14ac:dyDescent="0.45">
      <c r="A115" t="s">
        <v>180</v>
      </c>
      <c r="B115" t="str">
        <f t="shared" si="1"/>
        <v/>
      </c>
    </row>
    <row r="116" spans="1:3" x14ac:dyDescent="0.45">
      <c r="A116" t="s">
        <v>177</v>
      </c>
      <c r="B116" t="str">
        <f t="shared" si="1"/>
        <v/>
      </c>
    </row>
    <row r="117" spans="1:3" x14ac:dyDescent="0.45">
      <c r="A117" t="s">
        <v>63</v>
      </c>
      <c r="B117" t="str">
        <f t="shared" si="1"/>
        <v/>
      </c>
    </row>
    <row r="118" spans="1:3" x14ac:dyDescent="0.45">
      <c r="A118" t="s">
        <v>81</v>
      </c>
      <c r="B118" t="str">
        <f t="shared" si="1"/>
        <v/>
      </c>
    </row>
    <row r="119" spans="1:3" x14ac:dyDescent="0.45">
      <c r="A119" t="s">
        <v>87</v>
      </c>
      <c r="B119" t="str">
        <f t="shared" si="1"/>
        <v/>
      </c>
    </row>
    <row r="120" spans="1:3" x14ac:dyDescent="0.45">
      <c r="A120" t="s">
        <v>7</v>
      </c>
      <c r="B120" t="str">
        <f t="shared" si="1"/>
        <v/>
      </c>
    </row>
    <row r="121" spans="1:3" x14ac:dyDescent="0.45">
      <c r="A121" t="s">
        <v>123</v>
      </c>
      <c r="B121" t="str">
        <f t="shared" si="1"/>
        <v>High</v>
      </c>
      <c r="C121">
        <v>1</v>
      </c>
    </row>
    <row r="122" spans="1:3" x14ac:dyDescent="0.45">
      <c r="A122" t="s">
        <v>131</v>
      </c>
      <c r="B122" t="str">
        <f t="shared" si="1"/>
        <v/>
      </c>
    </row>
    <row r="123" spans="1:3" x14ac:dyDescent="0.45">
      <c r="A123" t="s">
        <v>139</v>
      </c>
      <c r="B123" t="str">
        <f t="shared" si="1"/>
        <v/>
      </c>
    </row>
    <row r="124" spans="1:3" x14ac:dyDescent="0.45">
      <c r="A124" t="s">
        <v>115</v>
      </c>
      <c r="B124" t="str">
        <f t="shared" si="1"/>
        <v/>
      </c>
    </row>
    <row r="125" spans="1:3" x14ac:dyDescent="0.45">
      <c r="A125" t="s">
        <v>72</v>
      </c>
      <c r="B125" t="str">
        <f t="shared" si="1"/>
        <v/>
      </c>
    </row>
    <row r="126" spans="1:3" x14ac:dyDescent="0.45">
      <c r="A126" t="s">
        <v>219</v>
      </c>
      <c r="B126" t="str">
        <f t="shared" si="1"/>
        <v/>
      </c>
    </row>
    <row r="127" spans="1:3" x14ac:dyDescent="0.45">
      <c r="A127" t="s">
        <v>213</v>
      </c>
      <c r="B127" t="str">
        <f t="shared" si="1"/>
        <v/>
      </c>
    </row>
    <row r="128" spans="1:3" x14ac:dyDescent="0.45">
      <c r="A128" t="s">
        <v>186</v>
      </c>
      <c r="B128" t="str">
        <f t="shared" si="1"/>
        <v/>
      </c>
    </row>
    <row r="129" spans="1:3" x14ac:dyDescent="0.45">
      <c r="A129" t="s">
        <v>216</v>
      </c>
      <c r="B129" t="str">
        <f t="shared" ref="B129:B192" si="2">IF(C129="","",IF(C129=0,"Low",IF(C129=1,"High","")))</f>
        <v/>
      </c>
    </row>
    <row r="130" spans="1:3" x14ac:dyDescent="0.45">
      <c r="A130" t="s">
        <v>96</v>
      </c>
      <c r="B130" t="str">
        <f t="shared" si="2"/>
        <v/>
      </c>
    </row>
    <row r="131" spans="1:3" x14ac:dyDescent="0.45">
      <c r="A131" t="s">
        <v>102</v>
      </c>
      <c r="B131" t="str">
        <f t="shared" si="2"/>
        <v/>
      </c>
    </row>
    <row r="132" spans="1:3" x14ac:dyDescent="0.45">
      <c r="A132" t="s">
        <v>108</v>
      </c>
      <c r="B132" t="str">
        <f t="shared" si="2"/>
        <v/>
      </c>
    </row>
    <row r="133" spans="1:3" x14ac:dyDescent="0.45">
      <c r="A133" t="s">
        <v>222</v>
      </c>
      <c r="B133" t="str">
        <f t="shared" si="2"/>
        <v/>
      </c>
    </row>
    <row r="134" spans="1:3" x14ac:dyDescent="0.45">
      <c r="A134" t="s">
        <v>183</v>
      </c>
      <c r="B134" t="str">
        <f t="shared" si="2"/>
        <v/>
      </c>
    </row>
    <row r="135" spans="1:3" x14ac:dyDescent="0.45">
      <c r="A135" t="s">
        <v>78</v>
      </c>
      <c r="B135" t="str">
        <f t="shared" si="2"/>
        <v/>
      </c>
    </row>
    <row r="136" spans="1:3" x14ac:dyDescent="0.45">
      <c r="A136" t="s">
        <v>228</v>
      </c>
      <c r="B136" t="str">
        <f t="shared" si="2"/>
        <v/>
      </c>
    </row>
    <row r="137" spans="1:3" x14ac:dyDescent="0.45">
      <c r="A137" t="s">
        <v>225</v>
      </c>
      <c r="B137" t="str">
        <f t="shared" si="2"/>
        <v/>
      </c>
    </row>
    <row r="138" spans="1:3" x14ac:dyDescent="0.45">
      <c r="A138" t="s">
        <v>192</v>
      </c>
      <c r="B138" t="str">
        <f t="shared" si="2"/>
        <v/>
      </c>
    </row>
    <row r="139" spans="1:3" x14ac:dyDescent="0.45">
      <c r="A139" t="s">
        <v>189</v>
      </c>
      <c r="B139" t="str">
        <f t="shared" si="2"/>
        <v/>
      </c>
    </row>
    <row r="140" spans="1:3" x14ac:dyDescent="0.45">
      <c r="A140" t="s">
        <v>69</v>
      </c>
      <c r="B140" t="str">
        <f t="shared" si="2"/>
        <v/>
      </c>
    </row>
    <row r="141" spans="1:3" x14ac:dyDescent="0.45">
      <c r="A141" t="s">
        <v>84</v>
      </c>
      <c r="B141" t="str">
        <f t="shared" si="2"/>
        <v/>
      </c>
    </row>
    <row r="142" spans="1:3" x14ac:dyDescent="0.45">
      <c r="A142" t="s">
        <v>90</v>
      </c>
      <c r="B142" t="str">
        <f t="shared" si="2"/>
        <v/>
      </c>
    </row>
    <row r="143" spans="1:3" x14ac:dyDescent="0.45">
      <c r="A143" t="s">
        <v>8</v>
      </c>
      <c r="B143" t="str">
        <f t="shared" si="2"/>
        <v/>
      </c>
    </row>
    <row r="144" spans="1:3" x14ac:dyDescent="0.45">
      <c r="A144" t="s">
        <v>6</v>
      </c>
      <c r="B144" t="str">
        <f t="shared" si="2"/>
        <v>High</v>
      </c>
      <c r="C144">
        <v>1</v>
      </c>
    </row>
    <row r="145" spans="1:3" x14ac:dyDescent="0.45">
      <c r="A145" t="s">
        <v>5</v>
      </c>
      <c r="B145" t="str">
        <f t="shared" si="2"/>
        <v>High</v>
      </c>
      <c r="C145">
        <v>1</v>
      </c>
    </row>
    <row r="146" spans="1:3" x14ac:dyDescent="0.45">
      <c r="A146" t="s">
        <v>64</v>
      </c>
      <c r="B146" t="str">
        <f t="shared" si="2"/>
        <v>High</v>
      </c>
      <c r="C146">
        <v>1</v>
      </c>
    </row>
    <row r="147" spans="1:3" x14ac:dyDescent="0.45">
      <c r="A147" t="s">
        <v>199</v>
      </c>
      <c r="B147" t="str">
        <f t="shared" si="2"/>
        <v/>
      </c>
    </row>
    <row r="148" spans="1:3" x14ac:dyDescent="0.45">
      <c r="A148" t="s">
        <v>193</v>
      </c>
      <c r="B148" t="str">
        <f t="shared" si="2"/>
        <v/>
      </c>
    </row>
    <row r="149" spans="1:3" x14ac:dyDescent="0.45">
      <c r="A149" t="s">
        <v>172</v>
      </c>
      <c r="B149" t="str">
        <f t="shared" si="2"/>
        <v/>
      </c>
    </row>
    <row r="150" spans="1:3" x14ac:dyDescent="0.45">
      <c r="A150" t="s">
        <v>196</v>
      </c>
      <c r="B150" t="str">
        <f t="shared" si="2"/>
        <v/>
      </c>
    </row>
    <row r="151" spans="1:3" x14ac:dyDescent="0.45">
      <c r="A151" t="s">
        <v>91</v>
      </c>
      <c r="B151" t="str">
        <f t="shared" si="2"/>
        <v/>
      </c>
    </row>
    <row r="152" spans="1:3" x14ac:dyDescent="0.45">
      <c r="A152" t="s">
        <v>97</v>
      </c>
      <c r="B152" t="str">
        <f t="shared" si="2"/>
        <v/>
      </c>
    </row>
    <row r="153" spans="1:3" x14ac:dyDescent="0.45">
      <c r="A153" t="s">
        <v>103</v>
      </c>
      <c r="B153" t="str">
        <f t="shared" si="2"/>
        <v/>
      </c>
    </row>
    <row r="154" spans="1:3" x14ac:dyDescent="0.45">
      <c r="A154" t="s">
        <v>117</v>
      </c>
      <c r="B154" t="str">
        <f t="shared" si="2"/>
        <v/>
      </c>
    </row>
    <row r="155" spans="1:3" x14ac:dyDescent="0.45">
      <c r="A155" t="s">
        <v>125</v>
      </c>
      <c r="B155" t="str">
        <f t="shared" si="2"/>
        <v/>
      </c>
    </row>
    <row r="156" spans="1:3" x14ac:dyDescent="0.45">
      <c r="A156" t="s">
        <v>133</v>
      </c>
      <c r="B156" t="str">
        <f t="shared" si="2"/>
        <v/>
      </c>
    </row>
    <row r="157" spans="1:3" x14ac:dyDescent="0.45">
      <c r="A157" t="s">
        <v>109</v>
      </c>
      <c r="B157" t="str">
        <f t="shared" si="2"/>
        <v/>
      </c>
    </row>
    <row r="158" spans="1:3" x14ac:dyDescent="0.45">
      <c r="A158" t="s">
        <v>202</v>
      </c>
      <c r="B158" t="str">
        <f t="shared" si="2"/>
        <v/>
      </c>
    </row>
    <row r="159" spans="1:3" x14ac:dyDescent="0.45">
      <c r="A159" t="s">
        <v>169</v>
      </c>
      <c r="B159" t="str">
        <f t="shared" si="2"/>
        <v/>
      </c>
    </row>
    <row r="160" spans="1:3" x14ac:dyDescent="0.45">
      <c r="A160" t="s">
        <v>73</v>
      </c>
      <c r="B160" t="str">
        <f t="shared" si="2"/>
        <v/>
      </c>
    </row>
    <row r="161" spans="1:2" x14ac:dyDescent="0.45">
      <c r="A161" t="s">
        <v>208</v>
      </c>
      <c r="B161" t="str">
        <f t="shared" si="2"/>
        <v/>
      </c>
    </row>
    <row r="162" spans="1:2" x14ac:dyDescent="0.45">
      <c r="A162" t="s">
        <v>205</v>
      </c>
      <c r="B162" t="str">
        <f t="shared" si="2"/>
        <v/>
      </c>
    </row>
    <row r="163" spans="1:2" x14ac:dyDescent="0.45">
      <c r="A163" t="s">
        <v>178</v>
      </c>
      <c r="B163" t="str">
        <f t="shared" si="2"/>
        <v/>
      </c>
    </row>
    <row r="164" spans="1:2" x14ac:dyDescent="0.45">
      <c r="A164" t="s">
        <v>175</v>
      </c>
      <c r="B164" t="str">
        <f t="shared" si="2"/>
        <v/>
      </c>
    </row>
    <row r="165" spans="1:2" x14ac:dyDescent="0.45">
      <c r="A165" t="s">
        <v>61</v>
      </c>
      <c r="B165" t="str">
        <f t="shared" si="2"/>
        <v/>
      </c>
    </row>
    <row r="166" spans="1:2" x14ac:dyDescent="0.45">
      <c r="A166" t="s">
        <v>79</v>
      </c>
      <c r="B166" t="str">
        <f t="shared" si="2"/>
        <v/>
      </c>
    </row>
    <row r="167" spans="1:2" x14ac:dyDescent="0.45">
      <c r="A167" t="s">
        <v>85</v>
      </c>
      <c r="B167" t="str">
        <f t="shared" si="2"/>
        <v/>
      </c>
    </row>
    <row r="168" spans="1:2" x14ac:dyDescent="0.45">
      <c r="A168" t="s">
        <v>54</v>
      </c>
      <c r="B168" t="str">
        <f t="shared" si="2"/>
        <v/>
      </c>
    </row>
    <row r="169" spans="1:2" x14ac:dyDescent="0.45">
      <c r="A169" s="6" t="s">
        <v>164</v>
      </c>
      <c r="B169" t="str">
        <f t="shared" si="2"/>
        <v/>
      </c>
    </row>
    <row r="170" spans="1:2" x14ac:dyDescent="0.45">
      <c r="A170" s="6" t="s">
        <v>161</v>
      </c>
      <c r="B170" t="str">
        <f t="shared" si="2"/>
        <v/>
      </c>
    </row>
    <row r="171" spans="1:2" x14ac:dyDescent="0.45">
      <c r="A171" s="6" t="s">
        <v>160</v>
      </c>
      <c r="B171" t="str">
        <f t="shared" si="2"/>
        <v/>
      </c>
    </row>
    <row r="172" spans="1:2" x14ac:dyDescent="0.45">
      <c r="A172" s="6" t="s">
        <v>162</v>
      </c>
      <c r="B172" t="str">
        <f t="shared" si="2"/>
        <v/>
      </c>
    </row>
    <row r="173" spans="1:2" x14ac:dyDescent="0.45">
      <c r="A173" t="s">
        <v>58</v>
      </c>
      <c r="B173" t="str">
        <f t="shared" si="2"/>
        <v/>
      </c>
    </row>
    <row r="174" spans="1:2" x14ac:dyDescent="0.45">
      <c r="A174" t="s">
        <v>59</v>
      </c>
      <c r="B174" t="str">
        <f t="shared" si="2"/>
        <v/>
      </c>
    </row>
    <row r="175" spans="1:2" x14ac:dyDescent="0.45">
      <c r="A175" t="s">
        <v>60</v>
      </c>
      <c r="B175" t="str">
        <f t="shared" si="2"/>
        <v/>
      </c>
    </row>
    <row r="176" spans="1:2" x14ac:dyDescent="0.45">
      <c r="A176" s="6" t="s">
        <v>165</v>
      </c>
      <c r="B176" t="str">
        <f t="shared" si="2"/>
        <v/>
      </c>
    </row>
    <row r="177" spans="1:2" x14ac:dyDescent="0.45">
      <c r="A177" s="6" t="s">
        <v>159</v>
      </c>
      <c r="B177" t="str">
        <f t="shared" si="2"/>
        <v/>
      </c>
    </row>
    <row r="178" spans="1:2" x14ac:dyDescent="0.45">
      <c r="A178" t="s">
        <v>55</v>
      </c>
      <c r="B178" t="str">
        <f t="shared" si="2"/>
        <v/>
      </c>
    </row>
    <row r="179" spans="1:2" x14ac:dyDescent="0.45">
      <c r="A179" s="6" t="s">
        <v>168</v>
      </c>
      <c r="B179" t="str">
        <f t="shared" si="2"/>
        <v/>
      </c>
    </row>
    <row r="180" spans="1:2" x14ac:dyDescent="0.45">
      <c r="A180" s="6" t="s">
        <v>167</v>
      </c>
      <c r="B180" t="str">
        <f t="shared" si="2"/>
        <v/>
      </c>
    </row>
    <row r="181" spans="1:2" x14ac:dyDescent="0.45">
      <c r="A181" s="6" t="s">
        <v>166</v>
      </c>
      <c r="B181" t="str">
        <f t="shared" si="2"/>
        <v/>
      </c>
    </row>
    <row r="182" spans="1:2" x14ac:dyDescent="0.45">
      <c r="A182" s="6" t="s">
        <v>163</v>
      </c>
      <c r="B182" t="str">
        <f t="shared" si="2"/>
        <v/>
      </c>
    </row>
    <row r="183" spans="1:2" x14ac:dyDescent="0.45">
      <c r="A183" t="s">
        <v>53</v>
      </c>
      <c r="B183" t="str">
        <f t="shared" si="2"/>
        <v/>
      </c>
    </row>
    <row r="184" spans="1:2" x14ac:dyDescent="0.45">
      <c r="A184" t="s">
        <v>56</v>
      </c>
      <c r="B184" t="str">
        <f t="shared" si="2"/>
        <v/>
      </c>
    </row>
    <row r="185" spans="1:2" x14ac:dyDescent="0.45">
      <c r="A185" t="s">
        <v>57</v>
      </c>
      <c r="B185" t="str">
        <f t="shared" si="2"/>
        <v/>
      </c>
    </row>
    <row r="186" spans="1:2" x14ac:dyDescent="0.45">
      <c r="A186" t="s">
        <v>70</v>
      </c>
      <c r="B186" t="str">
        <f t="shared" si="2"/>
        <v/>
      </c>
    </row>
    <row r="187" spans="1:2" x14ac:dyDescent="0.45">
      <c r="A187" t="s">
        <v>217</v>
      </c>
      <c r="B187" t="str">
        <f t="shared" si="2"/>
        <v/>
      </c>
    </row>
    <row r="188" spans="1:2" x14ac:dyDescent="0.45">
      <c r="A188" t="s">
        <v>211</v>
      </c>
      <c r="B188" t="str">
        <f t="shared" si="2"/>
        <v/>
      </c>
    </row>
    <row r="189" spans="1:2" x14ac:dyDescent="0.45">
      <c r="A189" t="s">
        <v>184</v>
      </c>
      <c r="B189" t="str">
        <f t="shared" si="2"/>
        <v/>
      </c>
    </row>
    <row r="190" spans="1:2" x14ac:dyDescent="0.45">
      <c r="A190" t="s">
        <v>214</v>
      </c>
      <c r="B190" t="str">
        <f t="shared" si="2"/>
        <v/>
      </c>
    </row>
    <row r="191" spans="1:2" x14ac:dyDescent="0.45">
      <c r="A191" t="s">
        <v>94</v>
      </c>
      <c r="B191" t="str">
        <f t="shared" si="2"/>
        <v/>
      </c>
    </row>
    <row r="192" spans="1:2" x14ac:dyDescent="0.45">
      <c r="A192" t="s">
        <v>100</v>
      </c>
      <c r="B192" t="str">
        <f t="shared" si="2"/>
        <v/>
      </c>
    </row>
    <row r="193" spans="1:2" x14ac:dyDescent="0.45">
      <c r="A193" t="s">
        <v>106</v>
      </c>
      <c r="B193" t="str">
        <f t="shared" ref="B193:B256" si="3">IF(C193="","",IF(C193=0,"Low",IF(C193=1,"High","")))</f>
        <v/>
      </c>
    </row>
    <row r="194" spans="1:2" x14ac:dyDescent="0.45">
      <c r="A194" t="s">
        <v>121</v>
      </c>
      <c r="B194" t="str">
        <f t="shared" si="3"/>
        <v/>
      </c>
    </row>
    <row r="195" spans="1:2" x14ac:dyDescent="0.45">
      <c r="A195" t="s">
        <v>129</v>
      </c>
      <c r="B195" t="str">
        <f t="shared" si="3"/>
        <v/>
      </c>
    </row>
    <row r="196" spans="1:2" x14ac:dyDescent="0.45">
      <c r="A196" t="s">
        <v>137</v>
      </c>
      <c r="B196" t="str">
        <f t="shared" si="3"/>
        <v/>
      </c>
    </row>
    <row r="197" spans="1:2" x14ac:dyDescent="0.45">
      <c r="A197" t="s">
        <v>113</v>
      </c>
      <c r="B197" t="str">
        <f t="shared" si="3"/>
        <v/>
      </c>
    </row>
    <row r="198" spans="1:2" x14ac:dyDescent="0.45">
      <c r="A198" t="s">
        <v>220</v>
      </c>
      <c r="B198" t="str">
        <f t="shared" si="3"/>
        <v/>
      </c>
    </row>
    <row r="199" spans="1:2" x14ac:dyDescent="0.45">
      <c r="A199" t="s">
        <v>181</v>
      </c>
      <c r="B199" t="str">
        <f t="shared" si="3"/>
        <v/>
      </c>
    </row>
    <row r="200" spans="1:2" x14ac:dyDescent="0.45">
      <c r="A200" t="s">
        <v>76</v>
      </c>
      <c r="B200" t="str">
        <f t="shared" si="3"/>
        <v/>
      </c>
    </row>
    <row r="201" spans="1:2" x14ac:dyDescent="0.45">
      <c r="A201" t="s">
        <v>226</v>
      </c>
      <c r="B201" t="str">
        <f t="shared" si="3"/>
        <v/>
      </c>
    </row>
    <row r="202" spans="1:2" x14ac:dyDescent="0.45">
      <c r="A202" t="s">
        <v>223</v>
      </c>
      <c r="B202" t="str">
        <f t="shared" si="3"/>
        <v/>
      </c>
    </row>
    <row r="203" spans="1:2" x14ac:dyDescent="0.45">
      <c r="A203" t="s">
        <v>190</v>
      </c>
      <c r="B203" t="str">
        <f t="shared" si="3"/>
        <v/>
      </c>
    </row>
    <row r="204" spans="1:2" x14ac:dyDescent="0.45">
      <c r="A204" t="s">
        <v>187</v>
      </c>
      <c r="B204" t="str">
        <f t="shared" si="3"/>
        <v/>
      </c>
    </row>
    <row r="205" spans="1:2" x14ac:dyDescent="0.45">
      <c r="A205" t="s">
        <v>67</v>
      </c>
      <c r="B205" t="str">
        <f t="shared" si="3"/>
        <v/>
      </c>
    </row>
    <row r="206" spans="1:2" x14ac:dyDescent="0.45">
      <c r="A206" t="s">
        <v>82</v>
      </c>
      <c r="B206" t="str">
        <f t="shared" si="3"/>
        <v/>
      </c>
    </row>
    <row r="207" spans="1:2" x14ac:dyDescent="0.45">
      <c r="A207" t="s">
        <v>88</v>
      </c>
      <c r="B207" t="str">
        <f t="shared" si="3"/>
        <v/>
      </c>
    </row>
    <row r="208" spans="1:2" x14ac:dyDescent="0.45">
      <c r="A208" t="s">
        <v>51</v>
      </c>
      <c r="B208" t="str">
        <f t="shared" si="3"/>
        <v/>
      </c>
    </row>
    <row r="209" spans="1:2" x14ac:dyDescent="0.45">
      <c r="A209" t="s">
        <v>9</v>
      </c>
      <c r="B209" t="str">
        <f t="shared" si="3"/>
        <v/>
      </c>
    </row>
    <row r="210" spans="1:2" x14ac:dyDescent="0.45">
      <c r="A210" t="s">
        <v>10</v>
      </c>
      <c r="B210" t="str">
        <f t="shared" si="3"/>
        <v/>
      </c>
    </row>
    <row r="211" spans="1:2" x14ac:dyDescent="0.45">
      <c r="A211" t="s">
        <v>4</v>
      </c>
      <c r="B211" t="str">
        <f t="shared" si="3"/>
        <v/>
      </c>
    </row>
    <row r="212" spans="1:2" x14ac:dyDescent="0.45">
      <c r="A212" t="s">
        <v>0</v>
      </c>
      <c r="B212" t="str">
        <f t="shared" si="3"/>
        <v/>
      </c>
    </row>
    <row r="213" spans="1:2" x14ac:dyDescent="0.45">
      <c r="A213" t="s">
        <v>1</v>
      </c>
      <c r="B213" t="str">
        <f t="shared" si="3"/>
        <v/>
      </c>
    </row>
    <row r="214" spans="1:2" x14ac:dyDescent="0.45">
      <c r="A214" t="s">
        <v>2</v>
      </c>
      <c r="B214" t="str">
        <f t="shared" si="3"/>
        <v/>
      </c>
    </row>
  </sheetData>
  <sortState xmlns:xlrd2="http://schemas.microsoft.com/office/spreadsheetml/2017/richdata2" ref="A1:A215">
    <sortCondition ref="A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FBB0-CD06-470A-B523-60167925AFB3}">
  <dimension ref="A1:M45"/>
  <sheetViews>
    <sheetView topLeftCell="A4" workbookViewId="0">
      <selection activeCell="C24" sqref="C24"/>
    </sheetView>
  </sheetViews>
  <sheetFormatPr defaultRowHeight="14.25" x14ac:dyDescent="0.45"/>
  <cols>
    <col min="1" max="1" width="36.73046875" bestFit="1" customWidth="1"/>
    <col min="3" max="3" width="36.73046875" bestFit="1" customWidth="1"/>
    <col min="5" max="5" width="24.1328125" bestFit="1" customWidth="1"/>
  </cols>
  <sheetData>
    <row r="1" spans="1:13" x14ac:dyDescent="0.45">
      <c r="A1" s="1" t="s">
        <v>145</v>
      </c>
      <c r="C1" s="1" t="s">
        <v>144</v>
      </c>
      <c r="E1" s="1" t="s">
        <v>146</v>
      </c>
    </row>
    <row r="2" spans="1:13" x14ac:dyDescent="0.45">
      <c r="A2" t="s">
        <v>0</v>
      </c>
      <c r="C2" s="2" t="s">
        <v>147</v>
      </c>
      <c r="E2" s="2" t="s">
        <v>149</v>
      </c>
    </row>
    <row r="3" spans="1:13" x14ac:dyDescent="0.45">
      <c r="A3" t="s">
        <v>1</v>
      </c>
      <c r="C3" s="3" t="s">
        <v>22</v>
      </c>
      <c r="D3">
        <v>1</v>
      </c>
      <c r="E3" s="3" t="s">
        <v>0</v>
      </c>
      <c r="F3">
        <v>1</v>
      </c>
      <c r="H3" t="str">
        <f t="shared" ref="H3:H10" si="0">"["&amp;CHAR(34)&amp;C3&amp;CHAR(34)&amp;", "&amp;D3&amp;"], "</f>
        <v xml:space="preserve">["Cases Avg. Growth Rate(First Outbreak)", 1], </v>
      </c>
      <c r="M3" t="str">
        <f>"["&amp;CHAR(34)&amp;E3&amp;CHAR(34)&amp;", "&amp;F3&amp;"], "</f>
        <v xml:space="preserve">["Total Cases per Million", 1], </v>
      </c>
    </row>
    <row r="4" spans="1:13" x14ac:dyDescent="0.45">
      <c r="A4" t="s">
        <v>2</v>
      </c>
      <c r="C4" s="3" t="s">
        <v>23</v>
      </c>
      <c r="D4">
        <v>1</v>
      </c>
      <c r="E4" s="3" t="s">
        <v>1</v>
      </c>
      <c r="F4">
        <v>2</v>
      </c>
      <c r="H4" t="str">
        <f t="shared" si="0"/>
        <v xml:space="preserve">["Cases Max. Growth Rate(First Outbreak)", 1], </v>
      </c>
      <c r="M4" t="str">
        <f t="shared" ref="M4:M8" si="1">"["&amp;CHAR(34)&amp;E4&amp;CHAR(34)&amp;", "&amp;F4&amp;"], "</f>
        <v xml:space="preserve">["Total Deaths per Million", 2], </v>
      </c>
    </row>
    <row r="5" spans="1:13" x14ac:dyDescent="0.45">
      <c r="A5" t="s">
        <v>3</v>
      </c>
      <c r="C5" s="3" t="s">
        <v>24</v>
      </c>
      <c r="D5">
        <v>2</v>
      </c>
      <c r="E5" s="3" t="s">
        <v>2</v>
      </c>
      <c r="F5">
        <v>3</v>
      </c>
      <c r="H5" t="str">
        <f t="shared" si="0"/>
        <v xml:space="preserve">["Cases Growth Length(First Outbreak)", 2], </v>
      </c>
      <c r="M5" t="str">
        <f t="shared" si="1"/>
        <v xml:space="preserve">["Total Tests per Million", 3], </v>
      </c>
    </row>
    <row r="6" spans="1:13" x14ac:dyDescent="0.45">
      <c r="A6" t="s">
        <v>4</v>
      </c>
      <c r="C6" s="3" t="s">
        <v>25</v>
      </c>
      <c r="D6">
        <v>3</v>
      </c>
      <c r="E6" s="3" t="s">
        <v>3</v>
      </c>
      <c r="F6">
        <v>4</v>
      </c>
      <c r="H6" t="str">
        <f t="shared" si="0"/>
        <v xml:space="preserve">["Cases Avg. Submission Rate(First Outbreak)", 3], </v>
      </c>
      <c r="M6" t="str">
        <f t="shared" si="1"/>
        <v xml:space="preserve">["Case-Death Ratio", 4], </v>
      </c>
    </row>
    <row r="7" spans="1:13" x14ac:dyDescent="0.45">
      <c r="A7" t="s">
        <v>9</v>
      </c>
      <c r="C7" s="3" t="s">
        <v>26</v>
      </c>
      <c r="D7">
        <v>3</v>
      </c>
      <c r="E7" s="3" t="s">
        <v>4</v>
      </c>
      <c r="F7">
        <v>5</v>
      </c>
      <c r="H7" t="str">
        <f t="shared" si="0"/>
        <v xml:space="preserve">["Cases Max. Submission Rate(First Outbreak)", 3], </v>
      </c>
      <c r="M7" t="str">
        <f t="shared" si="1"/>
        <v xml:space="preserve">["Test-Case Ratio", 5], </v>
      </c>
    </row>
    <row r="8" spans="1:13" x14ac:dyDescent="0.45">
      <c r="A8" t="s">
        <v>10</v>
      </c>
      <c r="C8" s="3" t="s">
        <v>27</v>
      </c>
      <c r="D8">
        <v>2</v>
      </c>
      <c r="E8" s="3" t="s">
        <v>52</v>
      </c>
      <c r="F8">
        <v>6</v>
      </c>
      <c r="H8" t="str">
        <f t="shared" si="0"/>
        <v xml:space="preserve">["Cases Submission Length(First Outbreak)", 2], </v>
      </c>
      <c r="M8" t="str">
        <f t="shared" si="1"/>
        <v xml:space="preserve">["Case-Death Pair Peak Ratio", 6], </v>
      </c>
    </row>
    <row r="9" spans="1:13" x14ac:dyDescent="0.45">
      <c r="A9" t="s">
        <v>12</v>
      </c>
      <c r="C9" s="3" t="s">
        <v>28</v>
      </c>
      <c r="D9">
        <v>2</v>
      </c>
      <c r="E9" s="2" t="s">
        <v>150</v>
      </c>
      <c r="H9" t="str">
        <f t="shared" si="0"/>
        <v xml:space="preserve">["Cases Total Length(First Outbreak)", 2], </v>
      </c>
    </row>
    <row r="10" spans="1:13" x14ac:dyDescent="0.45">
      <c r="A10" t="s">
        <v>13</v>
      </c>
      <c r="C10" s="3" t="s">
        <v>29</v>
      </c>
      <c r="D10">
        <v>4</v>
      </c>
      <c r="E10" s="3" t="s">
        <v>9</v>
      </c>
      <c r="F10">
        <v>1</v>
      </c>
      <c r="H10" t="str">
        <f t="shared" si="0"/>
        <v xml:space="preserve">["Cases Peak Value(First Outbreak)", 4], </v>
      </c>
      <c r="M10" t="str">
        <f t="shared" ref="M10:M19" si="2">"["&amp;CHAR(34)&amp;E10&amp;CHAR(34)&amp;", "&amp;F10&amp;"], "</f>
        <v xml:space="preserve">["Number of Cases Peaks", 1], </v>
      </c>
    </row>
    <row r="11" spans="1:13" x14ac:dyDescent="0.45">
      <c r="A11" t="s">
        <v>14</v>
      </c>
      <c r="C11" s="3" t="s">
        <v>30</v>
      </c>
      <c r="D11">
        <v>5</v>
      </c>
      <c r="E11" s="3" t="s">
        <v>12</v>
      </c>
      <c r="F11">
        <v>2</v>
      </c>
      <c r="H11" t="str">
        <f>"["&amp;CHAR(34)&amp;C11&amp;CHAR(34)&amp;", "&amp;D11&amp;"], "</f>
        <v xml:space="preserve">["Cases Valley Value(First Outbreak)", 5], </v>
      </c>
      <c r="M11" t="str">
        <f t="shared" si="2"/>
        <v xml:space="preserve">["Cases Avg. Growth Rate", 2], </v>
      </c>
    </row>
    <row r="12" spans="1:13" x14ac:dyDescent="0.45">
      <c r="A12" t="s">
        <v>15</v>
      </c>
      <c r="C12" s="2" t="s">
        <v>148</v>
      </c>
      <c r="E12" s="3" t="s">
        <v>13</v>
      </c>
      <c r="F12">
        <v>2</v>
      </c>
      <c r="M12" t="str">
        <f t="shared" si="2"/>
        <v xml:space="preserve">["Cases Max. Growth Rate", 2], </v>
      </c>
    </row>
    <row r="13" spans="1:13" x14ac:dyDescent="0.45">
      <c r="A13" t="s">
        <v>16</v>
      </c>
      <c r="C13" s="3" t="s">
        <v>42</v>
      </c>
      <c r="D13">
        <v>1</v>
      </c>
      <c r="E13" s="3" t="s">
        <v>14</v>
      </c>
      <c r="F13">
        <v>3</v>
      </c>
      <c r="H13" t="str">
        <f t="shared" ref="H13:H21" si="3">"["&amp;CHAR(34)&amp;C13&amp;CHAR(34)&amp;", "&amp;D13&amp;"], "</f>
        <v xml:space="preserve">["Deaths Avg. Growth Rate(First Outbreak)", 1], </v>
      </c>
      <c r="M13" t="str">
        <f t="shared" si="2"/>
        <v xml:space="preserve">["Cases Growth Length", 3], </v>
      </c>
    </row>
    <row r="14" spans="1:13" x14ac:dyDescent="0.45">
      <c r="A14" t="s">
        <v>17</v>
      </c>
      <c r="C14" s="3" t="s">
        <v>43</v>
      </c>
      <c r="D14">
        <v>1</v>
      </c>
      <c r="E14" s="3" t="s">
        <v>15</v>
      </c>
      <c r="F14">
        <v>4</v>
      </c>
      <c r="H14" t="str">
        <f t="shared" si="3"/>
        <v xml:space="preserve">["Deaths Max. Growth Rate(First Outbreak)", 1], </v>
      </c>
      <c r="M14" t="str">
        <f t="shared" si="2"/>
        <v xml:space="preserve">["Cases Avg. Submission Rate", 4], </v>
      </c>
    </row>
    <row r="15" spans="1:13" x14ac:dyDescent="0.45">
      <c r="A15" t="s">
        <v>18</v>
      </c>
      <c r="C15" s="3" t="s">
        <v>44</v>
      </c>
      <c r="D15">
        <v>2</v>
      </c>
      <c r="E15" s="3" t="s">
        <v>16</v>
      </c>
      <c r="F15">
        <v>4</v>
      </c>
      <c r="H15" t="str">
        <f t="shared" si="3"/>
        <v xml:space="preserve">["Deaths Growth Length(First Outbreak)", 2], </v>
      </c>
      <c r="M15" t="str">
        <f t="shared" si="2"/>
        <v xml:space="preserve">["Cases Max. Submission Rate", 4], </v>
      </c>
    </row>
    <row r="16" spans="1:13" x14ac:dyDescent="0.45">
      <c r="A16" t="s">
        <v>19</v>
      </c>
      <c r="C16" s="3" t="s">
        <v>45</v>
      </c>
      <c r="D16">
        <v>3</v>
      </c>
      <c r="E16" s="3" t="s">
        <v>17</v>
      </c>
      <c r="F16">
        <v>3</v>
      </c>
      <c r="H16" t="str">
        <f t="shared" si="3"/>
        <v xml:space="preserve">["Deaths Avg. Submission Rate(First Outbreak)", 3], </v>
      </c>
      <c r="M16" t="str">
        <f t="shared" si="2"/>
        <v xml:space="preserve">["Cases Submission Length", 3], </v>
      </c>
    </row>
    <row r="17" spans="1:13" x14ac:dyDescent="0.45">
      <c r="A17" t="s">
        <v>20</v>
      </c>
      <c r="C17" s="3" t="s">
        <v>46</v>
      </c>
      <c r="D17">
        <v>3</v>
      </c>
      <c r="E17" s="3" t="s">
        <v>18</v>
      </c>
      <c r="F17">
        <v>3</v>
      </c>
      <c r="H17" t="str">
        <f t="shared" si="3"/>
        <v xml:space="preserve">["Deaths Max. Submission Rate(First Outbreak)", 3], </v>
      </c>
      <c r="M17" t="str">
        <f t="shared" si="2"/>
        <v xml:space="preserve">["Cases Total Length", 3], </v>
      </c>
    </row>
    <row r="18" spans="1:13" x14ac:dyDescent="0.45">
      <c r="A18" t="s">
        <v>22</v>
      </c>
      <c r="C18" s="3" t="s">
        <v>47</v>
      </c>
      <c r="D18">
        <v>2</v>
      </c>
      <c r="E18" s="3" t="s">
        <v>19</v>
      </c>
      <c r="F18">
        <v>5</v>
      </c>
      <c r="H18" t="str">
        <f t="shared" si="3"/>
        <v xml:space="preserve">["Deaths Submission Length(First Outbreak)", 2], </v>
      </c>
      <c r="M18" t="str">
        <f t="shared" si="2"/>
        <v xml:space="preserve">["Cases Peak Value", 5], </v>
      </c>
    </row>
    <row r="19" spans="1:13" x14ac:dyDescent="0.45">
      <c r="A19" t="s">
        <v>23</v>
      </c>
      <c r="C19" s="3" t="s">
        <v>48</v>
      </c>
      <c r="D19">
        <v>2</v>
      </c>
      <c r="E19" s="3" t="s">
        <v>20</v>
      </c>
      <c r="F19">
        <v>6</v>
      </c>
      <c r="H19" t="str">
        <f t="shared" si="3"/>
        <v xml:space="preserve">["Deaths Total Length(First Outbreak)", 2], </v>
      </c>
      <c r="M19" t="str">
        <f t="shared" si="2"/>
        <v xml:space="preserve">["Cases Valley Value", 6], </v>
      </c>
    </row>
    <row r="20" spans="1:13" x14ac:dyDescent="0.45">
      <c r="A20" t="s">
        <v>24</v>
      </c>
      <c r="C20" s="3" t="s">
        <v>49</v>
      </c>
      <c r="D20">
        <v>4</v>
      </c>
      <c r="E20" s="2" t="s">
        <v>151</v>
      </c>
      <c r="H20" t="str">
        <f t="shared" si="3"/>
        <v xml:space="preserve">["Deaths Peak Value(First Outbreak)", 4], </v>
      </c>
    </row>
    <row r="21" spans="1:13" x14ac:dyDescent="0.45">
      <c r="A21" t="s">
        <v>25</v>
      </c>
      <c r="C21" s="3" t="s">
        <v>50</v>
      </c>
      <c r="D21">
        <v>5</v>
      </c>
      <c r="E21" s="3" t="s">
        <v>10</v>
      </c>
      <c r="F21">
        <v>1</v>
      </c>
      <c r="H21" t="str">
        <f t="shared" si="3"/>
        <v xml:space="preserve">["Deaths Valley Value(First Outbreak)", 5], </v>
      </c>
      <c r="M21" t="str">
        <f t="shared" ref="M21:M30" si="4">"["&amp;CHAR(34)&amp;E21&amp;CHAR(34)&amp;", "&amp;F21&amp;"], "</f>
        <v xml:space="preserve">["Number of Deaths Peaks", 1], </v>
      </c>
    </row>
    <row r="22" spans="1:13" x14ac:dyDescent="0.45">
      <c r="A22" t="s">
        <v>26</v>
      </c>
      <c r="E22" s="3" t="s">
        <v>32</v>
      </c>
      <c r="F22">
        <v>2</v>
      </c>
      <c r="M22" t="str">
        <f t="shared" si="4"/>
        <v xml:space="preserve">["Deaths Avg. Growth Rate", 2], </v>
      </c>
    </row>
    <row r="23" spans="1:13" x14ac:dyDescent="0.45">
      <c r="A23" t="s">
        <v>27</v>
      </c>
      <c r="E23" s="3" t="s">
        <v>33</v>
      </c>
      <c r="F23">
        <v>2</v>
      </c>
      <c r="M23" t="str">
        <f t="shared" si="4"/>
        <v xml:space="preserve">["Deaths Max. Growth Rate", 2], </v>
      </c>
    </row>
    <row r="24" spans="1:13" x14ac:dyDescent="0.45">
      <c r="A24" t="s">
        <v>28</v>
      </c>
      <c r="E24" s="3" t="s">
        <v>34</v>
      </c>
      <c r="F24">
        <v>3</v>
      </c>
      <c r="M24" t="str">
        <f t="shared" si="4"/>
        <v xml:space="preserve">["Deaths Growth Length", 3], </v>
      </c>
    </row>
    <row r="25" spans="1:13" x14ac:dyDescent="0.45">
      <c r="A25" t="s">
        <v>29</v>
      </c>
      <c r="E25" s="3" t="s">
        <v>35</v>
      </c>
      <c r="F25">
        <v>4</v>
      </c>
      <c r="M25" t="str">
        <f t="shared" si="4"/>
        <v xml:space="preserve">["Deaths Avg. Submission Rate", 4], </v>
      </c>
    </row>
    <row r="26" spans="1:13" x14ac:dyDescent="0.45">
      <c r="A26" t="s">
        <v>30</v>
      </c>
      <c r="E26" s="3" t="s">
        <v>36</v>
      </c>
      <c r="F26">
        <v>4</v>
      </c>
      <c r="M26" t="str">
        <f t="shared" si="4"/>
        <v xml:space="preserve">["Deaths Max. Submission Rate", 4], </v>
      </c>
    </row>
    <row r="27" spans="1:13" x14ac:dyDescent="0.45">
      <c r="A27" t="s">
        <v>32</v>
      </c>
      <c r="E27" s="3" t="s">
        <v>37</v>
      </c>
      <c r="F27">
        <v>3</v>
      </c>
      <c r="M27" t="str">
        <f t="shared" si="4"/>
        <v xml:space="preserve">["Deaths Submission Length", 3], </v>
      </c>
    </row>
    <row r="28" spans="1:13" x14ac:dyDescent="0.45">
      <c r="A28" t="s">
        <v>33</v>
      </c>
      <c r="E28" s="3" t="s">
        <v>38</v>
      </c>
      <c r="F28">
        <v>3</v>
      </c>
      <c r="M28" t="str">
        <f t="shared" si="4"/>
        <v xml:space="preserve">["Deaths Total Length", 3], </v>
      </c>
    </row>
    <row r="29" spans="1:13" x14ac:dyDescent="0.45">
      <c r="A29" t="s">
        <v>34</v>
      </c>
      <c r="E29" s="3" t="s">
        <v>39</v>
      </c>
      <c r="F29">
        <v>5</v>
      </c>
      <c r="M29" t="str">
        <f t="shared" si="4"/>
        <v xml:space="preserve">["Deaths Peak Value", 5], </v>
      </c>
    </row>
    <row r="30" spans="1:13" x14ac:dyDescent="0.45">
      <c r="A30" t="s">
        <v>35</v>
      </c>
      <c r="E30" s="3" t="s">
        <v>40</v>
      </c>
      <c r="F30">
        <v>6</v>
      </c>
      <c r="M30" t="str">
        <f t="shared" si="4"/>
        <v xml:space="preserve">["Deaths Valley Value", 6], </v>
      </c>
    </row>
    <row r="31" spans="1:13" x14ac:dyDescent="0.45">
      <c r="A31" t="s">
        <v>36</v>
      </c>
    </row>
    <row r="32" spans="1:13" x14ac:dyDescent="0.45">
      <c r="A32" t="s">
        <v>37</v>
      </c>
    </row>
    <row r="33" spans="1:1" x14ac:dyDescent="0.45">
      <c r="A33" t="s">
        <v>38</v>
      </c>
    </row>
    <row r="34" spans="1:1" x14ac:dyDescent="0.45">
      <c r="A34" t="s">
        <v>39</v>
      </c>
    </row>
    <row r="35" spans="1:1" x14ac:dyDescent="0.45">
      <c r="A35" t="s">
        <v>40</v>
      </c>
    </row>
    <row r="36" spans="1:1" x14ac:dyDescent="0.45">
      <c r="A36" t="s">
        <v>42</v>
      </c>
    </row>
    <row r="37" spans="1:1" x14ac:dyDescent="0.45">
      <c r="A37" t="s">
        <v>43</v>
      </c>
    </row>
    <row r="38" spans="1:1" x14ac:dyDescent="0.45">
      <c r="A38" t="s">
        <v>44</v>
      </c>
    </row>
    <row r="39" spans="1:1" x14ac:dyDescent="0.45">
      <c r="A39" t="s">
        <v>45</v>
      </c>
    </row>
    <row r="40" spans="1:1" x14ac:dyDescent="0.45">
      <c r="A40" t="s">
        <v>46</v>
      </c>
    </row>
    <row r="41" spans="1:1" x14ac:dyDescent="0.45">
      <c r="A41" t="s">
        <v>47</v>
      </c>
    </row>
    <row r="42" spans="1:1" x14ac:dyDescent="0.45">
      <c r="A42" t="s">
        <v>48</v>
      </c>
    </row>
    <row r="43" spans="1:1" x14ac:dyDescent="0.45">
      <c r="A43" t="s">
        <v>49</v>
      </c>
    </row>
    <row r="44" spans="1:1" x14ac:dyDescent="0.45">
      <c r="A44" t="s">
        <v>50</v>
      </c>
    </row>
    <row r="45" spans="1:1" x14ac:dyDescent="0.45">
      <c r="A4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DCFF-BC2B-4D57-8ECA-7EE7C813745C}">
  <dimension ref="A1:H52"/>
  <sheetViews>
    <sheetView workbookViewId="0">
      <selection activeCell="A25" sqref="A1:A25"/>
    </sheetView>
  </sheetViews>
  <sheetFormatPr defaultRowHeight="14.25" x14ac:dyDescent="0.45"/>
  <cols>
    <col min="1" max="1" width="40.46484375" bestFit="1" customWidth="1"/>
    <col min="3" max="3" width="23.9296875" bestFit="1" customWidth="1"/>
    <col min="5" max="5" width="41.73046875" bestFit="1" customWidth="1"/>
    <col min="7" max="7" width="53.265625" bestFit="1" customWidth="1"/>
  </cols>
  <sheetData>
    <row r="1" spans="1:8" x14ac:dyDescent="0.45">
      <c r="A1" t="s">
        <v>5</v>
      </c>
      <c r="C1" s="1" t="s">
        <v>152</v>
      </c>
      <c r="E1" s="1" t="s">
        <v>153</v>
      </c>
      <c r="G1" s="1" t="s">
        <v>154</v>
      </c>
    </row>
    <row r="2" spans="1:8" x14ac:dyDescent="0.45">
      <c r="A2" t="s">
        <v>6</v>
      </c>
      <c r="C2" s="3" t="s">
        <v>5</v>
      </c>
      <c r="D2">
        <v>1</v>
      </c>
      <c r="E2" s="3" t="s">
        <v>141</v>
      </c>
      <c r="F2">
        <v>1</v>
      </c>
      <c r="G2" s="3" t="s">
        <v>53</v>
      </c>
      <c r="H2">
        <v>1</v>
      </c>
    </row>
    <row r="3" spans="1:8" x14ac:dyDescent="0.45">
      <c r="A3" t="s">
        <v>7</v>
      </c>
      <c r="C3" s="3" t="s">
        <v>6</v>
      </c>
      <c r="D3">
        <v>2</v>
      </c>
      <c r="E3" s="3" t="s">
        <v>142</v>
      </c>
      <c r="F3">
        <v>2</v>
      </c>
      <c r="G3" s="3" t="s">
        <v>54</v>
      </c>
      <c r="H3">
        <v>2</v>
      </c>
    </row>
    <row r="4" spans="1:8" x14ac:dyDescent="0.45">
      <c r="A4" t="s">
        <v>8</v>
      </c>
      <c r="C4" s="3" t="s">
        <v>7</v>
      </c>
      <c r="D4">
        <v>3</v>
      </c>
      <c r="E4" s="3" t="s">
        <v>143</v>
      </c>
      <c r="F4">
        <v>3</v>
      </c>
      <c r="G4" s="3" t="s">
        <v>55</v>
      </c>
      <c r="H4">
        <v>3</v>
      </c>
    </row>
    <row r="5" spans="1:8" x14ac:dyDescent="0.45">
      <c r="A5" t="s">
        <v>141</v>
      </c>
      <c r="C5" s="3" t="s">
        <v>8</v>
      </c>
      <c r="D5">
        <v>4</v>
      </c>
      <c r="G5" s="3" t="s">
        <v>56</v>
      </c>
      <c r="H5">
        <v>4</v>
      </c>
    </row>
    <row r="6" spans="1:8" x14ac:dyDescent="0.45">
      <c r="A6" t="s">
        <v>142</v>
      </c>
      <c r="G6" s="3" t="s">
        <v>57</v>
      </c>
      <c r="H6">
        <v>5</v>
      </c>
    </row>
    <row r="7" spans="1:8" x14ac:dyDescent="0.45">
      <c r="A7" t="s">
        <v>143</v>
      </c>
      <c r="C7" t="str">
        <f>"["&amp;CHAR(34)&amp;C2&amp;CHAR(34)&amp;", "&amp;D2&amp;"], "</f>
        <v xml:space="preserve">["Max Stringency", 1], </v>
      </c>
      <c r="E7" t="str">
        <f>"["&amp;CHAR(34)&amp;E2&amp;CHAR(34)&amp;", "&amp;F2&amp;"], "</f>
        <v xml:space="preserve">["Economic Support to Containment Health Ratio", 1], </v>
      </c>
      <c r="G7" s="3" t="s">
        <v>58</v>
      </c>
      <c r="H7">
        <v>6</v>
      </c>
    </row>
    <row r="8" spans="1:8" x14ac:dyDescent="0.45">
      <c r="A8" t="s">
        <v>53</v>
      </c>
      <c r="C8" t="str">
        <f t="shared" ref="C8:C10" si="0">"["&amp;CHAR(34)&amp;C3&amp;CHAR(34)&amp;", "&amp;D3&amp;"], "</f>
        <v xml:space="preserve">["Max Government Response", 2], </v>
      </c>
      <c r="E8" t="str">
        <f t="shared" ref="E8:E9" si="1">"["&amp;CHAR(34)&amp;E3&amp;CHAR(34)&amp;", "&amp;F3&amp;"], "</f>
        <v xml:space="preserve">["Economic Support to Stringency Ratio", 2], </v>
      </c>
      <c r="G8" s="3" t="s">
        <v>59</v>
      </c>
      <c r="H8">
        <v>7</v>
      </c>
    </row>
    <row r="9" spans="1:8" x14ac:dyDescent="0.45">
      <c r="A9" t="s">
        <v>54</v>
      </c>
      <c r="C9" t="str">
        <f t="shared" si="0"/>
        <v xml:space="preserve">["Max Containment Health", 3], </v>
      </c>
      <c r="E9" t="str">
        <f t="shared" si="1"/>
        <v xml:space="preserve">["Economic Support to Government Response Ratio", 3], </v>
      </c>
      <c r="G9" s="3" t="s">
        <v>60</v>
      </c>
      <c r="H9">
        <v>8</v>
      </c>
    </row>
    <row r="10" spans="1:8" x14ac:dyDescent="0.45">
      <c r="A10" t="s">
        <v>55</v>
      </c>
      <c r="C10" t="str">
        <f t="shared" si="0"/>
        <v xml:space="preserve">["Max Economic Support", 4], </v>
      </c>
      <c r="G10" s="3" t="s">
        <v>159</v>
      </c>
      <c r="H10">
        <v>9</v>
      </c>
    </row>
    <row r="11" spans="1:8" x14ac:dyDescent="0.45">
      <c r="A11" t="s">
        <v>56</v>
      </c>
      <c r="G11" s="3" t="s">
        <v>160</v>
      </c>
      <c r="H11">
        <v>10</v>
      </c>
    </row>
    <row r="12" spans="1:8" x14ac:dyDescent="0.45">
      <c r="A12" t="s">
        <v>57</v>
      </c>
      <c r="G12" s="3" t="s">
        <v>161</v>
      </c>
      <c r="H12">
        <v>11</v>
      </c>
    </row>
    <row r="13" spans="1:8" x14ac:dyDescent="0.45">
      <c r="A13" t="s">
        <v>58</v>
      </c>
      <c r="G13" s="3" t="s">
        <v>162</v>
      </c>
      <c r="H13">
        <v>12</v>
      </c>
    </row>
    <row r="14" spans="1:8" x14ac:dyDescent="0.45">
      <c r="A14" t="s">
        <v>59</v>
      </c>
      <c r="G14" s="3" t="s">
        <v>163</v>
      </c>
      <c r="H14">
        <v>13</v>
      </c>
    </row>
    <row r="15" spans="1:8" x14ac:dyDescent="0.45">
      <c r="A15" t="s">
        <v>60</v>
      </c>
      <c r="G15" s="3" t="s">
        <v>164</v>
      </c>
      <c r="H15">
        <v>14</v>
      </c>
    </row>
    <row r="16" spans="1:8" x14ac:dyDescent="0.45">
      <c r="A16" s="6" t="s">
        <v>159</v>
      </c>
      <c r="G16" s="3" t="s">
        <v>165</v>
      </c>
      <c r="H16">
        <v>15</v>
      </c>
    </row>
    <row r="17" spans="1:8" x14ac:dyDescent="0.45">
      <c r="A17" s="6" t="s">
        <v>160</v>
      </c>
      <c r="G17" s="3" t="s">
        <v>166</v>
      </c>
      <c r="H17">
        <v>16</v>
      </c>
    </row>
    <row r="18" spans="1:8" x14ac:dyDescent="0.45">
      <c r="A18" s="6" t="s">
        <v>161</v>
      </c>
      <c r="G18" s="3" t="s">
        <v>167</v>
      </c>
      <c r="H18">
        <v>17</v>
      </c>
    </row>
    <row r="19" spans="1:8" x14ac:dyDescent="0.45">
      <c r="A19" s="6" t="s">
        <v>162</v>
      </c>
      <c r="G19" s="3" t="s">
        <v>168</v>
      </c>
      <c r="H19">
        <v>18</v>
      </c>
    </row>
    <row r="20" spans="1:8" x14ac:dyDescent="0.45">
      <c r="A20" s="6" t="s">
        <v>163</v>
      </c>
    </row>
    <row r="21" spans="1:8" x14ac:dyDescent="0.45">
      <c r="A21" s="6" t="s">
        <v>164</v>
      </c>
    </row>
    <row r="22" spans="1:8" x14ac:dyDescent="0.45">
      <c r="A22" s="6" t="s">
        <v>165</v>
      </c>
    </row>
    <row r="23" spans="1:8" x14ac:dyDescent="0.45">
      <c r="A23" s="6" t="s">
        <v>166</v>
      </c>
      <c r="G23" t="str">
        <f t="shared" ref="G23:G30" si="2">"["&amp;CHAR(34)&amp;G2&amp;CHAR(34)&amp;", "&amp;H2&amp;"], "</f>
        <v xml:space="preserve">["Num Days Some Sectors Closed", 1], </v>
      </c>
    </row>
    <row r="24" spans="1:8" x14ac:dyDescent="0.45">
      <c r="A24" s="6" t="s">
        <v>167</v>
      </c>
      <c r="G24" t="str">
        <f t="shared" si="2"/>
        <v xml:space="preserve">["Num Days All Non-Essential Sectors Closed", 2], </v>
      </c>
    </row>
    <row r="25" spans="1:8" x14ac:dyDescent="0.45">
      <c r="A25" s="6" t="s">
        <v>168</v>
      </c>
      <c r="G25" t="str">
        <f t="shared" si="2"/>
        <v xml:space="preserve">["Num Days Public Transport Closed", 3], </v>
      </c>
    </row>
    <row r="26" spans="1:8" x14ac:dyDescent="0.45">
      <c r="G26" t="str">
        <f t="shared" si="2"/>
        <v xml:space="preserve">["Num Days Stay-at-Home except for Essential Trips", 4], </v>
      </c>
    </row>
    <row r="27" spans="1:8" x14ac:dyDescent="0.45">
      <c r="G27" t="str">
        <f t="shared" si="2"/>
        <v xml:space="preserve">["Num Days Stay-at-Home Total Lockdown", 5], </v>
      </c>
    </row>
    <row r="28" spans="1:8" x14ac:dyDescent="0.45">
      <c r="A28" t="str">
        <f>"["&amp;CHAR(34)&amp;A1&amp;CHAR(34)&amp;", "&amp;CHAR(34)&amp;"Value"&amp;CHAR(34)&amp;"], "</f>
        <v xml:space="preserve">["Max Stringency", "Value"], </v>
      </c>
      <c r="G28" t="str">
        <f t="shared" si="2"/>
        <v xml:space="preserve">["Num Days Internal Movement Restricted", 6], </v>
      </c>
    </row>
    <row r="29" spans="1:8" x14ac:dyDescent="0.45">
      <c r="A29" t="str">
        <f t="shared" ref="A29:A52" si="3">"["&amp;CHAR(34)&amp;A2&amp;CHAR(34)&amp;", "&amp;CHAR(34)&amp;"Value"&amp;CHAR(34)&amp;"], "</f>
        <v xml:space="preserve">["Max Government Response", "Value"], </v>
      </c>
      <c r="G29" t="str">
        <f t="shared" si="2"/>
        <v xml:space="preserve">["Num Days Int'l Bans for some Countries", 7], </v>
      </c>
    </row>
    <row r="30" spans="1:8" x14ac:dyDescent="0.45">
      <c r="A30" t="str">
        <f t="shared" si="3"/>
        <v xml:space="preserve">["Max Containment Health", "Value"], </v>
      </c>
      <c r="G30" t="str">
        <f t="shared" si="2"/>
        <v xml:space="preserve">["Num Days Int'l Bans Total Border Closure", 8], </v>
      </c>
    </row>
    <row r="31" spans="1:8" x14ac:dyDescent="0.45">
      <c r="A31" t="str">
        <f t="shared" si="3"/>
        <v xml:space="preserve">["Max Economic Support", "Value"], </v>
      </c>
      <c r="G31" t="str">
        <f t="shared" ref="G31:G40" si="4">"["&amp;CHAR(34)&amp;G10&amp;CHAR(34)&amp;", "&amp;H10&amp;"], "</f>
        <v xml:space="preserve">["Num Days Public Information Campaign", 9], </v>
      </c>
    </row>
    <row r="32" spans="1:8" x14ac:dyDescent="0.45">
      <c r="A32" t="str">
        <f t="shared" si="3"/>
        <v xml:space="preserve">["Economic Support to Containment Health Ratio", "Value"], </v>
      </c>
      <c r="G32" t="str">
        <f t="shared" si="4"/>
        <v xml:space="preserve">["Num Days Facial Coverings in Some Public Places", 10], </v>
      </c>
    </row>
    <row r="33" spans="1:7" x14ac:dyDescent="0.45">
      <c r="A33" t="str">
        <f t="shared" si="3"/>
        <v xml:space="preserve">["Economic Support to Stringency Ratio", "Value"], </v>
      </c>
      <c r="G33" t="str">
        <f t="shared" si="4"/>
        <v xml:space="preserve">["Num Days Facial Coverings in All Public Places", 11], </v>
      </c>
    </row>
    <row r="34" spans="1:7" x14ac:dyDescent="0.45">
      <c r="A34" t="str">
        <f t="shared" si="3"/>
        <v xml:space="preserve">["Economic Support to Government Response Ratio", "Value"], </v>
      </c>
      <c r="G34" t="str">
        <f t="shared" si="4"/>
        <v xml:space="preserve">["Num Days Facial Coverings Mandate", 12], </v>
      </c>
    </row>
    <row r="35" spans="1:7" x14ac:dyDescent="0.45">
      <c r="A35" t="str">
        <f t="shared" si="3"/>
        <v xml:space="preserve">["Num Days Some Sectors Closed", "Value"], </v>
      </c>
      <c r="G35" t="str">
        <f t="shared" si="4"/>
        <v xml:space="preserve">["Num Days Some Schools Closed", 13], </v>
      </c>
    </row>
    <row r="36" spans="1:7" x14ac:dyDescent="0.45">
      <c r="A36" t="str">
        <f t="shared" si="3"/>
        <v xml:space="preserve">["Num Days All Non-Essential Sectors Closed", "Value"], </v>
      </c>
      <c r="G36" t="str">
        <f t="shared" si="4"/>
        <v xml:space="preserve">["Num Days All Schools Closed", 14], </v>
      </c>
    </row>
    <row r="37" spans="1:7" x14ac:dyDescent="0.45">
      <c r="A37" t="str">
        <f t="shared" si="3"/>
        <v xml:space="preserve">["Num Days Public Transport Closed", "Value"], </v>
      </c>
      <c r="G37" t="str">
        <f t="shared" si="4"/>
        <v xml:space="preserve">["Num Days Public Events Cancelled", 15], </v>
      </c>
    </row>
    <row r="38" spans="1:7" x14ac:dyDescent="0.45">
      <c r="A38" t="str">
        <f t="shared" si="3"/>
        <v xml:space="preserve">["Num Days Stay-at-Home except for Essential Trips", "Value"], </v>
      </c>
      <c r="G38" t="str">
        <f t="shared" si="4"/>
        <v xml:space="preserve">["Num Days Restricting Gatherings (&lt;1000)", 16], </v>
      </c>
    </row>
    <row r="39" spans="1:7" x14ac:dyDescent="0.45">
      <c r="A39" t="str">
        <f t="shared" si="3"/>
        <v xml:space="preserve">["Num Days Stay-at-Home Total Lockdown", "Value"], </v>
      </c>
      <c r="G39" t="str">
        <f t="shared" si="4"/>
        <v xml:space="preserve">["Num Days Restricting Gatherings (&lt;100)", 17], </v>
      </c>
    </row>
    <row r="40" spans="1:7" x14ac:dyDescent="0.45">
      <c r="A40" t="str">
        <f t="shared" si="3"/>
        <v xml:space="preserve">["Num Days Internal Movement Restricted", "Value"], </v>
      </c>
      <c r="G40" t="str">
        <f t="shared" si="4"/>
        <v xml:space="preserve">["Num Days Restricting Gatherings (&lt;10)", 18], </v>
      </c>
    </row>
    <row r="41" spans="1:7" x14ac:dyDescent="0.45">
      <c r="A41" t="str">
        <f t="shared" si="3"/>
        <v xml:space="preserve">["Num Days Int'l Bans for some Countries", "Value"], </v>
      </c>
    </row>
    <row r="42" spans="1:7" x14ac:dyDescent="0.45">
      <c r="A42" t="str">
        <f t="shared" si="3"/>
        <v xml:space="preserve">["Num Days Int'l Bans Total Border Closure", "Value"], </v>
      </c>
    </row>
    <row r="43" spans="1:7" x14ac:dyDescent="0.45">
      <c r="A43" t="str">
        <f t="shared" si="3"/>
        <v xml:space="preserve">["Num Days Public Information Campaign", "Value"], </v>
      </c>
    </row>
    <row r="44" spans="1:7" x14ac:dyDescent="0.45">
      <c r="A44" t="str">
        <f t="shared" si="3"/>
        <v xml:space="preserve">["Num Days Facial Coverings in Some Public Places", "Value"], </v>
      </c>
    </row>
    <row r="45" spans="1:7" x14ac:dyDescent="0.45">
      <c r="A45" t="str">
        <f t="shared" si="3"/>
        <v xml:space="preserve">["Num Days Facial Coverings in All Public Places", "Value"], </v>
      </c>
    </row>
    <row r="46" spans="1:7" x14ac:dyDescent="0.45">
      <c r="A46" t="str">
        <f t="shared" si="3"/>
        <v xml:space="preserve">["Num Days Facial Coverings Mandate", "Value"], </v>
      </c>
    </row>
    <row r="47" spans="1:7" x14ac:dyDescent="0.45">
      <c r="A47" t="str">
        <f t="shared" si="3"/>
        <v xml:space="preserve">["Num Days Some Schools Closed", "Value"], </v>
      </c>
    </row>
    <row r="48" spans="1:7" x14ac:dyDescent="0.45">
      <c r="A48" t="str">
        <f t="shared" si="3"/>
        <v xml:space="preserve">["Num Days All Schools Closed", "Value"], </v>
      </c>
    </row>
    <row r="49" spans="1:1" x14ac:dyDescent="0.45">
      <c r="A49" t="str">
        <f t="shared" si="3"/>
        <v xml:space="preserve">["Num Days Public Events Cancelled", "Value"], </v>
      </c>
    </row>
    <row r="50" spans="1:1" x14ac:dyDescent="0.45">
      <c r="A50" t="str">
        <f t="shared" si="3"/>
        <v xml:space="preserve">["Num Days Restricting Gatherings (&lt;1000)", "Value"], </v>
      </c>
    </row>
    <row r="51" spans="1:1" x14ac:dyDescent="0.45">
      <c r="A51" t="str">
        <f t="shared" si="3"/>
        <v xml:space="preserve">["Num Days Restricting Gatherings (&lt;100)", "Value"], </v>
      </c>
    </row>
    <row r="52" spans="1:1" x14ac:dyDescent="0.45">
      <c r="A52" t="str">
        <f t="shared" si="3"/>
        <v xml:space="preserve">["Num Days Restricting Gatherings (&lt;10)", "Value"],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A058-692E-40C6-9F9C-7646170B288A}">
  <dimension ref="A1:J281"/>
  <sheetViews>
    <sheetView topLeftCell="A114" workbookViewId="0">
      <selection sqref="A1:A140"/>
    </sheetView>
  </sheetViews>
  <sheetFormatPr defaultRowHeight="14.25" x14ac:dyDescent="0.45"/>
  <cols>
    <col min="1" max="1" width="51.265625" bestFit="1" customWidth="1"/>
    <col min="3" max="3" width="52.6640625" bestFit="1" customWidth="1"/>
    <col min="5" max="5" width="49.06640625" bestFit="1" customWidth="1"/>
  </cols>
  <sheetData>
    <row r="1" spans="1:10" x14ac:dyDescent="0.45">
      <c r="A1" t="s">
        <v>61</v>
      </c>
      <c r="C1" s="1" t="s">
        <v>155</v>
      </c>
      <c r="E1" s="1" t="s">
        <v>156</v>
      </c>
    </row>
    <row r="2" spans="1:10" x14ac:dyDescent="0.45">
      <c r="A2" t="s">
        <v>62</v>
      </c>
      <c r="C2" s="2" t="s">
        <v>157</v>
      </c>
      <c r="E2" s="3" t="s">
        <v>109</v>
      </c>
      <c r="F2">
        <v>1</v>
      </c>
      <c r="J2" t="str">
        <f t="shared" ref="H2:J22" si="0">"["&amp;CHAR(34)&amp;E2&amp;CHAR(34)&amp;", "&amp;F2&amp;"], "</f>
        <v xml:space="preserve">["Num Cases Before Peak Stringency", 1], </v>
      </c>
    </row>
    <row r="3" spans="1:10" x14ac:dyDescent="0.45">
      <c r="A3" t="s">
        <v>63</v>
      </c>
      <c r="C3" s="4" t="s">
        <v>147</v>
      </c>
      <c r="E3" s="3" t="s">
        <v>110</v>
      </c>
      <c r="F3">
        <v>2</v>
      </c>
      <c r="J3" t="str">
        <f t="shared" si="0"/>
        <v xml:space="preserve">["Avg Case Growth Before Peak Stringency", 2], </v>
      </c>
    </row>
    <row r="4" spans="1:10" x14ac:dyDescent="0.45">
      <c r="A4" t="s">
        <v>64</v>
      </c>
      <c r="C4" s="5" t="s">
        <v>61</v>
      </c>
      <c r="D4">
        <v>1</v>
      </c>
      <c r="E4" s="3" t="s">
        <v>111</v>
      </c>
      <c r="F4">
        <v>2</v>
      </c>
      <c r="H4" t="str">
        <f t="shared" si="0"/>
        <v xml:space="preserve">["Num Cases Before Some Sectors Closed", 1], </v>
      </c>
      <c r="J4" t="str">
        <f t="shared" si="0"/>
        <v xml:space="preserve">["Max Case Growth Before Peak Stringency", 2], </v>
      </c>
    </row>
    <row r="5" spans="1:10" x14ac:dyDescent="0.45">
      <c r="A5" t="s">
        <v>65</v>
      </c>
      <c r="C5" s="5" t="s">
        <v>62</v>
      </c>
      <c r="D5">
        <v>2</v>
      </c>
      <c r="E5" s="3" t="s">
        <v>112</v>
      </c>
      <c r="F5">
        <v>3</v>
      </c>
      <c r="H5" t="str">
        <f t="shared" si="0"/>
        <v xml:space="preserve">["Avg Case Rate Before Some Sectors Closed", 2], </v>
      </c>
      <c r="J5" t="str">
        <f t="shared" si="0"/>
        <v xml:space="preserve">["First Max Stringency to Preceding Cases Ratio", 3], </v>
      </c>
    </row>
    <row r="6" spans="1:10" x14ac:dyDescent="0.45">
      <c r="A6" t="s">
        <v>66</v>
      </c>
      <c r="C6" s="5" t="s">
        <v>63</v>
      </c>
      <c r="D6">
        <v>2</v>
      </c>
      <c r="E6" s="3" t="s">
        <v>113</v>
      </c>
      <c r="F6">
        <v>4</v>
      </c>
      <c r="H6" t="str">
        <f t="shared" si="0"/>
        <v xml:space="preserve">["Max Case Rate Before Some Sectors Closed", 2], </v>
      </c>
      <c r="J6" t="str">
        <f t="shared" si="0"/>
        <v xml:space="preserve">["Num Deaths Before Peak Stringency", 4], </v>
      </c>
    </row>
    <row r="7" spans="1:10" x14ac:dyDescent="0.45">
      <c r="A7" t="s">
        <v>67</v>
      </c>
      <c r="C7" s="5" t="s">
        <v>79</v>
      </c>
      <c r="D7">
        <v>3</v>
      </c>
      <c r="E7" s="3" t="s">
        <v>114</v>
      </c>
      <c r="F7">
        <v>5</v>
      </c>
      <c r="H7" t="str">
        <f t="shared" si="0"/>
        <v xml:space="preserve">["Num Cases Before Stay-at-Home except for Essential Trips", 3], </v>
      </c>
      <c r="J7" t="str">
        <f t="shared" si="0"/>
        <v xml:space="preserve">["Avg Death Growth Before Peak Stringency", 5], </v>
      </c>
    </row>
    <row r="8" spans="1:10" x14ac:dyDescent="0.45">
      <c r="A8" t="s">
        <v>68</v>
      </c>
      <c r="C8" s="5" t="s">
        <v>80</v>
      </c>
      <c r="D8">
        <v>4</v>
      </c>
      <c r="E8" s="3" t="s">
        <v>115</v>
      </c>
      <c r="F8">
        <v>5</v>
      </c>
      <c r="H8" t="str">
        <f t="shared" si="0"/>
        <v xml:space="preserve">["Avg Cases Rate Before Stay-at-Home except for Essential Trips", 4], </v>
      </c>
      <c r="J8" t="str">
        <f t="shared" si="0"/>
        <v xml:space="preserve">["Max Death Growth Before Peak Stringency", 5], </v>
      </c>
    </row>
    <row r="9" spans="1:10" x14ac:dyDescent="0.45">
      <c r="A9" t="s">
        <v>69</v>
      </c>
      <c r="C9" s="5" t="s">
        <v>81</v>
      </c>
      <c r="D9">
        <v>4</v>
      </c>
      <c r="E9" s="3" t="s">
        <v>116</v>
      </c>
      <c r="F9">
        <v>6</v>
      </c>
      <c r="H9" t="str">
        <f t="shared" si="0"/>
        <v xml:space="preserve">["Max Case Rate Before Stay-at-Home except for Essential Trips", 4], </v>
      </c>
      <c r="J9" t="str">
        <f t="shared" si="0"/>
        <v xml:space="preserve">["First Max Stringency to Preceding Deaths Ratio", 6], </v>
      </c>
    </row>
    <row r="10" spans="1:10" x14ac:dyDescent="0.45">
      <c r="A10" t="s">
        <v>70</v>
      </c>
      <c r="C10" s="5" t="s">
        <v>97</v>
      </c>
      <c r="D10">
        <v>5</v>
      </c>
      <c r="E10" s="3" t="s">
        <v>117</v>
      </c>
      <c r="F10">
        <v>7</v>
      </c>
      <c r="H10" t="str">
        <f t="shared" si="0"/>
        <v xml:space="preserve">["Num Cases Before Int'l Bans for some Countries", 5], </v>
      </c>
      <c r="J10" t="str">
        <f t="shared" si="0"/>
        <v xml:space="preserve">["Num Cases Before Peak Containment Health", 7], </v>
      </c>
    </row>
    <row r="11" spans="1:10" x14ac:dyDescent="0.45">
      <c r="A11" t="s">
        <v>71</v>
      </c>
      <c r="C11" s="5" t="s">
        <v>98</v>
      </c>
      <c r="D11">
        <v>6</v>
      </c>
      <c r="E11" s="3" t="s">
        <v>118</v>
      </c>
      <c r="F11">
        <v>8</v>
      </c>
      <c r="H11" t="str">
        <f t="shared" si="0"/>
        <v xml:space="preserve">["Avg Cases Rate Before Int'l Bans for some Countries", 6], </v>
      </c>
      <c r="J11" t="str">
        <f t="shared" si="0"/>
        <v xml:space="preserve">["Avg Case Growth Before Peak Containment Health", 8], </v>
      </c>
    </row>
    <row r="12" spans="1:10" x14ac:dyDescent="0.45">
      <c r="A12" t="s">
        <v>72</v>
      </c>
      <c r="C12" s="5" t="s">
        <v>99</v>
      </c>
      <c r="D12">
        <v>6</v>
      </c>
      <c r="E12" s="3" t="s">
        <v>119</v>
      </c>
      <c r="F12">
        <v>8</v>
      </c>
      <c r="H12" t="str">
        <f t="shared" si="0"/>
        <v xml:space="preserve">["Max Case Rate Before Int'l Bans for some Countries", 6], </v>
      </c>
      <c r="J12" t="str">
        <f t="shared" si="0"/>
        <v xml:space="preserve">["Max Case Growth Before Peak Containment Health", 8], </v>
      </c>
    </row>
    <row r="13" spans="1:10" x14ac:dyDescent="0.45">
      <c r="A13" t="s">
        <v>73</v>
      </c>
      <c r="C13" s="5" t="s">
        <v>169</v>
      </c>
      <c r="D13">
        <v>7</v>
      </c>
      <c r="E13" s="3" t="s">
        <v>120</v>
      </c>
      <c r="F13">
        <v>9</v>
      </c>
      <c r="H13" t="str">
        <f t="shared" si="0"/>
        <v xml:space="preserve">["Num Cases Before Public Information Campaign", 7], </v>
      </c>
      <c r="J13" t="str">
        <f t="shared" si="0"/>
        <v xml:space="preserve">["First Max Containment Health to Preceding Cases Ratio", 9], </v>
      </c>
    </row>
    <row r="14" spans="1:10" x14ac:dyDescent="0.45">
      <c r="A14" t="s">
        <v>74</v>
      </c>
      <c r="C14" s="5" t="s">
        <v>170</v>
      </c>
      <c r="D14">
        <v>8</v>
      </c>
      <c r="E14" s="3" t="s">
        <v>121</v>
      </c>
      <c r="F14">
        <v>10</v>
      </c>
      <c r="H14" t="str">
        <f t="shared" si="0"/>
        <v xml:space="preserve">["Avg Case Rate Before Public Information Campaign", 8], </v>
      </c>
      <c r="J14" t="str">
        <f t="shared" si="0"/>
        <v xml:space="preserve">["Num Deaths Before Peak Containment Health", 10], </v>
      </c>
    </row>
    <row r="15" spans="1:10" x14ac:dyDescent="0.45">
      <c r="A15" t="s">
        <v>75</v>
      </c>
      <c r="C15" s="5" t="s">
        <v>171</v>
      </c>
      <c r="D15">
        <v>8</v>
      </c>
      <c r="E15" s="3" t="s">
        <v>122</v>
      </c>
      <c r="F15">
        <v>11</v>
      </c>
      <c r="H15" t="str">
        <f t="shared" si="0"/>
        <v xml:space="preserve">["Max Case Rate Before Public Information Campaign", 8], </v>
      </c>
      <c r="J15" t="str">
        <f t="shared" si="0"/>
        <v xml:space="preserve">["Avg Death Growth Before Peak Containment Health", 11], </v>
      </c>
    </row>
    <row r="16" spans="1:10" x14ac:dyDescent="0.45">
      <c r="A16" t="s">
        <v>76</v>
      </c>
      <c r="C16" s="5" t="s">
        <v>172</v>
      </c>
      <c r="D16">
        <v>9</v>
      </c>
      <c r="E16" s="3" t="s">
        <v>123</v>
      </c>
      <c r="F16">
        <v>11</v>
      </c>
      <c r="H16" t="str">
        <f t="shared" si="0"/>
        <v xml:space="preserve">["Num Cases Before Facial Coverings in Some Public Places", 9], </v>
      </c>
      <c r="J16" t="str">
        <f t="shared" si="0"/>
        <v xml:space="preserve">["Max Death Growth Before Peak Containment Health", 11], </v>
      </c>
    </row>
    <row r="17" spans="1:10" x14ac:dyDescent="0.45">
      <c r="A17" t="s">
        <v>77</v>
      </c>
      <c r="C17" s="5" t="s">
        <v>173</v>
      </c>
      <c r="D17">
        <v>10</v>
      </c>
      <c r="E17" s="3" t="s">
        <v>124</v>
      </c>
      <c r="F17">
        <v>12</v>
      </c>
      <c r="H17" t="str">
        <f t="shared" si="0"/>
        <v xml:space="preserve">["Avg Case Rate Before Facial Coverings in Some Public Places", 10], </v>
      </c>
      <c r="J17" t="str">
        <f t="shared" si="0"/>
        <v xml:space="preserve">["First Max Containment Health to Preceding Deaths Ratio", 12], </v>
      </c>
    </row>
    <row r="18" spans="1:10" x14ac:dyDescent="0.45">
      <c r="A18" t="s">
        <v>78</v>
      </c>
      <c r="C18" s="5" t="s">
        <v>174</v>
      </c>
      <c r="D18">
        <v>10</v>
      </c>
      <c r="E18" s="3" t="s">
        <v>125</v>
      </c>
      <c r="F18">
        <v>13</v>
      </c>
      <c r="H18" t="str">
        <f t="shared" si="0"/>
        <v xml:space="preserve">["Max Case Rate Before Facial Coverings in Some Public Places", 10], </v>
      </c>
      <c r="J18" t="str">
        <f t="shared" si="0"/>
        <v xml:space="preserve">["Num Cases Before Peak Economic Support", 13], </v>
      </c>
    </row>
    <row r="19" spans="1:10" x14ac:dyDescent="0.45">
      <c r="A19" t="s">
        <v>79</v>
      </c>
      <c r="C19" s="5" t="s">
        <v>175</v>
      </c>
      <c r="D19">
        <v>11</v>
      </c>
      <c r="E19" s="3" t="s">
        <v>126</v>
      </c>
      <c r="F19">
        <v>14</v>
      </c>
      <c r="H19" t="str">
        <f t="shared" si="0"/>
        <v xml:space="preserve">["Num Cases Before Some Schools Closed", 11], </v>
      </c>
      <c r="J19" t="str">
        <f t="shared" si="0"/>
        <v xml:space="preserve">["Avg Case Growth Before Peak Economic Support", 14], </v>
      </c>
    </row>
    <row r="20" spans="1:10" x14ac:dyDescent="0.45">
      <c r="A20" t="s">
        <v>80</v>
      </c>
      <c r="C20" s="5" t="s">
        <v>176</v>
      </c>
      <c r="D20">
        <v>12</v>
      </c>
      <c r="E20" s="3" t="s">
        <v>127</v>
      </c>
      <c r="F20">
        <v>14</v>
      </c>
      <c r="H20" t="str">
        <f t="shared" si="0"/>
        <v xml:space="preserve">["Avg Case Rate Before Some Schools Closed", 12], </v>
      </c>
      <c r="J20" t="str">
        <f t="shared" si="0"/>
        <v xml:space="preserve">["Max Case Growth Before Peak Economic Support", 14], </v>
      </c>
    </row>
    <row r="21" spans="1:10" x14ac:dyDescent="0.45">
      <c r="A21" t="s">
        <v>81</v>
      </c>
      <c r="C21" s="5" t="s">
        <v>177</v>
      </c>
      <c r="D21">
        <v>12</v>
      </c>
      <c r="E21" s="3" t="s">
        <v>128</v>
      </c>
      <c r="F21">
        <v>15</v>
      </c>
      <c r="H21" t="str">
        <f t="shared" si="0"/>
        <v xml:space="preserve">["Max Case Rate Before Some Schools Closed", 12], </v>
      </c>
      <c r="J21" t="str">
        <f t="shared" si="0"/>
        <v xml:space="preserve">["First Max Economic Support to Preceding Cases Ratio", 15], </v>
      </c>
    </row>
    <row r="22" spans="1:10" x14ac:dyDescent="0.45">
      <c r="A22" t="s">
        <v>82</v>
      </c>
      <c r="C22" s="5" t="s">
        <v>178</v>
      </c>
      <c r="D22">
        <v>13</v>
      </c>
      <c r="E22" s="3" t="s">
        <v>129</v>
      </c>
      <c r="F22">
        <v>16</v>
      </c>
      <c r="H22" t="str">
        <f t="shared" si="0"/>
        <v xml:space="preserve">["Num Cases Before Restricting Gatherings (&lt;1000)", 13], </v>
      </c>
      <c r="J22" t="str">
        <f t="shared" si="0"/>
        <v xml:space="preserve">["Num Deaths Before Peak Economic Support", 16], </v>
      </c>
    </row>
    <row r="23" spans="1:10" x14ac:dyDescent="0.45">
      <c r="A23" t="s">
        <v>83</v>
      </c>
      <c r="C23" s="5" t="s">
        <v>179</v>
      </c>
      <c r="D23">
        <v>14</v>
      </c>
      <c r="E23" s="3" t="s">
        <v>130</v>
      </c>
      <c r="F23">
        <v>17</v>
      </c>
      <c r="H23" t="str">
        <f t="shared" ref="H23:H24" si="1">"["&amp;CHAR(34)&amp;C23&amp;CHAR(34)&amp;", "&amp;D23&amp;"], "</f>
        <v xml:space="preserve">["Avg Case Rate Before Restricting Gatherings (&lt;1000)", 14], </v>
      </c>
      <c r="J23" t="str">
        <f t="shared" ref="J23:J33" si="2">"["&amp;CHAR(34)&amp;E23&amp;CHAR(34)&amp;", "&amp;F23&amp;"], "</f>
        <v xml:space="preserve">["Avg Death Growth Before Peak Economic Support", 17], </v>
      </c>
    </row>
    <row r="24" spans="1:10" x14ac:dyDescent="0.45">
      <c r="A24" t="s">
        <v>84</v>
      </c>
      <c r="C24" s="5" t="s">
        <v>180</v>
      </c>
      <c r="D24">
        <v>14</v>
      </c>
      <c r="E24" s="3" t="s">
        <v>131</v>
      </c>
      <c r="F24">
        <v>17</v>
      </c>
      <c r="H24" t="str">
        <f t="shared" si="1"/>
        <v xml:space="preserve">["Max Case Rate Before Restricting Gatherings (&lt;1000)", 14], </v>
      </c>
      <c r="J24" t="str">
        <f t="shared" si="2"/>
        <v xml:space="preserve">["Max Death Growth Before Peak Economic Support", 17], </v>
      </c>
    </row>
    <row r="25" spans="1:10" x14ac:dyDescent="0.45">
      <c r="A25" t="s">
        <v>85</v>
      </c>
      <c r="C25" s="4" t="s">
        <v>148</v>
      </c>
      <c r="E25" s="3" t="s">
        <v>132</v>
      </c>
      <c r="F25">
        <v>18</v>
      </c>
      <c r="J25" t="str">
        <f t="shared" si="2"/>
        <v xml:space="preserve">["First Max Economic Support to Preceding Deaths Ratio", 18], </v>
      </c>
    </row>
    <row r="26" spans="1:10" x14ac:dyDescent="0.45">
      <c r="A26" t="s">
        <v>86</v>
      </c>
      <c r="C26" s="5" t="s">
        <v>67</v>
      </c>
      <c r="D26">
        <v>1</v>
      </c>
      <c r="E26" s="3" t="s">
        <v>133</v>
      </c>
      <c r="F26">
        <v>19</v>
      </c>
      <c r="H26" t="str">
        <f t="shared" ref="H26:H46" si="3">"["&amp;CHAR(34)&amp;C26&amp;CHAR(34)&amp;", "&amp;D26&amp;"], "</f>
        <v xml:space="preserve">["Num Deaths Before Some Sectors Closed", 1], </v>
      </c>
      <c r="J26" t="str">
        <f t="shared" si="2"/>
        <v xml:space="preserve">["Num Cases Before Peak Government Response", 19], </v>
      </c>
    </row>
    <row r="27" spans="1:10" x14ac:dyDescent="0.45">
      <c r="A27" t="s">
        <v>87</v>
      </c>
      <c r="C27" s="5" t="s">
        <v>68</v>
      </c>
      <c r="D27">
        <v>2</v>
      </c>
      <c r="E27" s="3" t="s">
        <v>134</v>
      </c>
      <c r="F27">
        <v>20</v>
      </c>
      <c r="H27" t="str">
        <f t="shared" si="3"/>
        <v xml:space="preserve">["Avg Death Rate Before Some Sectors Closed", 2], </v>
      </c>
      <c r="J27" t="str">
        <f t="shared" si="2"/>
        <v xml:space="preserve">["Avg Case Growth Before Peak Government Response", 20], </v>
      </c>
    </row>
    <row r="28" spans="1:10" x14ac:dyDescent="0.45">
      <c r="A28" t="s">
        <v>88</v>
      </c>
      <c r="C28" s="5" t="s">
        <v>69</v>
      </c>
      <c r="D28">
        <v>2</v>
      </c>
      <c r="E28" s="3" t="s">
        <v>135</v>
      </c>
      <c r="F28">
        <v>20</v>
      </c>
      <c r="H28" t="str">
        <f t="shared" si="3"/>
        <v xml:space="preserve">["Max Death Rate Before Some Sectors Closed", 2], </v>
      </c>
      <c r="J28" t="str">
        <f t="shared" si="2"/>
        <v xml:space="preserve">["Max Case Growth Before Peak Government Response", 20], </v>
      </c>
    </row>
    <row r="29" spans="1:10" x14ac:dyDescent="0.45">
      <c r="A29" t="s">
        <v>89</v>
      </c>
      <c r="C29" s="5" t="s">
        <v>82</v>
      </c>
      <c r="D29">
        <v>3</v>
      </c>
      <c r="E29" s="3" t="s">
        <v>136</v>
      </c>
      <c r="F29">
        <v>21</v>
      </c>
      <c r="H29" t="str">
        <f t="shared" si="3"/>
        <v xml:space="preserve">["Num Deaths Before Stay-at-Home except for Essential Trips", 3], </v>
      </c>
      <c r="J29" t="str">
        <f t="shared" si="2"/>
        <v xml:space="preserve">["First Max Government Response to Preceding Cases Ratio", 21], </v>
      </c>
    </row>
    <row r="30" spans="1:10" x14ac:dyDescent="0.45">
      <c r="A30" t="s">
        <v>90</v>
      </c>
      <c r="C30" s="5" t="s">
        <v>83</v>
      </c>
      <c r="D30">
        <v>4</v>
      </c>
      <c r="E30" s="3" t="s">
        <v>137</v>
      </c>
      <c r="F30">
        <v>22</v>
      </c>
      <c r="H30" t="str">
        <f t="shared" si="3"/>
        <v xml:space="preserve">["Avg Deaths Rate Before Stay-at-Home except for Essential Trips", 4], </v>
      </c>
      <c r="J30" t="str">
        <f t="shared" si="2"/>
        <v xml:space="preserve">["Num Deaths Before Peak Government Response", 22], </v>
      </c>
    </row>
    <row r="31" spans="1:10" x14ac:dyDescent="0.45">
      <c r="A31" t="s">
        <v>91</v>
      </c>
      <c r="C31" s="5" t="s">
        <v>84</v>
      </c>
      <c r="D31">
        <v>4</v>
      </c>
      <c r="E31" s="3" t="s">
        <v>138</v>
      </c>
      <c r="F31">
        <v>23</v>
      </c>
      <c r="H31" t="str">
        <f t="shared" si="3"/>
        <v xml:space="preserve">["Max Death Rate Before Stay-at-Home except for Essential Trips", 4], </v>
      </c>
      <c r="J31" t="str">
        <f t="shared" si="2"/>
        <v xml:space="preserve">["Avg Death Growth Before Peak Government Response", 23], </v>
      </c>
    </row>
    <row r="32" spans="1:10" x14ac:dyDescent="0.45">
      <c r="A32" t="s">
        <v>92</v>
      </c>
      <c r="C32" s="5" t="s">
        <v>100</v>
      </c>
      <c r="D32">
        <v>5</v>
      </c>
      <c r="E32" s="3" t="s">
        <v>139</v>
      </c>
      <c r="F32">
        <v>23</v>
      </c>
      <c r="H32" t="str">
        <f t="shared" si="3"/>
        <v xml:space="preserve">["Num Deaths Before Int'l Bans for some Countries", 5], </v>
      </c>
      <c r="J32" t="str">
        <f t="shared" si="2"/>
        <v xml:space="preserve">["Max Death Growth Before Peak Government Response", 23], </v>
      </c>
    </row>
    <row r="33" spans="1:10" x14ac:dyDescent="0.45">
      <c r="A33" t="s">
        <v>93</v>
      </c>
      <c r="C33" s="5" t="s">
        <v>101</v>
      </c>
      <c r="D33">
        <v>6</v>
      </c>
      <c r="E33" s="3" t="s">
        <v>140</v>
      </c>
      <c r="F33">
        <v>24</v>
      </c>
      <c r="H33" t="str">
        <f t="shared" si="3"/>
        <v xml:space="preserve">["Avg Deaths Rate Before Int'l Bans for some Countries", 6], </v>
      </c>
      <c r="J33" t="str">
        <f t="shared" si="2"/>
        <v xml:space="preserve">["First Max Government Response to Preceding Deaths Ratio", 24], </v>
      </c>
    </row>
    <row r="34" spans="1:10" x14ac:dyDescent="0.45">
      <c r="A34" t="s">
        <v>94</v>
      </c>
      <c r="C34" s="5" t="s">
        <v>102</v>
      </c>
      <c r="D34">
        <v>6</v>
      </c>
      <c r="H34" t="str">
        <f t="shared" si="3"/>
        <v xml:space="preserve">["Max Death Rate Before Int'l Bans for some Countries", 6], </v>
      </c>
    </row>
    <row r="35" spans="1:10" x14ac:dyDescent="0.45">
      <c r="A35" t="s">
        <v>95</v>
      </c>
      <c r="C35" s="5" t="s">
        <v>181</v>
      </c>
      <c r="D35">
        <v>7</v>
      </c>
      <c r="H35" t="str">
        <f t="shared" si="3"/>
        <v xml:space="preserve">["Num Deaths Before Public Information Campaign", 7], </v>
      </c>
    </row>
    <row r="36" spans="1:10" x14ac:dyDescent="0.45">
      <c r="A36" t="s">
        <v>96</v>
      </c>
      <c r="C36" s="5" t="s">
        <v>182</v>
      </c>
      <c r="D36">
        <v>8</v>
      </c>
      <c r="H36" t="str">
        <f t="shared" si="3"/>
        <v xml:space="preserve">["Avg Death Rate Before Public Information Campaign", 8], </v>
      </c>
    </row>
    <row r="37" spans="1:10" x14ac:dyDescent="0.45">
      <c r="A37" t="s">
        <v>97</v>
      </c>
      <c r="C37" s="5" t="s">
        <v>183</v>
      </c>
      <c r="D37">
        <v>8</v>
      </c>
      <c r="H37" t="str">
        <f t="shared" si="3"/>
        <v xml:space="preserve">["Max Death Rate Before Public Information Campaign", 8], </v>
      </c>
    </row>
    <row r="38" spans="1:10" x14ac:dyDescent="0.45">
      <c r="A38" t="s">
        <v>98</v>
      </c>
      <c r="C38" s="5" t="s">
        <v>184</v>
      </c>
      <c r="D38">
        <v>9</v>
      </c>
      <c r="H38" t="str">
        <f t="shared" si="3"/>
        <v xml:space="preserve">["Num Deaths Before Facial Coverings in Some Public Places", 9], </v>
      </c>
    </row>
    <row r="39" spans="1:10" x14ac:dyDescent="0.45">
      <c r="A39" t="s">
        <v>99</v>
      </c>
      <c r="C39" s="5" t="s">
        <v>185</v>
      </c>
      <c r="D39">
        <v>10</v>
      </c>
      <c r="H39" t="str">
        <f t="shared" si="3"/>
        <v xml:space="preserve">["Avg Death Rate Before Facial Coverings in Some Public Places", 10], </v>
      </c>
    </row>
    <row r="40" spans="1:10" x14ac:dyDescent="0.45">
      <c r="A40" t="s">
        <v>100</v>
      </c>
      <c r="C40" s="5" t="s">
        <v>186</v>
      </c>
      <c r="D40">
        <v>10</v>
      </c>
      <c r="H40" t="str">
        <f t="shared" si="3"/>
        <v xml:space="preserve">["Max Death Rate Before Facial Coverings in Some Public Places", 10], </v>
      </c>
    </row>
    <row r="41" spans="1:10" x14ac:dyDescent="0.45">
      <c r="A41" t="s">
        <v>101</v>
      </c>
      <c r="C41" s="5" t="s">
        <v>187</v>
      </c>
      <c r="D41">
        <v>11</v>
      </c>
      <c r="H41" t="str">
        <f t="shared" si="3"/>
        <v xml:space="preserve">["Num Deaths Before Some Schools Closed", 11], </v>
      </c>
    </row>
    <row r="42" spans="1:10" x14ac:dyDescent="0.45">
      <c r="A42" t="s">
        <v>102</v>
      </c>
      <c r="C42" s="5" t="s">
        <v>188</v>
      </c>
      <c r="D42">
        <v>12</v>
      </c>
      <c r="H42" t="str">
        <f t="shared" si="3"/>
        <v xml:space="preserve">["Avg Death Rate Before Some Schools Closed", 12], </v>
      </c>
    </row>
    <row r="43" spans="1:10" x14ac:dyDescent="0.45">
      <c r="A43" t="s">
        <v>103</v>
      </c>
      <c r="C43" s="5" t="s">
        <v>189</v>
      </c>
      <c r="D43">
        <v>12</v>
      </c>
      <c r="H43" t="str">
        <f t="shared" si="3"/>
        <v xml:space="preserve">["Max Death Rate Before Some Schools Closed", 12], </v>
      </c>
    </row>
    <row r="44" spans="1:10" x14ac:dyDescent="0.45">
      <c r="A44" t="s">
        <v>104</v>
      </c>
      <c r="C44" s="5" t="s">
        <v>190</v>
      </c>
      <c r="D44">
        <v>13</v>
      </c>
      <c r="H44" t="str">
        <f t="shared" si="3"/>
        <v xml:space="preserve">["Num Deaths Before Restricting Gatherings (&lt;1000)", 13], </v>
      </c>
    </row>
    <row r="45" spans="1:10" x14ac:dyDescent="0.45">
      <c r="A45" t="s">
        <v>105</v>
      </c>
      <c r="C45" s="5" t="s">
        <v>191</v>
      </c>
      <c r="D45">
        <v>14</v>
      </c>
      <c r="H45" t="str">
        <f t="shared" si="3"/>
        <v xml:space="preserve">["Avg Death Rate Before Restricting Gatherings (&lt;1000)", 14], </v>
      </c>
    </row>
    <row r="46" spans="1:10" x14ac:dyDescent="0.45">
      <c r="A46" t="s">
        <v>106</v>
      </c>
      <c r="C46" s="5" t="s">
        <v>192</v>
      </c>
      <c r="D46">
        <v>14</v>
      </c>
      <c r="H46" t="str">
        <f t="shared" si="3"/>
        <v xml:space="preserve">["Max Death Rate Before Restricting Gatherings (&lt;1000)", 14], </v>
      </c>
    </row>
    <row r="47" spans="1:10" x14ac:dyDescent="0.45">
      <c r="A47" t="s">
        <v>107</v>
      </c>
      <c r="C47" s="2" t="s">
        <v>158</v>
      </c>
    </row>
    <row r="48" spans="1:10" x14ac:dyDescent="0.45">
      <c r="A48" t="s">
        <v>108</v>
      </c>
      <c r="C48" s="4" t="s">
        <v>147</v>
      </c>
    </row>
    <row r="49" spans="1:8" x14ac:dyDescent="0.45">
      <c r="A49" t="s">
        <v>169</v>
      </c>
      <c r="C49" s="5" t="s">
        <v>64</v>
      </c>
      <c r="D49">
        <v>1</v>
      </c>
      <c r="H49" t="str">
        <f t="shared" ref="H49:H81" si="4">"["&amp;CHAR(34)&amp;C49&amp;CHAR(34)&amp;", "&amp;D49&amp;"], "</f>
        <v xml:space="preserve">["Num Cases Before All Non-Essential Sectors Closed", 1], </v>
      </c>
    </row>
    <row r="50" spans="1:8" x14ac:dyDescent="0.45">
      <c r="A50" t="s">
        <v>170</v>
      </c>
      <c r="C50" s="5" t="s">
        <v>65</v>
      </c>
      <c r="D50">
        <v>2</v>
      </c>
      <c r="H50" t="str">
        <f t="shared" si="4"/>
        <v xml:space="preserve">["Avg Case Rate Before All Non-Essential Sectors Closed", 2], </v>
      </c>
    </row>
    <row r="51" spans="1:8" x14ac:dyDescent="0.45">
      <c r="A51" t="s">
        <v>171</v>
      </c>
      <c r="C51" s="5" t="s">
        <v>66</v>
      </c>
      <c r="D51">
        <v>2</v>
      </c>
      <c r="H51" t="str">
        <f t="shared" si="4"/>
        <v xml:space="preserve">["Max Case Rate Before All Non-Essential Sectors Closed", 2], </v>
      </c>
    </row>
    <row r="52" spans="1:8" x14ac:dyDescent="0.45">
      <c r="A52" t="s">
        <v>172</v>
      </c>
      <c r="C52" s="5" t="s">
        <v>73</v>
      </c>
      <c r="D52">
        <v>3</v>
      </c>
      <c r="H52" t="str">
        <f t="shared" si="4"/>
        <v xml:space="preserve">["Num Cases Before Public Transport Closed", 3], </v>
      </c>
    </row>
    <row r="53" spans="1:8" x14ac:dyDescent="0.45">
      <c r="A53" t="s">
        <v>173</v>
      </c>
      <c r="C53" s="5" t="s">
        <v>74</v>
      </c>
      <c r="D53">
        <v>4</v>
      </c>
      <c r="H53" t="str">
        <f t="shared" si="4"/>
        <v xml:space="preserve">["Avg Cases Rate Before Public Transport Closed", 4], </v>
      </c>
    </row>
    <row r="54" spans="1:8" x14ac:dyDescent="0.45">
      <c r="A54" t="s">
        <v>174</v>
      </c>
      <c r="C54" s="5" t="s">
        <v>75</v>
      </c>
      <c r="D54">
        <v>4</v>
      </c>
      <c r="H54" t="str">
        <f t="shared" si="4"/>
        <v xml:space="preserve">["Max Case Rate Before Public Transport Closed", 4], </v>
      </c>
    </row>
    <row r="55" spans="1:8" x14ac:dyDescent="0.45">
      <c r="A55" t="s">
        <v>175</v>
      </c>
      <c r="C55" s="5" t="s">
        <v>85</v>
      </c>
      <c r="D55">
        <v>5</v>
      </c>
      <c r="H55" t="str">
        <f t="shared" si="4"/>
        <v xml:space="preserve">["Num Cases Before Stay-at-Home Total Lockdown", 5], </v>
      </c>
    </row>
    <row r="56" spans="1:8" x14ac:dyDescent="0.45">
      <c r="A56" t="s">
        <v>176</v>
      </c>
      <c r="C56" s="5" t="s">
        <v>86</v>
      </c>
      <c r="D56">
        <v>6</v>
      </c>
      <c r="H56" t="str">
        <f t="shared" si="4"/>
        <v xml:space="preserve">["Avg Cases Rate Before Stay-at-Home Total Lockdown", 6], </v>
      </c>
    </row>
    <row r="57" spans="1:8" x14ac:dyDescent="0.45">
      <c r="A57" t="s">
        <v>177</v>
      </c>
      <c r="C57" s="5" t="s">
        <v>87</v>
      </c>
      <c r="D57">
        <v>6</v>
      </c>
      <c r="H57" t="str">
        <f t="shared" si="4"/>
        <v xml:space="preserve">["Max Case Rate Before Stay-at-Home Total Lockdown", 6], </v>
      </c>
    </row>
    <row r="58" spans="1:8" x14ac:dyDescent="0.45">
      <c r="A58" t="s">
        <v>178</v>
      </c>
      <c r="C58" s="5" t="s">
        <v>91</v>
      </c>
      <c r="D58">
        <v>7</v>
      </c>
      <c r="H58" t="str">
        <f t="shared" si="4"/>
        <v xml:space="preserve">["Num Cases Before Internal Movement Restricted", 7], </v>
      </c>
    </row>
    <row r="59" spans="1:8" x14ac:dyDescent="0.45">
      <c r="A59" t="s">
        <v>179</v>
      </c>
      <c r="C59" s="5" t="s">
        <v>92</v>
      </c>
      <c r="D59">
        <v>8</v>
      </c>
      <c r="H59" t="str">
        <f t="shared" si="4"/>
        <v xml:space="preserve">["Avg Cases Rate Before Internal Movement Restricted", 8], </v>
      </c>
    </row>
    <row r="60" spans="1:8" x14ac:dyDescent="0.45">
      <c r="A60" t="s">
        <v>180</v>
      </c>
      <c r="C60" s="5" t="s">
        <v>93</v>
      </c>
      <c r="D60">
        <v>8</v>
      </c>
      <c r="H60" t="str">
        <f t="shared" si="4"/>
        <v xml:space="preserve">["Max Case Rate Before Internal Movement Restricted", 8], </v>
      </c>
    </row>
    <row r="61" spans="1:8" x14ac:dyDescent="0.45">
      <c r="A61" t="s">
        <v>181</v>
      </c>
      <c r="C61" s="5" t="s">
        <v>103</v>
      </c>
      <c r="D61">
        <v>9</v>
      </c>
      <c r="H61" t="str">
        <f t="shared" si="4"/>
        <v xml:space="preserve">["Num Cases Before Int'l Bans Total Border Closure", 9], </v>
      </c>
    </row>
    <row r="62" spans="1:8" x14ac:dyDescent="0.45">
      <c r="A62" t="s">
        <v>182</v>
      </c>
      <c r="C62" s="5" t="s">
        <v>104</v>
      </c>
      <c r="D62">
        <v>10</v>
      </c>
      <c r="H62" t="str">
        <f t="shared" si="4"/>
        <v xml:space="preserve">["Avg Cases Rate Before Int'l Bans Total Border Closure", 10], </v>
      </c>
    </row>
    <row r="63" spans="1:8" x14ac:dyDescent="0.45">
      <c r="A63" t="s">
        <v>183</v>
      </c>
      <c r="C63" s="5" t="s">
        <v>105</v>
      </c>
      <c r="D63">
        <v>10</v>
      </c>
      <c r="H63" t="str">
        <f t="shared" si="4"/>
        <v xml:space="preserve">["Max Case Rate Before Int'l Bans Total Border Closure", 10], </v>
      </c>
    </row>
    <row r="64" spans="1:8" x14ac:dyDescent="0.45">
      <c r="A64" t="s">
        <v>184</v>
      </c>
      <c r="C64" s="5" t="s">
        <v>193</v>
      </c>
      <c r="D64">
        <v>11</v>
      </c>
      <c r="H64" t="str">
        <f t="shared" si="4"/>
        <v xml:space="preserve">["Num Cases Before Facial Coverings in All Public Places", 11], </v>
      </c>
    </row>
    <row r="65" spans="1:8" x14ac:dyDescent="0.45">
      <c r="A65" t="s">
        <v>185</v>
      </c>
      <c r="C65" s="5" t="s">
        <v>194</v>
      </c>
      <c r="D65">
        <v>12</v>
      </c>
      <c r="H65" t="str">
        <f t="shared" si="4"/>
        <v xml:space="preserve">["Avg Case Rate Before Facial Coverings in All Public Places", 12], </v>
      </c>
    </row>
    <row r="66" spans="1:8" x14ac:dyDescent="0.45">
      <c r="A66" t="s">
        <v>186</v>
      </c>
      <c r="C66" s="5" t="s">
        <v>195</v>
      </c>
      <c r="D66">
        <v>12</v>
      </c>
      <c r="H66" t="str">
        <f t="shared" si="4"/>
        <v xml:space="preserve">["Max Case Rate Before Facial Coverings in All Public Places", 12], </v>
      </c>
    </row>
    <row r="67" spans="1:8" x14ac:dyDescent="0.45">
      <c r="A67" t="s">
        <v>187</v>
      </c>
      <c r="C67" s="5" t="s">
        <v>196</v>
      </c>
      <c r="D67">
        <v>11</v>
      </c>
      <c r="H67" t="str">
        <f t="shared" si="4"/>
        <v xml:space="preserve">["Num Cases Before Facial Coverings Mandate", 11], </v>
      </c>
    </row>
    <row r="68" spans="1:8" x14ac:dyDescent="0.45">
      <c r="A68" t="s">
        <v>188</v>
      </c>
      <c r="C68" s="5" t="s">
        <v>197</v>
      </c>
      <c r="D68">
        <v>12</v>
      </c>
      <c r="H68" t="str">
        <f t="shared" si="4"/>
        <v xml:space="preserve">["Avg Case Rate Before Facial Coverings Mandate", 12], </v>
      </c>
    </row>
    <row r="69" spans="1:8" x14ac:dyDescent="0.45">
      <c r="A69" t="s">
        <v>189</v>
      </c>
      <c r="C69" s="5" t="s">
        <v>198</v>
      </c>
      <c r="D69">
        <v>12</v>
      </c>
      <c r="H69" t="str">
        <f t="shared" si="4"/>
        <v xml:space="preserve">["Max Case Rate Before Facial Coverings Mandate", 12], </v>
      </c>
    </row>
    <row r="70" spans="1:8" x14ac:dyDescent="0.45">
      <c r="A70" t="s">
        <v>190</v>
      </c>
      <c r="C70" s="5" t="s">
        <v>199</v>
      </c>
      <c r="D70">
        <v>13</v>
      </c>
      <c r="H70" t="str">
        <f t="shared" si="4"/>
        <v xml:space="preserve">["Num Cases Before All Schools Closed", 13], </v>
      </c>
    </row>
    <row r="71" spans="1:8" x14ac:dyDescent="0.45">
      <c r="A71" t="s">
        <v>191</v>
      </c>
      <c r="C71" s="5" t="s">
        <v>200</v>
      </c>
      <c r="D71">
        <v>14</v>
      </c>
      <c r="H71" t="str">
        <f t="shared" si="4"/>
        <v xml:space="preserve">["Avg Case Rate Before All Schools Closed", 14], </v>
      </c>
    </row>
    <row r="72" spans="1:8" x14ac:dyDescent="0.45">
      <c r="A72" t="s">
        <v>192</v>
      </c>
      <c r="C72" s="5" t="s">
        <v>201</v>
      </c>
      <c r="D72">
        <v>14</v>
      </c>
      <c r="H72" t="str">
        <f t="shared" si="4"/>
        <v xml:space="preserve">["Max Case Rate Before All Schools Closed", 14], </v>
      </c>
    </row>
    <row r="73" spans="1:8" x14ac:dyDescent="0.45">
      <c r="A73" t="s">
        <v>193</v>
      </c>
      <c r="C73" s="5" t="s">
        <v>202</v>
      </c>
      <c r="D73">
        <v>15</v>
      </c>
      <c r="H73" t="str">
        <f t="shared" si="4"/>
        <v xml:space="preserve">["Num Cases Before Public Events Cancelled", 15], </v>
      </c>
    </row>
    <row r="74" spans="1:8" x14ac:dyDescent="0.45">
      <c r="A74" t="s">
        <v>194</v>
      </c>
      <c r="C74" s="5" t="s">
        <v>203</v>
      </c>
      <c r="D74">
        <v>16</v>
      </c>
      <c r="H74" t="str">
        <f t="shared" si="4"/>
        <v xml:space="preserve">["Avg Case Rate Before Public Events Cancelled", 16], </v>
      </c>
    </row>
    <row r="75" spans="1:8" x14ac:dyDescent="0.45">
      <c r="A75" t="s">
        <v>195</v>
      </c>
      <c r="C75" s="5" t="s">
        <v>204</v>
      </c>
      <c r="D75">
        <v>16</v>
      </c>
      <c r="H75" t="str">
        <f t="shared" si="4"/>
        <v xml:space="preserve">["Max Case Rate Before Public Events Cancelled", 16], </v>
      </c>
    </row>
    <row r="76" spans="1:8" x14ac:dyDescent="0.45">
      <c r="A76" t="s">
        <v>196</v>
      </c>
      <c r="C76" s="5" t="s">
        <v>205</v>
      </c>
      <c r="D76">
        <v>17</v>
      </c>
      <c r="H76" t="str">
        <f t="shared" si="4"/>
        <v xml:space="preserve">["Num Cases Before Restricting Gatherings (&lt;100)", 17], </v>
      </c>
    </row>
    <row r="77" spans="1:8" x14ac:dyDescent="0.45">
      <c r="A77" t="s">
        <v>197</v>
      </c>
      <c r="C77" s="5" t="s">
        <v>206</v>
      </c>
      <c r="D77">
        <v>18</v>
      </c>
      <c r="H77" t="str">
        <f t="shared" si="4"/>
        <v xml:space="preserve">["Avg Case Rate Before Restricting Gatherings (&lt;100)", 18], </v>
      </c>
    </row>
    <row r="78" spans="1:8" x14ac:dyDescent="0.45">
      <c r="A78" t="s">
        <v>198</v>
      </c>
      <c r="C78" s="5" t="s">
        <v>207</v>
      </c>
      <c r="D78">
        <v>18</v>
      </c>
      <c r="H78" t="str">
        <f t="shared" si="4"/>
        <v xml:space="preserve">["Max Case Rate Before Restricting Gatherings (&lt;100)", 18], </v>
      </c>
    </row>
    <row r="79" spans="1:8" x14ac:dyDescent="0.45">
      <c r="A79" t="s">
        <v>199</v>
      </c>
      <c r="C79" s="5" t="s">
        <v>208</v>
      </c>
      <c r="D79">
        <v>17</v>
      </c>
      <c r="H79" t="str">
        <f t="shared" si="4"/>
        <v xml:space="preserve">["Num Cases Before Restricting Gatherings (&lt;10)", 17], </v>
      </c>
    </row>
    <row r="80" spans="1:8" x14ac:dyDescent="0.45">
      <c r="A80" t="s">
        <v>200</v>
      </c>
      <c r="C80" s="5" t="s">
        <v>209</v>
      </c>
      <c r="D80">
        <v>18</v>
      </c>
      <c r="H80" t="str">
        <f t="shared" si="4"/>
        <v xml:space="preserve">["Avg Case Rate Before Restricting Gatherings (&lt;10)", 18], </v>
      </c>
    </row>
    <row r="81" spans="1:8" x14ac:dyDescent="0.45">
      <c r="A81" t="s">
        <v>201</v>
      </c>
      <c r="C81" s="5" t="s">
        <v>210</v>
      </c>
      <c r="D81">
        <v>18</v>
      </c>
      <c r="H81" t="str">
        <f t="shared" si="4"/>
        <v xml:space="preserve">["Max Case Rate Before Restricting Gatherings (&lt;10)", 18], </v>
      </c>
    </row>
    <row r="82" spans="1:8" x14ac:dyDescent="0.45">
      <c r="A82" t="s">
        <v>202</v>
      </c>
      <c r="C82" s="4" t="s">
        <v>148</v>
      </c>
    </row>
    <row r="83" spans="1:8" x14ac:dyDescent="0.45">
      <c r="A83" t="s">
        <v>203</v>
      </c>
      <c r="C83" s="5" t="s">
        <v>70</v>
      </c>
      <c r="D83">
        <v>1</v>
      </c>
      <c r="H83" t="str">
        <f t="shared" ref="H83:H115" si="5">"["&amp;CHAR(34)&amp;C83&amp;CHAR(34)&amp;", "&amp;D83&amp;"], "</f>
        <v xml:space="preserve">["Num Deaths Before All Non-Essential Sectors Closed", 1], </v>
      </c>
    </row>
    <row r="84" spans="1:8" x14ac:dyDescent="0.45">
      <c r="A84" t="s">
        <v>204</v>
      </c>
      <c r="C84" s="5" t="s">
        <v>71</v>
      </c>
      <c r="D84">
        <v>2</v>
      </c>
      <c r="H84" t="str">
        <f t="shared" si="5"/>
        <v xml:space="preserve">["Avg Death Rate Before All Non-Essential Sectors Closed", 2], </v>
      </c>
    </row>
    <row r="85" spans="1:8" x14ac:dyDescent="0.45">
      <c r="A85" t="s">
        <v>205</v>
      </c>
      <c r="C85" s="5" t="s">
        <v>72</v>
      </c>
      <c r="D85">
        <v>2</v>
      </c>
      <c r="H85" t="str">
        <f t="shared" si="5"/>
        <v xml:space="preserve">["Max Death Rate Before All Non-Essential Sectors Closed", 2], </v>
      </c>
    </row>
    <row r="86" spans="1:8" x14ac:dyDescent="0.45">
      <c r="A86" t="s">
        <v>206</v>
      </c>
      <c r="C86" s="5" t="s">
        <v>76</v>
      </c>
      <c r="D86">
        <v>3</v>
      </c>
      <c r="H86" t="str">
        <f t="shared" si="5"/>
        <v xml:space="preserve">["Num Deaths Before Public Transport Closed", 3], </v>
      </c>
    </row>
    <row r="87" spans="1:8" x14ac:dyDescent="0.45">
      <c r="A87" t="s">
        <v>207</v>
      </c>
      <c r="C87" s="5" t="s">
        <v>77</v>
      </c>
      <c r="D87">
        <v>4</v>
      </c>
      <c r="H87" t="str">
        <f t="shared" si="5"/>
        <v xml:space="preserve">["Avg Deaths Rate Before Public Transport Closed", 4], </v>
      </c>
    </row>
    <row r="88" spans="1:8" x14ac:dyDescent="0.45">
      <c r="A88" t="s">
        <v>208</v>
      </c>
      <c r="C88" s="5" t="s">
        <v>78</v>
      </c>
      <c r="D88">
        <v>4</v>
      </c>
      <c r="H88" t="str">
        <f t="shared" si="5"/>
        <v xml:space="preserve">["Max Death Rate Before Public Transport Closed", 4], </v>
      </c>
    </row>
    <row r="89" spans="1:8" x14ac:dyDescent="0.45">
      <c r="A89" t="s">
        <v>209</v>
      </c>
      <c r="C89" s="5" t="s">
        <v>88</v>
      </c>
      <c r="D89">
        <v>5</v>
      </c>
      <c r="H89" t="str">
        <f t="shared" si="5"/>
        <v xml:space="preserve">["Num Deaths Before Stay-at-Home Total Lockdown", 5], </v>
      </c>
    </row>
    <row r="90" spans="1:8" x14ac:dyDescent="0.45">
      <c r="A90" t="s">
        <v>210</v>
      </c>
      <c r="C90" s="5" t="s">
        <v>89</v>
      </c>
      <c r="D90">
        <v>6</v>
      </c>
      <c r="H90" t="str">
        <f t="shared" si="5"/>
        <v xml:space="preserve">["Avg Deaths Rate Before Stay-at-Home Total Lockdown", 6], </v>
      </c>
    </row>
    <row r="91" spans="1:8" x14ac:dyDescent="0.45">
      <c r="A91" t="s">
        <v>211</v>
      </c>
      <c r="C91" s="5" t="s">
        <v>90</v>
      </c>
      <c r="D91">
        <v>6</v>
      </c>
      <c r="H91" t="str">
        <f t="shared" si="5"/>
        <v xml:space="preserve">["Max Death Rate Before Stay-at-Home Total Lockdown", 6], </v>
      </c>
    </row>
    <row r="92" spans="1:8" x14ac:dyDescent="0.45">
      <c r="A92" t="s">
        <v>212</v>
      </c>
      <c r="C92" s="5" t="s">
        <v>94</v>
      </c>
      <c r="D92">
        <v>7</v>
      </c>
      <c r="H92" t="str">
        <f t="shared" si="5"/>
        <v xml:space="preserve">["Num Deaths Before Internal Movement Restricted", 7], </v>
      </c>
    </row>
    <row r="93" spans="1:8" x14ac:dyDescent="0.45">
      <c r="A93" t="s">
        <v>213</v>
      </c>
      <c r="C93" s="5" t="s">
        <v>95</v>
      </c>
      <c r="D93">
        <v>8</v>
      </c>
      <c r="H93" t="str">
        <f t="shared" si="5"/>
        <v xml:space="preserve">["Avg Deaths Rate Before Internal Movement Restricted", 8], </v>
      </c>
    </row>
    <row r="94" spans="1:8" x14ac:dyDescent="0.45">
      <c r="A94" t="s">
        <v>214</v>
      </c>
      <c r="C94" s="5" t="s">
        <v>96</v>
      </c>
      <c r="D94">
        <v>8</v>
      </c>
      <c r="H94" t="str">
        <f t="shared" si="5"/>
        <v xml:space="preserve">["Max Death Rate Before Internal Movement Restricted", 8], </v>
      </c>
    </row>
    <row r="95" spans="1:8" x14ac:dyDescent="0.45">
      <c r="A95" t="s">
        <v>215</v>
      </c>
      <c r="C95" s="5" t="s">
        <v>106</v>
      </c>
      <c r="D95">
        <v>9</v>
      </c>
      <c r="H95" t="str">
        <f t="shared" si="5"/>
        <v xml:space="preserve">["Num Deaths Before Int'l Bans Total Border Closure", 9], </v>
      </c>
    </row>
    <row r="96" spans="1:8" x14ac:dyDescent="0.45">
      <c r="A96" t="s">
        <v>216</v>
      </c>
      <c r="C96" s="5" t="s">
        <v>107</v>
      </c>
      <c r="D96">
        <v>10</v>
      </c>
      <c r="H96" t="str">
        <f t="shared" si="5"/>
        <v xml:space="preserve">["Avg Deaths Rate Before Int'l Bans Total Border Closure", 10], </v>
      </c>
    </row>
    <row r="97" spans="1:8" x14ac:dyDescent="0.45">
      <c r="A97" t="s">
        <v>217</v>
      </c>
      <c r="C97" s="5" t="s">
        <v>108</v>
      </c>
      <c r="D97">
        <v>10</v>
      </c>
      <c r="H97" t="str">
        <f t="shared" si="5"/>
        <v xml:space="preserve">["Max Death Rate Before Int'l Bans Total Border Closure", 10], </v>
      </c>
    </row>
    <row r="98" spans="1:8" x14ac:dyDescent="0.45">
      <c r="A98" t="s">
        <v>218</v>
      </c>
      <c r="C98" s="5" t="s">
        <v>211</v>
      </c>
      <c r="D98">
        <v>11</v>
      </c>
      <c r="H98" t="str">
        <f t="shared" si="5"/>
        <v xml:space="preserve">["Num Deaths Before Facial Coverings in All Public Places", 11], </v>
      </c>
    </row>
    <row r="99" spans="1:8" x14ac:dyDescent="0.45">
      <c r="A99" t="s">
        <v>219</v>
      </c>
      <c r="C99" s="5" t="s">
        <v>212</v>
      </c>
      <c r="D99">
        <v>12</v>
      </c>
      <c r="H99" t="str">
        <f t="shared" si="5"/>
        <v xml:space="preserve">["Avg Death Rate Before Facial Coverings in All Public Places", 12], </v>
      </c>
    </row>
    <row r="100" spans="1:8" x14ac:dyDescent="0.45">
      <c r="A100" t="s">
        <v>220</v>
      </c>
      <c r="C100" s="5" t="s">
        <v>213</v>
      </c>
      <c r="D100">
        <v>12</v>
      </c>
      <c r="H100" t="str">
        <f t="shared" si="5"/>
        <v xml:space="preserve">["Max Death Rate Before Facial Coverings in All Public Places", 12], </v>
      </c>
    </row>
    <row r="101" spans="1:8" x14ac:dyDescent="0.45">
      <c r="A101" t="s">
        <v>221</v>
      </c>
      <c r="C101" s="5" t="s">
        <v>214</v>
      </c>
      <c r="D101">
        <v>11</v>
      </c>
      <c r="H101" t="str">
        <f t="shared" si="5"/>
        <v xml:space="preserve">["Num Deaths Before Facial Coverings Mandate", 11], </v>
      </c>
    </row>
    <row r="102" spans="1:8" x14ac:dyDescent="0.45">
      <c r="A102" t="s">
        <v>222</v>
      </c>
      <c r="C102" s="5" t="s">
        <v>215</v>
      </c>
      <c r="D102">
        <v>12</v>
      </c>
      <c r="H102" t="str">
        <f t="shared" si="5"/>
        <v xml:space="preserve">["Avg Death Rate Before Facial Coverings Mandate", 12], </v>
      </c>
    </row>
    <row r="103" spans="1:8" x14ac:dyDescent="0.45">
      <c r="A103" t="s">
        <v>223</v>
      </c>
      <c r="C103" s="5" t="s">
        <v>216</v>
      </c>
      <c r="D103">
        <v>12</v>
      </c>
      <c r="H103" t="str">
        <f t="shared" si="5"/>
        <v xml:space="preserve">["Max Death Rate Before Facial Coverings Mandate", 12], </v>
      </c>
    </row>
    <row r="104" spans="1:8" x14ac:dyDescent="0.45">
      <c r="A104" t="s">
        <v>224</v>
      </c>
      <c r="C104" s="5" t="s">
        <v>217</v>
      </c>
      <c r="D104">
        <v>13</v>
      </c>
      <c r="H104" t="str">
        <f t="shared" si="5"/>
        <v xml:space="preserve">["Num Deaths Before All Schools Closed", 13], </v>
      </c>
    </row>
    <row r="105" spans="1:8" x14ac:dyDescent="0.45">
      <c r="A105" t="s">
        <v>225</v>
      </c>
      <c r="C105" s="5" t="s">
        <v>218</v>
      </c>
      <c r="D105">
        <v>14</v>
      </c>
      <c r="H105" t="str">
        <f t="shared" si="5"/>
        <v xml:space="preserve">["Avg Death Rate Before All Schools Closed", 14], </v>
      </c>
    </row>
    <row r="106" spans="1:8" x14ac:dyDescent="0.45">
      <c r="A106" t="s">
        <v>226</v>
      </c>
      <c r="C106" s="5" t="s">
        <v>219</v>
      </c>
      <c r="D106">
        <v>14</v>
      </c>
      <c r="H106" t="str">
        <f t="shared" si="5"/>
        <v xml:space="preserve">["Max Death Rate Before All Schools Closed", 14], </v>
      </c>
    </row>
    <row r="107" spans="1:8" x14ac:dyDescent="0.45">
      <c r="A107" t="s">
        <v>227</v>
      </c>
      <c r="C107" s="5" t="s">
        <v>220</v>
      </c>
      <c r="D107">
        <v>15</v>
      </c>
      <c r="H107" t="str">
        <f t="shared" si="5"/>
        <v xml:space="preserve">["Num Deaths Before Public Events Cancelled", 15], </v>
      </c>
    </row>
    <row r="108" spans="1:8" x14ac:dyDescent="0.45">
      <c r="A108" t="s">
        <v>228</v>
      </c>
      <c r="C108" s="5" t="s">
        <v>221</v>
      </c>
      <c r="D108">
        <v>16</v>
      </c>
      <c r="H108" t="str">
        <f t="shared" si="5"/>
        <v xml:space="preserve">["Avg Death Rate Before Public Events Cancelled", 16], </v>
      </c>
    </row>
    <row r="109" spans="1:8" x14ac:dyDescent="0.45">
      <c r="A109" t="s">
        <v>109</v>
      </c>
      <c r="C109" s="5" t="s">
        <v>222</v>
      </c>
      <c r="D109">
        <v>16</v>
      </c>
      <c r="H109" t="str">
        <f t="shared" si="5"/>
        <v xml:space="preserve">["Max Death Rate Before Public Events Cancelled", 16], </v>
      </c>
    </row>
    <row r="110" spans="1:8" x14ac:dyDescent="0.45">
      <c r="A110" t="s">
        <v>110</v>
      </c>
      <c r="C110" s="5" t="s">
        <v>223</v>
      </c>
      <c r="D110">
        <v>17</v>
      </c>
      <c r="H110" t="str">
        <f t="shared" si="5"/>
        <v xml:space="preserve">["Num Deaths Before Restricting Gatherings (&lt;100)", 17], </v>
      </c>
    </row>
    <row r="111" spans="1:8" x14ac:dyDescent="0.45">
      <c r="A111" t="s">
        <v>111</v>
      </c>
      <c r="C111" s="5" t="s">
        <v>224</v>
      </c>
      <c r="D111">
        <v>18</v>
      </c>
      <c r="H111" t="str">
        <f t="shared" si="5"/>
        <v xml:space="preserve">["Avg Death Rate Before Restricting Gatherings (&lt;100)", 18], </v>
      </c>
    </row>
    <row r="112" spans="1:8" x14ac:dyDescent="0.45">
      <c r="A112" t="s">
        <v>112</v>
      </c>
      <c r="C112" s="5" t="s">
        <v>225</v>
      </c>
      <c r="D112">
        <v>18</v>
      </c>
      <c r="H112" t="str">
        <f t="shared" si="5"/>
        <v xml:space="preserve">["Max Death Rate Before Restricting Gatherings (&lt;100)", 18], </v>
      </c>
    </row>
    <row r="113" spans="1:8" x14ac:dyDescent="0.45">
      <c r="A113" t="s">
        <v>113</v>
      </c>
      <c r="C113" s="5" t="s">
        <v>226</v>
      </c>
      <c r="D113">
        <v>17</v>
      </c>
      <c r="H113" t="str">
        <f t="shared" si="5"/>
        <v xml:space="preserve">["Num Deaths Before Restricting Gatherings (&lt;10)", 17], </v>
      </c>
    </row>
    <row r="114" spans="1:8" x14ac:dyDescent="0.45">
      <c r="A114" t="s">
        <v>114</v>
      </c>
      <c r="C114" s="5" t="s">
        <v>227</v>
      </c>
      <c r="D114">
        <v>18</v>
      </c>
      <c r="H114" t="str">
        <f t="shared" si="5"/>
        <v xml:space="preserve">["Avg Death Rate Before Restricting Gatherings (&lt;10)", 18], </v>
      </c>
    </row>
    <row r="115" spans="1:8" x14ac:dyDescent="0.45">
      <c r="A115" t="s">
        <v>115</v>
      </c>
      <c r="C115" s="5" t="s">
        <v>228</v>
      </c>
      <c r="D115">
        <v>18</v>
      </c>
      <c r="H115" t="str">
        <f t="shared" si="5"/>
        <v xml:space="preserve">["Max Death Rate Before Restricting Gatherings (&lt;10)", 18], </v>
      </c>
    </row>
    <row r="116" spans="1:8" x14ac:dyDescent="0.45">
      <c r="A116" t="s">
        <v>116</v>
      </c>
    </row>
    <row r="117" spans="1:8" x14ac:dyDescent="0.45">
      <c r="A117" t="s">
        <v>117</v>
      </c>
    </row>
    <row r="118" spans="1:8" x14ac:dyDescent="0.45">
      <c r="A118" t="s">
        <v>118</v>
      </c>
    </row>
    <row r="119" spans="1:8" x14ac:dyDescent="0.45">
      <c r="A119" t="s">
        <v>119</v>
      </c>
    </row>
    <row r="120" spans="1:8" x14ac:dyDescent="0.45">
      <c r="A120" t="s">
        <v>120</v>
      </c>
    </row>
    <row r="121" spans="1:8" x14ac:dyDescent="0.45">
      <c r="A121" t="s">
        <v>121</v>
      </c>
    </row>
    <row r="122" spans="1:8" x14ac:dyDescent="0.45">
      <c r="A122" t="s">
        <v>122</v>
      </c>
    </row>
    <row r="123" spans="1:8" x14ac:dyDescent="0.45">
      <c r="A123" t="s">
        <v>123</v>
      </c>
    </row>
    <row r="124" spans="1:8" x14ac:dyDescent="0.45">
      <c r="A124" t="s">
        <v>124</v>
      </c>
    </row>
    <row r="125" spans="1:8" x14ac:dyDescent="0.45">
      <c r="A125" t="s">
        <v>125</v>
      </c>
    </row>
    <row r="126" spans="1:8" x14ac:dyDescent="0.45">
      <c r="A126" t="s">
        <v>126</v>
      </c>
    </row>
    <row r="127" spans="1:8" x14ac:dyDescent="0.45">
      <c r="A127" t="s">
        <v>127</v>
      </c>
    </row>
    <row r="128" spans="1:8" x14ac:dyDescent="0.45">
      <c r="A128" t="s">
        <v>128</v>
      </c>
    </row>
    <row r="129" spans="1:1" x14ac:dyDescent="0.45">
      <c r="A129" t="s">
        <v>129</v>
      </c>
    </row>
    <row r="130" spans="1:1" x14ac:dyDescent="0.45">
      <c r="A130" t="s">
        <v>130</v>
      </c>
    </row>
    <row r="131" spans="1:1" x14ac:dyDescent="0.45">
      <c r="A131" t="s">
        <v>131</v>
      </c>
    </row>
    <row r="132" spans="1:1" x14ac:dyDescent="0.45">
      <c r="A132" t="s">
        <v>132</v>
      </c>
    </row>
    <row r="133" spans="1:1" x14ac:dyDescent="0.45">
      <c r="A133" t="s">
        <v>133</v>
      </c>
    </row>
    <row r="134" spans="1:1" x14ac:dyDescent="0.45">
      <c r="A134" t="s">
        <v>134</v>
      </c>
    </row>
    <row r="135" spans="1:1" x14ac:dyDescent="0.45">
      <c r="A135" t="s">
        <v>135</v>
      </c>
    </row>
    <row r="136" spans="1:1" x14ac:dyDescent="0.45">
      <c r="A136" t="s">
        <v>136</v>
      </c>
    </row>
    <row r="137" spans="1:1" x14ac:dyDescent="0.45">
      <c r="A137" t="s">
        <v>137</v>
      </c>
    </row>
    <row r="138" spans="1:1" x14ac:dyDescent="0.45">
      <c r="A138" t="s">
        <v>138</v>
      </c>
    </row>
    <row r="139" spans="1:1" x14ac:dyDescent="0.45">
      <c r="A139" t="s">
        <v>139</v>
      </c>
    </row>
    <row r="140" spans="1:1" x14ac:dyDescent="0.45">
      <c r="A140" t="s">
        <v>140</v>
      </c>
    </row>
    <row r="142" spans="1:1" x14ac:dyDescent="0.45">
      <c r="A142" t="str">
        <f>"["&amp;CHAR(34)&amp;A1&amp;CHAR(34)&amp;", "&amp;CHAR(34)&amp;"Value"&amp;CHAR(34)&amp;"], "</f>
        <v xml:space="preserve">["Num Cases Before Some Sectors Closed", "Value"], </v>
      </c>
    </row>
    <row r="143" spans="1:1" x14ac:dyDescent="0.45">
      <c r="A143" t="str">
        <f t="shared" ref="A143:A206" si="6">"["&amp;CHAR(34)&amp;A2&amp;CHAR(34)&amp;", "&amp;CHAR(34)&amp;"Value"&amp;CHAR(34)&amp;"], "</f>
        <v xml:space="preserve">["Avg Case Rate Before Some Sectors Closed", "Value"], </v>
      </c>
    </row>
    <row r="144" spans="1:1" x14ac:dyDescent="0.45">
      <c r="A144" t="str">
        <f t="shared" si="6"/>
        <v xml:space="preserve">["Max Case Rate Before Some Sectors Closed", "Value"], </v>
      </c>
    </row>
    <row r="145" spans="1:1" x14ac:dyDescent="0.45">
      <c r="A145" t="str">
        <f t="shared" si="6"/>
        <v xml:space="preserve">["Num Cases Before All Non-Essential Sectors Closed", "Value"], </v>
      </c>
    </row>
    <row r="146" spans="1:1" x14ac:dyDescent="0.45">
      <c r="A146" t="str">
        <f t="shared" si="6"/>
        <v xml:space="preserve">["Avg Case Rate Before All Non-Essential Sectors Closed", "Value"], </v>
      </c>
    </row>
    <row r="147" spans="1:1" x14ac:dyDescent="0.45">
      <c r="A147" t="str">
        <f t="shared" si="6"/>
        <v xml:space="preserve">["Max Case Rate Before All Non-Essential Sectors Closed", "Value"], </v>
      </c>
    </row>
    <row r="148" spans="1:1" x14ac:dyDescent="0.45">
      <c r="A148" t="str">
        <f t="shared" si="6"/>
        <v xml:space="preserve">["Num Deaths Before Some Sectors Closed", "Value"], </v>
      </c>
    </row>
    <row r="149" spans="1:1" x14ac:dyDescent="0.45">
      <c r="A149" t="str">
        <f t="shared" si="6"/>
        <v xml:space="preserve">["Avg Death Rate Before Some Sectors Closed", "Value"], </v>
      </c>
    </row>
    <row r="150" spans="1:1" x14ac:dyDescent="0.45">
      <c r="A150" t="str">
        <f t="shared" si="6"/>
        <v xml:space="preserve">["Max Death Rate Before Some Sectors Closed", "Value"], </v>
      </c>
    </row>
    <row r="151" spans="1:1" x14ac:dyDescent="0.45">
      <c r="A151" t="str">
        <f t="shared" si="6"/>
        <v xml:space="preserve">["Num Deaths Before All Non-Essential Sectors Closed", "Value"], </v>
      </c>
    </row>
    <row r="152" spans="1:1" x14ac:dyDescent="0.45">
      <c r="A152" t="str">
        <f t="shared" si="6"/>
        <v xml:space="preserve">["Avg Death Rate Before All Non-Essential Sectors Closed", "Value"], </v>
      </c>
    </row>
    <row r="153" spans="1:1" x14ac:dyDescent="0.45">
      <c r="A153" t="str">
        <f t="shared" si="6"/>
        <v xml:space="preserve">["Max Death Rate Before All Non-Essential Sectors Closed", "Value"], </v>
      </c>
    </row>
    <row r="154" spans="1:1" x14ac:dyDescent="0.45">
      <c r="A154" t="str">
        <f t="shared" si="6"/>
        <v xml:space="preserve">["Num Cases Before Public Transport Closed", "Value"], </v>
      </c>
    </row>
    <row r="155" spans="1:1" x14ac:dyDescent="0.45">
      <c r="A155" t="str">
        <f t="shared" si="6"/>
        <v xml:space="preserve">["Avg Cases Rate Before Public Transport Closed", "Value"], </v>
      </c>
    </row>
    <row r="156" spans="1:1" x14ac:dyDescent="0.45">
      <c r="A156" t="str">
        <f t="shared" si="6"/>
        <v xml:space="preserve">["Max Case Rate Before Public Transport Closed", "Value"], </v>
      </c>
    </row>
    <row r="157" spans="1:1" x14ac:dyDescent="0.45">
      <c r="A157" t="str">
        <f t="shared" si="6"/>
        <v xml:space="preserve">["Num Deaths Before Public Transport Closed", "Value"], </v>
      </c>
    </row>
    <row r="158" spans="1:1" x14ac:dyDescent="0.45">
      <c r="A158" t="str">
        <f t="shared" si="6"/>
        <v xml:space="preserve">["Avg Deaths Rate Before Public Transport Closed", "Value"], </v>
      </c>
    </row>
    <row r="159" spans="1:1" x14ac:dyDescent="0.45">
      <c r="A159" t="str">
        <f t="shared" si="6"/>
        <v xml:space="preserve">["Max Death Rate Before Public Transport Closed", "Value"], </v>
      </c>
    </row>
    <row r="160" spans="1:1" x14ac:dyDescent="0.45">
      <c r="A160" t="str">
        <f t="shared" si="6"/>
        <v xml:space="preserve">["Num Cases Before Stay-at-Home except for Essential Trips", "Value"], </v>
      </c>
    </row>
    <row r="161" spans="1:1" x14ac:dyDescent="0.45">
      <c r="A161" t="str">
        <f t="shared" si="6"/>
        <v xml:space="preserve">["Avg Cases Rate Before Stay-at-Home except for Essential Trips", "Value"], </v>
      </c>
    </row>
    <row r="162" spans="1:1" x14ac:dyDescent="0.45">
      <c r="A162" t="str">
        <f t="shared" si="6"/>
        <v xml:space="preserve">["Max Case Rate Before Stay-at-Home except for Essential Trips", "Value"], </v>
      </c>
    </row>
    <row r="163" spans="1:1" x14ac:dyDescent="0.45">
      <c r="A163" t="str">
        <f t="shared" si="6"/>
        <v xml:space="preserve">["Num Deaths Before Stay-at-Home except for Essential Trips", "Value"], </v>
      </c>
    </row>
    <row r="164" spans="1:1" x14ac:dyDescent="0.45">
      <c r="A164" t="str">
        <f t="shared" si="6"/>
        <v xml:space="preserve">["Avg Deaths Rate Before Stay-at-Home except for Essential Trips", "Value"], </v>
      </c>
    </row>
    <row r="165" spans="1:1" x14ac:dyDescent="0.45">
      <c r="A165" t="str">
        <f t="shared" si="6"/>
        <v xml:space="preserve">["Max Death Rate Before Stay-at-Home except for Essential Trips", "Value"], </v>
      </c>
    </row>
    <row r="166" spans="1:1" x14ac:dyDescent="0.45">
      <c r="A166" t="str">
        <f t="shared" si="6"/>
        <v xml:space="preserve">["Num Cases Before Stay-at-Home Total Lockdown", "Value"], </v>
      </c>
    </row>
    <row r="167" spans="1:1" x14ac:dyDescent="0.45">
      <c r="A167" t="str">
        <f t="shared" si="6"/>
        <v xml:space="preserve">["Avg Cases Rate Before Stay-at-Home Total Lockdown", "Value"], </v>
      </c>
    </row>
    <row r="168" spans="1:1" x14ac:dyDescent="0.45">
      <c r="A168" t="str">
        <f t="shared" si="6"/>
        <v xml:space="preserve">["Max Case Rate Before Stay-at-Home Total Lockdown", "Value"], </v>
      </c>
    </row>
    <row r="169" spans="1:1" x14ac:dyDescent="0.45">
      <c r="A169" t="str">
        <f t="shared" si="6"/>
        <v xml:space="preserve">["Num Deaths Before Stay-at-Home Total Lockdown", "Value"], </v>
      </c>
    </row>
    <row r="170" spans="1:1" x14ac:dyDescent="0.45">
      <c r="A170" t="str">
        <f t="shared" si="6"/>
        <v xml:space="preserve">["Avg Deaths Rate Before Stay-at-Home Total Lockdown", "Value"], </v>
      </c>
    </row>
    <row r="171" spans="1:1" x14ac:dyDescent="0.45">
      <c r="A171" t="str">
        <f t="shared" si="6"/>
        <v xml:space="preserve">["Max Death Rate Before Stay-at-Home Total Lockdown", "Value"], </v>
      </c>
    </row>
    <row r="172" spans="1:1" x14ac:dyDescent="0.45">
      <c r="A172" t="str">
        <f t="shared" si="6"/>
        <v xml:space="preserve">["Num Cases Before Internal Movement Restricted", "Value"], </v>
      </c>
    </row>
    <row r="173" spans="1:1" x14ac:dyDescent="0.45">
      <c r="A173" t="str">
        <f t="shared" si="6"/>
        <v xml:space="preserve">["Avg Cases Rate Before Internal Movement Restricted", "Value"], </v>
      </c>
    </row>
    <row r="174" spans="1:1" x14ac:dyDescent="0.45">
      <c r="A174" t="str">
        <f t="shared" si="6"/>
        <v xml:space="preserve">["Max Case Rate Before Internal Movement Restricted", "Value"], </v>
      </c>
    </row>
    <row r="175" spans="1:1" x14ac:dyDescent="0.45">
      <c r="A175" t="str">
        <f t="shared" si="6"/>
        <v xml:space="preserve">["Num Deaths Before Internal Movement Restricted", "Value"], </v>
      </c>
    </row>
    <row r="176" spans="1:1" x14ac:dyDescent="0.45">
      <c r="A176" t="str">
        <f t="shared" si="6"/>
        <v xml:space="preserve">["Avg Deaths Rate Before Internal Movement Restricted", "Value"], </v>
      </c>
    </row>
    <row r="177" spans="1:1" x14ac:dyDescent="0.45">
      <c r="A177" t="str">
        <f t="shared" si="6"/>
        <v xml:space="preserve">["Max Death Rate Before Internal Movement Restricted", "Value"], </v>
      </c>
    </row>
    <row r="178" spans="1:1" x14ac:dyDescent="0.45">
      <c r="A178" t="str">
        <f t="shared" si="6"/>
        <v xml:space="preserve">["Num Cases Before Int'l Bans for some Countries", "Value"], </v>
      </c>
    </row>
    <row r="179" spans="1:1" x14ac:dyDescent="0.45">
      <c r="A179" t="str">
        <f t="shared" si="6"/>
        <v xml:space="preserve">["Avg Cases Rate Before Int'l Bans for some Countries", "Value"], </v>
      </c>
    </row>
    <row r="180" spans="1:1" x14ac:dyDescent="0.45">
      <c r="A180" t="str">
        <f t="shared" si="6"/>
        <v xml:space="preserve">["Max Case Rate Before Int'l Bans for some Countries", "Value"], </v>
      </c>
    </row>
    <row r="181" spans="1:1" x14ac:dyDescent="0.45">
      <c r="A181" t="str">
        <f t="shared" si="6"/>
        <v xml:space="preserve">["Num Deaths Before Int'l Bans for some Countries", "Value"], </v>
      </c>
    </row>
    <row r="182" spans="1:1" x14ac:dyDescent="0.45">
      <c r="A182" t="str">
        <f t="shared" si="6"/>
        <v xml:space="preserve">["Avg Deaths Rate Before Int'l Bans for some Countries", "Value"], </v>
      </c>
    </row>
    <row r="183" spans="1:1" x14ac:dyDescent="0.45">
      <c r="A183" t="str">
        <f t="shared" si="6"/>
        <v xml:space="preserve">["Max Death Rate Before Int'l Bans for some Countries", "Value"], </v>
      </c>
    </row>
    <row r="184" spans="1:1" x14ac:dyDescent="0.45">
      <c r="A184" t="str">
        <f t="shared" si="6"/>
        <v xml:space="preserve">["Num Cases Before Int'l Bans Total Border Closure", "Value"], </v>
      </c>
    </row>
    <row r="185" spans="1:1" x14ac:dyDescent="0.45">
      <c r="A185" t="str">
        <f t="shared" si="6"/>
        <v xml:space="preserve">["Avg Cases Rate Before Int'l Bans Total Border Closure", "Value"], </v>
      </c>
    </row>
    <row r="186" spans="1:1" x14ac:dyDescent="0.45">
      <c r="A186" t="str">
        <f t="shared" si="6"/>
        <v xml:space="preserve">["Max Case Rate Before Int'l Bans Total Border Closure", "Value"], </v>
      </c>
    </row>
    <row r="187" spans="1:1" x14ac:dyDescent="0.45">
      <c r="A187" t="str">
        <f t="shared" si="6"/>
        <v xml:space="preserve">["Num Deaths Before Int'l Bans Total Border Closure", "Value"], </v>
      </c>
    </row>
    <row r="188" spans="1:1" x14ac:dyDescent="0.45">
      <c r="A188" t="str">
        <f t="shared" si="6"/>
        <v xml:space="preserve">["Avg Deaths Rate Before Int'l Bans Total Border Closure", "Value"], </v>
      </c>
    </row>
    <row r="189" spans="1:1" x14ac:dyDescent="0.45">
      <c r="A189" t="str">
        <f t="shared" si="6"/>
        <v xml:space="preserve">["Max Death Rate Before Int'l Bans Total Border Closure", "Value"], </v>
      </c>
    </row>
    <row r="190" spans="1:1" x14ac:dyDescent="0.45">
      <c r="A190" t="str">
        <f t="shared" si="6"/>
        <v xml:space="preserve">["Num Cases Before Public Information Campaign", "Value"], </v>
      </c>
    </row>
    <row r="191" spans="1:1" x14ac:dyDescent="0.45">
      <c r="A191" t="str">
        <f t="shared" si="6"/>
        <v xml:space="preserve">["Avg Case Rate Before Public Information Campaign", "Value"], </v>
      </c>
    </row>
    <row r="192" spans="1:1" x14ac:dyDescent="0.45">
      <c r="A192" t="str">
        <f t="shared" si="6"/>
        <v xml:space="preserve">["Max Case Rate Before Public Information Campaign", "Value"], </v>
      </c>
    </row>
    <row r="193" spans="1:1" x14ac:dyDescent="0.45">
      <c r="A193" t="str">
        <f t="shared" si="6"/>
        <v xml:space="preserve">["Num Cases Before Facial Coverings in Some Public Places", "Value"], </v>
      </c>
    </row>
    <row r="194" spans="1:1" x14ac:dyDescent="0.45">
      <c r="A194" t="str">
        <f t="shared" si="6"/>
        <v xml:space="preserve">["Avg Case Rate Before Facial Coverings in Some Public Places", "Value"], </v>
      </c>
    </row>
    <row r="195" spans="1:1" x14ac:dyDescent="0.45">
      <c r="A195" t="str">
        <f t="shared" si="6"/>
        <v xml:space="preserve">["Max Case Rate Before Facial Coverings in Some Public Places", "Value"], </v>
      </c>
    </row>
    <row r="196" spans="1:1" x14ac:dyDescent="0.45">
      <c r="A196" t="str">
        <f t="shared" si="6"/>
        <v xml:space="preserve">["Num Cases Before Some Schools Closed", "Value"], </v>
      </c>
    </row>
    <row r="197" spans="1:1" x14ac:dyDescent="0.45">
      <c r="A197" t="str">
        <f t="shared" si="6"/>
        <v xml:space="preserve">["Avg Case Rate Before Some Schools Closed", "Value"], </v>
      </c>
    </row>
    <row r="198" spans="1:1" x14ac:dyDescent="0.45">
      <c r="A198" t="str">
        <f t="shared" si="6"/>
        <v xml:space="preserve">["Max Case Rate Before Some Schools Closed", "Value"], </v>
      </c>
    </row>
    <row r="199" spans="1:1" x14ac:dyDescent="0.45">
      <c r="A199" t="str">
        <f t="shared" si="6"/>
        <v xml:space="preserve">["Num Cases Before Restricting Gatherings (&lt;1000)", "Value"], </v>
      </c>
    </row>
    <row r="200" spans="1:1" x14ac:dyDescent="0.45">
      <c r="A200" t="str">
        <f t="shared" si="6"/>
        <v xml:space="preserve">["Avg Case Rate Before Restricting Gatherings (&lt;1000)", "Value"], </v>
      </c>
    </row>
    <row r="201" spans="1:1" x14ac:dyDescent="0.45">
      <c r="A201" t="str">
        <f t="shared" si="6"/>
        <v xml:space="preserve">["Max Case Rate Before Restricting Gatherings (&lt;1000)", "Value"], </v>
      </c>
    </row>
    <row r="202" spans="1:1" x14ac:dyDescent="0.45">
      <c r="A202" t="str">
        <f t="shared" si="6"/>
        <v xml:space="preserve">["Num Deaths Before Public Information Campaign", "Value"], </v>
      </c>
    </row>
    <row r="203" spans="1:1" x14ac:dyDescent="0.45">
      <c r="A203" t="str">
        <f t="shared" si="6"/>
        <v xml:space="preserve">["Avg Death Rate Before Public Information Campaign", "Value"], </v>
      </c>
    </row>
    <row r="204" spans="1:1" x14ac:dyDescent="0.45">
      <c r="A204" t="str">
        <f t="shared" si="6"/>
        <v xml:space="preserve">["Max Death Rate Before Public Information Campaign", "Value"], </v>
      </c>
    </row>
    <row r="205" spans="1:1" x14ac:dyDescent="0.45">
      <c r="A205" t="str">
        <f t="shared" si="6"/>
        <v xml:space="preserve">["Num Deaths Before Facial Coverings in Some Public Places", "Value"], </v>
      </c>
    </row>
    <row r="206" spans="1:1" x14ac:dyDescent="0.45">
      <c r="A206" t="str">
        <f t="shared" si="6"/>
        <v xml:space="preserve">["Avg Death Rate Before Facial Coverings in Some Public Places", "Value"], </v>
      </c>
    </row>
    <row r="207" spans="1:1" x14ac:dyDescent="0.45">
      <c r="A207" t="str">
        <f t="shared" ref="A207:A270" si="7">"["&amp;CHAR(34)&amp;A66&amp;CHAR(34)&amp;", "&amp;CHAR(34)&amp;"Value"&amp;CHAR(34)&amp;"], "</f>
        <v xml:space="preserve">["Max Death Rate Before Facial Coverings in Some Public Places", "Value"], </v>
      </c>
    </row>
    <row r="208" spans="1:1" x14ac:dyDescent="0.45">
      <c r="A208" t="str">
        <f t="shared" si="7"/>
        <v xml:space="preserve">["Num Deaths Before Some Schools Closed", "Value"], </v>
      </c>
    </row>
    <row r="209" spans="1:1" x14ac:dyDescent="0.45">
      <c r="A209" t="str">
        <f t="shared" si="7"/>
        <v xml:space="preserve">["Avg Death Rate Before Some Schools Closed", "Value"], </v>
      </c>
    </row>
    <row r="210" spans="1:1" x14ac:dyDescent="0.45">
      <c r="A210" t="str">
        <f t="shared" si="7"/>
        <v xml:space="preserve">["Max Death Rate Before Some Schools Closed", "Value"], </v>
      </c>
    </row>
    <row r="211" spans="1:1" x14ac:dyDescent="0.45">
      <c r="A211" t="str">
        <f t="shared" si="7"/>
        <v xml:space="preserve">["Num Deaths Before Restricting Gatherings (&lt;1000)", "Value"], </v>
      </c>
    </row>
    <row r="212" spans="1:1" x14ac:dyDescent="0.45">
      <c r="A212" t="str">
        <f t="shared" si="7"/>
        <v xml:space="preserve">["Avg Death Rate Before Restricting Gatherings (&lt;1000)", "Value"], </v>
      </c>
    </row>
    <row r="213" spans="1:1" x14ac:dyDescent="0.45">
      <c r="A213" t="str">
        <f t="shared" si="7"/>
        <v xml:space="preserve">["Max Death Rate Before Restricting Gatherings (&lt;1000)", "Value"], </v>
      </c>
    </row>
    <row r="214" spans="1:1" x14ac:dyDescent="0.45">
      <c r="A214" t="str">
        <f t="shared" si="7"/>
        <v xml:space="preserve">["Num Cases Before Facial Coverings in All Public Places", "Value"], </v>
      </c>
    </row>
    <row r="215" spans="1:1" x14ac:dyDescent="0.45">
      <c r="A215" t="str">
        <f t="shared" si="7"/>
        <v xml:space="preserve">["Avg Case Rate Before Facial Coverings in All Public Places", "Value"], </v>
      </c>
    </row>
    <row r="216" spans="1:1" x14ac:dyDescent="0.45">
      <c r="A216" t="str">
        <f t="shared" si="7"/>
        <v xml:space="preserve">["Max Case Rate Before Facial Coverings in All Public Places", "Value"], </v>
      </c>
    </row>
    <row r="217" spans="1:1" x14ac:dyDescent="0.45">
      <c r="A217" t="str">
        <f t="shared" si="7"/>
        <v xml:space="preserve">["Num Cases Before Facial Coverings Mandate", "Value"], </v>
      </c>
    </row>
    <row r="218" spans="1:1" x14ac:dyDescent="0.45">
      <c r="A218" t="str">
        <f t="shared" si="7"/>
        <v xml:space="preserve">["Avg Case Rate Before Facial Coverings Mandate", "Value"], </v>
      </c>
    </row>
    <row r="219" spans="1:1" x14ac:dyDescent="0.45">
      <c r="A219" t="str">
        <f t="shared" si="7"/>
        <v xml:space="preserve">["Max Case Rate Before Facial Coverings Mandate", "Value"], </v>
      </c>
    </row>
    <row r="220" spans="1:1" x14ac:dyDescent="0.45">
      <c r="A220" t="str">
        <f t="shared" si="7"/>
        <v xml:space="preserve">["Num Cases Before All Schools Closed", "Value"], </v>
      </c>
    </row>
    <row r="221" spans="1:1" x14ac:dyDescent="0.45">
      <c r="A221" t="str">
        <f t="shared" si="7"/>
        <v xml:space="preserve">["Avg Case Rate Before All Schools Closed", "Value"], </v>
      </c>
    </row>
    <row r="222" spans="1:1" x14ac:dyDescent="0.45">
      <c r="A222" t="str">
        <f t="shared" si="7"/>
        <v xml:space="preserve">["Max Case Rate Before All Schools Closed", "Value"], </v>
      </c>
    </row>
    <row r="223" spans="1:1" x14ac:dyDescent="0.45">
      <c r="A223" t="str">
        <f t="shared" si="7"/>
        <v xml:space="preserve">["Num Cases Before Public Events Cancelled", "Value"], </v>
      </c>
    </row>
    <row r="224" spans="1:1" x14ac:dyDescent="0.45">
      <c r="A224" t="str">
        <f t="shared" si="7"/>
        <v xml:space="preserve">["Avg Case Rate Before Public Events Cancelled", "Value"], </v>
      </c>
    </row>
    <row r="225" spans="1:1" x14ac:dyDescent="0.45">
      <c r="A225" t="str">
        <f t="shared" si="7"/>
        <v xml:space="preserve">["Max Case Rate Before Public Events Cancelled", "Value"], </v>
      </c>
    </row>
    <row r="226" spans="1:1" x14ac:dyDescent="0.45">
      <c r="A226" t="str">
        <f t="shared" si="7"/>
        <v xml:space="preserve">["Num Cases Before Restricting Gatherings (&lt;100)", "Value"], </v>
      </c>
    </row>
    <row r="227" spans="1:1" x14ac:dyDescent="0.45">
      <c r="A227" t="str">
        <f t="shared" si="7"/>
        <v xml:space="preserve">["Avg Case Rate Before Restricting Gatherings (&lt;100)", "Value"], </v>
      </c>
    </row>
    <row r="228" spans="1:1" x14ac:dyDescent="0.45">
      <c r="A228" t="str">
        <f t="shared" si="7"/>
        <v xml:space="preserve">["Max Case Rate Before Restricting Gatherings (&lt;100)", "Value"], </v>
      </c>
    </row>
    <row r="229" spans="1:1" x14ac:dyDescent="0.45">
      <c r="A229" t="str">
        <f t="shared" si="7"/>
        <v xml:space="preserve">["Num Cases Before Restricting Gatherings (&lt;10)", "Value"], </v>
      </c>
    </row>
    <row r="230" spans="1:1" x14ac:dyDescent="0.45">
      <c r="A230" t="str">
        <f t="shared" si="7"/>
        <v xml:space="preserve">["Avg Case Rate Before Restricting Gatherings (&lt;10)", "Value"], </v>
      </c>
    </row>
    <row r="231" spans="1:1" x14ac:dyDescent="0.45">
      <c r="A231" t="str">
        <f t="shared" si="7"/>
        <v xml:space="preserve">["Max Case Rate Before Restricting Gatherings (&lt;10)", "Value"], </v>
      </c>
    </row>
    <row r="232" spans="1:1" x14ac:dyDescent="0.45">
      <c r="A232" t="str">
        <f t="shared" si="7"/>
        <v xml:space="preserve">["Num Deaths Before Facial Coverings in All Public Places", "Value"], </v>
      </c>
    </row>
    <row r="233" spans="1:1" x14ac:dyDescent="0.45">
      <c r="A233" t="str">
        <f t="shared" si="7"/>
        <v xml:space="preserve">["Avg Death Rate Before Facial Coverings in All Public Places", "Value"], </v>
      </c>
    </row>
    <row r="234" spans="1:1" x14ac:dyDescent="0.45">
      <c r="A234" t="str">
        <f t="shared" si="7"/>
        <v xml:space="preserve">["Max Death Rate Before Facial Coverings in All Public Places", "Value"], </v>
      </c>
    </row>
    <row r="235" spans="1:1" x14ac:dyDescent="0.45">
      <c r="A235" t="str">
        <f t="shared" si="7"/>
        <v xml:space="preserve">["Num Deaths Before Facial Coverings Mandate", "Value"], </v>
      </c>
    </row>
    <row r="236" spans="1:1" x14ac:dyDescent="0.45">
      <c r="A236" t="str">
        <f t="shared" si="7"/>
        <v xml:space="preserve">["Avg Death Rate Before Facial Coverings Mandate", "Value"], </v>
      </c>
    </row>
    <row r="237" spans="1:1" x14ac:dyDescent="0.45">
      <c r="A237" t="str">
        <f t="shared" si="7"/>
        <v xml:space="preserve">["Max Death Rate Before Facial Coverings Mandate", "Value"], </v>
      </c>
    </row>
    <row r="238" spans="1:1" x14ac:dyDescent="0.45">
      <c r="A238" t="str">
        <f t="shared" si="7"/>
        <v xml:space="preserve">["Num Deaths Before All Schools Closed", "Value"], </v>
      </c>
    </row>
    <row r="239" spans="1:1" x14ac:dyDescent="0.45">
      <c r="A239" t="str">
        <f t="shared" si="7"/>
        <v xml:space="preserve">["Avg Death Rate Before All Schools Closed", "Value"], </v>
      </c>
    </row>
    <row r="240" spans="1:1" x14ac:dyDescent="0.45">
      <c r="A240" t="str">
        <f t="shared" si="7"/>
        <v xml:space="preserve">["Max Death Rate Before All Schools Closed", "Value"], </v>
      </c>
    </row>
    <row r="241" spans="1:1" x14ac:dyDescent="0.45">
      <c r="A241" t="str">
        <f t="shared" si="7"/>
        <v xml:space="preserve">["Num Deaths Before Public Events Cancelled", "Value"], </v>
      </c>
    </row>
    <row r="242" spans="1:1" x14ac:dyDescent="0.45">
      <c r="A242" t="str">
        <f t="shared" si="7"/>
        <v xml:space="preserve">["Avg Death Rate Before Public Events Cancelled", "Value"], </v>
      </c>
    </row>
    <row r="243" spans="1:1" x14ac:dyDescent="0.45">
      <c r="A243" t="str">
        <f t="shared" si="7"/>
        <v xml:space="preserve">["Max Death Rate Before Public Events Cancelled", "Value"], </v>
      </c>
    </row>
    <row r="244" spans="1:1" x14ac:dyDescent="0.45">
      <c r="A244" t="str">
        <f t="shared" si="7"/>
        <v xml:space="preserve">["Num Deaths Before Restricting Gatherings (&lt;100)", "Value"], </v>
      </c>
    </row>
    <row r="245" spans="1:1" x14ac:dyDescent="0.45">
      <c r="A245" t="str">
        <f t="shared" si="7"/>
        <v xml:space="preserve">["Avg Death Rate Before Restricting Gatherings (&lt;100)", "Value"], </v>
      </c>
    </row>
    <row r="246" spans="1:1" x14ac:dyDescent="0.45">
      <c r="A246" t="str">
        <f t="shared" si="7"/>
        <v xml:space="preserve">["Max Death Rate Before Restricting Gatherings (&lt;100)", "Value"], </v>
      </c>
    </row>
    <row r="247" spans="1:1" x14ac:dyDescent="0.45">
      <c r="A247" t="str">
        <f t="shared" si="7"/>
        <v xml:space="preserve">["Num Deaths Before Restricting Gatherings (&lt;10)", "Value"], </v>
      </c>
    </row>
    <row r="248" spans="1:1" x14ac:dyDescent="0.45">
      <c r="A248" t="str">
        <f t="shared" si="7"/>
        <v xml:space="preserve">["Avg Death Rate Before Restricting Gatherings (&lt;10)", "Value"], </v>
      </c>
    </row>
    <row r="249" spans="1:1" x14ac:dyDescent="0.45">
      <c r="A249" t="str">
        <f t="shared" si="7"/>
        <v xml:space="preserve">["Max Death Rate Before Restricting Gatherings (&lt;10)", "Value"], </v>
      </c>
    </row>
    <row r="250" spans="1:1" x14ac:dyDescent="0.45">
      <c r="A250" t="str">
        <f t="shared" si="7"/>
        <v xml:space="preserve">["Num Cases Before Peak Stringency", "Value"], </v>
      </c>
    </row>
    <row r="251" spans="1:1" x14ac:dyDescent="0.45">
      <c r="A251" t="str">
        <f t="shared" si="7"/>
        <v xml:space="preserve">["Avg Case Growth Before Peak Stringency", "Value"], </v>
      </c>
    </row>
    <row r="252" spans="1:1" x14ac:dyDescent="0.45">
      <c r="A252" t="str">
        <f t="shared" si="7"/>
        <v xml:space="preserve">["Max Case Growth Before Peak Stringency", "Value"], </v>
      </c>
    </row>
    <row r="253" spans="1:1" x14ac:dyDescent="0.45">
      <c r="A253" t="str">
        <f t="shared" si="7"/>
        <v xml:space="preserve">["First Max Stringency to Preceding Cases Ratio", "Value"], </v>
      </c>
    </row>
    <row r="254" spans="1:1" x14ac:dyDescent="0.45">
      <c r="A254" t="str">
        <f t="shared" si="7"/>
        <v xml:space="preserve">["Num Deaths Before Peak Stringency", "Value"], </v>
      </c>
    </row>
    <row r="255" spans="1:1" x14ac:dyDescent="0.45">
      <c r="A255" t="str">
        <f t="shared" si="7"/>
        <v xml:space="preserve">["Avg Death Growth Before Peak Stringency", "Value"], </v>
      </c>
    </row>
    <row r="256" spans="1:1" x14ac:dyDescent="0.45">
      <c r="A256" t="str">
        <f t="shared" si="7"/>
        <v xml:space="preserve">["Max Death Growth Before Peak Stringency", "Value"], </v>
      </c>
    </row>
    <row r="257" spans="1:1" x14ac:dyDescent="0.45">
      <c r="A257" t="str">
        <f t="shared" si="7"/>
        <v xml:space="preserve">["First Max Stringency to Preceding Deaths Ratio", "Value"], </v>
      </c>
    </row>
    <row r="258" spans="1:1" x14ac:dyDescent="0.45">
      <c r="A258" t="str">
        <f t="shared" si="7"/>
        <v xml:space="preserve">["Num Cases Before Peak Containment Health", "Value"], </v>
      </c>
    </row>
    <row r="259" spans="1:1" x14ac:dyDescent="0.45">
      <c r="A259" t="str">
        <f t="shared" si="7"/>
        <v xml:space="preserve">["Avg Case Growth Before Peak Containment Health", "Value"], </v>
      </c>
    </row>
    <row r="260" spans="1:1" x14ac:dyDescent="0.45">
      <c r="A260" t="str">
        <f t="shared" si="7"/>
        <v xml:space="preserve">["Max Case Growth Before Peak Containment Health", "Value"], </v>
      </c>
    </row>
    <row r="261" spans="1:1" x14ac:dyDescent="0.45">
      <c r="A261" t="str">
        <f t="shared" si="7"/>
        <v xml:space="preserve">["First Max Containment Health to Preceding Cases Ratio", "Value"], </v>
      </c>
    </row>
    <row r="262" spans="1:1" x14ac:dyDescent="0.45">
      <c r="A262" t="str">
        <f t="shared" si="7"/>
        <v xml:space="preserve">["Num Deaths Before Peak Containment Health", "Value"], </v>
      </c>
    </row>
    <row r="263" spans="1:1" x14ac:dyDescent="0.45">
      <c r="A263" t="str">
        <f t="shared" si="7"/>
        <v xml:space="preserve">["Avg Death Growth Before Peak Containment Health", "Value"], </v>
      </c>
    </row>
    <row r="264" spans="1:1" x14ac:dyDescent="0.45">
      <c r="A264" t="str">
        <f t="shared" si="7"/>
        <v xml:space="preserve">["Max Death Growth Before Peak Containment Health", "Value"], </v>
      </c>
    </row>
    <row r="265" spans="1:1" x14ac:dyDescent="0.45">
      <c r="A265" t="str">
        <f t="shared" si="7"/>
        <v xml:space="preserve">["First Max Containment Health to Preceding Deaths Ratio", "Value"], </v>
      </c>
    </row>
    <row r="266" spans="1:1" x14ac:dyDescent="0.45">
      <c r="A266" t="str">
        <f t="shared" si="7"/>
        <v xml:space="preserve">["Num Cases Before Peak Economic Support", "Value"], </v>
      </c>
    </row>
    <row r="267" spans="1:1" x14ac:dyDescent="0.45">
      <c r="A267" t="str">
        <f t="shared" si="7"/>
        <v xml:space="preserve">["Avg Case Growth Before Peak Economic Support", "Value"], </v>
      </c>
    </row>
    <row r="268" spans="1:1" x14ac:dyDescent="0.45">
      <c r="A268" t="str">
        <f t="shared" si="7"/>
        <v xml:space="preserve">["Max Case Growth Before Peak Economic Support", "Value"], </v>
      </c>
    </row>
    <row r="269" spans="1:1" x14ac:dyDescent="0.45">
      <c r="A269" t="str">
        <f t="shared" si="7"/>
        <v xml:space="preserve">["First Max Economic Support to Preceding Cases Ratio", "Value"], </v>
      </c>
    </row>
    <row r="270" spans="1:1" x14ac:dyDescent="0.45">
      <c r="A270" t="str">
        <f t="shared" si="7"/>
        <v xml:space="preserve">["Num Deaths Before Peak Economic Support", "Value"], </v>
      </c>
    </row>
    <row r="271" spans="1:1" x14ac:dyDescent="0.45">
      <c r="A271" t="str">
        <f t="shared" ref="A271:A281" si="8">"["&amp;CHAR(34)&amp;A130&amp;CHAR(34)&amp;", "&amp;CHAR(34)&amp;"Value"&amp;CHAR(34)&amp;"], "</f>
        <v xml:space="preserve">["Avg Death Growth Before Peak Economic Support", "Value"], </v>
      </c>
    </row>
    <row r="272" spans="1:1" x14ac:dyDescent="0.45">
      <c r="A272" t="str">
        <f t="shared" si="8"/>
        <v xml:space="preserve">["Max Death Growth Before Peak Economic Support", "Value"], </v>
      </c>
    </row>
    <row r="273" spans="1:1" x14ac:dyDescent="0.45">
      <c r="A273" t="str">
        <f t="shared" si="8"/>
        <v xml:space="preserve">["First Max Economic Support to Preceding Deaths Ratio", "Value"], </v>
      </c>
    </row>
    <row r="274" spans="1:1" x14ac:dyDescent="0.45">
      <c r="A274" t="str">
        <f t="shared" si="8"/>
        <v xml:space="preserve">["Num Cases Before Peak Government Response", "Value"], </v>
      </c>
    </row>
    <row r="275" spans="1:1" x14ac:dyDescent="0.45">
      <c r="A275" t="str">
        <f t="shared" si="8"/>
        <v xml:space="preserve">["Avg Case Growth Before Peak Government Response", "Value"], </v>
      </c>
    </row>
    <row r="276" spans="1:1" x14ac:dyDescent="0.45">
      <c r="A276" t="str">
        <f t="shared" si="8"/>
        <v xml:space="preserve">["Max Case Growth Before Peak Government Response", "Value"], </v>
      </c>
    </row>
    <row r="277" spans="1:1" x14ac:dyDescent="0.45">
      <c r="A277" t="str">
        <f t="shared" si="8"/>
        <v xml:space="preserve">["First Max Government Response to Preceding Cases Ratio", "Value"], </v>
      </c>
    </row>
    <row r="278" spans="1:1" x14ac:dyDescent="0.45">
      <c r="A278" t="str">
        <f t="shared" si="8"/>
        <v xml:space="preserve">["Num Deaths Before Peak Government Response", "Value"], </v>
      </c>
    </row>
    <row r="279" spans="1:1" x14ac:dyDescent="0.45">
      <c r="A279" t="str">
        <f t="shared" si="8"/>
        <v xml:space="preserve">["Avg Death Growth Before Peak Government Response", "Value"], </v>
      </c>
    </row>
    <row r="280" spans="1:1" x14ac:dyDescent="0.45">
      <c r="A280" t="str">
        <f t="shared" si="8"/>
        <v xml:space="preserve">["Max Death Growth Before Peak Government Response", "Value"], </v>
      </c>
    </row>
    <row r="281" spans="1:1" x14ac:dyDescent="0.45">
      <c r="A281" t="str">
        <f t="shared" si="8"/>
        <v xml:space="preserve">["First Max Government Response to Preceding Deaths Ratio", "Value"],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44B4-990F-48D3-8083-E6A5DE0B1C66}">
  <dimension ref="A1:E209"/>
  <sheetViews>
    <sheetView topLeftCell="A177" workbookViewId="0">
      <selection activeCell="E1" sqref="E1:E209"/>
    </sheetView>
  </sheetViews>
  <sheetFormatPr defaultRowHeight="14.25" x14ac:dyDescent="0.45"/>
  <cols>
    <col min="1" max="1" width="51.265625" bestFit="1" customWidth="1"/>
  </cols>
  <sheetData>
    <row r="1" spans="1:5" x14ac:dyDescent="0.45">
      <c r="A1" s="6" t="s">
        <v>22</v>
      </c>
      <c r="B1" t="str">
        <f>IF(C1="", "", IF(C1=0, "Low", IF(C1=1, "High", "")))</f>
        <v>Low</v>
      </c>
      <c r="C1">
        <v>0</v>
      </c>
      <c r="E1" t="str">
        <f>"["&amp;CHAR(34)&amp;A1&amp;CHAR(34)&amp;", "&amp;CHAR(34)&amp;B1&amp;CHAR(34)&amp;"], "</f>
        <v xml:space="preserve">["Cases Avg. Growth Rate(First Outbreak)", "Low"], </v>
      </c>
    </row>
    <row r="2" spans="1:5" x14ac:dyDescent="0.45">
      <c r="A2" s="6" t="s">
        <v>23</v>
      </c>
      <c r="B2" t="str">
        <f t="shared" ref="B2:B62" si="0">IF(C2="", "", IF(C2=0, "Low", IF(C2=1, "High", "")))</f>
        <v>Low</v>
      </c>
      <c r="C2">
        <v>0</v>
      </c>
      <c r="E2" t="str">
        <f t="shared" ref="E2:E65" si="1">"["&amp;CHAR(34)&amp;A2&amp;CHAR(34)&amp;", "&amp;CHAR(34)&amp;B2&amp;CHAR(34)&amp;"], "</f>
        <v xml:space="preserve">["Cases Max. Growth Rate(First Outbreak)", "Low"], </v>
      </c>
    </row>
    <row r="3" spans="1:5" x14ac:dyDescent="0.45">
      <c r="A3" s="6" t="s">
        <v>24</v>
      </c>
      <c r="B3" t="str">
        <f t="shared" si="0"/>
        <v>Low</v>
      </c>
      <c r="C3">
        <v>0</v>
      </c>
      <c r="E3" t="str">
        <f t="shared" si="1"/>
        <v xml:space="preserve">["Cases Growth Length(First Outbreak)", "Low"], </v>
      </c>
    </row>
    <row r="4" spans="1:5" x14ac:dyDescent="0.45">
      <c r="A4" s="6" t="s">
        <v>25</v>
      </c>
      <c r="B4" t="str">
        <f t="shared" si="0"/>
        <v>High</v>
      </c>
      <c r="C4">
        <v>1</v>
      </c>
      <c r="E4" t="str">
        <f t="shared" si="1"/>
        <v xml:space="preserve">["Cases Avg. Submission Rate(First Outbreak)", "High"], </v>
      </c>
    </row>
    <row r="5" spans="1:5" x14ac:dyDescent="0.45">
      <c r="A5" s="6" t="s">
        <v>26</v>
      </c>
      <c r="B5" t="str">
        <f t="shared" si="0"/>
        <v>High</v>
      </c>
      <c r="C5">
        <v>1</v>
      </c>
      <c r="E5" t="str">
        <f t="shared" si="1"/>
        <v xml:space="preserve">["Cases Max. Submission Rate(First Outbreak)", "High"], </v>
      </c>
    </row>
    <row r="6" spans="1:5" x14ac:dyDescent="0.45">
      <c r="A6" s="6" t="s">
        <v>27</v>
      </c>
      <c r="B6" t="str">
        <f t="shared" si="0"/>
        <v>Low</v>
      </c>
      <c r="C6">
        <v>0</v>
      </c>
      <c r="E6" t="str">
        <f t="shared" si="1"/>
        <v xml:space="preserve">["Cases Submission Length(First Outbreak)", "Low"], </v>
      </c>
    </row>
    <row r="7" spans="1:5" x14ac:dyDescent="0.45">
      <c r="A7" s="6" t="s">
        <v>28</v>
      </c>
      <c r="B7" t="str">
        <f t="shared" si="0"/>
        <v>Low</v>
      </c>
      <c r="C7">
        <v>0</v>
      </c>
      <c r="E7" t="str">
        <f t="shared" si="1"/>
        <v xml:space="preserve">["Cases Total Length(First Outbreak)", "Low"], </v>
      </c>
    </row>
    <row r="8" spans="1:5" x14ac:dyDescent="0.45">
      <c r="A8" s="6" t="s">
        <v>29</v>
      </c>
      <c r="B8" t="str">
        <f t="shared" si="0"/>
        <v>Low</v>
      </c>
      <c r="C8">
        <v>0</v>
      </c>
      <c r="E8" t="str">
        <f t="shared" si="1"/>
        <v xml:space="preserve">["Cases Peak Value(First Outbreak)", "Low"], </v>
      </c>
    </row>
    <row r="9" spans="1:5" x14ac:dyDescent="0.45">
      <c r="A9" s="6" t="s">
        <v>30</v>
      </c>
      <c r="B9" t="str">
        <f t="shared" si="0"/>
        <v>Low</v>
      </c>
      <c r="C9">
        <v>0</v>
      </c>
      <c r="E9" t="str">
        <f t="shared" si="1"/>
        <v xml:space="preserve">["Cases Valley Value(First Outbreak)", "Low"], </v>
      </c>
    </row>
    <row r="10" spans="1:5" x14ac:dyDescent="0.45">
      <c r="A10" s="6" t="s">
        <v>42</v>
      </c>
      <c r="B10" t="str">
        <f t="shared" si="0"/>
        <v>Low</v>
      </c>
      <c r="C10">
        <v>0</v>
      </c>
      <c r="E10" t="str">
        <f t="shared" si="1"/>
        <v xml:space="preserve">["Deaths Avg. Growth Rate(First Outbreak)", "Low"], </v>
      </c>
    </row>
    <row r="11" spans="1:5" x14ac:dyDescent="0.45">
      <c r="A11" s="6" t="s">
        <v>43</v>
      </c>
      <c r="B11" t="str">
        <f t="shared" si="0"/>
        <v>Low</v>
      </c>
      <c r="C11">
        <v>0</v>
      </c>
      <c r="E11" t="str">
        <f t="shared" si="1"/>
        <v xml:space="preserve">["Deaths Max. Growth Rate(First Outbreak)", "Low"], </v>
      </c>
    </row>
    <row r="12" spans="1:5" x14ac:dyDescent="0.45">
      <c r="A12" s="6" t="s">
        <v>44</v>
      </c>
      <c r="B12" t="str">
        <f t="shared" si="0"/>
        <v>Low</v>
      </c>
      <c r="C12">
        <v>0</v>
      </c>
      <c r="E12" t="str">
        <f t="shared" si="1"/>
        <v xml:space="preserve">["Deaths Growth Length(First Outbreak)", "Low"], </v>
      </c>
    </row>
    <row r="13" spans="1:5" x14ac:dyDescent="0.45">
      <c r="A13" s="6" t="s">
        <v>45</v>
      </c>
      <c r="B13" t="str">
        <f t="shared" si="0"/>
        <v>High</v>
      </c>
      <c r="C13">
        <v>1</v>
      </c>
      <c r="E13" t="str">
        <f t="shared" si="1"/>
        <v xml:space="preserve">["Deaths Avg. Submission Rate(First Outbreak)", "High"], </v>
      </c>
    </row>
    <row r="14" spans="1:5" x14ac:dyDescent="0.45">
      <c r="A14" s="6" t="s">
        <v>46</v>
      </c>
      <c r="B14" t="str">
        <f t="shared" si="0"/>
        <v>High</v>
      </c>
      <c r="C14">
        <v>1</v>
      </c>
      <c r="E14" t="str">
        <f t="shared" si="1"/>
        <v xml:space="preserve">["Deaths Max. Submission Rate(First Outbreak)", "High"], </v>
      </c>
    </row>
    <row r="15" spans="1:5" x14ac:dyDescent="0.45">
      <c r="A15" s="6" t="s">
        <v>47</v>
      </c>
      <c r="B15" t="str">
        <f t="shared" si="0"/>
        <v>Low</v>
      </c>
      <c r="C15">
        <v>0</v>
      </c>
      <c r="E15" t="str">
        <f t="shared" si="1"/>
        <v xml:space="preserve">["Deaths Submission Length(First Outbreak)", "Low"], </v>
      </c>
    </row>
    <row r="16" spans="1:5" x14ac:dyDescent="0.45">
      <c r="A16" s="6" t="s">
        <v>48</v>
      </c>
      <c r="B16" t="str">
        <f t="shared" si="0"/>
        <v>Low</v>
      </c>
      <c r="C16">
        <v>0</v>
      </c>
      <c r="E16" t="str">
        <f t="shared" si="1"/>
        <v xml:space="preserve">["Deaths Total Length(First Outbreak)", "Low"], </v>
      </c>
    </row>
    <row r="17" spans="1:5" x14ac:dyDescent="0.45">
      <c r="A17" s="6" t="s">
        <v>49</v>
      </c>
      <c r="B17" t="str">
        <f t="shared" si="0"/>
        <v>Low</v>
      </c>
      <c r="C17">
        <v>0</v>
      </c>
      <c r="E17" t="str">
        <f t="shared" si="1"/>
        <v xml:space="preserve">["Deaths Peak Value(First Outbreak)", "Low"], </v>
      </c>
    </row>
    <row r="18" spans="1:5" x14ac:dyDescent="0.45">
      <c r="A18" s="6" t="s">
        <v>50</v>
      </c>
      <c r="B18" t="str">
        <f t="shared" si="0"/>
        <v>Low</v>
      </c>
      <c r="C18">
        <v>0</v>
      </c>
      <c r="E18" t="str">
        <f t="shared" si="1"/>
        <v xml:space="preserve">["Deaths Valley Value(First Outbreak)", "Low"], </v>
      </c>
    </row>
    <row r="19" spans="1:5" x14ac:dyDescent="0.45">
      <c r="A19" s="6" t="s">
        <v>0</v>
      </c>
      <c r="B19" t="str">
        <f t="shared" si="0"/>
        <v>Low</v>
      </c>
      <c r="C19">
        <v>0</v>
      </c>
      <c r="E19" t="str">
        <f t="shared" si="1"/>
        <v xml:space="preserve">["Total Cases per Million", "Low"], </v>
      </c>
    </row>
    <row r="20" spans="1:5" x14ac:dyDescent="0.45">
      <c r="A20" s="6" t="s">
        <v>1</v>
      </c>
      <c r="B20" t="str">
        <f t="shared" si="0"/>
        <v>Low</v>
      </c>
      <c r="C20">
        <v>0</v>
      </c>
      <c r="E20" t="str">
        <f t="shared" si="1"/>
        <v xml:space="preserve">["Total Deaths per Million", "Low"], </v>
      </c>
    </row>
    <row r="21" spans="1:5" x14ac:dyDescent="0.45">
      <c r="A21" s="6" t="s">
        <v>2</v>
      </c>
      <c r="B21" t="str">
        <f t="shared" si="0"/>
        <v>High</v>
      </c>
      <c r="C21">
        <v>1</v>
      </c>
      <c r="E21" t="str">
        <f t="shared" si="1"/>
        <v xml:space="preserve">["Total Tests per Million", "High"], </v>
      </c>
    </row>
    <row r="22" spans="1:5" x14ac:dyDescent="0.45">
      <c r="A22" s="6" t="s">
        <v>3</v>
      </c>
      <c r="B22" t="str">
        <f t="shared" si="0"/>
        <v>High</v>
      </c>
      <c r="C22">
        <v>1</v>
      </c>
      <c r="E22" t="str">
        <f t="shared" si="1"/>
        <v xml:space="preserve">["Case-Death Ratio", "High"], </v>
      </c>
    </row>
    <row r="23" spans="1:5" x14ac:dyDescent="0.45">
      <c r="A23" s="6" t="s">
        <v>4</v>
      </c>
      <c r="B23" t="str">
        <f t="shared" si="0"/>
        <v>High</v>
      </c>
      <c r="C23">
        <v>1</v>
      </c>
      <c r="E23" t="str">
        <f t="shared" si="1"/>
        <v xml:space="preserve">["Test-Case Ratio", "High"], </v>
      </c>
    </row>
    <row r="24" spans="1:5" x14ac:dyDescent="0.45">
      <c r="A24" s="6" t="s">
        <v>52</v>
      </c>
      <c r="B24" t="str">
        <f t="shared" si="0"/>
        <v>High</v>
      </c>
      <c r="C24">
        <v>1</v>
      </c>
      <c r="E24" t="str">
        <f t="shared" si="1"/>
        <v xml:space="preserve">["Case-Death Pair Peak Ratio", "High"], </v>
      </c>
    </row>
    <row r="25" spans="1:5" x14ac:dyDescent="0.45">
      <c r="A25" s="6" t="s">
        <v>9</v>
      </c>
      <c r="B25" t="str">
        <f t="shared" si="0"/>
        <v>Low</v>
      </c>
      <c r="C25">
        <v>0</v>
      </c>
      <c r="E25" t="str">
        <f t="shared" si="1"/>
        <v xml:space="preserve">["Number of Cases Peaks", "Low"], </v>
      </c>
    </row>
    <row r="26" spans="1:5" x14ac:dyDescent="0.45">
      <c r="A26" s="6" t="s">
        <v>12</v>
      </c>
      <c r="B26" t="str">
        <f t="shared" si="0"/>
        <v>Low</v>
      </c>
      <c r="C26">
        <v>0</v>
      </c>
      <c r="E26" t="str">
        <f t="shared" si="1"/>
        <v xml:space="preserve">["Cases Avg. Growth Rate", "Low"], </v>
      </c>
    </row>
    <row r="27" spans="1:5" x14ac:dyDescent="0.45">
      <c r="A27" s="6" t="s">
        <v>13</v>
      </c>
      <c r="B27" t="str">
        <f t="shared" si="0"/>
        <v>Low</v>
      </c>
      <c r="C27">
        <v>0</v>
      </c>
      <c r="E27" t="str">
        <f t="shared" si="1"/>
        <v xml:space="preserve">["Cases Max. Growth Rate", "Low"], </v>
      </c>
    </row>
    <row r="28" spans="1:5" x14ac:dyDescent="0.45">
      <c r="A28" s="6" t="s">
        <v>14</v>
      </c>
      <c r="B28" t="str">
        <f t="shared" si="0"/>
        <v>Low</v>
      </c>
      <c r="C28">
        <v>0</v>
      </c>
      <c r="E28" t="str">
        <f t="shared" si="1"/>
        <v xml:space="preserve">["Cases Growth Length", "Low"], </v>
      </c>
    </row>
    <row r="29" spans="1:5" x14ac:dyDescent="0.45">
      <c r="A29" s="6" t="s">
        <v>15</v>
      </c>
      <c r="B29" t="str">
        <f t="shared" si="0"/>
        <v>High</v>
      </c>
      <c r="C29">
        <v>1</v>
      </c>
      <c r="E29" t="str">
        <f t="shared" si="1"/>
        <v xml:space="preserve">["Cases Avg. Submission Rate", "High"], </v>
      </c>
    </row>
    <row r="30" spans="1:5" x14ac:dyDescent="0.45">
      <c r="A30" s="6" t="s">
        <v>16</v>
      </c>
      <c r="B30" t="str">
        <f t="shared" si="0"/>
        <v>High</v>
      </c>
      <c r="C30">
        <v>1</v>
      </c>
      <c r="E30" t="str">
        <f t="shared" si="1"/>
        <v xml:space="preserve">["Cases Max. Submission Rate", "High"], </v>
      </c>
    </row>
    <row r="31" spans="1:5" x14ac:dyDescent="0.45">
      <c r="A31" s="6" t="s">
        <v>17</v>
      </c>
      <c r="B31" t="str">
        <f t="shared" si="0"/>
        <v>Low</v>
      </c>
      <c r="C31">
        <v>0</v>
      </c>
      <c r="E31" t="str">
        <f t="shared" si="1"/>
        <v xml:space="preserve">["Cases Submission Length", "Low"], </v>
      </c>
    </row>
    <row r="32" spans="1:5" x14ac:dyDescent="0.45">
      <c r="A32" s="6" t="s">
        <v>18</v>
      </c>
      <c r="B32" t="str">
        <f t="shared" si="0"/>
        <v>Low</v>
      </c>
      <c r="C32">
        <v>0</v>
      </c>
      <c r="E32" t="str">
        <f t="shared" si="1"/>
        <v xml:space="preserve">["Cases Total Length", "Low"], </v>
      </c>
    </row>
    <row r="33" spans="1:5" x14ac:dyDescent="0.45">
      <c r="A33" s="6" t="s">
        <v>19</v>
      </c>
      <c r="B33" t="str">
        <f t="shared" si="0"/>
        <v>Low</v>
      </c>
      <c r="C33">
        <v>0</v>
      </c>
      <c r="E33" t="str">
        <f t="shared" si="1"/>
        <v xml:space="preserve">["Cases Peak Value", "Low"], </v>
      </c>
    </row>
    <row r="34" spans="1:5" x14ac:dyDescent="0.45">
      <c r="A34" s="6" t="s">
        <v>20</v>
      </c>
      <c r="B34" t="str">
        <f t="shared" si="0"/>
        <v>Low</v>
      </c>
      <c r="C34">
        <v>0</v>
      </c>
      <c r="E34" t="str">
        <f t="shared" si="1"/>
        <v xml:space="preserve">["Cases Valley Value", "Low"], </v>
      </c>
    </row>
    <row r="35" spans="1:5" x14ac:dyDescent="0.45">
      <c r="A35" s="6" t="s">
        <v>10</v>
      </c>
      <c r="B35" t="str">
        <f t="shared" si="0"/>
        <v>Low</v>
      </c>
      <c r="C35">
        <v>0</v>
      </c>
      <c r="E35" t="str">
        <f t="shared" si="1"/>
        <v xml:space="preserve">["Number of Deaths Peaks", "Low"], </v>
      </c>
    </row>
    <row r="36" spans="1:5" x14ac:dyDescent="0.45">
      <c r="A36" s="6" t="s">
        <v>32</v>
      </c>
      <c r="B36" t="str">
        <f t="shared" si="0"/>
        <v>Low</v>
      </c>
      <c r="C36">
        <v>0</v>
      </c>
      <c r="E36" t="str">
        <f t="shared" si="1"/>
        <v xml:space="preserve">["Deaths Avg. Growth Rate", "Low"], </v>
      </c>
    </row>
    <row r="37" spans="1:5" x14ac:dyDescent="0.45">
      <c r="A37" s="6" t="s">
        <v>33</v>
      </c>
      <c r="B37" t="str">
        <f t="shared" si="0"/>
        <v>Low</v>
      </c>
      <c r="C37">
        <v>0</v>
      </c>
      <c r="E37" t="str">
        <f t="shared" si="1"/>
        <v xml:space="preserve">["Deaths Max. Growth Rate", "Low"], </v>
      </c>
    </row>
    <row r="38" spans="1:5" x14ac:dyDescent="0.45">
      <c r="A38" s="6" t="s">
        <v>34</v>
      </c>
      <c r="B38" t="str">
        <f t="shared" si="0"/>
        <v>Low</v>
      </c>
      <c r="C38">
        <v>0</v>
      </c>
      <c r="E38" t="str">
        <f t="shared" si="1"/>
        <v xml:space="preserve">["Deaths Growth Length", "Low"], </v>
      </c>
    </row>
    <row r="39" spans="1:5" x14ac:dyDescent="0.45">
      <c r="A39" s="6" t="s">
        <v>35</v>
      </c>
      <c r="B39" t="str">
        <f t="shared" si="0"/>
        <v>High</v>
      </c>
      <c r="C39">
        <v>1</v>
      </c>
      <c r="E39" t="str">
        <f t="shared" si="1"/>
        <v xml:space="preserve">["Deaths Avg. Submission Rate", "High"], </v>
      </c>
    </row>
    <row r="40" spans="1:5" x14ac:dyDescent="0.45">
      <c r="A40" s="6" t="s">
        <v>36</v>
      </c>
      <c r="B40" t="str">
        <f t="shared" si="0"/>
        <v>High</v>
      </c>
      <c r="C40">
        <v>1</v>
      </c>
      <c r="E40" t="str">
        <f t="shared" si="1"/>
        <v xml:space="preserve">["Deaths Max. Submission Rate", "High"], </v>
      </c>
    </row>
    <row r="41" spans="1:5" x14ac:dyDescent="0.45">
      <c r="A41" s="6" t="s">
        <v>37</v>
      </c>
      <c r="B41" t="str">
        <f t="shared" si="0"/>
        <v>Low</v>
      </c>
      <c r="C41">
        <v>0</v>
      </c>
      <c r="E41" t="str">
        <f t="shared" si="1"/>
        <v xml:space="preserve">["Deaths Submission Length", "Low"], </v>
      </c>
    </row>
    <row r="42" spans="1:5" x14ac:dyDescent="0.45">
      <c r="A42" s="6" t="s">
        <v>38</v>
      </c>
      <c r="B42" t="str">
        <f t="shared" si="0"/>
        <v>Low</v>
      </c>
      <c r="C42">
        <v>0</v>
      </c>
      <c r="E42" t="str">
        <f t="shared" si="1"/>
        <v xml:space="preserve">["Deaths Total Length", "Low"], </v>
      </c>
    </row>
    <row r="43" spans="1:5" x14ac:dyDescent="0.45">
      <c r="A43" s="6" t="s">
        <v>39</v>
      </c>
      <c r="B43" t="str">
        <f t="shared" si="0"/>
        <v>Low</v>
      </c>
      <c r="C43">
        <v>0</v>
      </c>
      <c r="E43" t="str">
        <f t="shared" si="1"/>
        <v xml:space="preserve">["Deaths Peak Value", "Low"], </v>
      </c>
    </row>
    <row r="44" spans="1:5" x14ac:dyDescent="0.45">
      <c r="A44" s="6" t="s">
        <v>40</v>
      </c>
      <c r="B44" t="str">
        <f t="shared" si="0"/>
        <v>Low</v>
      </c>
      <c r="C44">
        <v>0</v>
      </c>
      <c r="E44" t="str">
        <f t="shared" si="1"/>
        <v xml:space="preserve">["Deaths Valley Value", "Low"], </v>
      </c>
    </row>
    <row r="45" spans="1:5" x14ac:dyDescent="0.45">
      <c r="A45" s="6" t="s">
        <v>5</v>
      </c>
      <c r="B45" t="str">
        <f t="shared" si="0"/>
        <v>High</v>
      </c>
      <c r="C45">
        <v>1</v>
      </c>
      <c r="E45" t="str">
        <f t="shared" si="1"/>
        <v xml:space="preserve">["Max Stringency", "High"], </v>
      </c>
    </row>
    <row r="46" spans="1:5" x14ac:dyDescent="0.45">
      <c r="A46" s="6" t="s">
        <v>6</v>
      </c>
      <c r="B46" t="str">
        <f t="shared" si="0"/>
        <v>High</v>
      </c>
      <c r="C46">
        <v>1</v>
      </c>
      <c r="E46" t="str">
        <f t="shared" si="1"/>
        <v xml:space="preserve">["Max Government Response", "High"], </v>
      </c>
    </row>
    <row r="47" spans="1:5" x14ac:dyDescent="0.45">
      <c r="A47" s="6" t="s">
        <v>7</v>
      </c>
      <c r="B47" t="str">
        <f t="shared" si="0"/>
        <v>High</v>
      </c>
      <c r="C47">
        <v>1</v>
      </c>
      <c r="E47" t="str">
        <f t="shared" si="1"/>
        <v xml:space="preserve">["Max Containment Health", "High"], </v>
      </c>
    </row>
    <row r="48" spans="1:5" x14ac:dyDescent="0.45">
      <c r="A48" s="6" t="s">
        <v>8</v>
      </c>
      <c r="B48" t="str">
        <f t="shared" si="0"/>
        <v>High</v>
      </c>
      <c r="C48">
        <v>1</v>
      </c>
      <c r="E48" t="str">
        <f t="shared" si="1"/>
        <v xml:space="preserve">["Max Economic Support", "High"], </v>
      </c>
    </row>
    <row r="49" spans="1:5" x14ac:dyDescent="0.45">
      <c r="A49" s="6" t="s">
        <v>141</v>
      </c>
      <c r="B49" t="str">
        <f t="shared" si="0"/>
        <v>Low</v>
      </c>
      <c r="C49">
        <v>0</v>
      </c>
      <c r="E49" t="str">
        <f t="shared" si="1"/>
        <v xml:space="preserve">["Economic Support to Containment Health Ratio", "Low"], </v>
      </c>
    </row>
    <row r="50" spans="1:5" x14ac:dyDescent="0.45">
      <c r="A50" s="6" t="s">
        <v>142</v>
      </c>
      <c r="B50" t="str">
        <f t="shared" si="0"/>
        <v>Low</v>
      </c>
      <c r="C50">
        <v>0</v>
      </c>
      <c r="E50" t="str">
        <f t="shared" si="1"/>
        <v xml:space="preserve">["Economic Support to Stringency Ratio", "Low"], </v>
      </c>
    </row>
    <row r="51" spans="1:5" x14ac:dyDescent="0.45">
      <c r="A51" s="6" t="s">
        <v>143</v>
      </c>
      <c r="B51" t="str">
        <f t="shared" si="0"/>
        <v>Low</v>
      </c>
      <c r="C51">
        <v>0</v>
      </c>
      <c r="E51" t="str">
        <f t="shared" si="1"/>
        <v xml:space="preserve">["Economic Support to Government Response Ratio", "Low"], </v>
      </c>
    </row>
    <row r="52" spans="1:5" x14ac:dyDescent="0.45">
      <c r="A52" s="6" t="s">
        <v>53</v>
      </c>
      <c r="B52" t="str">
        <f t="shared" si="0"/>
        <v>High</v>
      </c>
      <c r="C52">
        <v>1</v>
      </c>
      <c r="E52" t="str">
        <f t="shared" si="1"/>
        <v xml:space="preserve">["Num Days Some Sectors Closed", "High"], </v>
      </c>
    </row>
    <row r="53" spans="1:5" x14ac:dyDescent="0.45">
      <c r="A53" s="6" t="s">
        <v>54</v>
      </c>
      <c r="B53" t="str">
        <f t="shared" si="0"/>
        <v>High</v>
      </c>
      <c r="C53">
        <v>1</v>
      </c>
      <c r="E53" t="str">
        <f t="shared" si="1"/>
        <v xml:space="preserve">["Num Days All Non-Essential Sectors Closed", "High"], </v>
      </c>
    </row>
    <row r="54" spans="1:5" x14ac:dyDescent="0.45">
      <c r="A54" s="6" t="s">
        <v>55</v>
      </c>
      <c r="B54" t="str">
        <f t="shared" si="0"/>
        <v>High</v>
      </c>
      <c r="C54">
        <v>1</v>
      </c>
      <c r="E54" t="str">
        <f t="shared" si="1"/>
        <v xml:space="preserve">["Num Days Public Transport Closed", "High"], </v>
      </c>
    </row>
    <row r="55" spans="1:5" x14ac:dyDescent="0.45">
      <c r="A55" s="6" t="s">
        <v>56</v>
      </c>
      <c r="B55" t="str">
        <f t="shared" si="0"/>
        <v>High</v>
      </c>
      <c r="C55">
        <v>1</v>
      </c>
      <c r="E55" t="str">
        <f t="shared" si="1"/>
        <v xml:space="preserve">["Num Days Stay-at-Home except for Essential Trips", "High"], </v>
      </c>
    </row>
    <row r="56" spans="1:5" x14ac:dyDescent="0.45">
      <c r="A56" s="6" t="s">
        <v>57</v>
      </c>
      <c r="B56" t="str">
        <f t="shared" si="0"/>
        <v>High</v>
      </c>
      <c r="C56">
        <v>1</v>
      </c>
      <c r="E56" t="str">
        <f t="shared" si="1"/>
        <v xml:space="preserve">["Num Days Stay-at-Home Total Lockdown", "High"], </v>
      </c>
    </row>
    <row r="57" spans="1:5" x14ac:dyDescent="0.45">
      <c r="A57" s="6" t="s">
        <v>58</v>
      </c>
      <c r="B57" t="str">
        <f t="shared" si="0"/>
        <v>High</v>
      </c>
      <c r="C57">
        <v>1</v>
      </c>
      <c r="E57" t="str">
        <f t="shared" si="1"/>
        <v xml:space="preserve">["Num Days Internal Movement Restricted", "High"], </v>
      </c>
    </row>
    <row r="58" spans="1:5" x14ac:dyDescent="0.45">
      <c r="A58" s="6" t="s">
        <v>59</v>
      </c>
      <c r="B58" t="str">
        <f t="shared" si="0"/>
        <v>High</v>
      </c>
      <c r="C58">
        <v>1</v>
      </c>
      <c r="E58" t="str">
        <f t="shared" si="1"/>
        <v xml:space="preserve">["Num Days Int'l Bans for some Countries", "High"], </v>
      </c>
    </row>
    <row r="59" spans="1:5" x14ac:dyDescent="0.45">
      <c r="A59" s="6" t="s">
        <v>60</v>
      </c>
      <c r="B59" t="str">
        <f t="shared" si="0"/>
        <v>High</v>
      </c>
      <c r="C59">
        <v>1</v>
      </c>
      <c r="E59" t="str">
        <f t="shared" si="1"/>
        <v xml:space="preserve">["Num Days Int'l Bans Total Border Closure", "High"], </v>
      </c>
    </row>
    <row r="60" spans="1:5" x14ac:dyDescent="0.45">
      <c r="A60" s="6" t="s">
        <v>159</v>
      </c>
      <c r="B60" t="str">
        <f t="shared" si="0"/>
        <v>High</v>
      </c>
      <c r="C60">
        <v>1</v>
      </c>
      <c r="E60" t="str">
        <f t="shared" si="1"/>
        <v xml:space="preserve">["Num Days Public Information Campaign", "High"], </v>
      </c>
    </row>
    <row r="61" spans="1:5" x14ac:dyDescent="0.45">
      <c r="A61" s="6" t="s">
        <v>160</v>
      </c>
      <c r="B61" t="str">
        <f t="shared" si="0"/>
        <v>High</v>
      </c>
      <c r="C61">
        <v>1</v>
      </c>
      <c r="E61" t="str">
        <f t="shared" si="1"/>
        <v xml:space="preserve">["Num Days Facial Coverings in Some Public Places", "High"], </v>
      </c>
    </row>
    <row r="62" spans="1:5" x14ac:dyDescent="0.45">
      <c r="A62" s="6" t="s">
        <v>161</v>
      </c>
      <c r="B62" t="str">
        <f t="shared" si="0"/>
        <v>High</v>
      </c>
      <c r="C62">
        <v>1</v>
      </c>
      <c r="E62" t="str">
        <f t="shared" si="1"/>
        <v xml:space="preserve">["Num Days Facial Coverings in All Public Places", "High"], </v>
      </c>
    </row>
    <row r="63" spans="1:5" x14ac:dyDescent="0.45">
      <c r="A63" s="6" t="s">
        <v>162</v>
      </c>
      <c r="B63" t="str">
        <f t="shared" ref="B63:B126" si="2">IF(C63="", "", IF(C63=0, "Low", IF(C63=1, "High", "")))</f>
        <v>High</v>
      </c>
      <c r="C63">
        <v>1</v>
      </c>
      <c r="E63" t="str">
        <f t="shared" si="1"/>
        <v xml:space="preserve">["Num Days Facial Coverings Mandate", "High"], </v>
      </c>
    </row>
    <row r="64" spans="1:5" x14ac:dyDescent="0.45">
      <c r="A64" s="6" t="s">
        <v>163</v>
      </c>
      <c r="B64" t="str">
        <f t="shared" si="2"/>
        <v>High</v>
      </c>
      <c r="C64">
        <v>1</v>
      </c>
      <c r="E64" t="str">
        <f t="shared" si="1"/>
        <v xml:space="preserve">["Num Days Some Schools Closed", "High"], </v>
      </c>
    </row>
    <row r="65" spans="1:5" x14ac:dyDescent="0.45">
      <c r="A65" s="6" t="s">
        <v>164</v>
      </c>
      <c r="B65" t="str">
        <f t="shared" si="2"/>
        <v>High</v>
      </c>
      <c r="C65">
        <v>1</v>
      </c>
      <c r="E65" t="str">
        <f t="shared" si="1"/>
        <v xml:space="preserve">["Num Days All Schools Closed", "High"], </v>
      </c>
    </row>
    <row r="66" spans="1:5" x14ac:dyDescent="0.45">
      <c r="A66" s="6" t="s">
        <v>165</v>
      </c>
      <c r="B66" t="str">
        <f t="shared" si="2"/>
        <v>High</v>
      </c>
      <c r="C66">
        <v>1</v>
      </c>
      <c r="E66" t="str">
        <f t="shared" ref="E66:E129" si="3">"["&amp;CHAR(34)&amp;A66&amp;CHAR(34)&amp;", "&amp;CHAR(34)&amp;B66&amp;CHAR(34)&amp;"], "</f>
        <v xml:space="preserve">["Num Days Public Events Cancelled", "High"], </v>
      </c>
    </row>
    <row r="67" spans="1:5" x14ac:dyDescent="0.45">
      <c r="A67" s="6" t="s">
        <v>166</v>
      </c>
      <c r="B67" t="str">
        <f t="shared" si="2"/>
        <v>High</v>
      </c>
      <c r="C67">
        <v>1</v>
      </c>
      <c r="E67" t="str">
        <f t="shared" si="3"/>
        <v xml:space="preserve">["Num Days Restricting Gatherings (&lt;1000)", "High"], </v>
      </c>
    </row>
    <row r="68" spans="1:5" x14ac:dyDescent="0.45">
      <c r="A68" s="6" t="s">
        <v>167</v>
      </c>
      <c r="B68" t="str">
        <f t="shared" si="2"/>
        <v>High</v>
      </c>
      <c r="C68">
        <v>1</v>
      </c>
      <c r="E68" t="str">
        <f t="shared" si="3"/>
        <v xml:space="preserve">["Num Days Restricting Gatherings (&lt;100)", "High"], </v>
      </c>
    </row>
    <row r="69" spans="1:5" x14ac:dyDescent="0.45">
      <c r="A69" s="6" t="s">
        <v>168</v>
      </c>
      <c r="B69" t="str">
        <f t="shared" si="2"/>
        <v>High</v>
      </c>
      <c r="C69">
        <v>1</v>
      </c>
      <c r="E69" t="str">
        <f t="shared" si="3"/>
        <v xml:space="preserve">["Num Days Restricting Gatherings (&lt;10)", "High"], </v>
      </c>
    </row>
    <row r="70" spans="1:5" x14ac:dyDescent="0.45">
      <c r="A70" s="6" t="s">
        <v>61</v>
      </c>
      <c r="B70" t="str">
        <f t="shared" si="2"/>
        <v>Low</v>
      </c>
      <c r="C70">
        <v>0</v>
      </c>
      <c r="E70" t="str">
        <f t="shared" si="3"/>
        <v xml:space="preserve">["Num Cases Before Some Sectors Closed", "Low"], </v>
      </c>
    </row>
    <row r="71" spans="1:5" x14ac:dyDescent="0.45">
      <c r="A71" s="6" t="s">
        <v>62</v>
      </c>
      <c r="B71" t="str">
        <f t="shared" si="2"/>
        <v>Low</v>
      </c>
      <c r="C71">
        <v>0</v>
      </c>
      <c r="E71" t="str">
        <f t="shared" si="3"/>
        <v xml:space="preserve">["Avg Case Rate Before Some Sectors Closed", "Low"], </v>
      </c>
    </row>
    <row r="72" spans="1:5" x14ac:dyDescent="0.45">
      <c r="A72" s="6" t="s">
        <v>63</v>
      </c>
      <c r="B72" t="str">
        <f t="shared" si="2"/>
        <v>Low</v>
      </c>
      <c r="C72">
        <v>0</v>
      </c>
      <c r="E72" t="str">
        <f t="shared" si="3"/>
        <v xml:space="preserve">["Max Case Rate Before Some Sectors Closed", "Low"], </v>
      </c>
    </row>
    <row r="73" spans="1:5" x14ac:dyDescent="0.45">
      <c r="A73" s="6" t="s">
        <v>79</v>
      </c>
      <c r="B73" t="str">
        <f t="shared" si="2"/>
        <v>Low</v>
      </c>
      <c r="C73">
        <v>0</v>
      </c>
      <c r="E73" t="str">
        <f t="shared" si="3"/>
        <v xml:space="preserve">["Num Cases Before Stay-at-Home except for Essential Trips", "Low"], </v>
      </c>
    </row>
    <row r="74" spans="1:5" x14ac:dyDescent="0.45">
      <c r="A74" s="6" t="s">
        <v>80</v>
      </c>
      <c r="B74" t="str">
        <f t="shared" si="2"/>
        <v>Low</v>
      </c>
      <c r="C74">
        <v>0</v>
      </c>
      <c r="E74" t="str">
        <f t="shared" si="3"/>
        <v xml:space="preserve">["Avg Cases Rate Before Stay-at-Home except for Essential Trips", "Low"], </v>
      </c>
    </row>
    <row r="75" spans="1:5" x14ac:dyDescent="0.45">
      <c r="A75" s="6" t="s">
        <v>81</v>
      </c>
      <c r="B75" t="str">
        <f t="shared" si="2"/>
        <v>Low</v>
      </c>
      <c r="C75">
        <v>0</v>
      </c>
      <c r="E75" t="str">
        <f t="shared" si="3"/>
        <v xml:space="preserve">["Max Case Rate Before Stay-at-Home except for Essential Trips", "Low"], </v>
      </c>
    </row>
    <row r="76" spans="1:5" x14ac:dyDescent="0.45">
      <c r="A76" s="6" t="s">
        <v>97</v>
      </c>
      <c r="B76" t="str">
        <f t="shared" si="2"/>
        <v>Low</v>
      </c>
      <c r="C76">
        <v>0</v>
      </c>
      <c r="E76" t="str">
        <f t="shared" si="3"/>
        <v xml:space="preserve">["Num Cases Before Int'l Bans for some Countries", "Low"], </v>
      </c>
    </row>
    <row r="77" spans="1:5" x14ac:dyDescent="0.45">
      <c r="A77" s="6" t="s">
        <v>98</v>
      </c>
      <c r="B77" t="str">
        <f t="shared" si="2"/>
        <v>Low</v>
      </c>
      <c r="C77">
        <v>0</v>
      </c>
      <c r="E77" t="str">
        <f t="shared" si="3"/>
        <v xml:space="preserve">["Avg Cases Rate Before Int'l Bans for some Countries", "Low"], </v>
      </c>
    </row>
    <row r="78" spans="1:5" x14ac:dyDescent="0.45">
      <c r="A78" s="6" t="s">
        <v>99</v>
      </c>
      <c r="B78" t="str">
        <f t="shared" si="2"/>
        <v>Low</v>
      </c>
      <c r="C78">
        <v>0</v>
      </c>
      <c r="E78" t="str">
        <f t="shared" si="3"/>
        <v xml:space="preserve">["Max Case Rate Before Int'l Bans for some Countries", "Low"], </v>
      </c>
    </row>
    <row r="79" spans="1:5" x14ac:dyDescent="0.45">
      <c r="A79" s="6" t="s">
        <v>169</v>
      </c>
      <c r="B79" t="str">
        <f t="shared" si="2"/>
        <v>Low</v>
      </c>
      <c r="C79">
        <v>0</v>
      </c>
      <c r="E79" t="str">
        <f t="shared" si="3"/>
        <v xml:space="preserve">["Num Cases Before Public Information Campaign", "Low"], </v>
      </c>
    </row>
    <row r="80" spans="1:5" x14ac:dyDescent="0.45">
      <c r="A80" s="6" t="s">
        <v>170</v>
      </c>
      <c r="B80" t="str">
        <f t="shared" si="2"/>
        <v>Low</v>
      </c>
      <c r="C80">
        <v>0</v>
      </c>
      <c r="E80" t="str">
        <f t="shared" si="3"/>
        <v xml:space="preserve">["Avg Case Rate Before Public Information Campaign", "Low"], </v>
      </c>
    </row>
    <row r="81" spans="1:5" x14ac:dyDescent="0.45">
      <c r="A81" s="6" t="s">
        <v>171</v>
      </c>
      <c r="B81" t="str">
        <f t="shared" si="2"/>
        <v>Low</v>
      </c>
      <c r="C81">
        <v>0</v>
      </c>
      <c r="E81" t="str">
        <f t="shared" si="3"/>
        <v xml:space="preserve">["Max Case Rate Before Public Information Campaign", "Low"], </v>
      </c>
    </row>
    <row r="82" spans="1:5" x14ac:dyDescent="0.45">
      <c r="A82" s="6" t="s">
        <v>172</v>
      </c>
      <c r="B82" t="str">
        <f t="shared" si="2"/>
        <v>Low</v>
      </c>
      <c r="C82">
        <v>0</v>
      </c>
      <c r="E82" t="str">
        <f t="shared" si="3"/>
        <v xml:space="preserve">["Num Cases Before Facial Coverings in Some Public Places", "Low"], </v>
      </c>
    </row>
    <row r="83" spans="1:5" x14ac:dyDescent="0.45">
      <c r="A83" s="6" t="s">
        <v>173</v>
      </c>
      <c r="B83" t="str">
        <f t="shared" si="2"/>
        <v>Low</v>
      </c>
      <c r="C83">
        <v>0</v>
      </c>
      <c r="E83" t="str">
        <f t="shared" si="3"/>
        <v xml:space="preserve">["Avg Case Rate Before Facial Coverings in Some Public Places", "Low"], </v>
      </c>
    </row>
    <row r="84" spans="1:5" x14ac:dyDescent="0.45">
      <c r="A84" s="6" t="s">
        <v>174</v>
      </c>
      <c r="B84" t="str">
        <f t="shared" si="2"/>
        <v>Low</v>
      </c>
      <c r="C84">
        <v>0</v>
      </c>
      <c r="E84" t="str">
        <f t="shared" si="3"/>
        <v xml:space="preserve">["Max Case Rate Before Facial Coverings in Some Public Places", "Low"], </v>
      </c>
    </row>
    <row r="85" spans="1:5" x14ac:dyDescent="0.45">
      <c r="A85" s="6" t="s">
        <v>175</v>
      </c>
      <c r="B85" t="str">
        <f t="shared" si="2"/>
        <v>Low</v>
      </c>
      <c r="C85">
        <v>0</v>
      </c>
      <c r="E85" t="str">
        <f t="shared" si="3"/>
        <v xml:space="preserve">["Num Cases Before Some Schools Closed", "Low"], </v>
      </c>
    </row>
    <row r="86" spans="1:5" x14ac:dyDescent="0.45">
      <c r="A86" s="6" t="s">
        <v>176</v>
      </c>
      <c r="B86" t="str">
        <f t="shared" si="2"/>
        <v>Low</v>
      </c>
      <c r="C86">
        <v>0</v>
      </c>
      <c r="E86" t="str">
        <f t="shared" si="3"/>
        <v xml:space="preserve">["Avg Case Rate Before Some Schools Closed", "Low"], </v>
      </c>
    </row>
    <row r="87" spans="1:5" x14ac:dyDescent="0.45">
      <c r="A87" s="6" t="s">
        <v>177</v>
      </c>
      <c r="B87" t="str">
        <f t="shared" si="2"/>
        <v>Low</v>
      </c>
      <c r="C87">
        <v>0</v>
      </c>
      <c r="E87" t="str">
        <f t="shared" si="3"/>
        <v xml:space="preserve">["Max Case Rate Before Some Schools Closed", "Low"], </v>
      </c>
    </row>
    <row r="88" spans="1:5" x14ac:dyDescent="0.45">
      <c r="A88" s="6" t="s">
        <v>178</v>
      </c>
      <c r="B88" t="str">
        <f t="shared" si="2"/>
        <v>Low</v>
      </c>
      <c r="C88">
        <v>0</v>
      </c>
      <c r="E88" t="str">
        <f t="shared" si="3"/>
        <v xml:space="preserve">["Num Cases Before Restricting Gatherings (&lt;1000)", "Low"], </v>
      </c>
    </row>
    <row r="89" spans="1:5" x14ac:dyDescent="0.45">
      <c r="A89" s="6" t="s">
        <v>179</v>
      </c>
      <c r="B89" t="str">
        <f t="shared" si="2"/>
        <v>Low</v>
      </c>
      <c r="C89">
        <v>0</v>
      </c>
      <c r="E89" t="str">
        <f t="shared" si="3"/>
        <v xml:space="preserve">["Avg Case Rate Before Restricting Gatherings (&lt;1000)", "Low"], </v>
      </c>
    </row>
    <row r="90" spans="1:5" x14ac:dyDescent="0.45">
      <c r="A90" s="6" t="s">
        <v>180</v>
      </c>
      <c r="B90" t="str">
        <f t="shared" si="2"/>
        <v>Low</v>
      </c>
      <c r="C90">
        <v>0</v>
      </c>
      <c r="E90" t="str">
        <f t="shared" si="3"/>
        <v xml:space="preserve">["Max Case Rate Before Restricting Gatherings (&lt;1000)", "Low"], </v>
      </c>
    </row>
    <row r="91" spans="1:5" x14ac:dyDescent="0.45">
      <c r="A91" s="6" t="s">
        <v>67</v>
      </c>
      <c r="B91" t="str">
        <f t="shared" si="2"/>
        <v>Low</v>
      </c>
      <c r="C91">
        <v>0</v>
      </c>
      <c r="E91" t="str">
        <f t="shared" si="3"/>
        <v xml:space="preserve">["Num Deaths Before Some Sectors Closed", "Low"], </v>
      </c>
    </row>
    <row r="92" spans="1:5" x14ac:dyDescent="0.45">
      <c r="A92" s="6" t="s">
        <v>68</v>
      </c>
      <c r="B92" t="str">
        <f t="shared" si="2"/>
        <v>Low</v>
      </c>
      <c r="C92">
        <v>0</v>
      </c>
      <c r="E92" t="str">
        <f t="shared" si="3"/>
        <v xml:space="preserve">["Avg Death Rate Before Some Sectors Closed", "Low"], </v>
      </c>
    </row>
    <row r="93" spans="1:5" x14ac:dyDescent="0.45">
      <c r="A93" s="6" t="s">
        <v>69</v>
      </c>
      <c r="B93" t="str">
        <f t="shared" si="2"/>
        <v>Low</v>
      </c>
      <c r="C93">
        <v>0</v>
      </c>
      <c r="E93" t="str">
        <f t="shared" si="3"/>
        <v xml:space="preserve">["Max Death Rate Before Some Sectors Closed", "Low"], </v>
      </c>
    </row>
    <row r="94" spans="1:5" x14ac:dyDescent="0.45">
      <c r="A94" s="6" t="s">
        <v>82</v>
      </c>
      <c r="B94" t="str">
        <f t="shared" si="2"/>
        <v>Low</v>
      </c>
      <c r="C94">
        <v>0</v>
      </c>
      <c r="E94" t="str">
        <f t="shared" si="3"/>
        <v xml:space="preserve">["Num Deaths Before Stay-at-Home except for Essential Trips", "Low"], </v>
      </c>
    </row>
    <row r="95" spans="1:5" x14ac:dyDescent="0.45">
      <c r="A95" s="6" t="s">
        <v>83</v>
      </c>
      <c r="B95" t="str">
        <f t="shared" si="2"/>
        <v>Low</v>
      </c>
      <c r="C95">
        <v>0</v>
      </c>
      <c r="E95" t="str">
        <f t="shared" si="3"/>
        <v xml:space="preserve">["Avg Deaths Rate Before Stay-at-Home except for Essential Trips", "Low"], </v>
      </c>
    </row>
    <row r="96" spans="1:5" x14ac:dyDescent="0.45">
      <c r="A96" s="6" t="s">
        <v>84</v>
      </c>
      <c r="B96" t="str">
        <f t="shared" si="2"/>
        <v>Low</v>
      </c>
      <c r="C96">
        <v>0</v>
      </c>
      <c r="E96" t="str">
        <f t="shared" si="3"/>
        <v xml:space="preserve">["Max Death Rate Before Stay-at-Home except for Essential Trips", "Low"], </v>
      </c>
    </row>
    <row r="97" spans="1:5" x14ac:dyDescent="0.45">
      <c r="A97" s="6" t="s">
        <v>100</v>
      </c>
      <c r="B97" t="str">
        <f t="shared" si="2"/>
        <v>Low</v>
      </c>
      <c r="C97">
        <v>0</v>
      </c>
      <c r="E97" t="str">
        <f t="shared" si="3"/>
        <v xml:space="preserve">["Num Deaths Before Int'l Bans for some Countries", "Low"], </v>
      </c>
    </row>
    <row r="98" spans="1:5" x14ac:dyDescent="0.45">
      <c r="A98" s="6" t="s">
        <v>101</v>
      </c>
      <c r="B98" t="str">
        <f t="shared" si="2"/>
        <v>Low</v>
      </c>
      <c r="C98">
        <v>0</v>
      </c>
      <c r="E98" t="str">
        <f t="shared" si="3"/>
        <v xml:space="preserve">["Avg Deaths Rate Before Int'l Bans for some Countries", "Low"], </v>
      </c>
    </row>
    <row r="99" spans="1:5" x14ac:dyDescent="0.45">
      <c r="A99" s="6" t="s">
        <v>102</v>
      </c>
      <c r="B99" t="str">
        <f t="shared" si="2"/>
        <v>Low</v>
      </c>
      <c r="C99">
        <v>0</v>
      </c>
      <c r="E99" t="str">
        <f t="shared" si="3"/>
        <v xml:space="preserve">["Max Death Rate Before Int'l Bans for some Countries", "Low"], </v>
      </c>
    </row>
    <row r="100" spans="1:5" x14ac:dyDescent="0.45">
      <c r="A100" s="6" t="s">
        <v>181</v>
      </c>
      <c r="B100" t="str">
        <f t="shared" si="2"/>
        <v>Low</v>
      </c>
      <c r="C100">
        <v>0</v>
      </c>
      <c r="E100" t="str">
        <f t="shared" si="3"/>
        <v xml:space="preserve">["Num Deaths Before Public Information Campaign", "Low"], </v>
      </c>
    </row>
    <row r="101" spans="1:5" x14ac:dyDescent="0.45">
      <c r="A101" s="6" t="s">
        <v>182</v>
      </c>
      <c r="B101" t="str">
        <f t="shared" si="2"/>
        <v>Low</v>
      </c>
      <c r="C101">
        <v>0</v>
      </c>
      <c r="E101" t="str">
        <f t="shared" si="3"/>
        <v xml:space="preserve">["Avg Death Rate Before Public Information Campaign", "Low"], </v>
      </c>
    </row>
    <row r="102" spans="1:5" x14ac:dyDescent="0.45">
      <c r="A102" s="6" t="s">
        <v>183</v>
      </c>
      <c r="B102" t="str">
        <f t="shared" si="2"/>
        <v>Low</v>
      </c>
      <c r="C102">
        <v>0</v>
      </c>
      <c r="E102" t="str">
        <f t="shared" si="3"/>
        <v xml:space="preserve">["Max Death Rate Before Public Information Campaign", "Low"], </v>
      </c>
    </row>
    <row r="103" spans="1:5" x14ac:dyDescent="0.45">
      <c r="A103" s="6" t="s">
        <v>184</v>
      </c>
      <c r="B103" t="str">
        <f t="shared" si="2"/>
        <v>Low</v>
      </c>
      <c r="C103">
        <v>0</v>
      </c>
      <c r="E103" t="str">
        <f t="shared" si="3"/>
        <v xml:space="preserve">["Num Deaths Before Facial Coverings in Some Public Places", "Low"], </v>
      </c>
    </row>
    <row r="104" spans="1:5" x14ac:dyDescent="0.45">
      <c r="A104" s="6" t="s">
        <v>185</v>
      </c>
      <c r="B104" t="str">
        <f t="shared" si="2"/>
        <v>Low</v>
      </c>
      <c r="C104">
        <v>0</v>
      </c>
      <c r="E104" t="str">
        <f t="shared" si="3"/>
        <v xml:space="preserve">["Avg Death Rate Before Facial Coverings in Some Public Places", "Low"], </v>
      </c>
    </row>
    <row r="105" spans="1:5" x14ac:dyDescent="0.45">
      <c r="A105" s="6" t="s">
        <v>186</v>
      </c>
      <c r="B105" t="str">
        <f t="shared" si="2"/>
        <v>Low</v>
      </c>
      <c r="C105">
        <v>0</v>
      </c>
      <c r="E105" t="str">
        <f t="shared" si="3"/>
        <v xml:space="preserve">["Max Death Rate Before Facial Coverings in Some Public Places", "Low"], </v>
      </c>
    </row>
    <row r="106" spans="1:5" x14ac:dyDescent="0.45">
      <c r="A106" s="6" t="s">
        <v>187</v>
      </c>
      <c r="B106" t="str">
        <f t="shared" si="2"/>
        <v>Low</v>
      </c>
      <c r="C106">
        <v>0</v>
      </c>
      <c r="E106" t="str">
        <f t="shared" si="3"/>
        <v xml:space="preserve">["Num Deaths Before Some Schools Closed", "Low"], </v>
      </c>
    </row>
    <row r="107" spans="1:5" x14ac:dyDescent="0.45">
      <c r="A107" s="6" t="s">
        <v>188</v>
      </c>
      <c r="B107" t="str">
        <f t="shared" si="2"/>
        <v>Low</v>
      </c>
      <c r="C107">
        <v>0</v>
      </c>
      <c r="E107" t="str">
        <f t="shared" si="3"/>
        <v xml:space="preserve">["Avg Death Rate Before Some Schools Closed", "Low"], </v>
      </c>
    </row>
    <row r="108" spans="1:5" x14ac:dyDescent="0.45">
      <c r="A108" s="6" t="s">
        <v>189</v>
      </c>
      <c r="B108" t="str">
        <f t="shared" si="2"/>
        <v>Low</v>
      </c>
      <c r="C108">
        <v>0</v>
      </c>
      <c r="E108" t="str">
        <f t="shared" si="3"/>
        <v xml:space="preserve">["Max Death Rate Before Some Schools Closed", "Low"], </v>
      </c>
    </row>
    <row r="109" spans="1:5" x14ac:dyDescent="0.45">
      <c r="A109" s="6" t="s">
        <v>190</v>
      </c>
      <c r="B109" t="str">
        <f t="shared" si="2"/>
        <v>Low</v>
      </c>
      <c r="C109">
        <v>0</v>
      </c>
      <c r="E109" t="str">
        <f t="shared" si="3"/>
        <v xml:space="preserve">["Num Deaths Before Restricting Gatherings (&lt;1000)", "Low"], </v>
      </c>
    </row>
    <row r="110" spans="1:5" x14ac:dyDescent="0.45">
      <c r="A110" s="6" t="s">
        <v>191</v>
      </c>
      <c r="B110" t="str">
        <f t="shared" si="2"/>
        <v>Low</v>
      </c>
      <c r="C110">
        <v>0</v>
      </c>
      <c r="E110" t="str">
        <f t="shared" si="3"/>
        <v xml:space="preserve">["Avg Death Rate Before Restricting Gatherings (&lt;1000)", "Low"], </v>
      </c>
    </row>
    <row r="111" spans="1:5" x14ac:dyDescent="0.45">
      <c r="A111" s="6" t="s">
        <v>192</v>
      </c>
      <c r="B111" t="str">
        <f t="shared" si="2"/>
        <v>Low</v>
      </c>
      <c r="C111">
        <v>0</v>
      </c>
      <c r="E111" t="str">
        <f t="shared" si="3"/>
        <v xml:space="preserve">["Max Death Rate Before Restricting Gatherings (&lt;1000)", "Low"], </v>
      </c>
    </row>
    <row r="112" spans="1:5" x14ac:dyDescent="0.45">
      <c r="A112" s="6" t="s">
        <v>64</v>
      </c>
      <c r="B112" t="str">
        <f t="shared" si="2"/>
        <v>Low</v>
      </c>
      <c r="C112">
        <v>0</v>
      </c>
      <c r="E112" t="str">
        <f t="shared" si="3"/>
        <v xml:space="preserve">["Num Cases Before All Non-Essential Sectors Closed", "Low"], </v>
      </c>
    </row>
    <row r="113" spans="1:5" x14ac:dyDescent="0.45">
      <c r="A113" s="6" t="s">
        <v>65</v>
      </c>
      <c r="B113" t="str">
        <f t="shared" si="2"/>
        <v>Low</v>
      </c>
      <c r="C113">
        <v>0</v>
      </c>
      <c r="E113" t="str">
        <f t="shared" si="3"/>
        <v xml:space="preserve">["Avg Case Rate Before All Non-Essential Sectors Closed", "Low"], </v>
      </c>
    </row>
    <row r="114" spans="1:5" x14ac:dyDescent="0.45">
      <c r="A114" s="6" t="s">
        <v>66</v>
      </c>
      <c r="B114" t="str">
        <f t="shared" si="2"/>
        <v>Low</v>
      </c>
      <c r="C114">
        <v>0</v>
      </c>
      <c r="E114" t="str">
        <f t="shared" si="3"/>
        <v xml:space="preserve">["Max Case Rate Before All Non-Essential Sectors Closed", "Low"], </v>
      </c>
    </row>
    <row r="115" spans="1:5" x14ac:dyDescent="0.45">
      <c r="A115" s="6" t="s">
        <v>73</v>
      </c>
      <c r="B115" t="str">
        <f t="shared" si="2"/>
        <v>Low</v>
      </c>
      <c r="C115">
        <v>0</v>
      </c>
      <c r="E115" t="str">
        <f t="shared" si="3"/>
        <v xml:space="preserve">["Num Cases Before Public Transport Closed", "Low"], </v>
      </c>
    </row>
    <row r="116" spans="1:5" x14ac:dyDescent="0.45">
      <c r="A116" s="6" t="s">
        <v>74</v>
      </c>
      <c r="B116" t="str">
        <f t="shared" si="2"/>
        <v>Low</v>
      </c>
      <c r="C116">
        <v>0</v>
      </c>
      <c r="E116" t="str">
        <f t="shared" si="3"/>
        <v xml:space="preserve">["Avg Cases Rate Before Public Transport Closed", "Low"], </v>
      </c>
    </row>
    <row r="117" spans="1:5" x14ac:dyDescent="0.45">
      <c r="A117" s="6" t="s">
        <v>75</v>
      </c>
      <c r="B117" t="str">
        <f t="shared" si="2"/>
        <v>Low</v>
      </c>
      <c r="C117">
        <v>0</v>
      </c>
      <c r="E117" t="str">
        <f t="shared" si="3"/>
        <v xml:space="preserve">["Max Case Rate Before Public Transport Closed", "Low"], </v>
      </c>
    </row>
    <row r="118" spans="1:5" x14ac:dyDescent="0.45">
      <c r="A118" s="6" t="s">
        <v>85</v>
      </c>
      <c r="B118" t="str">
        <f t="shared" si="2"/>
        <v>Low</v>
      </c>
      <c r="C118">
        <v>0</v>
      </c>
      <c r="E118" t="str">
        <f t="shared" si="3"/>
        <v xml:space="preserve">["Num Cases Before Stay-at-Home Total Lockdown", "Low"], </v>
      </c>
    </row>
    <row r="119" spans="1:5" x14ac:dyDescent="0.45">
      <c r="A119" s="6" t="s">
        <v>86</v>
      </c>
      <c r="B119" t="str">
        <f t="shared" si="2"/>
        <v>Low</v>
      </c>
      <c r="C119">
        <v>0</v>
      </c>
      <c r="E119" t="str">
        <f t="shared" si="3"/>
        <v xml:space="preserve">["Avg Cases Rate Before Stay-at-Home Total Lockdown", "Low"], </v>
      </c>
    </row>
    <row r="120" spans="1:5" x14ac:dyDescent="0.45">
      <c r="A120" s="6" t="s">
        <v>87</v>
      </c>
      <c r="B120" t="str">
        <f t="shared" si="2"/>
        <v>Low</v>
      </c>
      <c r="C120">
        <v>0</v>
      </c>
      <c r="E120" t="str">
        <f t="shared" si="3"/>
        <v xml:space="preserve">["Max Case Rate Before Stay-at-Home Total Lockdown", "Low"], </v>
      </c>
    </row>
    <row r="121" spans="1:5" x14ac:dyDescent="0.45">
      <c r="A121" s="6" t="s">
        <v>91</v>
      </c>
      <c r="B121" t="str">
        <f t="shared" si="2"/>
        <v>Low</v>
      </c>
      <c r="C121">
        <v>0</v>
      </c>
      <c r="E121" t="str">
        <f t="shared" si="3"/>
        <v xml:space="preserve">["Num Cases Before Internal Movement Restricted", "Low"], </v>
      </c>
    </row>
    <row r="122" spans="1:5" x14ac:dyDescent="0.45">
      <c r="A122" s="6" t="s">
        <v>92</v>
      </c>
      <c r="B122" t="str">
        <f t="shared" si="2"/>
        <v>Low</v>
      </c>
      <c r="C122">
        <v>0</v>
      </c>
      <c r="E122" t="str">
        <f t="shared" si="3"/>
        <v xml:space="preserve">["Avg Cases Rate Before Internal Movement Restricted", "Low"], </v>
      </c>
    </row>
    <row r="123" spans="1:5" x14ac:dyDescent="0.45">
      <c r="A123" s="6" t="s">
        <v>93</v>
      </c>
      <c r="B123" t="str">
        <f t="shared" si="2"/>
        <v>Low</v>
      </c>
      <c r="C123">
        <v>0</v>
      </c>
      <c r="E123" t="str">
        <f t="shared" si="3"/>
        <v xml:space="preserve">["Max Case Rate Before Internal Movement Restricted", "Low"], </v>
      </c>
    </row>
    <row r="124" spans="1:5" x14ac:dyDescent="0.45">
      <c r="A124" s="6" t="s">
        <v>103</v>
      </c>
      <c r="B124" t="str">
        <f t="shared" si="2"/>
        <v>Low</v>
      </c>
      <c r="C124">
        <v>0</v>
      </c>
      <c r="E124" t="str">
        <f t="shared" si="3"/>
        <v xml:space="preserve">["Num Cases Before Int'l Bans Total Border Closure", "Low"], </v>
      </c>
    </row>
    <row r="125" spans="1:5" x14ac:dyDescent="0.45">
      <c r="A125" s="6" t="s">
        <v>104</v>
      </c>
      <c r="B125" t="str">
        <f t="shared" si="2"/>
        <v>Low</v>
      </c>
      <c r="C125">
        <v>0</v>
      </c>
      <c r="E125" t="str">
        <f t="shared" si="3"/>
        <v xml:space="preserve">["Avg Cases Rate Before Int'l Bans Total Border Closure", "Low"], </v>
      </c>
    </row>
    <row r="126" spans="1:5" x14ac:dyDescent="0.45">
      <c r="A126" s="6" t="s">
        <v>105</v>
      </c>
      <c r="B126" t="str">
        <f t="shared" si="2"/>
        <v>Low</v>
      </c>
      <c r="C126">
        <v>0</v>
      </c>
      <c r="E126" t="str">
        <f t="shared" si="3"/>
        <v xml:space="preserve">["Max Case Rate Before Int'l Bans Total Border Closure", "Low"], </v>
      </c>
    </row>
    <row r="127" spans="1:5" x14ac:dyDescent="0.45">
      <c r="A127" s="6" t="s">
        <v>193</v>
      </c>
      <c r="B127" t="str">
        <f t="shared" ref="B127:B190" si="4">IF(C127="", "", IF(C127=0, "Low", IF(C127=1, "High", "")))</f>
        <v>Low</v>
      </c>
      <c r="C127">
        <v>0</v>
      </c>
      <c r="E127" t="str">
        <f t="shared" si="3"/>
        <v xml:space="preserve">["Num Cases Before Facial Coverings in All Public Places", "Low"], </v>
      </c>
    </row>
    <row r="128" spans="1:5" x14ac:dyDescent="0.45">
      <c r="A128" s="6" t="s">
        <v>194</v>
      </c>
      <c r="B128" t="str">
        <f t="shared" si="4"/>
        <v>Low</v>
      </c>
      <c r="C128">
        <v>0</v>
      </c>
      <c r="E128" t="str">
        <f t="shared" si="3"/>
        <v xml:space="preserve">["Avg Case Rate Before Facial Coverings in All Public Places", "Low"], </v>
      </c>
    </row>
    <row r="129" spans="1:5" x14ac:dyDescent="0.45">
      <c r="A129" s="6" t="s">
        <v>195</v>
      </c>
      <c r="B129" t="str">
        <f t="shared" si="4"/>
        <v>Low</v>
      </c>
      <c r="C129">
        <v>0</v>
      </c>
      <c r="E129" t="str">
        <f t="shared" si="3"/>
        <v xml:space="preserve">["Max Case Rate Before Facial Coverings in All Public Places", "Low"], </v>
      </c>
    </row>
    <row r="130" spans="1:5" x14ac:dyDescent="0.45">
      <c r="A130" s="6" t="s">
        <v>196</v>
      </c>
      <c r="B130" t="str">
        <f t="shared" si="4"/>
        <v>Low</v>
      </c>
      <c r="C130">
        <v>0</v>
      </c>
      <c r="E130" t="str">
        <f t="shared" ref="E130:E193" si="5">"["&amp;CHAR(34)&amp;A130&amp;CHAR(34)&amp;", "&amp;CHAR(34)&amp;B130&amp;CHAR(34)&amp;"], "</f>
        <v xml:space="preserve">["Num Cases Before Facial Coverings Mandate", "Low"], </v>
      </c>
    </row>
    <row r="131" spans="1:5" x14ac:dyDescent="0.45">
      <c r="A131" s="6" t="s">
        <v>197</v>
      </c>
      <c r="B131" t="str">
        <f t="shared" si="4"/>
        <v>Low</v>
      </c>
      <c r="C131">
        <v>0</v>
      </c>
      <c r="E131" t="str">
        <f t="shared" si="5"/>
        <v xml:space="preserve">["Avg Case Rate Before Facial Coverings Mandate", "Low"], </v>
      </c>
    </row>
    <row r="132" spans="1:5" x14ac:dyDescent="0.45">
      <c r="A132" s="6" t="s">
        <v>198</v>
      </c>
      <c r="B132" t="str">
        <f t="shared" si="4"/>
        <v>Low</v>
      </c>
      <c r="C132">
        <v>0</v>
      </c>
      <c r="E132" t="str">
        <f t="shared" si="5"/>
        <v xml:space="preserve">["Max Case Rate Before Facial Coverings Mandate", "Low"], </v>
      </c>
    </row>
    <row r="133" spans="1:5" x14ac:dyDescent="0.45">
      <c r="A133" s="6" t="s">
        <v>199</v>
      </c>
      <c r="B133" t="str">
        <f t="shared" si="4"/>
        <v>Low</v>
      </c>
      <c r="C133">
        <v>0</v>
      </c>
      <c r="E133" t="str">
        <f t="shared" si="5"/>
        <v xml:space="preserve">["Num Cases Before All Schools Closed", "Low"], </v>
      </c>
    </row>
    <row r="134" spans="1:5" x14ac:dyDescent="0.45">
      <c r="A134" s="6" t="s">
        <v>200</v>
      </c>
      <c r="B134" t="str">
        <f t="shared" si="4"/>
        <v>Low</v>
      </c>
      <c r="C134">
        <v>0</v>
      </c>
      <c r="E134" t="str">
        <f t="shared" si="5"/>
        <v xml:space="preserve">["Avg Case Rate Before All Schools Closed", "Low"], </v>
      </c>
    </row>
    <row r="135" spans="1:5" x14ac:dyDescent="0.45">
      <c r="A135" s="6" t="s">
        <v>201</v>
      </c>
      <c r="B135" t="str">
        <f t="shared" si="4"/>
        <v>Low</v>
      </c>
      <c r="C135">
        <v>0</v>
      </c>
      <c r="E135" t="str">
        <f t="shared" si="5"/>
        <v xml:space="preserve">["Max Case Rate Before All Schools Closed", "Low"], </v>
      </c>
    </row>
    <row r="136" spans="1:5" x14ac:dyDescent="0.45">
      <c r="A136" s="6" t="s">
        <v>202</v>
      </c>
      <c r="B136" t="str">
        <f t="shared" si="4"/>
        <v>Low</v>
      </c>
      <c r="C136">
        <v>0</v>
      </c>
      <c r="E136" t="str">
        <f t="shared" si="5"/>
        <v xml:space="preserve">["Num Cases Before Public Events Cancelled", "Low"], </v>
      </c>
    </row>
    <row r="137" spans="1:5" x14ac:dyDescent="0.45">
      <c r="A137" s="6" t="s">
        <v>203</v>
      </c>
      <c r="B137" t="str">
        <f t="shared" si="4"/>
        <v>Low</v>
      </c>
      <c r="C137">
        <v>0</v>
      </c>
      <c r="E137" t="str">
        <f t="shared" si="5"/>
        <v xml:space="preserve">["Avg Case Rate Before Public Events Cancelled", "Low"], </v>
      </c>
    </row>
    <row r="138" spans="1:5" x14ac:dyDescent="0.45">
      <c r="A138" s="6" t="s">
        <v>204</v>
      </c>
      <c r="B138" t="str">
        <f t="shared" si="4"/>
        <v>Low</v>
      </c>
      <c r="C138">
        <v>0</v>
      </c>
      <c r="E138" t="str">
        <f t="shared" si="5"/>
        <v xml:space="preserve">["Max Case Rate Before Public Events Cancelled", "Low"], </v>
      </c>
    </row>
    <row r="139" spans="1:5" x14ac:dyDescent="0.45">
      <c r="A139" s="6" t="s">
        <v>205</v>
      </c>
      <c r="B139" t="str">
        <f t="shared" si="4"/>
        <v>Low</v>
      </c>
      <c r="C139">
        <v>0</v>
      </c>
      <c r="E139" t="str">
        <f t="shared" si="5"/>
        <v xml:space="preserve">["Num Cases Before Restricting Gatherings (&lt;100)", "Low"], </v>
      </c>
    </row>
    <row r="140" spans="1:5" x14ac:dyDescent="0.45">
      <c r="A140" s="6" t="s">
        <v>206</v>
      </c>
      <c r="B140" t="str">
        <f t="shared" si="4"/>
        <v>Low</v>
      </c>
      <c r="C140">
        <v>0</v>
      </c>
      <c r="E140" t="str">
        <f t="shared" si="5"/>
        <v xml:space="preserve">["Avg Case Rate Before Restricting Gatherings (&lt;100)", "Low"], </v>
      </c>
    </row>
    <row r="141" spans="1:5" x14ac:dyDescent="0.45">
      <c r="A141" s="6" t="s">
        <v>207</v>
      </c>
      <c r="B141" t="str">
        <f t="shared" si="4"/>
        <v>Low</v>
      </c>
      <c r="C141">
        <v>0</v>
      </c>
      <c r="E141" t="str">
        <f t="shared" si="5"/>
        <v xml:space="preserve">["Max Case Rate Before Restricting Gatherings (&lt;100)", "Low"], </v>
      </c>
    </row>
    <row r="142" spans="1:5" x14ac:dyDescent="0.45">
      <c r="A142" s="6" t="s">
        <v>208</v>
      </c>
      <c r="B142" t="str">
        <f t="shared" si="4"/>
        <v>Low</v>
      </c>
      <c r="C142">
        <v>0</v>
      </c>
      <c r="E142" t="str">
        <f t="shared" si="5"/>
        <v xml:space="preserve">["Num Cases Before Restricting Gatherings (&lt;10)", "Low"], </v>
      </c>
    </row>
    <row r="143" spans="1:5" x14ac:dyDescent="0.45">
      <c r="A143" s="6" t="s">
        <v>209</v>
      </c>
      <c r="B143" t="str">
        <f t="shared" si="4"/>
        <v>Low</v>
      </c>
      <c r="C143">
        <v>0</v>
      </c>
      <c r="E143" t="str">
        <f t="shared" si="5"/>
        <v xml:space="preserve">["Avg Case Rate Before Restricting Gatherings (&lt;10)", "Low"], </v>
      </c>
    </row>
    <row r="144" spans="1:5" x14ac:dyDescent="0.45">
      <c r="A144" s="6" t="s">
        <v>210</v>
      </c>
      <c r="B144" t="str">
        <f t="shared" si="4"/>
        <v>Low</v>
      </c>
      <c r="C144">
        <v>0</v>
      </c>
      <c r="E144" t="str">
        <f t="shared" si="5"/>
        <v xml:space="preserve">["Max Case Rate Before Restricting Gatherings (&lt;10)", "Low"], </v>
      </c>
    </row>
    <row r="145" spans="1:5" x14ac:dyDescent="0.45">
      <c r="A145" s="6" t="s">
        <v>70</v>
      </c>
      <c r="B145" t="str">
        <f t="shared" si="4"/>
        <v>Low</v>
      </c>
      <c r="C145">
        <v>0</v>
      </c>
      <c r="E145" t="str">
        <f t="shared" si="5"/>
        <v xml:space="preserve">["Num Deaths Before All Non-Essential Sectors Closed", "Low"], </v>
      </c>
    </row>
    <row r="146" spans="1:5" x14ac:dyDescent="0.45">
      <c r="A146" s="6" t="s">
        <v>71</v>
      </c>
      <c r="B146" t="str">
        <f t="shared" si="4"/>
        <v>Low</v>
      </c>
      <c r="C146">
        <v>0</v>
      </c>
      <c r="E146" t="str">
        <f t="shared" si="5"/>
        <v xml:space="preserve">["Avg Death Rate Before All Non-Essential Sectors Closed", "Low"], </v>
      </c>
    </row>
    <row r="147" spans="1:5" x14ac:dyDescent="0.45">
      <c r="A147" s="6" t="s">
        <v>72</v>
      </c>
      <c r="B147" t="str">
        <f t="shared" si="4"/>
        <v>Low</v>
      </c>
      <c r="C147">
        <v>0</v>
      </c>
      <c r="E147" t="str">
        <f t="shared" si="5"/>
        <v xml:space="preserve">["Max Death Rate Before All Non-Essential Sectors Closed", "Low"], </v>
      </c>
    </row>
    <row r="148" spans="1:5" x14ac:dyDescent="0.45">
      <c r="A148" s="6" t="s">
        <v>76</v>
      </c>
      <c r="B148" t="str">
        <f t="shared" si="4"/>
        <v>Low</v>
      </c>
      <c r="C148">
        <v>0</v>
      </c>
      <c r="E148" t="str">
        <f t="shared" si="5"/>
        <v xml:space="preserve">["Num Deaths Before Public Transport Closed", "Low"], </v>
      </c>
    </row>
    <row r="149" spans="1:5" x14ac:dyDescent="0.45">
      <c r="A149" s="6" t="s">
        <v>77</v>
      </c>
      <c r="B149" t="str">
        <f t="shared" si="4"/>
        <v>Low</v>
      </c>
      <c r="C149">
        <v>0</v>
      </c>
      <c r="E149" t="str">
        <f t="shared" si="5"/>
        <v xml:space="preserve">["Avg Deaths Rate Before Public Transport Closed", "Low"], </v>
      </c>
    </row>
    <row r="150" spans="1:5" x14ac:dyDescent="0.45">
      <c r="A150" s="6" t="s">
        <v>78</v>
      </c>
      <c r="B150" t="str">
        <f t="shared" si="4"/>
        <v>Low</v>
      </c>
      <c r="C150">
        <v>0</v>
      </c>
      <c r="E150" t="str">
        <f t="shared" si="5"/>
        <v xml:space="preserve">["Max Death Rate Before Public Transport Closed", "Low"], </v>
      </c>
    </row>
    <row r="151" spans="1:5" x14ac:dyDescent="0.45">
      <c r="A151" s="6" t="s">
        <v>88</v>
      </c>
      <c r="B151" t="str">
        <f t="shared" si="4"/>
        <v>Low</v>
      </c>
      <c r="C151">
        <v>0</v>
      </c>
      <c r="E151" t="str">
        <f t="shared" si="5"/>
        <v xml:space="preserve">["Num Deaths Before Stay-at-Home Total Lockdown", "Low"], </v>
      </c>
    </row>
    <row r="152" spans="1:5" x14ac:dyDescent="0.45">
      <c r="A152" s="6" t="s">
        <v>89</v>
      </c>
      <c r="B152" t="str">
        <f t="shared" si="4"/>
        <v>Low</v>
      </c>
      <c r="C152">
        <v>0</v>
      </c>
      <c r="E152" t="str">
        <f t="shared" si="5"/>
        <v xml:space="preserve">["Avg Deaths Rate Before Stay-at-Home Total Lockdown", "Low"], </v>
      </c>
    </row>
    <row r="153" spans="1:5" x14ac:dyDescent="0.45">
      <c r="A153" s="6" t="s">
        <v>90</v>
      </c>
      <c r="B153" t="str">
        <f t="shared" si="4"/>
        <v>Low</v>
      </c>
      <c r="C153">
        <v>0</v>
      </c>
      <c r="E153" t="str">
        <f t="shared" si="5"/>
        <v xml:space="preserve">["Max Death Rate Before Stay-at-Home Total Lockdown", "Low"], </v>
      </c>
    </row>
    <row r="154" spans="1:5" x14ac:dyDescent="0.45">
      <c r="A154" s="6" t="s">
        <v>94</v>
      </c>
      <c r="B154" t="str">
        <f t="shared" si="4"/>
        <v>Low</v>
      </c>
      <c r="C154">
        <v>0</v>
      </c>
      <c r="E154" t="str">
        <f t="shared" si="5"/>
        <v xml:space="preserve">["Num Deaths Before Internal Movement Restricted", "Low"], </v>
      </c>
    </row>
    <row r="155" spans="1:5" x14ac:dyDescent="0.45">
      <c r="A155" s="6" t="s">
        <v>95</v>
      </c>
      <c r="B155" t="str">
        <f t="shared" si="4"/>
        <v>Low</v>
      </c>
      <c r="C155">
        <v>0</v>
      </c>
      <c r="E155" t="str">
        <f t="shared" si="5"/>
        <v xml:space="preserve">["Avg Deaths Rate Before Internal Movement Restricted", "Low"], </v>
      </c>
    </row>
    <row r="156" spans="1:5" x14ac:dyDescent="0.45">
      <c r="A156" s="6" t="s">
        <v>96</v>
      </c>
      <c r="B156" t="str">
        <f t="shared" si="4"/>
        <v>Low</v>
      </c>
      <c r="C156">
        <v>0</v>
      </c>
      <c r="E156" t="str">
        <f t="shared" si="5"/>
        <v xml:space="preserve">["Max Death Rate Before Internal Movement Restricted", "Low"], </v>
      </c>
    </row>
    <row r="157" spans="1:5" x14ac:dyDescent="0.45">
      <c r="A157" s="6" t="s">
        <v>106</v>
      </c>
      <c r="B157" t="str">
        <f t="shared" si="4"/>
        <v>Low</v>
      </c>
      <c r="C157">
        <v>0</v>
      </c>
      <c r="E157" t="str">
        <f t="shared" si="5"/>
        <v xml:space="preserve">["Num Deaths Before Int'l Bans Total Border Closure", "Low"], </v>
      </c>
    </row>
    <row r="158" spans="1:5" x14ac:dyDescent="0.45">
      <c r="A158" s="6" t="s">
        <v>107</v>
      </c>
      <c r="B158" t="str">
        <f t="shared" si="4"/>
        <v>Low</v>
      </c>
      <c r="C158">
        <v>0</v>
      </c>
      <c r="E158" t="str">
        <f t="shared" si="5"/>
        <v xml:space="preserve">["Avg Deaths Rate Before Int'l Bans Total Border Closure", "Low"], </v>
      </c>
    </row>
    <row r="159" spans="1:5" x14ac:dyDescent="0.45">
      <c r="A159" s="6" t="s">
        <v>108</v>
      </c>
      <c r="B159" t="str">
        <f t="shared" si="4"/>
        <v>Low</v>
      </c>
      <c r="C159">
        <v>0</v>
      </c>
      <c r="E159" t="str">
        <f t="shared" si="5"/>
        <v xml:space="preserve">["Max Death Rate Before Int'l Bans Total Border Closure", "Low"], </v>
      </c>
    </row>
    <row r="160" spans="1:5" x14ac:dyDescent="0.45">
      <c r="A160" s="6" t="s">
        <v>211</v>
      </c>
      <c r="B160" t="str">
        <f t="shared" si="4"/>
        <v>Low</v>
      </c>
      <c r="C160">
        <v>0</v>
      </c>
      <c r="E160" t="str">
        <f t="shared" si="5"/>
        <v xml:space="preserve">["Num Deaths Before Facial Coverings in All Public Places", "Low"], </v>
      </c>
    </row>
    <row r="161" spans="1:5" x14ac:dyDescent="0.45">
      <c r="A161" s="6" t="s">
        <v>212</v>
      </c>
      <c r="B161" t="str">
        <f t="shared" si="4"/>
        <v>Low</v>
      </c>
      <c r="C161">
        <v>0</v>
      </c>
      <c r="E161" t="str">
        <f t="shared" si="5"/>
        <v xml:space="preserve">["Avg Death Rate Before Facial Coverings in All Public Places", "Low"], </v>
      </c>
    </row>
    <row r="162" spans="1:5" x14ac:dyDescent="0.45">
      <c r="A162" s="6" t="s">
        <v>213</v>
      </c>
      <c r="B162" t="str">
        <f t="shared" si="4"/>
        <v>Low</v>
      </c>
      <c r="C162">
        <v>0</v>
      </c>
      <c r="E162" t="str">
        <f t="shared" si="5"/>
        <v xml:space="preserve">["Max Death Rate Before Facial Coverings in All Public Places", "Low"], </v>
      </c>
    </row>
    <row r="163" spans="1:5" x14ac:dyDescent="0.45">
      <c r="A163" s="6" t="s">
        <v>214</v>
      </c>
      <c r="B163" t="str">
        <f t="shared" si="4"/>
        <v>Low</v>
      </c>
      <c r="C163">
        <v>0</v>
      </c>
      <c r="E163" t="str">
        <f t="shared" si="5"/>
        <v xml:space="preserve">["Num Deaths Before Facial Coverings Mandate", "Low"], </v>
      </c>
    </row>
    <row r="164" spans="1:5" x14ac:dyDescent="0.45">
      <c r="A164" s="6" t="s">
        <v>215</v>
      </c>
      <c r="B164" t="str">
        <f t="shared" si="4"/>
        <v>Low</v>
      </c>
      <c r="C164">
        <v>0</v>
      </c>
      <c r="E164" t="str">
        <f t="shared" si="5"/>
        <v xml:space="preserve">["Avg Death Rate Before Facial Coverings Mandate", "Low"], </v>
      </c>
    </row>
    <row r="165" spans="1:5" x14ac:dyDescent="0.45">
      <c r="A165" s="6" t="s">
        <v>216</v>
      </c>
      <c r="B165" t="str">
        <f t="shared" si="4"/>
        <v>Low</v>
      </c>
      <c r="C165">
        <v>0</v>
      </c>
      <c r="E165" t="str">
        <f t="shared" si="5"/>
        <v xml:space="preserve">["Max Death Rate Before Facial Coverings Mandate", "Low"], </v>
      </c>
    </row>
    <row r="166" spans="1:5" x14ac:dyDescent="0.45">
      <c r="A166" s="6" t="s">
        <v>217</v>
      </c>
      <c r="B166" t="str">
        <f t="shared" si="4"/>
        <v>Low</v>
      </c>
      <c r="C166">
        <v>0</v>
      </c>
      <c r="E166" t="str">
        <f t="shared" si="5"/>
        <v xml:space="preserve">["Num Deaths Before All Schools Closed", "Low"], </v>
      </c>
    </row>
    <row r="167" spans="1:5" x14ac:dyDescent="0.45">
      <c r="A167" s="6" t="s">
        <v>218</v>
      </c>
      <c r="B167" t="str">
        <f t="shared" si="4"/>
        <v>Low</v>
      </c>
      <c r="C167">
        <v>0</v>
      </c>
      <c r="E167" t="str">
        <f t="shared" si="5"/>
        <v xml:space="preserve">["Avg Death Rate Before All Schools Closed", "Low"], </v>
      </c>
    </row>
    <row r="168" spans="1:5" x14ac:dyDescent="0.45">
      <c r="A168" s="6" t="s">
        <v>219</v>
      </c>
      <c r="B168" t="str">
        <f t="shared" si="4"/>
        <v>Low</v>
      </c>
      <c r="C168">
        <v>0</v>
      </c>
      <c r="E168" t="str">
        <f t="shared" si="5"/>
        <v xml:space="preserve">["Max Death Rate Before All Schools Closed", "Low"], </v>
      </c>
    </row>
    <row r="169" spans="1:5" x14ac:dyDescent="0.45">
      <c r="A169" s="6" t="s">
        <v>220</v>
      </c>
      <c r="B169" t="str">
        <f t="shared" si="4"/>
        <v>Low</v>
      </c>
      <c r="C169">
        <v>0</v>
      </c>
      <c r="E169" t="str">
        <f t="shared" si="5"/>
        <v xml:space="preserve">["Num Deaths Before Public Events Cancelled", "Low"], </v>
      </c>
    </row>
    <row r="170" spans="1:5" x14ac:dyDescent="0.45">
      <c r="A170" s="6" t="s">
        <v>221</v>
      </c>
      <c r="B170" t="str">
        <f t="shared" si="4"/>
        <v>Low</v>
      </c>
      <c r="C170">
        <v>0</v>
      </c>
      <c r="E170" t="str">
        <f t="shared" si="5"/>
        <v xml:space="preserve">["Avg Death Rate Before Public Events Cancelled", "Low"], </v>
      </c>
    </row>
    <row r="171" spans="1:5" x14ac:dyDescent="0.45">
      <c r="A171" s="6" t="s">
        <v>222</v>
      </c>
      <c r="B171" t="str">
        <f t="shared" si="4"/>
        <v>Low</v>
      </c>
      <c r="C171">
        <v>0</v>
      </c>
      <c r="E171" t="str">
        <f t="shared" si="5"/>
        <v xml:space="preserve">["Max Death Rate Before Public Events Cancelled", "Low"], </v>
      </c>
    </row>
    <row r="172" spans="1:5" x14ac:dyDescent="0.45">
      <c r="A172" s="6" t="s">
        <v>223</v>
      </c>
      <c r="B172" t="str">
        <f t="shared" si="4"/>
        <v>Low</v>
      </c>
      <c r="C172">
        <v>0</v>
      </c>
      <c r="E172" t="str">
        <f t="shared" si="5"/>
        <v xml:space="preserve">["Num Deaths Before Restricting Gatherings (&lt;100)", "Low"], </v>
      </c>
    </row>
    <row r="173" spans="1:5" x14ac:dyDescent="0.45">
      <c r="A173" s="6" t="s">
        <v>224</v>
      </c>
      <c r="B173" t="str">
        <f t="shared" si="4"/>
        <v>Low</v>
      </c>
      <c r="C173">
        <v>0</v>
      </c>
      <c r="E173" t="str">
        <f t="shared" si="5"/>
        <v xml:space="preserve">["Avg Death Rate Before Restricting Gatherings (&lt;100)", "Low"], </v>
      </c>
    </row>
    <row r="174" spans="1:5" x14ac:dyDescent="0.45">
      <c r="A174" s="6" t="s">
        <v>225</v>
      </c>
      <c r="B174" t="str">
        <f t="shared" si="4"/>
        <v>Low</v>
      </c>
      <c r="C174">
        <v>0</v>
      </c>
      <c r="E174" t="str">
        <f t="shared" si="5"/>
        <v xml:space="preserve">["Max Death Rate Before Restricting Gatherings (&lt;100)", "Low"], </v>
      </c>
    </row>
    <row r="175" spans="1:5" x14ac:dyDescent="0.45">
      <c r="A175" s="6" t="s">
        <v>226</v>
      </c>
      <c r="B175" t="str">
        <f t="shared" si="4"/>
        <v>Low</v>
      </c>
      <c r="C175">
        <v>0</v>
      </c>
      <c r="E175" t="str">
        <f t="shared" si="5"/>
        <v xml:space="preserve">["Num Deaths Before Restricting Gatherings (&lt;10)", "Low"], </v>
      </c>
    </row>
    <row r="176" spans="1:5" x14ac:dyDescent="0.45">
      <c r="A176" s="6" t="s">
        <v>227</v>
      </c>
      <c r="B176" t="str">
        <f t="shared" si="4"/>
        <v>Low</v>
      </c>
      <c r="C176">
        <v>0</v>
      </c>
      <c r="E176" t="str">
        <f t="shared" si="5"/>
        <v xml:space="preserve">["Avg Death Rate Before Restricting Gatherings (&lt;10)", "Low"], </v>
      </c>
    </row>
    <row r="177" spans="1:5" x14ac:dyDescent="0.45">
      <c r="A177" s="6" t="s">
        <v>228</v>
      </c>
      <c r="B177" t="str">
        <f t="shared" si="4"/>
        <v>Low</v>
      </c>
      <c r="C177">
        <v>0</v>
      </c>
      <c r="E177" t="str">
        <f t="shared" si="5"/>
        <v xml:space="preserve">["Max Death Rate Before Restricting Gatherings (&lt;10)", "Low"], </v>
      </c>
    </row>
    <row r="178" spans="1:5" x14ac:dyDescent="0.45">
      <c r="A178" s="6" t="s">
        <v>109</v>
      </c>
      <c r="B178" t="str">
        <f t="shared" si="4"/>
        <v>Low</v>
      </c>
      <c r="C178">
        <v>0</v>
      </c>
      <c r="E178" t="str">
        <f t="shared" si="5"/>
        <v xml:space="preserve">["Num Cases Before Peak Stringency", "Low"], </v>
      </c>
    </row>
    <row r="179" spans="1:5" x14ac:dyDescent="0.45">
      <c r="A179" s="6" t="s">
        <v>110</v>
      </c>
      <c r="B179" t="str">
        <f t="shared" si="4"/>
        <v>Low</v>
      </c>
      <c r="C179">
        <v>0</v>
      </c>
      <c r="E179" t="str">
        <f t="shared" si="5"/>
        <v xml:space="preserve">["Avg Case Growth Before Peak Stringency", "Low"], </v>
      </c>
    </row>
    <row r="180" spans="1:5" x14ac:dyDescent="0.45">
      <c r="A180" s="6" t="s">
        <v>111</v>
      </c>
      <c r="B180" t="str">
        <f t="shared" si="4"/>
        <v>Low</v>
      </c>
      <c r="C180">
        <v>0</v>
      </c>
      <c r="E180" t="str">
        <f t="shared" si="5"/>
        <v xml:space="preserve">["Max Case Growth Before Peak Stringency", "Low"], </v>
      </c>
    </row>
    <row r="181" spans="1:5" x14ac:dyDescent="0.45">
      <c r="A181" s="6" t="s">
        <v>112</v>
      </c>
      <c r="B181" t="str">
        <f t="shared" si="4"/>
        <v>Low</v>
      </c>
      <c r="C181">
        <v>0</v>
      </c>
      <c r="E181" t="str">
        <f t="shared" si="5"/>
        <v xml:space="preserve">["First Max Stringency to Preceding Cases Ratio", "Low"], </v>
      </c>
    </row>
    <row r="182" spans="1:5" x14ac:dyDescent="0.45">
      <c r="A182" s="6" t="s">
        <v>113</v>
      </c>
      <c r="B182" t="str">
        <f t="shared" si="4"/>
        <v>Low</v>
      </c>
      <c r="C182">
        <v>0</v>
      </c>
      <c r="E182" t="str">
        <f t="shared" si="5"/>
        <v xml:space="preserve">["Num Deaths Before Peak Stringency", "Low"], </v>
      </c>
    </row>
    <row r="183" spans="1:5" x14ac:dyDescent="0.45">
      <c r="A183" s="6" t="s">
        <v>114</v>
      </c>
      <c r="B183" t="str">
        <f t="shared" si="4"/>
        <v>Low</v>
      </c>
      <c r="C183">
        <v>0</v>
      </c>
      <c r="E183" t="str">
        <f t="shared" si="5"/>
        <v xml:space="preserve">["Avg Death Growth Before Peak Stringency", "Low"], </v>
      </c>
    </row>
    <row r="184" spans="1:5" x14ac:dyDescent="0.45">
      <c r="A184" s="6" t="s">
        <v>115</v>
      </c>
      <c r="B184" t="str">
        <f t="shared" si="4"/>
        <v>Low</v>
      </c>
      <c r="C184">
        <v>0</v>
      </c>
      <c r="E184" t="str">
        <f t="shared" si="5"/>
        <v xml:space="preserve">["Max Death Growth Before Peak Stringency", "Low"], </v>
      </c>
    </row>
    <row r="185" spans="1:5" x14ac:dyDescent="0.45">
      <c r="A185" s="6" t="s">
        <v>116</v>
      </c>
      <c r="B185" t="str">
        <f t="shared" si="4"/>
        <v>Low</v>
      </c>
      <c r="C185">
        <v>0</v>
      </c>
      <c r="E185" t="str">
        <f t="shared" si="5"/>
        <v xml:space="preserve">["First Max Stringency to Preceding Deaths Ratio", "Low"], </v>
      </c>
    </row>
    <row r="186" spans="1:5" x14ac:dyDescent="0.45">
      <c r="A186" s="6" t="s">
        <v>117</v>
      </c>
      <c r="B186" t="str">
        <f t="shared" si="4"/>
        <v>Low</v>
      </c>
      <c r="C186">
        <v>0</v>
      </c>
      <c r="E186" t="str">
        <f t="shared" si="5"/>
        <v xml:space="preserve">["Num Cases Before Peak Containment Health", "Low"], </v>
      </c>
    </row>
    <row r="187" spans="1:5" x14ac:dyDescent="0.45">
      <c r="A187" s="6" t="s">
        <v>118</v>
      </c>
      <c r="B187" t="str">
        <f t="shared" si="4"/>
        <v>Low</v>
      </c>
      <c r="C187">
        <v>0</v>
      </c>
      <c r="E187" t="str">
        <f t="shared" si="5"/>
        <v xml:space="preserve">["Avg Case Growth Before Peak Containment Health", "Low"], </v>
      </c>
    </row>
    <row r="188" spans="1:5" x14ac:dyDescent="0.45">
      <c r="A188" s="6" t="s">
        <v>119</v>
      </c>
      <c r="B188" t="str">
        <f t="shared" si="4"/>
        <v>Low</v>
      </c>
      <c r="C188">
        <v>0</v>
      </c>
      <c r="E188" t="str">
        <f t="shared" si="5"/>
        <v xml:space="preserve">["Max Case Growth Before Peak Containment Health", "Low"], </v>
      </c>
    </row>
    <row r="189" spans="1:5" x14ac:dyDescent="0.45">
      <c r="A189" s="6" t="s">
        <v>120</v>
      </c>
      <c r="B189" t="str">
        <f t="shared" si="4"/>
        <v>Low</v>
      </c>
      <c r="C189">
        <v>0</v>
      </c>
      <c r="E189" t="str">
        <f t="shared" si="5"/>
        <v xml:space="preserve">["First Max Containment Health to Preceding Cases Ratio", "Low"], </v>
      </c>
    </row>
    <row r="190" spans="1:5" x14ac:dyDescent="0.45">
      <c r="A190" s="6" t="s">
        <v>121</v>
      </c>
      <c r="B190" t="str">
        <f t="shared" si="4"/>
        <v>Low</v>
      </c>
      <c r="C190">
        <v>0</v>
      </c>
      <c r="E190" t="str">
        <f t="shared" si="5"/>
        <v xml:space="preserve">["Num Deaths Before Peak Containment Health", "Low"], </v>
      </c>
    </row>
    <row r="191" spans="1:5" x14ac:dyDescent="0.45">
      <c r="A191" s="6" t="s">
        <v>122</v>
      </c>
      <c r="B191" t="str">
        <f t="shared" ref="B191:B209" si="6">IF(C191="", "", IF(C191=0, "Low", IF(C191=1, "High", "")))</f>
        <v>Low</v>
      </c>
      <c r="C191">
        <v>0</v>
      </c>
      <c r="E191" t="str">
        <f t="shared" si="5"/>
        <v xml:space="preserve">["Avg Death Growth Before Peak Containment Health", "Low"], </v>
      </c>
    </row>
    <row r="192" spans="1:5" x14ac:dyDescent="0.45">
      <c r="A192" s="6" t="s">
        <v>123</v>
      </c>
      <c r="B192" t="str">
        <f t="shared" si="6"/>
        <v>Low</v>
      </c>
      <c r="C192">
        <v>0</v>
      </c>
      <c r="E192" t="str">
        <f t="shared" si="5"/>
        <v xml:space="preserve">["Max Death Growth Before Peak Containment Health", "Low"], </v>
      </c>
    </row>
    <row r="193" spans="1:5" x14ac:dyDescent="0.45">
      <c r="A193" s="6" t="s">
        <v>124</v>
      </c>
      <c r="B193" t="str">
        <f t="shared" si="6"/>
        <v>Low</v>
      </c>
      <c r="C193">
        <v>0</v>
      </c>
      <c r="E193" t="str">
        <f t="shared" si="5"/>
        <v xml:space="preserve">["First Max Containment Health to Preceding Deaths Ratio", "Low"], </v>
      </c>
    </row>
    <row r="194" spans="1:5" x14ac:dyDescent="0.45">
      <c r="A194" s="6" t="s">
        <v>125</v>
      </c>
      <c r="B194" t="str">
        <f t="shared" si="6"/>
        <v>Low</v>
      </c>
      <c r="C194">
        <v>0</v>
      </c>
      <c r="E194" t="str">
        <f t="shared" ref="E194:E209" si="7">"["&amp;CHAR(34)&amp;A194&amp;CHAR(34)&amp;", "&amp;CHAR(34)&amp;B194&amp;CHAR(34)&amp;"], "</f>
        <v xml:space="preserve">["Num Cases Before Peak Economic Support", "Low"], </v>
      </c>
    </row>
    <row r="195" spans="1:5" x14ac:dyDescent="0.45">
      <c r="A195" s="6" t="s">
        <v>126</v>
      </c>
      <c r="B195" t="str">
        <f t="shared" si="6"/>
        <v>Low</v>
      </c>
      <c r="C195">
        <v>0</v>
      </c>
      <c r="E195" t="str">
        <f t="shared" si="7"/>
        <v xml:space="preserve">["Avg Case Growth Before Peak Economic Support", "Low"], </v>
      </c>
    </row>
    <row r="196" spans="1:5" x14ac:dyDescent="0.45">
      <c r="A196" s="6" t="s">
        <v>127</v>
      </c>
      <c r="B196" t="str">
        <f t="shared" si="6"/>
        <v>Low</v>
      </c>
      <c r="C196">
        <v>0</v>
      </c>
      <c r="E196" t="str">
        <f t="shared" si="7"/>
        <v xml:space="preserve">["Max Case Growth Before Peak Economic Support", "Low"], </v>
      </c>
    </row>
    <row r="197" spans="1:5" x14ac:dyDescent="0.45">
      <c r="A197" s="6" t="s">
        <v>128</v>
      </c>
      <c r="B197" t="str">
        <f t="shared" si="6"/>
        <v>Low</v>
      </c>
      <c r="C197">
        <v>0</v>
      </c>
      <c r="E197" t="str">
        <f t="shared" si="7"/>
        <v xml:space="preserve">["First Max Economic Support to Preceding Cases Ratio", "Low"], </v>
      </c>
    </row>
    <row r="198" spans="1:5" x14ac:dyDescent="0.45">
      <c r="A198" s="6" t="s">
        <v>129</v>
      </c>
      <c r="B198" t="str">
        <f t="shared" si="6"/>
        <v>Low</v>
      </c>
      <c r="C198">
        <v>0</v>
      </c>
      <c r="E198" t="str">
        <f t="shared" si="7"/>
        <v xml:space="preserve">["Num Deaths Before Peak Economic Support", "Low"], </v>
      </c>
    </row>
    <row r="199" spans="1:5" x14ac:dyDescent="0.45">
      <c r="A199" s="6" t="s">
        <v>130</v>
      </c>
      <c r="B199" t="str">
        <f t="shared" si="6"/>
        <v>Low</v>
      </c>
      <c r="C199">
        <v>0</v>
      </c>
      <c r="E199" t="str">
        <f t="shared" si="7"/>
        <v xml:space="preserve">["Avg Death Growth Before Peak Economic Support", "Low"], </v>
      </c>
    </row>
    <row r="200" spans="1:5" x14ac:dyDescent="0.45">
      <c r="A200" s="6" t="s">
        <v>131</v>
      </c>
      <c r="B200" t="str">
        <f t="shared" si="6"/>
        <v>Low</v>
      </c>
      <c r="C200">
        <v>0</v>
      </c>
      <c r="E200" t="str">
        <f t="shared" si="7"/>
        <v xml:space="preserve">["Max Death Growth Before Peak Economic Support", "Low"], </v>
      </c>
    </row>
    <row r="201" spans="1:5" x14ac:dyDescent="0.45">
      <c r="A201" s="6" t="s">
        <v>132</v>
      </c>
      <c r="B201" t="str">
        <f t="shared" si="6"/>
        <v>Low</v>
      </c>
      <c r="C201">
        <v>0</v>
      </c>
      <c r="E201" t="str">
        <f t="shared" si="7"/>
        <v xml:space="preserve">["First Max Economic Support to Preceding Deaths Ratio", "Low"], </v>
      </c>
    </row>
    <row r="202" spans="1:5" x14ac:dyDescent="0.45">
      <c r="A202" s="6" t="s">
        <v>133</v>
      </c>
      <c r="B202" t="str">
        <f t="shared" si="6"/>
        <v>Low</v>
      </c>
      <c r="C202">
        <v>0</v>
      </c>
      <c r="E202" t="str">
        <f t="shared" si="7"/>
        <v xml:space="preserve">["Num Cases Before Peak Government Response", "Low"], </v>
      </c>
    </row>
    <row r="203" spans="1:5" x14ac:dyDescent="0.45">
      <c r="A203" s="6" t="s">
        <v>134</v>
      </c>
      <c r="B203" t="str">
        <f t="shared" si="6"/>
        <v>Low</v>
      </c>
      <c r="C203">
        <v>0</v>
      </c>
      <c r="E203" t="str">
        <f t="shared" si="7"/>
        <v xml:space="preserve">["Avg Case Growth Before Peak Government Response", "Low"], </v>
      </c>
    </row>
    <row r="204" spans="1:5" x14ac:dyDescent="0.45">
      <c r="A204" s="6" t="s">
        <v>135</v>
      </c>
      <c r="B204" t="str">
        <f t="shared" si="6"/>
        <v>Low</v>
      </c>
      <c r="C204">
        <v>0</v>
      </c>
      <c r="E204" t="str">
        <f t="shared" si="7"/>
        <v xml:space="preserve">["Max Case Growth Before Peak Government Response", "Low"], </v>
      </c>
    </row>
    <row r="205" spans="1:5" x14ac:dyDescent="0.45">
      <c r="A205" s="6" t="s">
        <v>136</v>
      </c>
      <c r="B205" t="str">
        <f t="shared" si="6"/>
        <v>Low</v>
      </c>
      <c r="C205">
        <v>0</v>
      </c>
      <c r="E205" t="str">
        <f t="shared" si="7"/>
        <v xml:space="preserve">["First Max Government Response to Preceding Cases Ratio", "Low"], </v>
      </c>
    </row>
    <row r="206" spans="1:5" x14ac:dyDescent="0.45">
      <c r="A206" s="6" t="s">
        <v>137</v>
      </c>
      <c r="B206" t="str">
        <f t="shared" si="6"/>
        <v>Low</v>
      </c>
      <c r="C206">
        <v>0</v>
      </c>
      <c r="E206" t="str">
        <f t="shared" si="7"/>
        <v xml:space="preserve">["Num Deaths Before Peak Government Response", "Low"], </v>
      </c>
    </row>
    <row r="207" spans="1:5" x14ac:dyDescent="0.45">
      <c r="A207" s="6" t="s">
        <v>138</v>
      </c>
      <c r="B207" t="str">
        <f t="shared" si="6"/>
        <v>Low</v>
      </c>
      <c r="C207">
        <v>0</v>
      </c>
      <c r="E207" t="str">
        <f t="shared" si="7"/>
        <v xml:space="preserve">["Avg Death Growth Before Peak Government Response", "Low"], </v>
      </c>
    </row>
    <row r="208" spans="1:5" x14ac:dyDescent="0.45">
      <c r="A208" s="6" t="s">
        <v>139</v>
      </c>
      <c r="B208" t="str">
        <f t="shared" si="6"/>
        <v>Low</v>
      </c>
      <c r="C208">
        <v>0</v>
      </c>
      <c r="E208" t="str">
        <f t="shared" si="7"/>
        <v xml:space="preserve">["Max Death Growth Before Peak Government Response", "Low"], </v>
      </c>
    </row>
    <row r="209" spans="1:5" x14ac:dyDescent="0.45">
      <c r="A209" s="6" t="s">
        <v>140</v>
      </c>
      <c r="B209" t="str">
        <f t="shared" si="6"/>
        <v>Low</v>
      </c>
      <c r="C209">
        <v>0</v>
      </c>
      <c r="E209" t="str">
        <f t="shared" si="7"/>
        <v xml:space="preserve">["First Max Government Response to Preceding Deaths Ratio", "Low"],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0CFA-A378-426B-8EB2-20EBA623936A}">
  <dimension ref="A1:G108"/>
  <sheetViews>
    <sheetView topLeftCell="E76" workbookViewId="0">
      <selection activeCell="G1" sqref="G1:G108"/>
    </sheetView>
  </sheetViews>
  <sheetFormatPr defaultRowHeight="14.25" x14ac:dyDescent="0.45"/>
  <sheetData>
    <row r="1" spans="1:7" x14ac:dyDescent="0.45">
      <c r="A1" s="6" t="s">
        <v>61</v>
      </c>
      <c r="G1" t="str">
        <f>CHAR(34)&amp;A1&amp;CHAR(34)&amp;", "</f>
        <v xml:space="preserve">"Num Cases Before Some Sectors Closed", </v>
      </c>
    </row>
    <row r="2" spans="1:7" x14ac:dyDescent="0.45">
      <c r="A2" s="6" t="s">
        <v>62</v>
      </c>
      <c r="G2" t="str">
        <f t="shared" ref="G2:G65" si="0">CHAR(34)&amp;A2&amp;CHAR(34)&amp;", "</f>
        <v xml:space="preserve">"Avg Case Rate Before Some Sectors Closed", </v>
      </c>
    </row>
    <row r="3" spans="1:7" x14ac:dyDescent="0.45">
      <c r="A3" s="6" t="s">
        <v>63</v>
      </c>
      <c r="G3" t="str">
        <f t="shared" si="0"/>
        <v xml:space="preserve">"Max Case Rate Before Some Sectors Closed", </v>
      </c>
    </row>
    <row r="4" spans="1:7" x14ac:dyDescent="0.45">
      <c r="A4" s="6" t="s">
        <v>79</v>
      </c>
      <c r="G4" t="str">
        <f t="shared" si="0"/>
        <v xml:space="preserve">"Num Cases Before Stay-at-Home except for Essential Trips", </v>
      </c>
    </row>
    <row r="5" spans="1:7" x14ac:dyDescent="0.45">
      <c r="A5" s="6" t="s">
        <v>80</v>
      </c>
      <c r="G5" t="str">
        <f t="shared" si="0"/>
        <v xml:space="preserve">"Avg Cases Rate Before Stay-at-Home except for Essential Trips", </v>
      </c>
    </row>
    <row r="6" spans="1:7" x14ac:dyDescent="0.45">
      <c r="A6" s="6" t="s">
        <v>81</v>
      </c>
      <c r="G6" t="str">
        <f t="shared" si="0"/>
        <v xml:space="preserve">"Max Case Rate Before Stay-at-Home except for Essential Trips", </v>
      </c>
    </row>
    <row r="7" spans="1:7" x14ac:dyDescent="0.45">
      <c r="A7" s="6" t="s">
        <v>97</v>
      </c>
      <c r="G7" t="str">
        <f t="shared" si="0"/>
        <v xml:space="preserve">"Num Cases Before Int'l Bans for some Countries", </v>
      </c>
    </row>
    <row r="8" spans="1:7" x14ac:dyDescent="0.45">
      <c r="A8" s="6" t="s">
        <v>98</v>
      </c>
      <c r="G8" t="str">
        <f t="shared" si="0"/>
        <v xml:space="preserve">"Avg Cases Rate Before Int'l Bans for some Countries", </v>
      </c>
    </row>
    <row r="9" spans="1:7" x14ac:dyDescent="0.45">
      <c r="A9" s="6" t="s">
        <v>99</v>
      </c>
      <c r="G9" t="str">
        <f t="shared" si="0"/>
        <v xml:space="preserve">"Max Case Rate Before Int'l Bans for some Countries", </v>
      </c>
    </row>
    <row r="10" spans="1:7" x14ac:dyDescent="0.45">
      <c r="A10" s="6" t="s">
        <v>169</v>
      </c>
      <c r="G10" t="str">
        <f t="shared" si="0"/>
        <v xml:space="preserve">"Num Cases Before Public Information Campaign", </v>
      </c>
    </row>
    <row r="11" spans="1:7" x14ac:dyDescent="0.45">
      <c r="A11" s="6" t="s">
        <v>170</v>
      </c>
      <c r="G11" t="str">
        <f t="shared" si="0"/>
        <v xml:space="preserve">"Avg Case Rate Before Public Information Campaign", </v>
      </c>
    </row>
    <row r="12" spans="1:7" x14ac:dyDescent="0.45">
      <c r="A12" s="6" t="s">
        <v>171</v>
      </c>
      <c r="G12" t="str">
        <f t="shared" si="0"/>
        <v xml:space="preserve">"Max Case Rate Before Public Information Campaign", </v>
      </c>
    </row>
    <row r="13" spans="1:7" x14ac:dyDescent="0.45">
      <c r="A13" s="6" t="s">
        <v>172</v>
      </c>
      <c r="G13" t="str">
        <f t="shared" si="0"/>
        <v xml:space="preserve">"Num Cases Before Facial Coverings in Some Public Places", </v>
      </c>
    </row>
    <row r="14" spans="1:7" x14ac:dyDescent="0.45">
      <c r="A14" s="6" t="s">
        <v>173</v>
      </c>
      <c r="G14" t="str">
        <f t="shared" si="0"/>
        <v xml:space="preserve">"Avg Case Rate Before Facial Coverings in Some Public Places", </v>
      </c>
    </row>
    <row r="15" spans="1:7" x14ac:dyDescent="0.45">
      <c r="A15" s="6" t="s">
        <v>174</v>
      </c>
      <c r="G15" t="str">
        <f t="shared" si="0"/>
        <v xml:space="preserve">"Max Case Rate Before Facial Coverings in Some Public Places", </v>
      </c>
    </row>
    <row r="16" spans="1:7" x14ac:dyDescent="0.45">
      <c r="A16" s="6" t="s">
        <v>175</v>
      </c>
      <c r="G16" t="str">
        <f t="shared" si="0"/>
        <v xml:space="preserve">"Num Cases Before Some Schools Closed", </v>
      </c>
    </row>
    <row r="17" spans="1:7" x14ac:dyDescent="0.45">
      <c r="A17" s="6" t="s">
        <v>176</v>
      </c>
      <c r="G17" t="str">
        <f t="shared" si="0"/>
        <v xml:space="preserve">"Avg Case Rate Before Some Schools Closed", </v>
      </c>
    </row>
    <row r="18" spans="1:7" x14ac:dyDescent="0.45">
      <c r="A18" s="6" t="s">
        <v>177</v>
      </c>
      <c r="G18" t="str">
        <f t="shared" si="0"/>
        <v xml:space="preserve">"Max Case Rate Before Some Schools Closed", </v>
      </c>
    </row>
    <row r="19" spans="1:7" x14ac:dyDescent="0.45">
      <c r="A19" s="6" t="s">
        <v>178</v>
      </c>
      <c r="G19" t="str">
        <f t="shared" si="0"/>
        <v xml:space="preserve">"Num Cases Before Restricting Gatherings (&lt;1000)", </v>
      </c>
    </row>
    <row r="20" spans="1:7" x14ac:dyDescent="0.45">
      <c r="A20" s="6" t="s">
        <v>179</v>
      </c>
      <c r="G20" t="str">
        <f t="shared" si="0"/>
        <v xml:space="preserve">"Avg Case Rate Before Restricting Gatherings (&lt;1000)", </v>
      </c>
    </row>
    <row r="21" spans="1:7" x14ac:dyDescent="0.45">
      <c r="A21" s="6" t="s">
        <v>180</v>
      </c>
      <c r="G21" t="str">
        <f t="shared" si="0"/>
        <v xml:space="preserve">"Max Case Rate Before Restricting Gatherings (&lt;1000)", </v>
      </c>
    </row>
    <row r="22" spans="1:7" x14ac:dyDescent="0.45">
      <c r="A22" s="6" t="s">
        <v>67</v>
      </c>
      <c r="G22" t="str">
        <f t="shared" si="0"/>
        <v xml:space="preserve">"Num Deaths Before Some Sectors Closed", </v>
      </c>
    </row>
    <row r="23" spans="1:7" x14ac:dyDescent="0.45">
      <c r="A23" s="6" t="s">
        <v>68</v>
      </c>
      <c r="G23" t="str">
        <f t="shared" si="0"/>
        <v xml:space="preserve">"Avg Death Rate Before Some Sectors Closed", </v>
      </c>
    </row>
    <row r="24" spans="1:7" x14ac:dyDescent="0.45">
      <c r="A24" s="6" t="s">
        <v>69</v>
      </c>
      <c r="G24" t="str">
        <f t="shared" si="0"/>
        <v xml:space="preserve">"Max Death Rate Before Some Sectors Closed", </v>
      </c>
    </row>
    <row r="25" spans="1:7" x14ac:dyDescent="0.45">
      <c r="A25" s="6" t="s">
        <v>82</v>
      </c>
      <c r="G25" t="str">
        <f t="shared" si="0"/>
        <v xml:space="preserve">"Num Deaths Before Stay-at-Home except for Essential Trips", </v>
      </c>
    </row>
    <row r="26" spans="1:7" x14ac:dyDescent="0.45">
      <c r="A26" s="6" t="s">
        <v>83</v>
      </c>
      <c r="G26" t="str">
        <f t="shared" si="0"/>
        <v xml:space="preserve">"Avg Deaths Rate Before Stay-at-Home except for Essential Trips", </v>
      </c>
    </row>
    <row r="27" spans="1:7" x14ac:dyDescent="0.45">
      <c r="A27" s="6" t="s">
        <v>84</v>
      </c>
      <c r="G27" t="str">
        <f t="shared" si="0"/>
        <v xml:space="preserve">"Max Death Rate Before Stay-at-Home except for Essential Trips", </v>
      </c>
    </row>
    <row r="28" spans="1:7" x14ac:dyDescent="0.45">
      <c r="A28" s="6" t="s">
        <v>100</v>
      </c>
      <c r="G28" t="str">
        <f t="shared" si="0"/>
        <v xml:space="preserve">"Num Deaths Before Int'l Bans for some Countries", </v>
      </c>
    </row>
    <row r="29" spans="1:7" x14ac:dyDescent="0.45">
      <c r="A29" s="6" t="s">
        <v>101</v>
      </c>
      <c r="G29" t="str">
        <f t="shared" si="0"/>
        <v xml:space="preserve">"Avg Deaths Rate Before Int'l Bans for some Countries", </v>
      </c>
    </row>
    <row r="30" spans="1:7" x14ac:dyDescent="0.45">
      <c r="A30" s="6" t="s">
        <v>102</v>
      </c>
      <c r="G30" t="str">
        <f t="shared" si="0"/>
        <v xml:space="preserve">"Max Death Rate Before Int'l Bans for some Countries", </v>
      </c>
    </row>
    <row r="31" spans="1:7" x14ac:dyDescent="0.45">
      <c r="A31" s="6" t="s">
        <v>181</v>
      </c>
      <c r="G31" t="str">
        <f t="shared" si="0"/>
        <v xml:space="preserve">"Num Deaths Before Public Information Campaign", </v>
      </c>
    </row>
    <row r="32" spans="1:7" x14ac:dyDescent="0.45">
      <c r="A32" s="6" t="s">
        <v>182</v>
      </c>
      <c r="G32" t="str">
        <f t="shared" si="0"/>
        <v xml:space="preserve">"Avg Death Rate Before Public Information Campaign", </v>
      </c>
    </row>
    <row r="33" spans="1:7" x14ac:dyDescent="0.45">
      <c r="A33" s="6" t="s">
        <v>183</v>
      </c>
      <c r="G33" t="str">
        <f t="shared" si="0"/>
        <v xml:space="preserve">"Max Death Rate Before Public Information Campaign", </v>
      </c>
    </row>
    <row r="34" spans="1:7" x14ac:dyDescent="0.45">
      <c r="A34" s="6" t="s">
        <v>184</v>
      </c>
      <c r="G34" t="str">
        <f t="shared" si="0"/>
        <v xml:space="preserve">"Num Deaths Before Facial Coverings in Some Public Places", </v>
      </c>
    </row>
    <row r="35" spans="1:7" x14ac:dyDescent="0.45">
      <c r="A35" s="6" t="s">
        <v>185</v>
      </c>
      <c r="G35" t="str">
        <f t="shared" si="0"/>
        <v xml:space="preserve">"Avg Death Rate Before Facial Coverings in Some Public Places", </v>
      </c>
    </row>
    <row r="36" spans="1:7" x14ac:dyDescent="0.45">
      <c r="A36" s="6" t="s">
        <v>186</v>
      </c>
      <c r="G36" t="str">
        <f t="shared" si="0"/>
        <v xml:space="preserve">"Max Death Rate Before Facial Coverings in Some Public Places", </v>
      </c>
    </row>
    <row r="37" spans="1:7" x14ac:dyDescent="0.45">
      <c r="A37" s="6" t="s">
        <v>187</v>
      </c>
      <c r="G37" t="str">
        <f t="shared" si="0"/>
        <v xml:space="preserve">"Num Deaths Before Some Schools Closed", </v>
      </c>
    </row>
    <row r="38" spans="1:7" x14ac:dyDescent="0.45">
      <c r="A38" s="6" t="s">
        <v>188</v>
      </c>
      <c r="G38" t="str">
        <f t="shared" si="0"/>
        <v xml:space="preserve">"Avg Death Rate Before Some Schools Closed", </v>
      </c>
    </row>
    <row r="39" spans="1:7" x14ac:dyDescent="0.45">
      <c r="A39" s="6" t="s">
        <v>189</v>
      </c>
      <c r="G39" t="str">
        <f t="shared" si="0"/>
        <v xml:space="preserve">"Max Death Rate Before Some Schools Closed", </v>
      </c>
    </row>
    <row r="40" spans="1:7" x14ac:dyDescent="0.45">
      <c r="A40" s="6" t="s">
        <v>190</v>
      </c>
      <c r="G40" t="str">
        <f t="shared" si="0"/>
        <v xml:space="preserve">"Num Deaths Before Restricting Gatherings (&lt;1000)", </v>
      </c>
    </row>
    <row r="41" spans="1:7" x14ac:dyDescent="0.45">
      <c r="A41" s="6" t="s">
        <v>191</v>
      </c>
      <c r="G41" t="str">
        <f t="shared" si="0"/>
        <v xml:space="preserve">"Avg Death Rate Before Restricting Gatherings (&lt;1000)", </v>
      </c>
    </row>
    <row r="42" spans="1:7" x14ac:dyDescent="0.45">
      <c r="A42" s="6" t="s">
        <v>192</v>
      </c>
      <c r="G42" t="str">
        <f t="shared" si="0"/>
        <v xml:space="preserve">"Max Death Rate Before Restricting Gatherings (&lt;1000)", </v>
      </c>
    </row>
    <row r="43" spans="1:7" x14ac:dyDescent="0.45">
      <c r="A43" s="6" t="s">
        <v>64</v>
      </c>
      <c r="G43" t="str">
        <f t="shared" si="0"/>
        <v xml:space="preserve">"Num Cases Before All Non-Essential Sectors Closed", </v>
      </c>
    </row>
    <row r="44" spans="1:7" x14ac:dyDescent="0.45">
      <c r="A44" s="6" t="s">
        <v>65</v>
      </c>
      <c r="G44" t="str">
        <f t="shared" si="0"/>
        <v xml:space="preserve">"Avg Case Rate Before All Non-Essential Sectors Closed", </v>
      </c>
    </row>
    <row r="45" spans="1:7" x14ac:dyDescent="0.45">
      <c r="A45" s="6" t="s">
        <v>66</v>
      </c>
      <c r="G45" t="str">
        <f t="shared" si="0"/>
        <v xml:space="preserve">"Max Case Rate Before All Non-Essential Sectors Closed", </v>
      </c>
    </row>
    <row r="46" spans="1:7" x14ac:dyDescent="0.45">
      <c r="A46" s="6" t="s">
        <v>73</v>
      </c>
      <c r="G46" t="str">
        <f t="shared" si="0"/>
        <v xml:space="preserve">"Num Cases Before Public Transport Closed", </v>
      </c>
    </row>
    <row r="47" spans="1:7" x14ac:dyDescent="0.45">
      <c r="A47" s="6" t="s">
        <v>74</v>
      </c>
      <c r="G47" t="str">
        <f t="shared" si="0"/>
        <v xml:space="preserve">"Avg Cases Rate Before Public Transport Closed", </v>
      </c>
    </row>
    <row r="48" spans="1:7" x14ac:dyDescent="0.45">
      <c r="A48" s="6" t="s">
        <v>75</v>
      </c>
      <c r="G48" t="str">
        <f t="shared" si="0"/>
        <v xml:space="preserve">"Max Case Rate Before Public Transport Closed", </v>
      </c>
    </row>
    <row r="49" spans="1:7" x14ac:dyDescent="0.45">
      <c r="A49" s="6" t="s">
        <v>85</v>
      </c>
      <c r="G49" t="str">
        <f t="shared" si="0"/>
        <v xml:space="preserve">"Num Cases Before Stay-at-Home Total Lockdown", </v>
      </c>
    </row>
    <row r="50" spans="1:7" x14ac:dyDescent="0.45">
      <c r="A50" s="6" t="s">
        <v>86</v>
      </c>
      <c r="G50" t="str">
        <f t="shared" si="0"/>
        <v xml:space="preserve">"Avg Cases Rate Before Stay-at-Home Total Lockdown", </v>
      </c>
    </row>
    <row r="51" spans="1:7" x14ac:dyDescent="0.45">
      <c r="A51" s="6" t="s">
        <v>87</v>
      </c>
      <c r="G51" t="str">
        <f t="shared" si="0"/>
        <v xml:space="preserve">"Max Case Rate Before Stay-at-Home Total Lockdown", </v>
      </c>
    </row>
    <row r="52" spans="1:7" x14ac:dyDescent="0.45">
      <c r="A52" s="6" t="s">
        <v>91</v>
      </c>
      <c r="G52" t="str">
        <f t="shared" si="0"/>
        <v xml:space="preserve">"Num Cases Before Internal Movement Restricted", </v>
      </c>
    </row>
    <row r="53" spans="1:7" x14ac:dyDescent="0.45">
      <c r="A53" s="6" t="s">
        <v>92</v>
      </c>
      <c r="G53" t="str">
        <f t="shared" si="0"/>
        <v xml:space="preserve">"Avg Cases Rate Before Internal Movement Restricted", </v>
      </c>
    </row>
    <row r="54" spans="1:7" x14ac:dyDescent="0.45">
      <c r="A54" s="6" t="s">
        <v>93</v>
      </c>
      <c r="G54" t="str">
        <f t="shared" si="0"/>
        <v xml:space="preserve">"Max Case Rate Before Internal Movement Restricted", </v>
      </c>
    </row>
    <row r="55" spans="1:7" x14ac:dyDescent="0.45">
      <c r="A55" s="6" t="s">
        <v>103</v>
      </c>
      <c r="G55" t="str">
        <f t="shared" si="0"/>
        <v xml:space="preserve">"Num Cases Before Int'l Bans Total Border Closure", </v>
      </c>
    </row>
    <row r="56" spans="1:7" x14ac:dyDescent="0.45">
      <c r="A56" s="6" t="s">
        <v>104</v>
      </c>
      <c r="G56" t="str">
        <f t="shared" si="0"/>
        <v xml:space="preserve">"Avg Cases Rate Before Int'l Bans Total Border Closure", </v>
      </c>
    </row>
    <row r="57" spans="1:7" x14ac:dyDescent="0.45">
      <c r="A57" s="6" t="s">
        <v>105</v>
      </c>
      <c r="G57" t="str">
        <f t="shared" si="0"/>
        <v xml:space="preserve">"Max Case Rate Before Int'l Bans Total Border Closure", </v>
      </c>
    </row>
    <row r="58" spans="1:7" x14ac:dyDescent="0.45">
      <c r="A58" s="6" t="s">
        <v>193</v>
      </c>
      <c r="G58" t="str">
        <f t="shared" si="0"/>
        <v xml:space="preserve">"Num Cases Before Facial Coverings in All Public Places", </v>
      </c>
    </row>
    <row r="59" spans="1:7" x14ac:dyDescent="0.45">
      <c r="A59" s="6" t="s">
        <v>194</v>
      </c>
      <c r="G59" t="str">
        <f t="shared" si="0"/>
        <v xml:space="preserve">"Avg Case Rate Before Facial Coverings in All Public Places", </v>
      </c>
    </row>
    <row r="60" spans="1:7" x14ac:dyDescent="0.45">
      <c r="A60" s="6" t="s">
        <v>195</v>
      </c>
      <c r="G60" t="str">
        <f t="shared" si="0"/>
        <v xml:space="preserve">"Max Case Rate Before Facial Coverings in All Public Places", </v>
      </c>
    </row>
    <row r="61" spans="1:7" x14ac:dyDescent="0.45">
      <c r="A61" s="6" t="s">
        <v>196</v>
      </c>
      <c r="G61" t="str">
        <f t="shared" si="0"/>
        <v xml:space="preserve">"Num Cases Before Facial Coverings Mandate", </v>
      </c>
    </row>
    <row r="62" spans="1:7" x14ac:dyDescent="0.45">
      <c r="A62" s="6" t="s">
        <v>197</v>
      </c>
      <c r="G62" t="str">
        <f t="shared" si="0"/>
        <v xml:space="preserve">"Avg Case Rate Before Facial Coverings Mandate", </v>
      </c>
    </row>
    <row r="63" spans="1:7" x14ac:dyDescent="0.45">
      <c r="A63" s="6" t="s">
        <v>198</v>
      </c>
      <c r="G63" t="str">
        <f t="shared" si="0"/>
        <v xml:space="preserve">"Max Case Rate Before Facial Coverings Mandate", </v>
      </c>
    </row>
    <row r="64" spans="1:7" x14ac:dyDescent="0.45">
      <c r="A64" s="6" t="s">
        <v>199</v>
      </c>
      <c r="G64" t="str">
        <f t="shared" si="0"/>
        <v xml:space="preserve">"Num Cases Before All Schools Closed", </v>
      </c>
    </row>
    <row r="65" spans="1:7" x14ac:dyDescent="0.45">
      <c r="A65" s="6" t="s">
        <v>200</v>
      </c>
      <c r="G65" t="str">
        <f t="shared" si="0"/>
        <v xml:space="preserve">"Avg Case Rate Before All Schools Closed", </v>
      </c>
    </row>
    <row r="66" spans="1:7" x14ac:dyDescent="0.45">
      <c r="A66" s="6" t="s">
        <v>201</v>
      </c>
      <c r="G66" t="str">
        <f t="shared" ref="G66:G108" si="1">CHAR(34)&amp;A66&amp;CHAR(34)&amp;", "</f>
        <v xml:space="preserve">"Max Case Rate Before All Schools Closed", </v>
      </c>
    </row>
    <row r="67" spans="1:7" x14ac:dyDescent="0.45">
      <c r="A67" s="6" t="s">
        <v>202</v>
      </c>
      <c r="G67" t="str">
        <f t="shared" si="1"/>
        <v xml:space="preserve">"Num Cases Before Public Events Cancelled", </v>
      </c>
    </row>
    <row r="68" spans="1:7" x14ac:dyDescent="0.45">
      <c r="A68" s="6" t="s">
        <v>203</v>
      </c>
      <c r="G68" t="str">
        <f t="shared" si="1"/>
        <v xml:space="preserve">"Avg Case Rate Before Public Events Cancelled", </v>
      </c>
    </row>
    <row r="69" spans="1:7" x14ac:dyDescent="0.45">
      <c r="A69" s="6" t="s">
        <v>204</v>
      </c>
      <c r="G69" t="str">
        <f t="shared" si="1"/>
        <v xml:space="preserve">"Max Case Rate Before Public Events Cancelled", </v>
      </c>
    </row>
    <row r="70" spans="1:7" x14ac:dyDescent="0.45">
      <c r="A70" s="6" t="s">
        <v>205</v>
      </c>
      <c r="G70" t="str">
        <f t="shared" si="1"/>
        <v xml:space="preserve">"Num Cases Before Restricting Gatherings (&lt;100)", </v>
      </c>
    </row>
    <row r="71" spans="1:7" x14ac:dyDescent="0.45">
      <c r="A71" s="6" t="s">
        <v>206</v>
      </c>
      <c r="G71" t="str">
        <f t="shared" si="1"/>
        <v xml:space="preserve">"Avg Case Rate Before Restricting Gatherings (&lt;100)", </v>
      </c>
    </row>
    <row r="72" spans="1:7" x14ac:dyDescent="0.45">
      <c r="A72" s="6" t="s">
        <v>207</v>
      </c>
      <c r="G72" t="str">
        <f t="shared" si="1"/>
        <v xml:space="preserve">"Max Case Rate Before Restricting Gatherings (&lt;100)", </v>
      </c>
    </row>
    <row r="73" spans="1:7" x14ac:dyDescent="0.45">
      <c r="A73" s="6" t="s">
        <v>208</v>
      </c>
      <c r="G73" t="str">
        <f t="shared" si="1"/>
        <v xml:space="preserve">"Num Cases Before Restricting Gatherings (&lt;10)", </v>
      </c>
    </row>
    <row r="74" spans="1:7" x14ac:dyDescent="0.45">
      <c r="A74" s="6" t="s">
        <v>209</v>
      </c>
      <c r="G74" t="str">
        <f t="shared" si="1"/>
        <v xml:space="preserve">"Avg Case Rate Before Restricting Gatherings (&lt;10)", </v>
      </c>
    </row>
    <row r="75" spans="1:7" x14ac:dyDescent="0.45">
      <c r="A75" s="6" t="s">
        <v>210</v>
      </c>
      <c r="G75" t="str">
        <f t="shared" si="1"/>
        <v xml:space="preserve">"Max Case Rate Before Restricting Gatherings (&lt;10)", </v>
      </c>
    </row>
    <row r="76" spans="1:7" x14ac:dyDescent="0.45">
      <c r="A76" s="6" t="s">
        <v>70</v>
      </c>
      <c r="G76" t="str">
        <f t="shared" si="1"/>
        <v xml:space="preserve">"Num Deaths Before All Non-Essential Sectors Closed", </v>
      </c>
    </row>
    <row r="77" spans="1:7" x14ac:dyDescent="0.45">
      <c r="A77" s="6" t="s">
        <v>71</v>
      </c>
      <c r="G77" t="str">
        <f t="shared" si="1"/>
        <v xml:space="preserve">"Avg Death Rate Before All Non-Essential Sectors Closed", </v>
      </c>
    </row>
    <row r="78" spans="1:7" x14ac:dyDescent="0.45">
      <c r="A78" s="6" t="s">
        <v>72</v>
      </c>
      <c r="G78" t="str">
        <f t="shared" si="1"/>
        <v xml:space="preserve">"Max Death Rate Before All Non-Essential Sectors Closed", </v>
      </c>
    </row>
    <row r="79" spans="1:7" x14ac:dyDescent="0.45">
      <c r="A79" s="6" t="s">
        <v>76</v>
      </c>
      <c r="G79" t="str">
        <f t="shared" si="1"/>
        <v xml:space="preserve">"Num Deaths Before Public Transport Closed", </v>
      </c>
    </row>
    <row r="80" spans="1:7" x14ac:dyDescent="0.45">
      <c r="A80" s="6" t="s">
        <v>77</v>
      </c>
      <c r="G80" t="str">
        <f t="shared" si="1"/>
        <v xml:space="preserve">"Avg Deaths Rate Before Public Transport Closed", </v>
      </c>
    </row>
    <row r="81" spans="1:7" x14ac:dyDescent="0.45">
      <c r="A81" s="6" t="s">
        <v>78</v>
      </c>
      <c r="G81" t="str">
        <f t="shared" si="1"/>
        <v xml:space="preserve">"Max Death Rate Before Public Transport Closed", </v>
      </c>
    </row>
    <row r="82" spans="1:7" x14ac:dyDescent="0.45">
      <c r="A82" s="6" t="s">
        <v>88</v>
      </c>
      <c r="G82" t="str">
        <f t="shared" si="1"/>
        <v xml:space="preserve">"Num Deaths Before Stay-at-Home Total Lockdown", </v>
      </c>
    </row>
    <row r="83" spans="1:7" x14ac:dyDescent="0.45">
      <c r="A83" s="6" t="s">
        <v>89</v>
      </c>
      <c r="G83" t="str">
        <f t="shared" si="1"/>
        <v xml:space="preserve">"Avg Deaths Rate Before Stay-at-Home Total Lockdown", </v>
      </c>
    </row>
    <row r="84" spans="1:7" x14ac:dyDescent="0.45">
      <c r="A84" s="6" t="s">
        <v>90</v>
      </c>
      <c r="G84" t="str">
        <f t="shared" si="1"/>
        <v xml:space="preserve">"Max Death Rate Before Stay-at-Home Total Lockdown", </v>
      </c>
    </row>
    <row r="85" spans="1:7" x14ac:dyDescent="0.45">
      <c r="A85" s="6" t="s">
        <v>94</v>
      </c>
      <c r="G85" t="str">
        <f t="shared" si="1"/>
        <v xml:space="preserve">"Num Deaths Before Internal Movement Restricted", </v>
      </c>
    </row>
    <row r="86" spans="1:7" x14ac:dyDescent="0.45">
      <c r="A86" s="6" t="s">
        <v>95</v>
      </c>
      <c r="G86" t="str">
        <f t="shared" si="1"/>
        <v xml:space="preserve">"Avg Deaths Rate Before Internal Movement Restricted", </v>
      </c>
    </row>
    <row r="87" spans="1:7" x14ac:dyDescent="0.45">
      <c r="A87" s="6" t="s">
        <v>96</v>
      </c>
      <c r="G87" t="str">
        <f t="shared" si="1"/>
        <v xml:space="preserve">"Max Death Rate Before Internal Movement Restricted", </v>
      </c>
    </row>
    <row r="88" spans="1:7" x14ac:dyDescent="0.45">
      <c r="A88" s="6" t="s">
        <v>106</v>
      </c>
      <c r="G88" t="str">
        <f t="shared" si="1"/>
        <v xml:space="preserve">"Num Deaths Before Int'l Bans Total Border Closure", </v>
      </c>
    </row>
    <row r="89" spans="1:7" x14ac:dyDescent="0.45">
      <c r="A89" s="6" t="s">
        <v>107</v>
      </c>
      <c r="G89" t="str">
        <f t="shared" si="1"/>
        <v xml:space="preserve">"Avg Deaths Rate Before Int'l Bans Total Border Closure", </v>
      </c>
    </row>
    <row r="90" spans="1:7" x14ac:dyDescent="0.45">
      <c r="A90" s="6" t="s">
        <v>108</v>
      </c>
      <c r="G90" t="str">
        <f t="shared" si="1"/>
        <v xml:space="preserve">"Max Death Rate Before Int'l Bans Total Border Closure", </v>
      </c>
    </row>
    <row r="91" spans="1:7" x14ac:dyDescent="0.45">
      <c r="A91" s="6" t="s">
        <v>211</v>
      </c>
      <c r="G91" t="str">
        <f t="shared" si="1"/>
        <v xml:space="preserve">"Num Deaths Before Facial Coverings in All Public Places", </v>
      </c>
    </row>
    <row r="92" spans="1:7" x14ac:dyDescent="0.45">
      <c r="A92" s="6" t="s">
        <v>212</v>
      </c>
      <c r="G92" t="str">
        <f t="shared" si="1"/>
        <v xml:space="preserve">"Avg Death Rate Before Facial Coverings in All Public Places", </v>
      </c>
    </row>
    <row r="93" spans="1:7" x14ac:dyDescent="0.45">
      <c r="A93" s="6" t="s">
        <v>213</v>
      </c>
      <c r="G93" t="str">
        <f t="shared" si="1"/>
        <v xml:space="preserve">"Max Death Rate Before Facial Coverings in All Public Places", </v>
      </c>
    </row>
    <row r="94" spans="1:7" x14ac:dyDescent="0.45">
      <c r="A94" s="6" t="s">
        <v>214</v>
      </c>
      <c r="G94" t="str">
        <f t="shared" si="1"/>
        <v xml:space="preserve">"Num Deaths Before Facial Coverings Mandate", </v>
      </c>
    </row>
    <row r="95" spans="1:7" x14ac:dyDescent="0.45">
      <c r="A95" s="6" t="s">
        <v>215</v>
      </c>
      <c r="G95" t="str">
        <f t="shared" si="1"/>
        <v xml:space="preserve">"Avg Death Rate Before Facial Coverings Mandate", </v>
      </c>
    </row>
    <row r="96" spans="1:7" x14ac:dyDescent="0.45">
      <c r="A96" s="6" t="s">
        <v>216</v>
      </c>
      <c r="G96" t="str">
        <f t="shared" si="1"/>
        <v xml:space="preserve">"Max Death Rate Before Facial Coverings Mandate", </v>
      </c>
    </row>
    <row r="97" spans="1:7" x14ac:dyDescent="0.45">
      <c r="A97" s="6" t="s">
        <v>217</v>
      </c>
      <c r="G97" t="str">
        <f t="shared" si="1"/>
        <v xml:space="preserve">"Num Deaths Before All Schools Closed", </v>
      </c>
    </row>
    <row r="98" spans="1:7" x14ac:dyDescent="0.45">
      <c r="A98" s="6" t="s">
        <v>218</v>
      </c>
      <c r="G98" t="str">
        <f t="shared" si="1"/>
        <v xml:space="preserve">"Avg Death Rate Before All Schools Closed", </v>
      </c>
    </row>
    <row r="99" spans="1:7" x14ac:dyDescent="0.45">
      <c r="A99" s="6" t="s">
        <v>219</v>
      </c>
      <c r="G99" t="str">
        <f t="shared" si="1"/>
        <v xml:space="preserve">"Max Death Rate Before All Schools Closed", </v>
      </c>
    </row>
    <row r="100" spans="1:7" x14ac:dyDescent="0.45">
      <c r="A100" s="6" t="s">
        <v>220</v>
      </c>
      <c r="G100" t="str">
        <f t="shared" si="1"/>
        <v xml:space="preserve">"Num Deaths Before Public Events Cancelled", </v>
      </c>
    </row>
    <row r="101" spans="1:7" x14ac:dyDescent="0.45">
      <c r="A101" s="6" t="s">
        <v>221</v>
      </c>
      <c r="G101" t="str">
        <f t="shared" si="1"/>
        <v xml:space="preserve">"Avg Death Rate Before Public Events Cancelled", </v>
      </c>
    </row>
    <row r="102" spans="1:7" x14ac:dyDescent="0.45">
      <c r="A102" s="6" t="s">
        <v>222</v>
      </c>
      <c r="G102" t="str">
        <f t="shared" si="1"/>
        <v xml:space="preserve">"Max Death Rate Before Public Events Cancelled", </v>
      </c>
    </row>
    <row r="103" spans="1:7" x14ac:dyDescent="0.45">
      <c r="A103" s="6" t="s">
        <v>223</v>
      </c>
      <c r="G103" t="str">
        <f t="shared" si="1"/>
        <v xml:space="preserve">"Num Deaths Before Restricting Gatherings (&lt;100)", </v>
      </c>
    </row>
    <row r="104" spans="1:7" x14ac:dyDescent="0.45">
      <c r="A104" s="6" t="s">
        <v>224</v>
      </c>
      <c r="G104" t="str">
        <f t="shared" si="1"/>
        <v xml:space="preserve">"Avg Death Rate Before Restricting Gatherings (&lt;100)", </v>
      </c>
    </row>
    <row r="105" spans="1:7" x14ac:dyDescent="0.45">
      <c r="A105" s="6" t="s">
        <v>225</v>
      </c>
      <c r="G105" t="str">
        <f t="shared" si="1"/>
        <v xml:space="preserve">"Max Death Rate Before Restricting Gatherings (&lt;100)", </v>
      </c>
    </row>
    <row r="106" spans="1:7" x14ac:dyDescent="0.45">
      <c r="A106" s="6" t="s">
        <v>226</v>
      </c>
      <c r="G106" t="str">
        <f t="shared" si="1"/>
        <v xml:space="preserve">"Num Deaths Before Restricting Gatherings (&lt;10)", </v>
      </c>
    </row>
    <row r="107" spans="1:7" x14ac:dyDescent="0.45">
      <c r="A107" s="6" t="s">
        <v>227</v>
      </c>
      <c r="G107" t="str">
        <f t="shared" si="1"/>
        <v xml:space="preserve">"Avg Death Rate Before Restricting Gatherings (&lt;10)", </v>
      </c>
    </row>
    <row r="108" spans="1:7" x14ac:dyDescent="0.45">
      <c r="A108" s="6" t="s">
        <v>228</v>
      </c>
      <c r="G108" t="str">
        <f t="shared" si="1"/>
        <v xml:space="preserve">"Max Death Rate Before Restricting Gatherings (&lt;10)",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8A02-B3CD-49FB-82C0-25E0E1FA16B9}">
  <dimension ref="A1:B211"/>
  <sheetViews>
    <sheetView tabSelected="1" topLeftCell="A186" workbookViewId="0">
      <selection activeCell="A211" sqref="A211"/>
    </sheetView>
  </sheetViews>
  <sheetFormatPr defaultRowHeight="14.25" x14ac:dyDescent="0.45"/>
  <cols>
    <col min="1" max="1" width="55.796875" bestFit="1" customWidth="1"/>
  </cols>
  <sheetData>
    <row r="1" spans="1:2" x14ac:dyDescent="0.45">
      <c r="A1" t="s">
        <v>0</v>
      </c>
      <c r="B1" t="str">
        <f>"\item "&amp;A1</f>
        <v>\item Total Cases per Million</v>
      </c>
    </row>
    <row r="2" spans="1:2" x14ac:dyDescent="0.45">
      <c r="A2" t="s">
        <v>1</v>
      </c>
      <c r="B2" t="str">
        <f t="shared" ref="B2:B65" si="0">"\item "&amp;A2</f>
        <v>\item Total Deaths per Million</v>
      </c>
    </row>
    <row r="3" spans="1:2" x14ac:dyDescent="0.45">
      <c r="A3" t="s">
        <v>2</v>
      </c>
      <c r="B3" t="str">
        <f t="shared" si="0"/>
        <v>\item Total Tests per Million</v>
      </c>
    </row>
    <row r="4" spans="1:2" x14ac:dyDescent="0.45">
      <c r="A4" t="s">
        <v>3</v>
      </c>
      <c r="B4" t="str">
        <f t="shared" si="0"/>
        <v>\item Case-Death Ratio</v>
      </c>
    </row>
    <row r="5" spans="1:2" x14ac:dyDescent="0.45">
      <c r="A5" t="s">
        <v>4</v>
      </c>
      <c r="B5" t="str">
        <f t="shared" si="0"/>
        <v>\item Test-Case Ratio</v>
      </c>
    </row>
    <row r="6" spans="1:2" x14ac:dyDescent="0.45">
      <c r="A6" t="s">
        <v>9</v>
      </c>
      <c r="B6" t="str">
        <f t="shared" si="0"/>
        <v>\item Number of Cases Peaks</v>
      </c>
    </row>
    <row r="7" spans="1:2" x14ac:dyDescent="0.45">
      <c r="A7" t="s">
        <v>10</v>
      </c>
      <c r="B7" t="str">
        <f t="shared" si="0"/>
        <v>\item Number of Deaths Peaks</v>
      </c>
    </row>
    <row r="8" spans="1:2" x14ac:dyDescent="0.45">
      <c r="A8" t="s">
        <v>229</v>
      </c>
      <c r="B8" t="str">
        <f t="shared" si="0"/>
        <v>\item Cases Average Growth Rate</v>
      </c>
    </row>
    <row r="9" spans="1:2" x14ac:dyDescent="0.45">
      <c r="A9" t="s">
        <v>233</v>
      </c>
      <c r="B9" t="str">
        <f t="shared" si="0"/>
        <v>\item Cases Maximum Growth Rate</v>
      </c>
    </row>
    <row r="10" spans="1:2" x14ac:dyDescent="0.45">
      <c r="A10" t="s">
        <v>14</v>
      </c>
      <c r="B10" t="str">
        <f t="shared" si="0"/>
        <v>\item Cases Growth Length</v>
      </c>
    </row>
    <row r="11" spans="1:2" x14ac:dyDescent="0.45">
      <c r="A11" t="s">
        <v>230</v>
      </c>
      <c r="B11" t="str">
        <f t="shared" si="0"/>
        <v>\item Cases Average Submission Rate</v>
      </c>
    </row>
    <row r="12" spans="1:2" x14ac:dyDescent="0.45">
      <c r="A12" t="s">
        <v>234</v>
      </c>
      <c r="B12" t="str">
        <f t="shared" si="0"/>
        <v>\item Cases Maximum Submission Rate</v>
      </c>
    </row>
    <row r="13" spans="1:2" x14ac:dyDescent="0.45">
      <c r="A13" t="s">
        <v>17</v>
      </c>
      <c r="B13" t="str">
        <f t="shared" si="0"/>
        <v>\item Cases Submission Length</v>
      </c>
    </row>
    <row r="14" spans="1:2" x14ac:dyDescent="0.45">
      <c r="A14" t="s">
        <v>18</v>
      </c>
      <c r="B14" t="str">
        <f t="shared" si="0"/>
        <v>\item Cases Total Length</v>
      </c>
    </row>
    <row r="15" spans="1:2" x14ac:dyDescent="0.45">
      <c r="A15" t="s">
        <v>19</v>
      </c>
      <c r="B15" t="str">
        <f t="shared" si="0"/>
        <v>\item Cases Peak Value</v>
      </c>
    </row>
    <row r="16" spans="1:2" x14ac:dyDescent="0.45">
      <c r="A16" t="s">
        <v>20</v>
      </c>
      <c r="B16" t="str">
        <f t="shared" si="0"/>
        <v>\item Cases Valley Value</v>
      </c>
    </row>
    <row r="17" spans="1:2" x14ac:dyDescent="0.45">
      <c r="A17" t="s">
        <v>237</v>
      </c>
      <c r="B17" t="str">
        <f t="shared" si="0"/>
        <v>\item Cases Average Growth Rate (First Outbreak)</v>
      </c>
    </row>
    <row r="18" spans="1:2" x14ac:dyDescent="0.45">
      <c r="A18" t="s">
        <v>238</v>
      </c>
      <c r="B18" t="str">
        <f t="shared" si="0"/>
        <v>\item Cases Maximum Growth Rate (First Outbreak)</v>
      </c>
    </row>
    <row r="19" spans="1:2" x14ac:dyDescent="0.45">
      <c r="A19" t="s">
        <v>239</v>
      </c>
      <c r="B19" t="str">
        <f t="shared" si="0"/>
        <v>\item Cases Growth Length (First Outbreak)</v>
      </c>
    </row>
    <row r="20" spans="1:2" x14ac:dyDescent="0.45">
      <c r="A20" t="s">
        <v>240</v>
      </c>
      <c r="B20" t="str">
        <f t="shared" si="0"/>
        <v>\item Cases Average Submission Rate (First Outbreak)</v>
      </c>
    </row>
    <row r="21" spans="1:2" x14ac:dyDescent="0.45">
      <c r="A21" t="s">
        <v>241</v>
      </c>
      <c r="B21" t="str">
        <f t="shared" si="0"/>
        <v>\item Cases Maximum Submission Rate (First Outbreak)</v>
      </c>
    </row>
    <row r="22" spans="1:2" x14ac:dyDescent="0.45">
      <c r="A22" t="s">
        <v>242</v>
      </c>
      <c r="B22" t="str">
        <f t="shared" si="0"/>
        <v>\item Cases Submission Length (First Outbreak)</v>
      </c>
    </row>
    <row r="23" spans="1:2" x14ac:dyDescent="0.45">
      <c r="A23" t="s">
        <v>243</v>
      </c>
      <c r="B23" t="str">
        <f t="shared" si="0"/>
        <v>\item Cases Total Length (First Outbreak)</v>
      </c>
    </row>
    <row r="24" spans="1:2" x14ac:dyDescent="0.45">
      <c r="A24" t="s">
        <v>244</v>
      </c>
      <c r="B24" t="str">
        <f t="shared" si="0"/>
        <v>\item Cases Peak Value (First Outbreak)</v>
      </c>
    </row>
    <row r="25" spans="1:2" x14ac:dyDescent="0.45">
      <c r="A25" t="s">
        <v>245</v>
      </c>
      <c r="B25" t="str">
        <f t="shared" si="0"/>
        <v>\item Cases Valley Value (First Outbreak)</v>
      </c>
    </row>
    <row r="26" spans="1:2" x14ac:dyDescent="0.45">
      <c r="A26" t="s">
        <v>231</v>
      </c>
      <c r="B26" t="str">
        <f t="shared" si="0"/>
        <v>\item Deaths Average Growth Rate</v>
      </c>
    </row>
    <row r="27" spans="1:2" x14ac:dyDescent="0.45">
      <c r="A27" t="s">
        <v>235</v>
      </c>
      <c r="B27" t="str">
        <f t="shared" si="0"/>
        <v>\item Deaths Maximum Growth Rate</v>
      </c>
    </row>
    <row r="28" spans="1:2" x14ac:dyDescent="0.45">
      <c r="A28" t="s">
        <v>34</v>
      </c>
      <c r="B28" t="str">
        <f t="shared" si="0"/>
        <v>\item Deaths Growth Length</v>
      </c>
    </row>
    <row r="29" spans="1:2" x14ac:dyDescent="0.45">
      <c r="A29" t="s">
        <v>232</v>
      </c>
      <c r="B29" t="str">
        <f t="shared" si="0"/>
        <v>\item Deaths Average Submission Rate</v>
      </c>
    </row>
    <row r="30" spans="1:2" x14ac:dyDescent="0.45">
      <c r="A30" t="s">
        <v>236</v>
      </c>
      <c r="B30" t="str">
        <f t="shared" si="0"/>
        <v>\item Deaths Maximum Submission Rate</v>
      </c>
    </row>
    <row r="31" spans="1:2" x14ac:dyDescent="0.45">
      <c r="A31" t="s">
        <v>37</v>
      </c>
      <c r="B31" t="str">
        <f t="shared" si="0"/>
        <v>\item Deaths Submission Length</v>
      </c>
    </row>
    <row r="32" spans="1:2" x14ac:dyDescent="0.45">
      <c r="A32" t="s">
        <v>38</v>
      </c>
      <c r="B32" t="str">
        <f t="shared" si="0"/>
        <v>\item Deaths Total Length</v>
      </c>
    </row>
    <row r="33" spans="1:2" x14ac:dyDescent="0.45">
      <c r="A33" t="s">
        <v>39</v>
      </c>
      <c r="B33" t="str">
        <f t="shared" si="0"/>
        <v>\item Deaths Peak Value</v>
      </c>
    </row>
    <row r="34" spans="1:2" x14ac:dyDescent="0.45">
      <c r="A34" t="s">
        <v>40</v>
      </c>
      <c r="B34" t="str">
        <f t="shared" si="0"/>
        <v>\item Deaths Valley Value</v>
      </c>
    </row>
    <row r="35" spans="1:2" x14ac:dyDescent="0.45">
      <c r="A35" t="s">
        <v>246</v>
      </c>
      <c r="B35" t="str">
        <f t="shared" si="0"/>
        <v>\item Deaths Average Growth Rate (First Outbreak)</v>
      </c>
    </row>
    <row r="36" spans="1:2" x14ac:dyDescent="0.45">
      <c r="A36" t="s">
        <v>247</v>
      </c>
      <c r="B36" t="str">
        <f t="shared" si="0"/>
        <v>\item Deaths Maximum Growth Rate (First Outbreak)</v>
      </c>
    </row>
    <row r="37" spans="1:2" x14ac:dyDescent="0.45">
      <c r="A37" t="s">
        <v>248</v>
      </c>
      <c r="B37" t="str">
        <f t="shared" si="0"/>
        <v>\item Deaths Growth Length (First Outbreak)</v>
      </c>
    </row>
    <row r="38" spans="1:2" x14ac:dyDescent="0.45">
      <c r="A38" t="s">
        <v>249</v>
      </c>
      <c r="B38" t="str">
        <f t="shared" si="0"/>
        <v>\item Deaths Average Submission Rate (First Outbreak)</v>
      </c>
    </row>
    <row r="39" spans="1:2" x14ac:dyDescent="0.45">
      <c r="A39" t="s">
        <v>250</v>
      </c>
      <c r="B39" t="str">
        <f t="shared" si="0"/>
        <v>\item Deaths Maximum Submission Rate (First Outbreak)</v>
      </c>
    </row>
    <row r="40" spans="1:2" x14ac:dyDescent="0.45">
      <c r="A40" t="s">
        <v>251</v>
      </c>
      <c r="B40" t="str">
        <f t="shared" si="0"/>
        <v>\item Deaths Submission Length (First Outbreak)</v>
      </c>
    </row>
    <row r="41" spans="1:2" x14ac:dyDescent="0.45">
      <c r="A41" t="s">
        <v>252</v>
      </c>
      <c r="B41" t="str">
        <f t="shared" si="0"/>
        <v>\item Deaths Total Length (First Outbreak)</v>
      </c>
    </row>
    <row r="42" spans="1:2" x14ac:dyDescent="0.45">
      <c r="A42" t="s">
        <v>253</v>
      </c>
      <c r="B42" t="str">
        <f t="shared" si="0"/>
        <v>\item Deaths Peak Value (First Outbreak)</v>
      </c>
    </row>
    <row r="43" spans="1:2" x14ac:dyDescent="0.45">
      <c r="A43" t="s">
        <v>254</v>
      </c>
      <c r="B43" t="str">
        <f t="shared" si="0"/>
        <v>\item Deaths Valley Value (First Outbreak)</v>
      </c>
    </row>
    <row r="44" spans="1:2" x14ac:dyDescent="0.45">
      <c r="A44" t="s">
        <v>52</v>
      </c>
      <c r="B44" t="str">
        <f t="shared" si="0"/>
        <v>\item Case-Death Pair Peak Ratio</v>
      </c>
    </row>
    <row r="46" spans="1:2" x14ac:dyDescent="0.45">
      <c r="A46" t="s">
        <v>255</v>
      </c>
      <c r="B46" t="str">
        <f t="shared" si="0"/>
        <v>\item Maximum Stringency</v>
      </c>
    </row>
    <row r="47" spans="1:2" x14ac:dyDescent="0.45">
      <c r="A47" t="s">
        <v>256</v>
      </c>
      <c r="B47" t="str">
        <f t="shared" si="0"/>
        <v>\item Maximum Government Response</v>
      </c>
    </row>
    <row r="48" spans="1:2" x14ac:dyDescent="0.45">
      <c r="A48" t="s">
        <v>257</v>
      </c>
      <c r="B48" t="str">
        <f t="shared" si="0"/>
        <v>\item Maximum Containment Health</v>
      </c>
    </row>
    <row r="49" spans="1:2" x14ac:dyDescent="0.45">
      <c r="A49" t="s">
        <v>258</v>
      </c>
      <c r="B49" t="str">
        <f t="shared" si="0"/>
        <v>\item Maximum Economic Support</v>
      </c>
    </row>
    <row r="50" spans="1:2" x14ac:dyDescent="0.45">
      <c r="A50" t="s">
        <v>141</v>
      </c>
      <c r="B50" t="str">
        <f t="shared" si="0"/>
        <v>\item Economic Support to Containment Health Ratio</v>
      </c>
    </row>
    <row r="51" spans="1:2" x14ac:dyDescent="0.45">
      <c r="A51" t="s">
        <v>142</v>
      </c>
      <c r="B51" t="str">
        <f t="shared" si="0"/>
        <v>\item Economic Support to Stringency Ratio</v>
      </c>
    </row>
    <row r="52" spans="1:2" x14ac:dyDescent="0.45">
      <c r="A52" t="s">
        <v>143</v>
      </c>
      <c r="B52" t="str">
        <f t="shared" si="0"/>
        <v>\item Economic Support to Government Response Ratio</v>
      </c>
    </row>
    <row r="53" spans="1:2" x14ac:dyDescent="0.45">
      <c r="A53" t="s">
        <v>259</v>
      </c>
      <c r="B53" t="str">
        <f t="shared" si="0"/>
        <v>\item Number of Days Some Sectors Closed</v>
      </c>
    </row>
    <row r="54" spans="1:2" x14ac:dyDescent="0.45">
      <c r="A54" t="s">
        <v>260</v>
      </c>
      <c r="B54" t="str">
        <f t="shared" si="0"/>
        <v>\item Number of Days All Non-Essential Sectors Closed</v>
      </c>
    </row>
    <row r="55" spans="1:2" x14ac:dyDescent="0.45">
      <c r="A55" t="s">
        <v>261</v>
      </c>
      <c r="B55" t="str">
        <f t="shared" si="0"/>
        <v>\item Number of Days Public Transport Closed</v>
      </c>
    </row>
    <row r="56" spans="1:2" x14ac:dyDescent="0.45">
      <c r="A56" t="s">
        <v>262</v>
      </c>
      <c r="B56" t="str">
        <f t="shared" si="0"/>
        <v>\item Number of Days Stay-at-Home except for Essential Trips</v>
      </c>
    </row>
    <row r="57" spans="1:2" x14ac:dyDescent="0.45">
      <c r="A57" t="s">
        <v>263</v>
      </c>
      <c r="B57" t="str">
        <f t="shared" si="0"/>
        <v>\item Number of Days Stay-at-Home Total Lockdown</v>
      </c>
    </row>
    <row r="58" spans="1:2" x14ac:dyDescent="0.45">
      <c r="A58" t="s">
        <v>264</v>
      </c>
      <c r="B58" t="str">
        <f t="shared" si="0"/>
        <v>\item Number of Days Internal Movement Restricted</v>
      </c>
    </row>
    <row r="59" spans="1:2" x14ac:dyDescent="0.45">
      <c r="A59" t="s">
        <v>275</v>
      </c>
      <c r="B59" t="str">
        <f t="shared" si="0"/>
        <v>\item Number of Days International Bans for some Countries</v>
      </c>
    </row>
    <row r="60" spans="1:2" x14ac:dyDescent="0.45">
      <c r="A60" t="s">
        <v>276</v>
      </c>
      <c r="B60" t="str">
        <f t="shared" si="0"/>
        <v>\item Number of Days International Bans Total Border Closure</v>
      </c>
    </row>
    <row r="61" spans="1:2" x14ac:dyDescent="0.45">
      <c r="A61" s="6" t="s">
        <v>265</v>
      </c>
      <c r="B61" t="str">
        <f t="shared" si="0"/>
        <v>\item Number of Days Public Information Campaign</v>
      </c>
    </row>
    <row r="62" spans="1:2" x14ac:dyDescent="0.45">
      <c r="A62" s="6" t="s">
        <v>266</v>
      </c>
      <c r="B62" t="str">
        <f t="shared" si="0"/>
        <v>\item Number of Days Facial Coverings in Some Public Places</v>
      </c>
    </row>
    <row r="63" spans="1:2" x14ac:dyDescent="0.45">
      <c r="A63" s="6" t="s">
        <v>267</v>
      </c>
      <c r="B63" t="str">
        <f t="shared" si="0"/>
        <v>\item Number of Days Facial Coverings in All Public Places</v>
      </c>
    </row>
    <row r="64" spans="1:2" x14ac:dyDescent="0.45">
      <c r="A64" s="6" t="s">
        <v>268</v>
      </c>
      <c r="B64" t="str">
        <f t="shared" si="0"/>
        <v>\item Number of Days Facial Coverings Mandate</v>
      </c>
    </row>
    <row r="65" spans="1:2" x14ac:dyDescent="0.45">
      <c r="A65" s="6" t="s">
        <v>269</v>
      </c>
      <c r="B65" t="str">
        <f t="shared" si="0"/>
        <v>\item Number of Days Some Schools Closed</v>
      </c>
    </row>
    <row r="66" spans="1:2" x14ac:dyDescent="0.45">
      <c r="A66" s="6" t="s">
        <v>270</v>
      </c>
      <c r="B66" t="str">
        <f t="shared" ref="B66:B129" si="1">"\item "&amp;A66</f>
        <v>\item Number of Days All Schools Closed</v>
      </c>
    </row>
    <row r="67" spans="1:2" x14ac:dyDescent="0.45">
      <c r="A67" s="6" t="s">
        <v>271</v>
      </c>
      <c r="B67" t="str">
        <f t="shared" si="1"/>
        <v>\item Number of Days Public Events Cancelled</v>
      </c>
    </row>
    <row r="68" spans="1:2" x14ac:dyDescent="0.45">
      <c r="A68" s="6" t="s">
        <v>272</v>
      </c>
      <c r="B68" t="str">
        <f t="shared" si="1"/>
        <v>\item Number of Days Restricting Gatherings (&lt;1000)</v>
      </c>
    </row>
    <row r="69" spans="1:2" x14ac:dyDescent="0.45">
      <c r="A69" s="6" t="s">
        <v>273</v>
      </c>
      <c r="B69" t="str">
        <f t="shared" si="1"/>
        <v>\item Number of Days Restricting Gatherings (&lt;100)</v>
      </c>
    </row>
    <row r="70" spans="1:2" x14ac:dyDescent="0.45">
      <c r="A70" s="6" t="s">
        <v>274</v>
      </c>
      <c r="B70" t="str">
        <f t="shared" si="1"/>
        <v>\item Number of Days Restricting Gatherings (&lt;10)</v>
      </c>
    </row>
    <row r="72" spans="1:2" x14ac:dyDescent="0.45">
      <c r="A72" t="s">
        <v>351</v>
      </c>
      <c r="B72" t="str">
        <f t="shared" si="1"/>
        <v>\item Average Case Growth Before Peak Containment Health</v>
      </c>
    </row>
    <row r="73" spans="1:2" x14ac:dyDescent="0.45">
      <c r="A73" t="s">
        <v>353</v>
      </c>
      <c r="B73" t="str">
        <f t="shared" si="1"/>
        <v>\item Average Case Growth Before Peak Economic Support</v>
      </c>
    </row>
    <row r="74" spans="1:2" x14ac:dyDescent="0.45">
      <c r="A74" t="s">
        <v>355</v>
      </c>
      <c r="B74" t="str">
        <f t="shared" si="1"/>
        <v>\item Average Case Growth Before Peak Government Response</v>
      </c>
    </row>
    <row r="75" spans="1:2" x14ac:dyDescent="0.45">
      <c r="A75" t="s">
        <v>349</v>
      </c>
      <c r="B75" t="str">
        <f t="shared" si="1"/>
        <v>\item Average Case Growth Before Peak Stringency</v>
      </c>
    </row>
    <row r="76" spans="1:2" x14ac:dyDescent="0.45">
      <c r="A76" t="s">
        <v>318</v>
      </c>
      <c r="B76" t="str">
        <f t="shared" si="1"/>
        <v>\item Average Case Rate Before All Non-Essential Sectors Closed</v>
      </c>
    </row>
    <row r="77" spans="1:2" x14ac:dyDescent="0.45">
      <c r="A77" t="s">
        <v>339</v>
      </c>
      <c r="B77" t="str">
        <f t="shared" si="1"/>
        <v>\item Average Case Rate Before All Schools Closed</v>
      </c>
    </row>
    <row r="78" spans="1:2" x14ac:dyDescent="0.45">
      <c r="A78" t="s">
        <v>337</v>
      </c>
      <c r="B78" t="str">
        <f t="shared" si="1"/>
        <v>\item Average Case Rate Before Facial Coverings in All Public Places</v>
      </c>
    </row>
    <row r="79" spans="1:2" x14ac:dyDescent="0.45">
      <c r="A79" t="s">
        <v>330</v>
      </c>
      <c r="B79" t="str">
        <f t="shared" si="1"/>
        <v>\item Average Case Rate Before Facial Coverings in Some Public Places</v>
      </c>
    </row>
    <row r="80" spans="1:2" x14ac:dyDescent="0.45">
      <c r="A80" t="s">
        <v>338</v>
      </c>
      <c r="B80" t="str">
        <f t="shared" si="1"/>
        <v>\item Average Case Rate Before Facial Coverings Mandate</v>
      </c>
    </row>
    <row r="81" spans="1:2" x14ac:dyDescent="0.45">
      <c r="A81" t="s">
        <v>340</v>
      </c>
      <c r="B81" t="str">
        <f t="shared" si="1"/>
        <v>\item Average Case Rate Before Public Events Cancelled</v>
      </c>
    </row>
    <row r="82" spans="1:2" x14ac:dyDescent="0.45">
      <c r="A82" t="s">
        <v>329</v>
      </c>
      <c r="B82" t="str">
        <f t="shared" si="1"/>
        <v>\item Average Case Rate Before Public Information Campaign</v>
      </c>
    </row>
    <row r="83" spans="1:2" x14ac:dyDescent="0.45">
      <c r="A83" t="s">
        <v>342</v>
      </c>
      <c r="B83" t="str">
        <f t="shared" si="1"/>
        <v>\item Average Case Rate Before Restricting Gatherings (&lt;10)</v>
      </c>
    </row>
    <row r="84" spans="1:2" x14ac:dyDescent="0.45">
      <c r="A84" t="s">
        <v>341</v>
      </c>
      <c r="B84" t="str">
        <f t="shared" si="1"/>
        <v>\item Average Case Rate Before Restricting Gatherings (&lt;100)</v>
      </c>
    </row>
    <row r="85" spans="1:2" x14ac:dyDescent="0.45">
      <c r="A85" t="s">
        <v>332</v>
      </c>
      <c r="B85" t="str">
        <f t="shared" si="1"/>
        <v>\item Average Case Rate Before Restricting Gatherings (&lt;1000)</v>
      </c>
    </row>
    <row r="86" spans="1:2" x14ac:dyDescent="0.45">
      <c r="A86" t="s">
        <v>331</v>
      </c>
      <c r="B86" t="str">
        <f t="shared" si="1"/>
        <v>\item Average Case Rate Before Some Schools Closed</v>
      </c>
    </row>
    <row r="87" spans="1:2" x14ac:dyDescent="0.45">
      <c r="A87" t="s">
        <v>317</v>
      </c>
      <c r="B87" t="str">
        <f t="shared" si="1"/>
        <v>\item Average Case Rate Before Some Sectors Closed</v>
      </c>
    </row>
    <row r="88" spans="1:2" x14ac:dyDescent="0.45">
      <c r="A88" t="s">
        <v>327</v>
      </c>
      <c r="B88" t="str">
        <f t="shared" si="1"/>
        <v>\item Average Cases Rate Before Internal Movement Restricted</v>
      </c>
    </row>
    <row r="89" spans="1:2" x14ac:dyDescent="0.45">
      <c r="A89" t="s">
        <v>406</v>
      </c>
      <c r="B89" t="str">
        <f t="shared" si="1"/>
        <v>\item Average Cases Rate Before International Bans for some Countries</v>
      </c>
    </row>
    <row r="90" spans="1:2" x14ac:dyDescent="0.45">
      <c r="A90" t="s">
        <v>412</v>
      </c>
      <c r="B90" t="str">
        <f t="shared" si="1"/>
        <v>\item Average Cases Rate Before International Bans Total Border Closure</v>
      </c>
    </row>
    <row r="91" spans="1:2" x14ac:dyDescent="0.45">
      <c r="A91" t="s">
        <v>321</v>
      </c>
      <c r="B91" t="str">
        <f t="shared" si="1"/>
        <v>\item Average Cases Rate Before Public Transport Closed</v>
      </c>
    </row>
    <row r="92" spans="1:2" x14ac:dyDescent="0.45">
      <c r="A92" t="s">
        <v>323</v>
      </c>
      <c r="B92" t="str">
        <f t="shared" si="1"/>
        <v>\item Average Cases Rate Before Stay-at-Home except for Essential Trips</v>
      </c>
    </row>
    <row r="93" spans="1:2" x14ac:dyDescent="0.45">
      <c r="A93" t="s">
        <v>325</v>
      </c>
      <c r="B93" t="str">
        <f t="shared" si="1"/>
        <v>\item Average Cases Rate Before Stay-at-Home Total Lockdown</v>
      </c>
    </row>
    <row r="94" spans="1:2" x14ac:dyDescent="0.45">
      <c r="A94" t="s">
        <v>352</v>
      </c>
      <c r="B94" t="str">
        <f t="shared" si="1"/>
        <v>\item Average Death Growth Before Peak Containment Health</v>
      </c>
    </row>
    <row r="95" spans="1:2" x14ac:dyDescent="0.45">
      <c r="A95" t="s">
        <v>354</v>
      </c>
      <c r="B95" t="str">
        <f t="shared" si="1"/>
        <v>\item Average Death Growth Before Peak Economic Support</v>
      </c>
    </row>
    <row r="96" spans="1:2" x14ac:dyDescent="0.45">
      <c r="A96" t="s">
        <v>356</v>
      </c>
      <c r="B96" t="str">
        <f t="shared" si="1"/>
        <v>\item Average Death Growth Before Peak Government Response</v>
      </c>
    </row>
    <row r="97" spans="1:2" x14ac:dyDescent="0.45">
      <c r="A97" t="s">
        <v>350</v>
      </c>
      <c r="B97" t="str">
        <f t="shared" si="1"/>
        <v>\item Average Death Growth Before Peak Stringency</v>
      </c>
    </row>
    <row r="98" spans="1:2" x14ac:dyDescent="0.45">
      <c r="A98" t="s">
        <v>320</v>
      </c>
      <c r="B98" t="str">
        <f t="shared" si="1"/>
        <v>\item Average Death Rate Before All Non-Essential Sectors Closed</v>
      </c>
    </row>
    <row r="99" spans="1:2" x14ac:dyDescent="0.45">
      <c r="A99" t="s">
        <v>345</v>
      </c>
      <c r="B99" t="str">
        <f t="shared" si="1"/>
        <v>\item Average Death Rate Before All Schools Closed</v>
      </c>
    </row>
    <row r="100" spans="1:2" x14ac:dyDescent="0.45">
      <c r="A100" t="s">
        <v>343</v>
      </c>
      <c r="B100" t="str">
        <f t="shared" si="1"/>
        <v>\item Average Death Rate Before Facial Coverings in All Public Places</v>
      </c>
    </row>
    <row r="101" spans="1:2" x14ac:dyDescent="0.45">
      <c r="A101" t="s">
        <v>334</v>
      </c>
      <c r="B101" t="str">
        <f t="shared" si="1"/>
        <v>\item Average Death Rate Before Facial Coverings in Some Public Places</v>
      </c>
    </row>
    <row r="102" spans="1:2" x14ac:dyDescent="0.45">
      <c r="A102" t="s">
        <v>344</v>
      </c>
      <c r="B102" t="str">
        <f t="shared" si="1"/>
        <v>\item Average Death Rate Before Facial Coverings Mandate</v>
      </c>
    </row>
    <row r="103" spans="1:2" x14ac:dyDescent="0.45">
      <c r="A103" t="s">
        <v>346</v>
      </c>
      <c r="B103" t="str">
        <f t="shared" si="1"/>
        <v>\item Average Death Rate Before Public Events Cancelled</v>
      </c>
    </row>
    <row r="104" spans="1:2" x14ac:dyDescent="0.45">
      <c r="A104" t="s">
        <v>333</v>
      </c>
      <c r="B104" t="str">
        <f t="shared" si="1"/>
        <v>\item Average Death Rate Before Public Information Campaign</v>
      </c>
    </row>
    <row r="105" spans="1:2" x14ac:dyDescent="0.45">
      <c r="A105" t="s">
        <v>348</v>
      </c>
      <c r="B105" t="str">
        <f t="shared" si="1"/>
        <v>\item Average Death Rate Before Restricting Gatherings (&lt;10)</v>
      </c>
    </row>
    <row r="106" spans="1:2" x14ac:dyDescent="0.45">
      <c r="A106" t="s">
        <v>347</v>
      </c>
      <c r="B106" t="str">
        <f t="shared" si="1"/>
        <v>\item Average Death Rate Before Restricting Gatherings (&lt;100)</v>
      </c>
    </row>
    <row r="107" spans="1:2" x14ac:dyDescent="0.45">
      <c r="A107" t="s">
        <v>336</v>
      </c>
      <c r="B107" t="str">
        <f t="shared" si="1"/>
        <v>\item Average Death Rate Before Restricting Gatherings (&lt;1000)</v>
      </c>
    </row>
    <row r="108" spans="1:2" x14ac:dyDescent="0.45">
      <c r="A108" t="s">
        <v>335</v>
      </c>
      <c r="B108" t="str">
        <f t="shared" si="1"/>
        <v>\item Average Death Rate Before Some Schools Closed</v>
      </c>
    </row>
    <row r="109" spans="1:2" x14ac:dyDescent="0.45">
      <c r="A109" t="s">
        <v>319</v>
      </c>
      <c r="B109" t="str">
        <f t="shared" si="1"/>
        <v>\item Average Death Rate Before Some Sectors Closed</v>
      </c>
    </row>
    <row r="110" spans="1:2" x14ac:dyDescent="0.45">
      <c r="A110" t="s">
        <v>328</v>
      </c>
      <c r="B110" t="str">
        <f t="shared" si="1"/>
        <v>\item Average Deaths Rate Before Internal Movement Restricted</v>
      </c>
    </row>
    <row r="111" spans="1:2" x14ac:dyDescent="0.45">
      <c r="A111" t="s">
        <v>409</v>
      </c>
      <c r="B111" t="str">
        <f t="shared" si="1"/>
        <v>\item Average Deaths Rate Before International Bans for some Countries</v>
      </c>
    </row>
    <row r="112" spans="1:2" x14ac:dyDescent="0.45">
      <c r="A112" t="s">
        <v>415</v>
      </c>
      <c r="B112" t="str">
        <f t="shared" si="1"/>
        <v>\item Average Deaths Rate Before International Bans Total Border Closure</v>
      </c>
    </row>
    <row r="113" spans="1:2" x14ac:dyDescent="0.45">
      <c r="A113" t="s">
        <v>322</v>
      </c>
      <c r="B113" t="str">
        <f t="shared" si="1"/>
        <v>\item Average Deaths Rate Before Public Transport Closed</v>
      </c>
    </row>
    <row r="114" spans="1:2" x14ac:dyDescent="0.45">
      <c r="A114" t="s">
        <v>324</v>
      </c>
      <c r="B114" t="str">
        <f t="shared" si="1"/>
        <v>\item Average Deaths Rate Before Stay-at-Home except for Essential Trips</v>
      </c>
    </row>
    <row r="115" spans="1:2" x14ac:dyDescent="0.45">
      <c r="A115" t="s">
        <v>326</v>
      </c>
      <c r="B115" t="str">
        <f t="shared" si="1"/>
        <v>\item Average Deaths Rate Before Stay-at-Home Total Lockdown</v>
      </c>
    </row>
    <row r="116" spans="1:2" x14ac:dyDescent="0.45">
      <c r="A116" t="s">
        <v>394</v>
      </c>
      <c r="B116" t="str">
        <f t="shared" si="1"/>
        <v>\item First Maximum Containment Health to Preceding Cases Ratio</v>
      </c>
    </row>
    <row r="117" spans="1:2" x14ac:dyDescent="0.45">
      <c r="A117" t="s">
        <v>396</v>
      </c>
      <c r="B117" t="str">
        <f t="shared" si="1"/>
        <v>\item First Maximum Containment Health to Preceding Deaths Ratio</v>
      </c>
    </row>
    <row r="118" spans="1:2" x14ac:dyDescent="0.45">
      <c r="A118" t="s">
        <v>398</v>
      </c>
      <c r="B118" t="str">
        <f t="shared" si="1"/>
        <v>\item First Maximum Economic Support to Preceding Cases Ratio</v>
      </c>
    </row>
    <row r="119" spans="1:2" x14ac:dyDescent="0.45">
      <c r="A119" t="s">
        <v>400</v>
      </c>
      <c r="B119" t="str">
        <f t="shared" si="1"/>
        <v>\item First Maximum Economic Support to Preceding Deaths Ratio</v>
      </c>
    </row>
    <row r="120" spans="1:2" x14ac:dyDescent="0.45">
      <c r="A120" t="s">
        <v>402</v>
      </c>
      <c r="B120" t="str">
        <f t="shared" si="1"/>
        <v>\item First Maximum Government Response to Preceding Cases Ratio</v>
      </c>
    </row>
    <row r="121" spans="1:2" x14ac:dyDescent="0.45">
      <c r="A121" t="s">
        <v>404</v>
      </c>
      <c r="B121" t="str">
        <f t="shared" si="1"/>
        <v>\item First Maximum Government Response to Preceding Deaths Ratio</v>
      </c>
    </row>
    <row r="122" spans="1:2" x14ac:dyDescent="0.45">
      <c r="A122" t="s">
        <v>390</v>
      </c>
      <c r="B122" t="str">
        <f t="shared" si="1"/>
        <v>\item First Maximum Stringency to Preceding Cases Ratio</v>
      </c>
    </row>
    <row r="123" spans="1:2" x14ac:dyDescent="0.45">
      <c r="A123" t="s">
        <v>392</v>
      </c>
      <c r="B123" t="str">
        <f t="shared" si="1"/>
        <v>\item First Maximum Stringency to Preceding Deaths Ratio</v>
      </c>
    </row>
    <row r="124" spans="1:2" x14ac:dyDescent="0.45">
      <c r="A124" t="s">
        <v>393</v>
      </c>
      <c r="B124" t="str">
        <f t="shared" si="1"/>
        <v>\item Maximum Case Growth Before Peak Containment Health</v>
      </c>
    </row>
    <row r="125" spans="1:2" x14ac:dyDescent="0.45">
      <c r="A125" t="s">
        <v>397</v>
      </c>
      <c r="B125" t="str">
        <f t="shared" si="1"/>
        <v>\item Maximum Case Growth Before Peak Economic Support</v>
      </c>
    </row>
    <row r="126" spans="1:2" x14ac:dyDescent="0.45">
      <c r="A126" t="s">
        <v>401</v>
      </c>
      <c r="B126" t="str">
        <f t="shared" si="1"/>
        <v>\item Maximum Case Growth Before Peak Government Response</v>
      </c>
    </row>
    <row r="127" spans="1:2" x14ac:dyDescent="0.45">
      <c r="A127" t="s">
        <v>389</v>
      </c>
      <c r="B127" t="str">
        <f t="shared" si="1"/>
        <v>\item Maximum Case Growth Before Peak Stringency</v>
      </c>
    </row>
    <row r="128" spans="1:2" x14ac:dyDescent="0.45">
      <c r="A128" t="s">
        <v>358</v>
      </c>
      <c r="B128" t="str">
        <f t="shared" si="1"/>
        <v>\item Maximum Case Rate Before All Non-Essential Sectors Closed</v>
      </c>
    </row>
    <row r="129" spans="1:2" x14ac:dyDescent="0.45">
      <c r="A129" t="s">
        <v>379</v>
      </c>
      <c r="B129" t="str">
        <f t="shared" si="1"/>
        <v>\item Maximum Case Rate Before All Schools Closed</v>
      </c>
    </row>
    <row r="130" spans="1:2" x14ac:dyDescent="0.45">
      <c r="A130" t="s">
        <v>377</v>
      </c>
      <c r="B130" t="str">
        <f t="shared" ref="B130:B193" si="2">"\item "&amp;A130</f>
        <v>\item Maximum Case Rate Before Facial Coverings in All Public Places</v>
      </c>
    </row>
    <row r="131" spans="1:2" x14ac:dyDescent="0.45">
      <c r="A131" t="s">
        <v>370</v>
      </c>
      <c r="B131" t="str">
        <f t="shared" si="2"/>
        <v>\item Maximum Case Rate Before Facial Coverings in Some Public Places</v>
      </c>
    </row>
    <row r="132" spans="1:2" x14ac:dyDescent="0.45">
      <c r="A132" t="s">
        <v>378</v>
      </c>
      <c r="B132" t="str">
        <f t="shared" si="2"/>
        <v>\item Maximum Case Rate Before Facial Coverings Mandate</v>
      </c>
    </row>
    <row r="133" spans="1:2" x14ac:dyDescent="0.45">
      <c r="A133" t="s">
        <v>367</v>
      </c>
      <c r="B133" t="str">
        <f t="shared" si="2"/>
        <v>\item Maximum Case Rate Before Internal Movement Restricted</v>
      </c>
    </row>
    <row r="134" spans="1:2" x14ac:dyDescent="0.45">
      <c r="A134" t="s">
        <v>407</v>
      </c>
      <c r="B134" t="str">
        <f t="shared" si="2"/>
        <v>\item Maximum Case Rate Before International Bans for some Countries</v>
      </c>
    </row>
    <row r="135" spans="1:2" x14ac:dyDescent="0.45">
      <c r="A135" t="s">
        <v>413</v>
      </c>
      <c r="B135" t="str">
        <f t="shared" si="2"/>
        <v>\item Maximum Case Rate Before International Bans Total Border Closure</v>
      </c>
    </row>
    <row r="136" spans="1:2" x14ac:dyDescent="0.45">
      <c r="A136" t="s">
        <v>380</v>
      </c>
      <c r="B136" t="str">
        <f t="shared" si="2"/>
        <v>\item Maximum Case Rate Before Public Events Cancelled</v>
      </c>
    </row>
    <row r="137" spans="1:2" x14ac:dyDescent="0.45">
      <c r="A137" t="s">
        <v>369</v>
      </c>
      <c r="B137" t="str">
        <f t="shared" si="2"/>
        <v>\item Maximum Case Rate Before Public Information Campaign</v>
      </c>
    </row>
    <row r="138" spans="1:2" x14ac:dyDescent="0.45">
      <c r="A138" t="s">
        <v>361</v>
      </c>
      <c r="B138" t="str">
        <f t="shared" si="2"/>
        <v>\item Maximum Case Rate Before Public Transport Closed</v>
      </c>
    </row>
    <row r="139" spans="1:2" x14ac:dyDescent="0.45">
      <c r="A139" t="s">
        <v>382</v>
      </c>
      <c r="B139" t="str">
        <f t="shared" si="2"/>
        <v>\item Maximum Case Rate Before Restricting Gatherings (&lt;10)</v>
      </c>
    </row>
    <row r="140" spans="1:2" x14ac:dyDescent="0.45">
      <c r="A140" t="s">
        <v>381</v>
      </c>
      <c r="B140" t="str">
        <f t="shared" si="2"/>
        <v>\item Maximum Case Rate Before Restricting Gatherings (&lt;100)</v>
      </c>
    </row>
    <row r="141" spans="1:2" x14ac:dyDescent="0.45">
      <c r="A141" t="s">
        <v>372</v>
      </c>
      <c r="B141" t="str">
        <f t="shared" si="2"/>
        <v>\item Maximum Case Rate Before Restricting Gatherings (&lt;1000)</v>
      </c>
    </row>
    <row r="142" spans="1:2" x14ac:dyDescent="0.45">
      <c r="A142" t="s">
        <v>371</v>
      </c>
      <c r="B142" t="str">
        <f t="shared" si="2"/>
        <v>\item Maximum Case Rate Before Some Schools Closed</v>
      </c>
    </row>
    <row r="143" spans="1:2" x14ac:dyDescent="0.45">
      <c r="A143" t="s">
        <v>357</v>
      </c>
      <c r="B143" t="str">
        <f t="shared" si="2"/>
        <v>\item Maximum Case Rate Before Some Sectors Closed</v>
      </c>
    </row>
    <row r="144" spans="1:2" x14ac:dyDescent="0.45">
      <c r="A144" t="s">
        <v>363</v>
      </c>
      <c r="B144" t="str">
        <f t="shared" si="2"/>
        <v>\item Maximum Case Rate Before Stay-at-Home except for Essential Trips</v>
      </c>
    </row>
    <row r="145" spans="1:2" x14ac:dyDescent="0.45">
      <c r="A145" t="s">
        <v>365</v>
      </c>
      <c r="B145" t="str">
        <f t="shared" si="2"/>
        <v>\item Maximum Case Rate Before Stay-at-Home Total Lockdown</v>
      </c>
    </row>
    <row r="146" spans="1:2" x14ac:dyDescent="0.45">
      <c r="A146" t="s">
        <v>395</v>
      </c>
      <c r="B146" t="str">
        <f t="shared" si="2"/>
        <v>\item Maximum Death Growth Before Peak Containment Health</v>
      </c>
    </row>
    <row r="147" spans="1:2" x14ac:dyDescent="0.45">
      <c r="A147" t="s">
        <v>399</v>
      </c>
      <c r="B147" t="str">
        <f t="shared" si="2"/>
        <v>\item Maximum Death Growth Before Peak Economic Support</v>
      </c>
    </row>
    <row r="148" spans="1:2" x14ac:dyDescent="0.45">
      <c r="A148" t="s">
        <v>403</v>
      </c>
      <c r="B148" t="str">
        <f t="shared" si="2"/>
        <v>\item Maximum Death Growth Before Peak Government Response</v>
      </c>
    </row>
    <row r="149" spans="1:2" x14ac:dyDescent="0.45">
      <c r="A149" t="s">
        <v>391</v>
      </c>
      <c r="B149" t="str">
        <f t="shared" si="2"/>
        <v>\item Maximum Death Growth Before Peak Stringency</v>
      </c>
    </row>
    <row r="150" spans="1:2" x14ac:dyDescent="0.45">
      <c r="A150" t="s">
        <v>360</v>
      </c>
      <c r="B150" t="str">
        <f t="shared" si="2"/>
        <v>\item Maximum Death Rate Before All Non-Essential Sectors Closed</v>
      </c>
    </row>
    <row r="151" spans="1:2" x14ac:dyDescent="0.45">
      <c r="A151" t="s">
        <v>385</v>
      </c>
      <c r="B151" t="str">
        <f t="shared" si="2"/>
        <v>\item Maximum Death Rate Before All Schools Closed</v>
      </c>
    </row>
    <row r="152" spans="1:2" x14ac:dyDescent="0.45">
      <c r="A152" t="s">
        <v>383</v>
      </c>
      <c r="B152" t="str">
        <f t="shared" si="2"/>
        <v>\item Maximum Death Rate Before Facial Coverings in All Public Places</v>
      </c>
    </row>
    <row r="153" spans="1:2" x14ac:dyDescent="0.45">
      <c r="A153" t="s">
        <v>374</v>
      </c>
      <c r="B153" t="str">
        <f t="shared" si="2"/>
        <v>\item Maximum Death Rate Before Facial Coverings in Some Public Places</v>
      </c>
    </row>
    <row r="154" spans="1:2" x14ac:dyDescent="0.45">
      <c r="A154" t="s">
        <v>384</v>
      </c>
      <c r="B154" t="str">
        <f t="shared" si="2"/>
        <v>\item Maximum Death Rate Before Facial Coverings Mandate</v>
      </c>
    </row>
    <row r="155" spans="1:2" x14ac:dyDescent="0.45">
      <c r="A155" t="s">
        <v>368</v>
      </c>
      <c r="B155" t="str">
        <f t="shared" si="2"/>
        <v>\item Maximum Death Rate Before Internal Movement Restricted</v>
      </c>
    </row>
    <row r="156" spans="1:2" x14ac:dyDescent="0.45">
      <c r="A156" t="s">
        <v>410</v>
      </c>
      <c r="B156" t="str">
        <f t="shared" si="2"/>
        <v>\item Maximum Death Rate Before International Bans for some Countries</v>
      </c>
    </row>
    <row r="157" spans="1:2" x14ac:dyDescent="0.45">
      <c r="A157" t="s">
        <v>416</v>
      </c>
      <c r="B157" t="str">
        <f t="shared" si="2"/>
        <v>\item Maximum Death Rate Before International Bans Total Border Closure</v>
      </c>
    </row>
    <row r="158" spans="1:2" x14ac:dyDescent="0.45">
      <c r="A158" t="s">
        <v>386</v>
      </c>
      <c r="B158" t="str">
        <f t="shared" si="2"/>
        <v>\item Maximum Death Rate Before Public Events Cancelled</v>
      </c>
    </row>
    <row r="159" spans="1:2" x14ac:dyDescent="0.45">
      <c r="A159" t="s">
        <v>373</v>
      </c>
      <c r="B159" t="str">
        <f t="shared" si="2"/>
        <v>\item Maximum Death Rate Before Public Information Campaign</v>
      </c>
    </row>
    <row r="160" spans="1:2" x14ac:dyDescent="0.45">
      <c r="A160" t="s">
        <v>362</v>
      </c>
      <c r="B160" t="str">
        <f t="shared" si="2"/>
        <v>\item Maximum Death Rate Before Public Transport Closed</v>
      </c>
    </row>
    <row r="161" spans="1:2" x14ac:dyDescent="0.45">
      <c r="A161" t="s">
        <v>388</v>
      </c>
      <c r="B161" t="str">
        <f t="shared" si="2"/>
        <v>\item Maximum Death Rate Before Restricting Gatherings (&lt;10)</v>
      </c>
    </row>
    <row r="162" spans="1:2" x14ac:dyDescent="0.45">
      <c r="A162" t="s">
        <v>387</v>
      </c>
      <c r="B162" t="str">
        <f t="shared" si="2"/>
        <v>\item Maximum Death Rate Before Restricting Gatherings (&lt;100)</v>
      </c>
    </row>
    <row r="163" spans="1:2" x14ac:dyDescent="0.45">
      <c r="A163" t="s">
        <v>376</v>
      </c>
      <c r="B163" t="str">
        <f t="shared" si="2"/>
        <v>\item Maximum Death Rate Before Restricting Gatherings (&lt;1000)</v>
      </c>
    </row>
    <row r="164" spans="1:2" x14ac:dyDescent="0.45">
      <c r="A164" t="s">
        <v>375</v>
      </c>
      <c r="B164" t="str">
        <f t="shared" si="2"/>
        <v>\item Maximum Death Rate Before Some Schools Closed</v>
      </c>
    </row>
    <row r="165" spans="1:2" x14ac:dyDescent="0.45">
      <c r="A165" t="s">
        <v>359</v>
      </c>
      <c r="B165" t="str">
        <f t="shared" si="2"/>
        <v>\item Maximum Death Rate Before Some Sectors Closed</v>
      </c>
    </row>
    <row r="166" spans="1:2" x14ac:dyDescent="0.45">
      <c r="A166" t="s">
        <v>364</v>
      </c>
      <c r="B166" t="str">
        <f t="shared" si="2"/>
        <v>\item Maximum Death Rate Before Stay-at-Home except for Essential Trips</v>
      </c>
    </row>
    <row r="167" spans="1:2" x14ac:dyDescent="0.45">
      <c r="A167" t="s">
        <v>366</v>
      </c>
      <c r="B167" t="str">
        <f t="shared" si="2"/>
        <v>\item Maximum Death Rate Before Stay-at-Home Total Lockdown</v>
      </c>
    </row>
    <row r="168" spans="1:2" x14ac:dyDescent="0.45">
      <c r="A168" t="s">
        <v>278</v>
      </c>
      <c r="B168" t="str">
        <f t="shared" si="2"/>
        <v>\item Number of Cases Before All Non-Essential Sectors Closed</v>
      </c>
    </row>
    <row r="169" spans="1:2" x14ac:dyDescent="0.45">
      <c r="A169" t="s">
        <v>299</v>
      </c>
      <c r="B169" t="str">
        <f t="shared" si="2"/>
        <v>\item Number of Cases Before All Schools Closed</v>
      </c>
    </row>
    <row r="170" spans="1:2" x14ac:dyDescent="0.45">
      <c r="A170" t="s">
        <v>297</v>
      </c>
      <c r="B170" t="str">
        <f t="shared" si="2"/>
        <v>\item Number of Cases Before Facial Coverings in All Public Places</v>
      </c>
    </row>
    <row r="171" spans="1:2" x14ac:dyDescent="0.45">
      <c r="A171" t="s">
        <v>290</v>
      </c>
      <c r="B171" t="str">
        <f t="shared" si="2"/>
        <v>\item Number of Cases Before Facial Coverings in Some Public Places</v>
      </c>
    </row>
    <row r="172" spans="1:2" x14ac:dyDescent="0.45">
      <c r="A172" t="s">
        <v>298</v>
      </c>
      <c r="B172" t="str">
        <f t="shared" si="2"/>
        <v>\item Number of Cases Before Facial Coverings Mandate</v>
      </c>
    </row>
    <row r="173" spans="1:2" x14ac:dyDescent="0.45">
      <c r="A173" t="s">
        <v>287</v>
      </c>
      <c r="B173" t="str">
        <f t="shared" si="2"/>
        <v>\item Number of Cases Before Internal Movement Restricted</v>
      </c>
    </row>
    <row r="174" spans="1:2" x14ac:dyDescent="0.45">
      <c r="A174" t="s">
        <v>405</v>
      </c>
      <c r="B174" t="str">
        <f t="shared" si="2"/>
        <v>\item Number of Cases Before International Bans for some Countries</v>
      </c>
    </row>
    <row r="175" spans="1:2" x14ac:dyDescent="0.45">
      <c r="A175" t="s">
        <v>411</v>
      </c>
      <c r="B175" t="str">
        <f t="shared" si="2"/>
        <v>\item Number of Cases Before International Bans Total Border Closure</v>
      </c>
    </row>
    <row r="176" spans="1:2" x14ac:dyDescent="0.45">
      <c r="A176" t="s">
        <v>311</v>
      </c>
      <c r="B176" t="str">
        <f t="shared" si="2"/>
        <v>\item Number of Cases Before Peak Containment Health</v>
      </c>
    </row>
    <row r="177" spans="1:2" x14ac:dyDescent="0.45">
      <c r="A177" t="s">
        <v>313</v>
      </c>
      <c r="B177" t="str">
        <f t="shared" si="2"/>
        <v>\item Number of Cases Before Peak Economic Support</v>
      </c>
    </row>
    <row r="178" spans="1:2" x14ac:dyDescent="0.45">
      <c r="A178" t="s">
        <v>315</v>
      </c>
      <c r="B178" t="str">
        <f t="shared" si="2"/>
        <v>\item Number of Cases Before Peak Government Response</v>
      </c>
    </row>
    <row r="179" spans="1:2" x14ac:dyDescent="0.45">
      <c r="A179" t="s">
        <v>309</v>
      </c>
      <c r="B179" t="str">
        <f t="shared" si="2"/>
        <v>\item Number of Cases Before Peak Stringency</v>
      </c>
    </row>
    <row r="180" spans="1:2" x14ac:dyDescent="0.45">
      <c r="A180" t="s">
        <v>300</v>
      </c>
      <c r="B180" t="str">
        <f t="shared" si="2"/>
        <v>\item Number of Cases Before Public Events Cancelled</v>
      </c>
    </row>
    <row r="181" spans="1:2" x14ac:dyDescent="0.45">
      <c r="A181" t="s">
        <v>289</v>
      </c>
      <c r="B181" t="str">
        <f t="shared" si="2"/>
        <v>\item Number of Cases Before Public Information Campaign</v>
      </c>
    </row>
    <row r="182" spans="1:2" x14ac:dyDescent="0.45">
      <c r="A182" t="s">
        <v>281</v>
      </c>
      <c r="B182" t="str">
        <f t="shared" si="2"/>
        <v>\item Number of Cases Before Public Transport Closed</v>
      </c>
    </row>
    <row r="183" spans="1:2" x14ac:dyDescent="0.45">
      <c r="A183" t="s">
        <v>302</v>
      </c>
      <c r="B183" t="str">
        <f t="shared" si="2"/>
        <v>\item Number of Cases Before Restricting Gatherings (&lt;10)</v>
      </c>
    </row>
    <row r="184" spans="1:2" x14ac:dyDescent="0.45">
      <c r="A184" t="s">
        <v>301</v>
      </c>
      <c r="B184" t="str">
        <f t="shared" si="2"/>
        <v>\item Number of Cases Before Restricting Gatherings (&lt;100)</v>
      </c>
    </row>
    <row r="185" spans="1:2" x14ac:dyDescent="0.45">
      <c r="A185" t="s">
        <v>292</v>
      </c>
      <c r="B185" t="str">
        <f t="shared" si="2"/>
        <v>\item Number of Cases Before Restricting Gatherings (&lt;1000)</v>
      </c>
    </row>
    <row r="186" spans="1:2" x14ac:dyDescent="0.45">
      <c r="A186" t="s">
        <v>291</v>
      </c>
      <c r="B186" t="str">
        <f t="shared" si="2"/>
        <v>\item Number of Cases Before Some Schools Closed</v>
      </c>
    </row>
    <row r="187" spans="1:2" x14ac:dyDescent="0.45">
      <c r="A187" t="s">
        <v>277</v>
      </c>
      <c r="B187" t="str">
        <f t="shared" si="2"/>
        <v>\item Number of Cases Before Some Sectors Closed</v>
      </c>
    </row>
    <row r="188" spans="1:2" x14ac:dyDescent="0.45">
      <c r="A188" t="s">
        <v>283</v>
      </c>
      <c r="B188" t="str">
        <f t="shared" si="2"/>
        <v>\item Number of Cases Before Stay-at-Home except for Essential Trips</v>
      </c>
    </row>
    <row r="189" spans="1:2" x14ac:dyDescent="0.45">
      <c r="A189" t="s">
        <v>285</v>
      </c>
      <c r="B189" t="str">
        <f t="shared" si="2"/>
        <v>\item Number of Cases Before Stay-at-Home Total Lockdown</v>
      </c>
    </row>
    <row r="190" spans="1:2" x14ac:dyDescent="0.45">
      <c r="A190" t="s">
        <v>280</v>
      </c>
      <c r="B190" t="str">
        <f t="shared" si="2"/>
        <v>\item Number of Deaths Before All Non-Essential Sectors Closed</v>
      </c>
    </row>
    <row r="191" spans="1:2" x14ac:dyDescent="0.45">
      <c r="A191" t="s">
        <v>305</v>
      </c>
      <c r="B191" t="str">
        <f t="shared" si="2"/>
        <v>\item Number of Deaths Before All Schools Closed</v>
      </c>
    </row>
    <row r="192" spans="1:2" x14ac:dyDescent="0.45">
      <c r="A192" t="s">
        <v>303</v>
      </c>
      <c r="B192" t="str">
        <f t="shared" si="2"/>
        <v>\item Number of Deaths Before Facial Coverings in All Public Places</v>
      </c>
    </row>
    <row r="193" spans="1:2" x14ac:dyDescent="0.45">
      <c r="A193" t="s">
        <v>294</v>
      </c>
      <c r="B193" t="str">
        <f t="shared" si="2"/>
        <v>\item Number of Deaths Before Facial Coverings in Some Public Places</v>
      </c>
    </row>
    <row r="194" spans="1:2" x14ac:dyDescent="0.45">
      <c r="A194" t="s">
        <v>304</v>
      </c>
      <c r="B194" t="str">
        <f t="shared" ref="B194:B211" si="3">"\item "&amp;A194</f>
        <v>\item Number of Deaths Before Facial Coverings Mandate</v>
      </c>
    </row>
    <row r="195" spans="1:2" x14ac:dyDescent="0.45">
      <c r="A195" t="s">
        <v>288</v>
      </c>
      <c r="B195" t="str">
        <f t="shared" si="3"/>
        <v>\item Number of Deaths Before Internal Movement Restricted</v>
      </c>
    </row>
    <row r="196" spans="1:2" x14ac:dyDescent="0.45">
      <c r="A196" t="s">
        <v>408</v>
      </c>
      <c r="B196" t="str">
        <f t="shared" si="3"/>
        <v>\item Number of Deaths Before International Bans for some Countries</v>
      </c>
    </row>
    <row r="197" spans="1:2" x14ac:dyDescent="0.45">
      <c r="A197" t="s">
        <v>414</v>
      </c>
      <c r="B197" t="str">
        <f t="shared" si="3"/>
        <v>\item Number of Deaths Before International Bans Total Border Closure</v>
      </c>
    </row>
    <row r="198" spans="1:2" x14ac:dyDescent="0.45">
      <c r="A198" t="s">
        <v>312</v>
      </c>
      <c r="B198" t="str">
        <f t="shared" si="3"/>
        <v>\item Number of Deaths Before Peak Containment Health</v>
      </c>
    </row>
    <row r="199" spans="1:2" x14ac:dyDescent="0.45">
      <c r="A199" t="s">
        <v>314</v>
      </c>
      <c r="B199" t="str">
        <f t="shared" si="3"/>
        <v>\item Number of Deaths Before Peak Economic Support</v>
      </c>
    </row>
    <row r="200" spans="1:2" x14ac:dyDescent="0.45">
      <c r="A200" t="s">
        <v>316</v>
      </c>
      <c r="B200" t="str">
        <f t="shared" si="3"/>
        <v>\item Number of Deaths Before Peak Government Response</v>
      </c>
    </row>
    <row r="201" spans="1:2" x14ac:dyDescent="0.45">
      <c r="A201" t="s">
        <v>310</v>
      </c>
      <c r="B201" t="str">
        <f t="shared" si="3"/>
        <v>\item Number of Deaths Before Peak Stringency</v>
      </c>
    </row>
    <row r="202" spans="1:2" x14ac:dyDescent="0.45">
      <c r="A202" t="s">
        <v>306</v>
      </c>
      <c r="B202" t="str">
        <f t="shared" si="3"/>
        <v>\item Number of Deaths Before Public Events Cancelled</v>
      </c>
    </row>
    <row r="203" spans="1:2" x14ac:dyDescent="0.45">
      <c r="A203" t="s">
        <v>293</v>
      </c>
      <c r="B203" t="str">
        <f t="shared" si="3"/>
        <v>\item Number of Deaths Before Public Information Campaign</v>
      </c>
    </row>
    <row r="204" spans="1:2" x14ac:dyDescent="0.45">
      <c r="A204" t="s">
        <v>282</v>
      </c>
      <c r="B204" t="str">
        <f t="shared" si="3"/>
        <v>\item Number of Deaths Before Public Transport Closed</v>
      </c>
    </row>
    <row r="205" spans="1:2" x14ac:dyDescent="0.45">
      <c r="A205" t="s">
        <v>308</v>
      </c>
      <c r="B205" t="str">
        <f t="shared" si="3"/>
        <v>\item Number of Deaths Before Restricting Gatherings (&lt;10)</v>
      </c>
    </row>
    <row r="206" spans="1:2" x14ac:dyDescent="0.45">
      <c r="A206" t="s">
        <v>307</v>
      </c>
      <c r="B206" t="str">
        <f t="shared" si="3"/>
        <v>\item Number of Deaths Before Restricting Gatherings (&lt;100)</v>
      </c>
    </row>
    <row r="207" spans="1:2" x14ac:dyDescent="0.45">
      <c r="A207" t="s">
        <v>296</v>
      </c>
      <c r="B207" t="str">
        <f t="shared" si="3"/>
        <v>\item Number of Deaths Before Restricting Gatherings (&lt;1000)</v>
      </c>
    </row>
    <row r="208" spans="1:2" x14ac:dyDescent="0.45">
      <c r="A208" t="s">
        <v>295</v>
      </c>
      <c r="B208" t="str">
        <f t="shared" si="3"/>
        <v>\item Number of Deaths Before Some Schools Closed</v>
      </c>
    </row>
    <row r="209" spans="1:2" x14ac:dyDescent="0.45">
      <c r="A209" t="s">
        <v>279</v>
      </c>
      <c r="B209" t="str">
        <f t="shared" si="3"/>
        <v>\item Number of Deaths Before Some Sectors Closed</v>
      </c>
    </row>
    <row r="210" spans="1:2" x14ac:dyDescent="0.45">
      <c r="A210" t="s">
        <v>284</v>
      </c>
      <c r="B210" t="str">
        <f t="shared" si="3"/>
        <v>\item Number of Deaths Before Stay-at-Home except for Essential Trips</v>
      </c>
    </row>
    <row r="211" spans="1:2" x14ac:dyDescent="0.45">
      <c r="A211" t="s">
        <v>286</v>
      </c>
      <c r="B211" t="str">
        <f t="shared" si="3"/>
        <v>\item Number of Deaths Before Stay-at-Home Total Lockdown</v>
      </c>
    </row>
  </sheetData>
  <sortState xmlns:xlrd2="http://schemas.microsoft.com/office/spreadsheetml/2017/richdata2" ref="A72:A211">
    <sortCondition ref="A72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COVID-19 Outbreak Metrics</vt:lpstr>
      <vt:lpstr>Government Response Metrics</vt:lpstr>
      <vt:lpstr>Interaction Metrics</vt:lpstr>
      <vt:lpstr>High-Low</vt:lpstr>
      <vt:lpstr>Null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</dc:creator>
  <cp:lastModifiedBy>theod</cp:lastModifiedBy>
  <dcterms:created xsi:type="dcterms:W3CDTF">2021-01-29T15:18:01Z</dcterms:created>
  <dcterms:modified xsi:type="dcterms:W3CDTF">2021-03-25T15:21:30Z</dcterms:modified>
</cp:coreProperties>
</file>