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d\OneDrive\Documents\Tsinghua Master's Thesis\Indices\"/>
    </mc:Choice>
  </mc:AlternateContent>
  <xr:revisionPtr revIDLastSave="0" documentId="13_ncr:1_{2FDF2BF9-4BB7-4865-AD0D-A7C8D09DC5FE}" xr6:coauthVersionLast="45" xr6:coauthVersionMax="45" xr10:uidLastSave="{00000000-0000-0000-0000-000000000000}"/>
  <bookViews>
    <workbookView xWindow="-98" yWindow="-98" windowWidth="20715" windowHeight="13276" activeTab="7" xr2:uid="{4946B713-62C6-4E42-A4BF-7DD8CCD98944}"/>
  </bookViews>
  <sheets>
    <sheet name="Overall" sheetId="1" r:id="rId1"/>
    <sheet name="Prevention" sheetId="2" r:id="rId2"/>
    <sheet name="Detect" sheetId="3" r:id="rId3"/>
    <sheet name="Respond" sheetId="4" r:id="rId4"/>
    <sheet name="Health" sheetId="5" r:id="rId5"/>
    <sheet name="Norms" sheetId="6" r:id="rId6"/>
    <sheet name="Risk" sheetId="7" r:id="rId7"/>
    <sheet name="Aggregat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8" l="1"/>
  <c r="F4" i="8"/>
  <c r="G4" i="8"/>
  <c r="H4" i="8"/>
  <c r="I4" i="8"/>
  <c r="J4" i="8"/>
  <c r="K4" i="8"/>
  <c r="L4" i="8"/>
  <c r="M4" i="8"/>
  <c r="N4" i="8"/>
  <c r="O4" i="8"/>
  <c r="P4" i="8"/>
  <c r="E5" i="8"/>
  <c r="F5" i="8"/>
  <c r="G5" i="8"/>
  <c r="H5" i="8"/>
  <c r="I5" i="8"/>
  <c r="J5" i="8"/>
  <c r="K5" i="8"/>
  <c r="L5" i="8"/>
  <c r="M5" i="8"/>
  <c r="N5" i="8"/>
  <c r="O5" i="8"/>
  <c r="P5" i="8"/>
  <c r="E6" i="8"/>
  <c r="F6" i="8"/>
  <c r="G6" i="8"/>
  <c r="H6" i="8"/>
  <c r="I6" i="8"/>
  <c r="J6" i="8"/>
  <c r="K6" i="8"/>
  <c r="L6" i="8"/>
  <c r="M6" i="8"/>
  <c r="N6" i="8"/>
  <c r="O6" i="8"/>
  <c r="P6" i="8"/>
  <c r="E7" i="8"/>
  <c r="F7" i="8"/>
  <c r="G7" i="8"/>
  <c r="H7" i="8"/>
  <c r="I7" i="8"/>
  <c r="J7" i="8"/>
  <c r="K7" i="8"/>
  <c r="L7" i="8"/>
  <c r="M7" i="8"/>
  <c r="N7" i="8"/>
  <c r="O7" i="8"/>
  <c r="P7" i="8"/>
  <c r="E8" i="8"/>
  <c r="F8" i="8"/>
  <c r="G8" i="8"/>
  <c r="H8" i="8"/>
  <c r="I8" i="8"/>
  <c r="J8" i="8"/>
  <c r="K8" i="8"/>
  <c r="L8" i="8"/>
  <c r="M8" i="8"/>
  <c r="N8" i="8"/>
  <c r="O8" i="8"/>
  <c r="P8" i="8"/>
  <c r="E9" i="8"/>
  <c r="F9" i="8"/>
  <c r="G9" i="8"/>
  <c r="H9" i="8"/>
  <c r="I9" i="8"/>
  <c r="J9" i="8"/>
  <c r="K9" i="8"/>
  <c r="L9" i="8"/>
  <c r="M9" i="8"/>
  <c r="N9" i="8"/>
  <c r="O9" i="8"/>
  <c r="P9" i="8"/>
  <c r="E10" i="8"/>
  <c r="F10" i="8"/>
  <c r="G10" i="8"/>
  <c r="H10" i="8"/>
  <c r="I10" i="8"/>
  <c r="J10" i="8"/>
  <c r="K10" i="8"/>
  <c r="L10" i="8"/>
  <c r="M10" i="8"/>
  <c r="N10" i="8"/>
  <c r="O10" i="8"/>
  <c r="P10" i="8"/>
  <c r="E11" i="8"/>
  <c r="F11" i="8"/>
  <c r="G11" i="8"/>
  <c r="H11" i="8"/>
  <c r="I11" i="8"/>
  <c r="J11" i="8"/>
  <c r="K11" i="8"/>
  <c r="L11" i="8"/>
  <c r="M11" i="8"/>
  <c r="N11" i="8"/>
  <c r="O11" i="8"/>
  <c r="P11" i="8"/>
  <c r="E12" i="8"/>
  <c r="F12" i="8"/>
  <c r="G12" i="8"/>
  <c r="H12" i="8"/>
  <c r="I12" i="8"/>
  <c r="J12" i="8"/>
  <c r="K12" i="8"/>
  <c r="L12" i="8"/>
  <c r="M12" i="8"/>
  <c r="N12" i="8"/>
  <c r="O12" i="8"/>
  <c r="P12" i="8"/>
  <c r="E13" i="8"/>
  <c r="F13" i="8"/>
  <c r="G13" i="8"/>
  <c r="H13" i="8"/>
  <c r="I13" i="8"/>
  <c r="J13" i="8"/>
  <c r="K13" i="8"/>
  <c r="L13" i="8"/>
  <c r="M13" i="8"/>
  <c r="N13" i="8"/>
  <c r="O13" i="8"/>
  <c r="P13" i="8"/>
  <c r="E14" i="8"/>
  <c r="F14" i="8"/>
  <c r="G14" i="8"/>
  <c r="H14" i="8"/>
  <c r="I14" i="8"/>
  <c r="J14" i="8"/>
  <c r="K14" i="8"/>
  <c r="L14" i="8"/>
  <c r="M14" i="8"/>
  <c r="N14" i="8"/>
  <c r="O14" i="8"/>
  <c r="P14" i="8"/>
  <c r="E15" i="8"/>
  <c r="F15" i="8"/>
  <c r="G15" i="8"/>
  <c r="H15" i="8"/>
  <c r="I15" i="8"/>
  <c r="J15" i="8"/>
  <c r="K15" i="8"/>
  <c r="L15" i="8"/>
  <c r="M15" i="8"/>
  <c r="N15" i="8"/>
  <c r="O15" i="8"/>
  <c r="P15" i="8"/>
  <c r="E16" i="8"/>
  <c r="F16" i="8"/>
  <c r="G16" i="8"/>
  <c r="H16" i="8"/>
  <c r="I16" i="8"/>
  <c r="J16" i="8"/>
  <c r="K16" i="8"/>
  <c r="L16" i="8"/>
  <c r="M16" i="8"/>
  <c r="N16" i="8"/>
  <c r="O16" i="8"/>
  <c r="P16" i="8"/>
  <c r="E17" i="8"/>
  <c r="F17" i="8"/>
  <c r="G17" i="8"/>
  <c r="H17" i="8"/>
  <c r="I17" i="8"/>
  <c r="J17" i="8"/>
  <c r="K17" i="8"/>
  <c r="L17" i="8"/>
  <c r="M17" i="8"/>
  <c r="N17" i="8"/>
  <c r="O17" i="8"/>
  <c r="P17" i="8"/>
  <c r="E18" i="8"/>
  <c r="F18" i="8"/>
  <c r="G18" i="8"/>
  <c r="H18" i="8"/>
  <c r="I18" i="8"/>
  <c r="J18" i="8"/>
  <c r="K18" i="8"/>
  <c r="L18" i="8"/>
  <c r="M18" i="8"/>
  <c r="N18" i="8"/>
  <c r="O18" i="8"/>
  <c r="P18" i="8"/>
  <c r="E19" i="8"/>
  <c r="F19" i="8"/>
  <c r="G19" i="8"/>
  <c r="H19" i="8"/>
  <c r="I19" i="8"/>
  <c r="J19" i="8"/>
  <c r="K19" i="8"/>
  <c r="L19" i="8"/>
  <c r="M19" i="8"/>
  <c r="N19" i="8"/>
  <c r="O19" i="8"/>
  <c r="P19" i="8"/>
  <c r="E20" i="8"/>
  <c r="F20" i="8"/>
  <c r="G20" i="8"/>
  <c r="H20" i="8"/>
  <c r="I20" i="8"/>
  <c r="J20" i="8"/>
  <c r="K20" i="8"/>
  <c r="L20" i="8"/>
  <c r="M20" i="8"/>
  <c r="N20" i="8"/>
  <c r="O20" i="8"/>
  <c r="P20" i="8"/>
  <c r="E21" i="8"/>
  <c r="F21" i="8"/>
  <c r="G21" i="8"/>
  <c r="H21" i="8"/>
  <c r="I21" i="8"/>
  <c r="J21" i="8"/>
  <c r="K21" i="8"/>
  <c r="L21" i="8"/>
  <c r="M21" i="8"/>
  <c r="N21" i="8"/>
  <c r="O21" i="8"/>
  <c r="P21" i="8"/>
  <c r="E22" i="8"/>
  <c r="F22" i="8"/>
  <c r="G22" i="8"/>
  <c r="H22" i="8"/>
  <c r="I22" i="8"/>
  <c r="J22" i="8"/>
  <c r="K22" i="8"/>
  <c r="L22" i="8"/>
  <c r="M22" i="8"/>
  <c r="N22" i="8"/>
  <c r="O22" i="8"/>
  <c r="P22" i="8"/>
  <c r="E23" i="8"/>
  <c r="F23" i="8"/>
  <c r="G23" i="8"/>
  <c r="H23" i="8"/>
  <c r="I23" i="8"/>
  <c r="J23" i="8"/>
  <c r="K23" i="8"/>
  <c r="L23" i="8"/>
  <c r="M23" i="8"/>
  <c r="N23" i="8"/>
  <c r="O23" i="8"/>
  <c r="P23" i="8"/>
  <c r="E24" i="8"/>
  <c r="F24" i="8"/>
  <c r="G24" i="8"/>
  <c r="H24" i="8"/>
  <c r="I24" i="8"/>
  <c r="J24" i="8"/>
  <c r="K24" i="8"/>
  <c r="L24" i="8"/>
  <c r="M24" i="8"/>
  <c r="N24" i="8"/>
  <c r="O24" i="8"/>
  <c r="P24" i="8"/>
  <c r="E25" i="8"/>
  <c r="F25" i="8"/>
  <c r="G25" i="8"/>
  <c r="H25" i="8"/>
  <c r="I25" i="8"/>
  <c r="J25" i="8"/>
  <c r="K25" i="8"/>
  <c r="L25" i="8"/>
  <c r="M25" i="8"/>
  <c r="N25" i="8"/>
  <c r="O25" i="8"/>
  <c r="P25" i="8"/>
  <c r="E26" i="8"/>
  <c r="F26" i="8"/>
  <c r="G26" i="8"/>
  <c r="H26" i="8"/>
  <c r="I26" i="8"/>
  <c r="J26" i="8"/>
  <c r="K26" i="8"/>
  <c r="L26" i="8"/>
  <c r="M26" i="8"/>
  <c r="N26" i="8"/>
  <c r="O26" i="8"/>
  <c r="P26" i="8"/>
  <c r="E27" i="8"/>
  <c r="F27" i="8"/>
  <c r="G27" i="8"/>
  <c r="H27" i="8"/>
  <c r="I27" i="8"/>
  <c r="J27" i="8"/>
  <c r="K27" i="8"/>
  <c r="L27" i="8"/>
  <c r="M27" i="8"/>
  <c r="N27" i="8"/>
  <c r="O27" i="8"/>
  <c r="P27" i="8"/>
  <c r="E28" i="8"/>
  <c r="F28" i="8"/>
  <c r="G28" i="8"/>
  <c r="H28" i="8"/>
  <c r="I28" i="8"/>
  <c r="J28" i="8"/>
  <c r="K28" i="8"/>
  <c r="L28" i="8"/>
  <c r="M28" i="8"/>
  <c r="N28" i="8"/>
  <c r="O28" i="8"/>
  <c r="P28" i="8"/>
  <c r="E29" i="8"/>
  <c r="F29" i="8"/>
  <c r="G29" i="8"/>
  <c r="H29" i="8"/>
  <c r="I29" i="8"/>
  <c r="J29" i="8"/>
  <c r="K29" i="8"/>
  <c r="L29" i="8"/>
  <c r="M29" i="8"/>
  <c r="N29" i="8"/>
  <c r="O29" i="8"/>
  <c r="P29" i="8"/>
  <c r="E30" i="8"/>
  <c r="F30" i="8"/>
  <c r="G30" i="8"/>
  <c r="H30" i="8"/>
  <c r="I30" i="8"/>
  <c r="J30" i="8"/>
  <c r="K30" i="8"/>
  <c r="L30" i="8"/>
  <c r="M30" i="8"/>
  <c r="N30" i="8"/>
  <c r="O30" i="8"/>
  <c r="P30" i="8"/>
  <c r="E31" i="8"/>
  <c r="F31" i="8"/>
  <c r="G31" i="8"/>
  <c r="H31" i="8"/>
  <c r="I31" i="8"/>
  <c r="J31" i="8"/>
  <c r="K31" i="8"/>
  <c r="L31" i="8"/>
  <c r="M31" i="8"/>
  <c r="N31" i="8"/>
  <c r="O31" i="8"/>
  <c r="P31" i="8"/>
  <c r="E32" i="8"/>
  <c r="F32" i="8"/>
  <c r="G32" i="8"/>
  <c r="H32" i="8"/>
  <c r="I32" i="8"/>
  <c r="J32" i="8"/>
  <c r="K32" i="8"/>
  <c r="L32" i="8"/>
  <c r="M32" i="8"/>
  <c r="N32" i="8"/>
  <c r="O32" i="8"/>
  <c r="P32" i="8"/>
  <c r="E33" i="8"/>
  <c r="F33" i="8"/>
  <c r="G33" i="8"/>
  <c r="H33" i="8"/>
  <c r="I33" i="8"/>
  <c r="J33" i="8"/>
  <c r="K33" i="8"/>
  <c r="L33" i="8"/>
  <c r="M33" i="8"/>
  <c r="N33" i="8"/>
  <c r="O33" i="8"/>
  <c r="P33" i="8"/>
  <c r="E34" i="8"/>
  <c r="F34" i="8"/>
  <c r="G34" i="8"/>
  <c r="H34" i="8"/>
  <c r="I34" i="8"/>
  <c r="J34" i="8"/>
  <c r="K34" i="8"/>
  <c r="L34" i="8"/>
  <c r="M34" i="8"/>
  <c r="N34" i="8"/>
  <c r="O34" i="8"/>
  <c r="P34" i="8"/>
  <c r="E35" i="8"/>
  <c r="F35" i="8"/>
  <c r="G35" i="8"/>
  <c r="H35" i="8"/>
  <c r="I35" i="8"/>
  <c r="J35" i="8"/>
  <c r="K35" i="8"/>
  <c r="L35" i="8"/>
  <c r="M35" i="8"/>
  <c r="N35" i="8"/>
  <c r="O35" i="8"/>
  <c r="P35" i="8"/>
  <c r="E36" i="8"/>
  <c r="F36" i="8"/>
  <c r="G36" i="8"/>
  <c r="H36" i="8"/>
  <c r="I36" i="8"/>
  <c r="J36" i="8"/>
  <c r="K36" i="8"/>
  <c r="L36" i="8"/>
  <c r="M36" i="8"/>
  <c r="N36" i="8"/>
  <c r="O36" i="8"/>
  <c r="P36" i="8"/>
  <c r="E37" i="8"/>
  <c r="F37" i="8"/>
  <c r="G37" i="8"/>
  <c r="H37" i="8"/>
  <c r="I37" i="8"/>
  <c r="J37" i="8"/>
  <c r="K37" i="8"/>
  <c r="L37" i="8"/>
  <c r="M37" i="8"/>
  <c r="N37" i="8"/>
  <c r="O37" i="8"/>
  <c r="P37" i="8"/>
  <c r="E38" i="8"/>
  <c r="F38" i="8"/>
  <c r="G38" i="8"/>
  <c r="H38" i="8"/>
  <c r="I38" i="8"/>
  <c r="J38" i="8"/>
  <c r="K38" i="8"/>
  <c r="L38" i="8"/>
  <c r="M38" i="8"/>
  <c r="N38" i="8"/>
  <c r="O38" i="8"/>
  <c r="P38" i="8"/>
  <c r="E39" i="8"/>
  <c r="F39" i="8"/>
  <c r="G39" i="8"/>
  <c r="H39" i="8"/>
  <c r="I39" i="8"/>
  <c r="J39" i="8"/>
  <c r="K39" i="8"/>
  <c r="L39" i="8"/>
  <c r="M39" i="8"/>
  <c r="N39" i="8"/>
  <c r="O39" i="8"/>
  <c r="P39" i="8"/>
  <c r="E40" i="8"/>
  <c r="F40" i="8"/>
  <c r="G40" i="8"/>
  <c r="H40" i="8"/>
  <c r="I40" i="8"/>
  <c r="J40" i="8"/>
  <c r="K40" i="8"/>
  <c r="L40" i="8"/>
  <c r="M40" i="8"/>
  <c r="N40" i="8"/>
  <c r="O40" i="8"/>
  <c r="P40" i="8"/>
  <c r="E41" i="8"/>
  <c r="F41" i="8"/>
  <c r="G41" i="8"/>
  <c r="H41" i="8"/>
  <c r="I41" i="8"/>
  <c r="J41" i="8"/>
  <c r="K41" i="8"/>
  <c r="L41" i="8"/>
  <c r="M41" i="8"/>
  <c r="N41" i="8"/>
  <c r="O41" i="8"/>
  <c r="P41" i="8"/>
  <c r="E42" i="8"/>
  <c r="F42" i="8"/>
  <c r="G42" i="8"/>
  <c r="H42" i="8"/>
  <c r="I42" i="8"/>
  <c r="J42" i="8"/>
  <c r="K42" i="8"/>
  <c r="L42" i="8"/>
  <c r="M42" i="8"/>
  <c r="N42" i="8"/>
  <c r="O42" i="8"/>
  <c r="P42" i="8"/>
  <c r="E43" i="8"/>
  <c r="F43" i="8"/>
  <c r="G43" i="8"/>
  <c r="H43" i="8"/>
  <c r="I43" i="8"/>
  <c r="J43" i="8"/>
  <c r="K43" i="8"/>
  <c r="L43" i="8"/>
  <c r="M43" i="8"/>
  <c r="N43" i="8"/>
  <c r="O43" i="8"/>
  <c r="P43" i="8"/>
  <c r="E44" i="8"/>
  <c r="F44" i="8"/>
  <c r="G44" i="8"/>
  <c r="H44" i="8"/>
  <c r="I44" i="8"/>
  <c r="J44" i="8"/>
  <c r="K44" i="8"/>
  <c r="L44" i="8"/>
  <c r="M44" i="8"/>
  <c r="N44" i="8"/>
  <c r="O44" i="8"/>
  <c r="P44" i="8"/>
  <c r="E45" i="8"/>
  <c r="F45" i="8"/>
  <c r="G45" i="8"/>
  <c r="H45" i="8"/>
  <c r="I45" i="8"/>
  <c r="J45" i="8"/>
  <c r="K45" i="8"/>
  <c r="L45" i="8"/>
  <c r="M45" i="8"/>
  <c r="N45" i="8"/>
  <c r="O45" i="8"/>
  <c r="P45" i="8"/>
  <c r="E46" i="8"/>
  <c r="F46" i="8"/>
  <c r="G46" i="8"/>
  <c r="H46" i="8"/>
  <c r="I46" i="8"/>
  <c r="J46" i="8"/>
  <c r="K46" i="8"/>
  <c r="L46" i="8"/>
  <c r="M46" i="8"/>
  <c r="N46" i="8"/>
  <c r="O46" i="8"/>
  <c r="P46" i="8"/>
  <c r="E47" i="8"/>
  <c r="F47" i="8"/>
  <c r="G47" i="8"/>
  <c r="H47" i="8"/>
  <c r="I47" i="8"/>
  <c r="J47" i="8"/>
  <c r="K47" i="8"/>
  <c r="L47" i="8"/>
  <c r="M47" i="8"/>
  <c r="N47" i="8"/>
  <c r="O47" i="8"/>
  <c r="P47" i="8"/>
  <c r="E48" i="8"/>
  <c r="F48" i="8"/>
  <c r="G48" i="8"/>
  <c r="H48" i="8"/>
  <c r="I48" i="8"/>
  <c r="J48" i="8"/>
  <c r="K48" i="8"/>
  <c r="L48" i="8"/>
  <c r="M48" i="8"/>
  <c r="N48" i="8"/>
  <c r="O48" i="8"/>
  <c r="P48" i="8"/>
  <c r="E49" i="8"/>
  <c r="F49" i="8"/>
  <c r="G49" i="8"/>
  <c r="H49" i="8"/>
  <c r="I49" i="8"/>
  <c r="J49" i="8"/>
  <c r="K49" i="8"/>
  <c r="L49" i="8"/>
  <c r="M49" i="8"/>
  <c r="N49" i="8"/>
  <c r="O49" i="8"/>
  <c r="P49" i="8"/>
  <c r="E50" i="8"/>
  <c r="F50" i="8"/>
  <c r="G50" i="8"/>
  <c r="H50" i="8"/>
  <c r="I50" i="8"/>
  <c r="J50" i="8"/>
  <c r="K50" i="8"/>
  <c r="L50" i="8"/>
  <c r="M50" i="8"/>
  <c r="N50" i="8"/>
  <c r="O50" i="8"/>
  <c r="P50" i="8"/>
  <c r="E51" i="8"/>
  <c r="F51" i="8"/>
  <c r="G51" i="8"/>
  <c r="H51" i="8"/>
  <c r="I51" i="8"/>
  <c r="J51" i="8"/>
  <c r="K51" i="8"/>
  <c r="L51" i="8"/>
  <c r="M51" i="8"/>
  <c r="N51" i="8"/>
  <c r="O51" i="8"/>
  <c r="P51" i="8"/>
  <c r="E52" i="8"/>
  <c r="F52" i="8"/>
  <c r="G52" i="8"/>
  <c r="H52" i="8"/>
  <c r="I52" i="8"/>
  <c r="J52" i="8"/>
  <c r="K52" i="8"/>
  <c r="L52" i="8"/>
  <c r="M52" i="8"/>
  <c r="N52" i="8"/>
  <c r="O52" i="8"/>
  <c r="P52" i="8"/>
  <c r="E53" i="8"/>
  <c r="F53" i="8"/>
  <c r="G53" i="8"/>
  <c r="H53" i="8"/>
  <c r="I53" i="8"/>
  <c r="J53" i="8"/>
  <c r="K53" i="8"/>
  <c r="L53" i="8"/>
  <c r="M53" i="8"/>
  <c r="N53" i="8"/>
  <c r="O53" i="8"/>
  <c r="P53" i="8"/>
  <c r="E54" i="8"/>
  <c r="F54" i="8"/>
  <c r="G54" i="8"/>
  <c r="H54" i="8"/>
  <c r="I54" i="8"/>
  <c r="J54" i="8"/>
  <c r="K54" i="8"/>
  <c r="L54" i="8"/>
  <c r="M54" i="8"/>
  <c r="N54" i="8"/>
  <c r="O54" i="8"/>
  <c r="P54" i="8"/>
  <c r="E55" i="8"/>
  <c r="F55" i="8"/>
  <c r="G55" i="8"/>
  <c r="H55" i="8"/>
  <c r="I55" i="8"/>
  <c r="J55" i="8"/>
  <c r="K55" i="8"/>
  <c r="L55" i="8"/>
  <c r="M55" i="8"/>
  <c r="N55" i="8"/>
  <c r="O55" i="8"/>
  <c r="P55" i="8"/>
  <c r="E56" i="8"/>
  <c r="F56" i="8"/>
  <c r="G56" i="8"/>
  <c r="H56" i="8"/>
  <c r="I56" i="8"/>
  <c r="J56" i="8"/>
  <c r="K56" i="8"/>
  <c r="L56" i="8"/>
  <c r="M56" i="8"/>
  <c r="N56" i="8"/>
  <c r="O56" i="8"/>
  <c r="P56" i="8"/>
  <c r="E57" i="8"/>
  <c r="F57" i="8"/>
  <c r="G57" i="8"/>
  <c r="H57" i="8"/>
  <c r="I57" i="8"/>
  <c r="J57" i="8"/>
  <c r="K57" i="8"/>
  <c r="L57" i="8"/>
  <c r="M57" i="8"/>
  <c r="N57" i="8"/>
  <c r="O57" i="8"/>
  <c r="P57" i="8"/>
  <c r="E58" i="8"/>
  <c r="F58" i="8"/>
  <c r="G58" i="8"/>
  <c r="H58" i="8"/>
  <c r="I58" i="8"/>
  <c r="J58" i="8"/>
  <c r="K58" i="8"/>
  <c r="L58" i="8"/>
  <c r="M58" i="8"/>
  <c r="N58" i="8"/>
  <c r="O58" i="8"/>
  <c r="P58" i="8"/>
  <c r="E59" i="8"/>
  <c r="F59" i="8"/>
  <c r="G59" i="8"/>
  <c r="H59" i="8"/>
  <c r="I59" i="8"/>
  <c r="J59" i="8"/>
  <c r="K59" i="8"/>
  <c r="L59" i="8"/>
  <c r="M59" i="8"/>
  <c r="N59" i="8"/>
  <c r="O59" i="8"/>
  <c r="P59" i="8"/>
  <c r="E60" i="8"/>
  <c r="F60" i="8"/>
  <c r="G60" i="8"/>
  <c r="H60" i="8"/>
  <c r="I60" i="8"/>
  <c r="J60" i="8"/>
  <c r="K60" i="8"/>
  <c r="L60" i="8"/>
  <c r="M60" i="8"/>
  <c r="N60" i="8"/>
  <c r="O60" i="8"/>
  <c r="P60" i="8"/>
  <c r="E61" i="8"/>
  <c r="F61" i="8"/>
  <c r="G61" i="8"/>
  <c r="H61" i="8"/>
  <c r="I61" i="8"/>
  <c r="J61" i="8"/>
  <c r="K61" i="8"/>
  <c r="L61" i="8"/>
  <c r="M61" i="8"/>
  <c r="N61" i="8"/>
  <c r="O61" i="8"/>
  <c r="P61" i="8"/>
  <c r="E62" i="8"/>
  <c r="F62" i="8"/>
  <c r="G62" i="8"/>
  <c r="H62" i="8"/>
  <c r="I62" i="8"/>
  <c r="J62" i="8"/>
  <c r="K62" i="8"/>
  <c r="L62" i="8"/>
  <c r="M62" i="8"/>
  <c r="N62" i="8"/>
  <c r="O62" i="8"/>
  <c r="P62" i="8"/>
  <c r="E63" i="8"/>
  <c r="F63" i="8"/>
  <c r="G63" i="8"/>
  <c r="H63" i="8"/>
  <c r="I63" i="8"/>
  <c r="J63" i="8"/>
  <c r="K63" i="8"/>
  <c r="L63" i="8"/>
  <c r="M63" i="8"/>
  <c r="N63" i="8"/>
  <c r="O63" i="8"/>
  <c r="P63" i="8"/>
  <c r="E64" i="8"/>
  <c r="F64" i="8"/>
  <c r="G64" i="8"/>
  <c r="H64" i="8"/>
  <c r="I64" i="8"/>
  <c r="J64" i="8"/>
  <c r="K64" i="8"/>
  <c r="L64" i="8"/>
  <c r="M64" i="8"/>
  <c r="N64" i="8"/>
  <c r="O64" i="8"/>
  <c r="P64" i="8"/>
  <c r="E65" i="8"/>
  <c r="F65" i="8"/>
  <c r="G65" i="8"/>
  <c r="H65" i="8"/>
  <c r="I65" i="8"/>
  <c r="J65" i="8"/>
  <c r="K65" i="8"/>
  <c r="L65" i="8"/>
  <c r="M65" i="8"/>
  <c r="N65" i="8"/>
  <c r="O65" i="8"/>
  <c r="P65" i="8"/>
  <c r="E66" i="8"/>
  <c r="F66" i="8"/>
  <c r="G66" i="8"/>
  <c r="H66" i="8"/>
  <c r="I66" i="8"/>
  <c r="J66" i="8"/>
  <c r="K66" i="8"/>
  <c r="L66" i="8"/>
  <c r="M66" i="8"/>
  <c r="N66" i="8"/>
  <c r="O66" i="8"/>
  <c r="P66" i="8"/>
  <c r="E67" i="8"/>
  <c r="F67" i="8"/>
  <c r="G67" i="8"/>
  <c r="H67" i="8"/>
  <c r="I67" i="8"/>
  <c r="J67" i="8"/>
  <c r="K67" i="8"/>
  <c r="L67" i="8"/>
  <c r="M67" i="8"/>
  <c r="N67" i="8"/>
  <c r="O67" i="8"/>
  <c r="P67" i="8"/>
  <c r="E68" i="8"/>
  <c r="F68" i="8"/>
  <c r="G68" i="8"/>
  <c r="H68" i="8"/>
  <c r="I68" i="8"/>
  <c r="J68" i="8"/>
  <c r="K68" i="8"/>
  <c r="L68" i="8"/>
  <c r="M68" i="8"/>
  <c r="N68" i="8"/>
  <c r="O68" i="8"/>
  <c r="P68" i="8"/>
  <c r="E69" i="8"/>
  <c r="F69" i="8"/>
  <c r="G69" i="8"/>
  <c r="H69" i="8"/>
  <c r="I69" i="8"/>
  <c r="J69" i="8"/>
  <c r="K69" i="8"/>
  <c r="L69" i="8"/>
  <c r="M69" i="8"/>
  <c r="N69" i="8"/>
  <c r="O69" i="8"/>
  <c r="P69" i="8"/>
  <c r="E70" i="8"/>
  <c r="F70" i="8"/>
  <c r="G70" i="8"/>
  <c r="H70" i="8"/>
  <c r="I70" i="8"/>
  <c r="J70" i="8"/>
  <c r="K70" i="8"/>
  <c r="L70" i="8"/>
  <c r="M70" i="8"/>
  <c r="N70" i="8"/>
  <c r="O70" i="8"/>
  <c r="P70" i="8"/>
  <c r="E71" i="8"/>
  <c r="F71" i="8"/>
  <c r="G71" i="8"/>
  <c r="H71" i="8"/>
  <c r="I71" i="8"/>
  <c r="J71" i="8"/>
  <c r="K71" i="8"/>
  <c r="L71" i="8"/>
  <c r="M71" i="8"/>
  <c r="N71" i="8"/>
  <c r="O71" i="8"/>
  <c r="P71" i="8"/>
  <c r="E72" i="8"/>
  <c r="F72" i="8"/>
  <c r="G72" i="8"/>
  <c r="H72" i="8"/>
  <c r="I72" i="8"/>
  <c r="J72" i="8"/>
  <c r="K72" i="8"/>
  <c r="L72" i="8"/>
  <c r="M72" i="8"/>
  <c r="N72" i="8"/>
  <c r="O72" i="8"/>
  <c r="P72" i="8"/>
  <c r="E73" i="8"/>
  <c r="F73" i="8"/>
  <c r="G73" i="8"/>
  <c r="H73" i="8"/>
  <c r="I73" i="8"/>
  <c r="J73" i="8"/>
  <c r="K73" i="8"/>
  <c r="L73" i="8"/>
  <c r="M73" i="8"/>
  <c r="N73" i="8"/>
  <c r="O73" i="8"/>
  <c r="P73" i="8"/>
  <c r="E74" i="8"/>
  <c r="F74" i="8"/>
  <c r="G74" i="8"/>
  <c r="H74" i="8"/>
  <c r="I74" i="8"/>
  <c r="J74" i="8"/>
  <c r="K74" i="8"/>
  <c r="L74" i="8"/>
  <c r="M74" i="8"/>
  <c r="N74" i="8"/>
  <c r="O74" i="8"/>
  <c r="P74" i="8"/>
  <c r="E75" i="8"/>
  <c r="F75" i="8"/>
  <c r="G75" i="8"/>
  <c r="H75" i="8"/>
  <c r="I75" i="8"/>
  <c r="J75" i="8"/>
  <c r="K75" i="8"/>
  <c r="L75" i="8"/>
  <c r="M75" i="8"/>
  <c r="N75" i="8"/>
  <c r="O75" i="8"/>
  <c r="P75" i="8"/>
  <c r="E76" i="8"/>
  <c r="F76" i="8"/>
  <c r="G76" i="8"/>
  <c r="H76" i="8"/>
  <c r="I76" i="8"/>
  <c r="J76" i="8"/>
  <c r="K76" i="8"/>
  <c r="L76" i="8"/>
  <c r="M76" i="8"/>
  <c r="N76" i="8"/>
  <c r="O76" i="8"/>
  <c r="P76" i="8"/>
  <c r="E77" i="8"/>
  <c r="F77" i="8"/>
  <c r="G77" i="8"/>
  <c r="H77" i="8"/>
  <c r="I77" i="8"/>
  <c r="J77" i="8"/>
  <c r="K77" i="8"/>
  <c r="L77" i="8"/>
  <c r="M77" i="8"/>
  <c r="N77" i="8"/>
  <c r="O77" i="8"/>
  <c r="P77" i="8"/>
  <c r="E78" i="8"/>
  <c r="F78" i="8"/>
  <c r="G78" i="8"/>
  <c r="H78" i="8"/>
  <c r="I78" i="8"/>
  <c r="J78" i="8"/>
  <c r="K78" i="8"/>
  <c r="L78" i="8"/>
  <c r="M78" i="8"/>
  <c r="N78" i="8"/>
  <c r="O78" i="8"/>
  <c r="P78" i="8"/>
  <c r="E79" i="8"/>
  <c r="F79" i="8"/>
  <c r="G79" i="8"/>
  <c r="H79" i="8"/>
  <c r="I79" i="8"/>
  <c r="J79" i="8"/>
  <c r="K79" i="8"/>
  <c r="L79" i="8"/>
  <c r="M79" i="8"/>
  <c r="N79" i="8"/>
  <c r="O79" i="8"/>
  <c r="P79" i="8"/>
  <c r="E80" i="8"/>
  <c r="F80" i="8"/>
  <c r="G80" i="8"/>
  <c r="H80" i="8"/>
  <c r="I80" i="8"/>
  <c r="J80" i="8"/>
  <c r="K80" i="8"/>
  <c r="L80" i="8"/>
  <c r="M80" i="8"/>
  <c r="N80" i="8"/>
  <c r="O80" i="8"/>
  <c r="P80" i="8"/>
  <c r="E81" i="8"/>
  <c r="F81" i="8"/>
  <c r="G81" i="8"/>
  <c r="H81" i="8"/>
  <c r="I81" i="8"/>
  <c r="J81" i="8"/>
  <c r="K81" i="8"/>
  <c r="L81" i="8"/>
  <c r="M81" i="8"/>
  <c r="N81" i="8"/>
  <c r="O81" i="8"/>
  <c r="P81" i="8"/>
  <c r="E82" i="8"/>
  <c r="F82" i="8"/>
  <c r="G82" i="8"/>
  <c r="H82" i="8"/>
  <c r="I82" i="8"/>
  <c r="J82" i="8"/>
  <c r="K82" i="8"/>
  <c r="L82" i="8"/>
  <c r="M82" i="8"/>
  <c r="N82" i="8"/>
  <c r="O82" i="8"/>
  <c r="P82" i="8"/>
  <c r="E83" i="8"/>
  <c r="F83" i="8"/>
  <c r="G83" i="8"/>
  <c r="H83" i="8"/>
  <c r="I83" i="8"/>
  <c r="J83" i="8"/>
  <c r="K83" i="8"/>
  <c r="L83" i="8"/>
  <c r="M83" i="8"/>
  <c r="N83" i="8"/>
  <c r="O83" i="8"/>
  <c r="P83" i="8"/>
  <c r="E84" i="8"/>
  <c r="F84" i="8"/>
  <c r="G84" i="8"/>
  <c r="H84" i="8"/>
  <c r="I84" i="8"/>
  <c r="J84" i="8"/>
  <c r="K84" i="8"/>
  <c r="L84" i="8"/>
  <c r="M84" i="8"/>
  <c r="N84" i="8"/>
  <c r="O84" i="8"/>
  <c r="P84" i="8"/>
  <c r="E85" i="8"/>
  <c r="F85" i="8"/>
  <c r="G85" i="8"/>
  <c r="H85" i="8"/>
  <c r="I85" i="8"/>
  <c r="J85" i="8"/>
  <c r="K85" i="8"/>
  <c r="L85" i="8"/>
  <c r="M85" i="8"/>
  <c r="N85" i="8"/>
  <c r="O85" i="8"/>
  <c r="P85" i="8"/>
  <c r="E86" i="8"/>
  <c r="F86" i="8"/>
  <c r="G86" i="8"/>
  <c r="H86" i="8"/>
  <c r="I86" i="8"/>
  <c r="J86" i="8"/>
  <c r="K86" i="8"/>
  <c r="L86" i="8"/>
  <c r="M86" i="8"/>
  <c r="N86" i="8"/>
  <c r="O86" i="8"/>
  <c r="P86" i="8"/>
  <c r="E87" i="8"/>
  <c r="F87" i="8"/>
  <c r="G87" i="8"/>
  <c r="H87" i="8"/>
  <c r="I87" i="8"/>
  <c r="J87" i="8"/>
  <c r="K87" i="8"/>
  <c r="L87" i="8"/>
  <c r="M87" i="8"/>
  <c r="N87" i="8"/>
  <c r="O87" i="8"/>
  <c r="P87" i="8"/>
  <c r="E88" i="8"/>
  <c r="F88" i="8"/>
  <c r="G88" i="8"/>
  <c r="H88" i="8"/>
  <c r="I88" i="8"/>
  <c r="J88" i="8"/>
  <c r="K88" i="8"/>
  <c r="L88" i="8"/>
  <c r="M88" i="8"/>
  <c r="N88" i="8"/>
  <c r="O88" i="8"/>
  <c r="P88" i="8"/>
  <c r="E89" i="8"/>
  <c r="F89" i="8"/>
  <c r="G89" i="8"/>
  <c r="H89" i="8"/>
  <c r="I89" i="8"/>
  <c r="J89" i="8"/>
  <c r="K89" i="8"/>
  <c r="L89" i="8"/>
  <c r="M89" i="8"/>
  <c r="N89" i="8"/>
  <c r="O89" i="8"/>
  <c r="P89" i="8"/>
  <c r="E90" i="8"/>
  <c r="F90" i="8"/>
  <c r="G90" i="8"/>
  <c r="H90" i="8"/>
  <c r="I90" i="8"/>
  <c r="J90" i="8"/>
  <c r="K90" i="8"/>
  <c r="L90" i="8"/>
  <c r="M90" i="8"/>
  <c r="N90" i="8"/>
  <c r="O90" i="8"/>
  <c r="P90" i="8"/>
  <c r="E91" i="8"/>
  <c r="F91" i="8"/>
  <c r="G91" i="8"/>
  <c r="H91" i="8"/>
  <c r="I91" i="8"/>
  <c r="J91" i="8"/>
  <c r="K91" i="8"/>
  <c r="L91" i="8"/>
  <c r="M91" i="8"/>
  <c r="N91" i="8"/>
  <c r="O91" i="8"/>
  <c r="P91" i="8"/>
  <c r="E92" i="8"/>
  <c r="F92" i="8"/>
  <c r="G92" i="8"/>
  <c r="H92" i="8"/>
  <c r="I92" i="8"/>
  <c r="J92" i="8"/>
  <c r="K92" i="8"/>
  <c r="L92" i="8"/>
  <c r="M92" i="8"/>
  <c r="N92" i="8"/>
  <c r="O92" i="8"/>
  <c r="P92" i="8"/>
  <c r="E93" i="8"/>
  <c r="F93" i="8"/>
  <c r="G93" i="8"/>
  <c r="H93" i="8"/>
  <c r="I93" i="8"/>
  <c r="J93" i="8"/>
  <c r="K93" i="8"/>
  <c r="L93" i="8"/>
  <c r="M93" i="8"/>
  <c r="N93" i="8"/>
  <c r="O93" i="8"/>
  <c r="P93" i="8"/>
  <c r="E94" i="8"/>
  <c r="F94" i="8"/>
  <c r="G94" i="8"/>
  <c r="H94" i="8"/>
  <c r="I94" i="8"/>
  <c r="J94" i="8"/>
  <c r="K94" i="8"/>
  <c r="L94" i="8"/>
  <c r="M94" i="8"/>
  <c r="N94" i="8"/>
  <c r="O94" i="8"/>
  <c r="P94" i="8"/>
  <c r="E95" i="8"/>
  <c r="F95" i="8"/>
  <c r="G95" i="8"/>
  <c r="H95" i="8"/>
  <c r="I95" i="8"/>
  <c r="J95" i="8"/>
  <c r="K95" i="8"/>
  <c r="L95" i="8"/>
  <c r="M95" i="8"/>
  <c r="N95" i="8"/>
  <c r="O95" i="8"/>
  <c r="P95" i="8"/>
  <c r="E96" i="8"/>
  <c r="F96" i="8"/>
  <c r="G96" i="8"/>
  <c r="H96" i="8"/>
  <c r="I96" i="8"/>
  <c r="J96" i="8"/>
  <c r="K96" i="8"/>
  <c r="L96" i="8"/>
  <c r="M96" i="8"/>
  <c r="N96" i="8"/>
  <c r="O96" i="8"/>
  <c r="P96" i="8"/>
  <c r="E97" i="8"/>
  <c r="F97" i="8"/>
  <c r="G97" i="8"/>
  <c r="H97" i="8"/>
  <c r="I97" i="8"/>
  <c r="J97" i="8"/>
  <c r="K97" i="8"/>
  <c r="L97" i="8"/>
  <c r="M97" i="8"/>
  <c r="N97" i="8"/>
  <c r="O97" i="8"/>
  <c r="P97" i="8"/>
  <c r="E98" i="8"/>
  <c r="F98" i="8"/>
  <c r="G98" i="8"/>
  <c r="H98" i="8"/>
  <c r="I98" i="8"/>
  <c r="J98" i="8"/>
  <c r="K98" i="8"/>
  <c r="L98" i="8"/>
  <c r="M98" i="8"/>
  <c r="N98" i="8"/>
  <c r="O98" i="8"/>
  <c r="P98" i="8"/>
  <c r="E99" i="8"/>
  <c r="F99" i="8"/>
  <c r="G99" i="8"/>
  <c r="H99" i="8"/>
  <c r="I99" i="8"/>
  <c r="J99" i="8"/>
  <c r="K99" i="8"/>
  <c r="L99" i="8"/>
  <c r="M99" i="8"/>
  <c r="N99" i="8"/>
  <c r="O99" i="8"/>
  <c r="P99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E370" i="8"/>
  <c r="F370" i="8"/>
  <c r="G370" i="8"/>
  <c r="H370" i="8"/>
  <c r="I370" i="8"/>
  <c r="J370" i="8"/>
  <c r="K370" i="8"/>
  <c r="L370" i="8"/>
  <c r="M370" i="8"/>
  <c r="N370" i="8"/>
  <c r="O370" i="8"/>
  <c r="P370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E372" i="8"/>
  <c r="F372" i="8"/>
  <c r="G372" i="8"/>
  <c r="H372" i="8"/>
  <c r="I372" i="8"/>
  <c r="J372" i="8"/>
  <c r="K372" i="8"/>
  <c r="L372" i="8"/>
  <c r="M372" i="8"/>
  <c r="N372" i="8"/>
  <c r="O372" i="8"/>
  <c r="P372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E374" i="8"/>
  <c r="F374" i="8"/>
  <c r="G374" i="8"/>
  <c r="H374" i="8"/>
  <c r="I374" i="8"/>
  <c r="J374" i="8"/>
  <c r="K374" i="8"/>
  <c r="L374" i="8"/>
  <c r="M374" i="8"/>
  <c r="N374" i="8"/>
  <c r="O374" i="8"/>
  <c r="P374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E378" i="8"/>
  <c r="F378" i="8"/>
  <c r="G378" i="8"/>
  <c r="H378" i="8"/>
  <c r="I378" i="8"/>
  <c r="J378" i="8"/>
  <c r="K378" i="8"/>
  <c r="L378" i="8"/>
  <c r="M378" i="8"/>
  <c r="N378" i="8"/>
  <c r="O378" i="8"/>
  <c r="P378" i="8"/>
  <c r="E379" i="8"/>
  <c r="F379" i="8"/>
  <c r="G379" i="8"/>
  <c r="H379" i="8"/>
  <c r="I379" i="8"/>
  <c r="J379" i="8"/>
  <c r="K379" i="8"/>
  <c r="L379" i="8"/>
  <c r="M379" i="8"/>
  <c r="N379" i="8"/>
  <c r="O379" i="8"/>
  <c r="P379" i="8"/>
  <c r="E380" i="8"/>
  <c r="F380" i="8"/>
  <c r="G380" i="8"/>
  <c r="H380" i="8"/>
  <c r="I380" i="8"/>
  <c r="J380" i="8"/>
  <c r="K380" i="8"/>
  <c r="L380" i="8"/>
  <c r="M380" i="8"/>
  <c r="N380" i="8"/>
  <c r="O380" i="8"/>
  <c r="P380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E383" i="8"/>
  <c r="F383" i="8"/>
  <c r="G383" i="8"/>
  <c r="H383" i="8"/>
  <c r="I383" i="8"/>
  <c r="J383" i="8"/>
  <c r="K383" i="8"/>
  <c r="L383" i="8"/>
  <c r="M383" i="8"/>
  <c r="N383" i="8"/>
  <c r="O383" i="8"/>
  <c r="P383" i="8"/>
  <c r="E384" i="8"/>
  <c r="F384" i="8"/>
  <c r="G384" i="8"/>
  <c r="H384" i="8"/>
  <c r="I384" i="8"/>
  <c r="J384" i="8"/>
  <c r="K384" i="8"/>
  <c r="L384" i="8"/>
  <c r="M384" i="8"/>
  <c r="N384" i="8"/>
  <c r="O384" i="8"/>
  <c r="P384" i="8"/>
  <c r="E385" i="8"/>
  <c r="F385" i="8"/>
  <c r="G385" i="8"/>
  <c r="H385" i="8"/>
  <c r="I385" i="8"/>
  <c r="J385" i="8"/>
  <c r="K385" i="8"/>
  <c r="L385" i="8"/>
  <c r="M385" i="8"/>
  <c r="N385" i="8"/>
  <c r="O385" i="8"/>
  <c r="P385" i="8"/>
  <c r="E386" i="8"/>
  <c r="F386" i="8"/>
  <c r="G386" i="8"/>
  <c r="H386" i="8"/>
  <c r="I386" i="8"/>
  <c r="J386" i="8"/>
  <c r="K386" i="8"/>
  <c r="L386" i="8"/>
  <c r="M386" i="8"/>
  <c r="N386" i="8"/>
  <c r="O386" i="8"/>
  <c r="P386" i="8"/>
  <c r="E387" i="8"/>
  <c r="F387" i="8"/>
  <c r="G387" i="8"/>
  <c r="H387" i="8"/>
  <c r="I387" i="8"/>
  <c r="J387" i="8"/>
  <c r="K387" i="8"/>
  <c r="L387" i="8"/>
  <c r="M387" i="8"/>
  <c r="N387" i="8"/>
  <c r="O387" i="8"/>
  <c r="P387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E389" i="8"/>
  <c r="F389" i="8"/>
  <c r="G389" i="8"/>
  <c r="H389" i="8"/>
  <c r="I389" i="8"/>
  <c r="J389" i="8"/>
  <c r="K389" i="8"/>
  <c r="L389" i="8"/>
  <c r="M389" i="8"/>
  <c r="N389" i="8"/>
  <c r="O389" i="8"/>
  <c r="P389" i="8"/>
  <c r="E390" i="8"/>
  <c r="F390" i="8"/>
  <c r="G390" i="8"/>
  <c r="H390" i="8"/>
  <c r="I390" i="8"/>
  <c r="J390" i="8"/>
  <c r="K390" i="8"/>
  <c r="L390" i="8"/>
  <c r="M390" i="8"/>
  <c r="N390" i="8"/>
  <c r="O390" i="8"/>
  <c r="P390" i="8"/>
  <c r="P3" i="8"/>
  <c r="O3" i="8"/>
  <c r="N3" i="8"/>
  <c r="M3" i="8"/>
  <c r="L3" i="8"/>
  <c r="K3" i="8"/>
  <c r="J3" i="8"/>
  <c r="I3" i="8"/>
  <c r="P2" i="8"/>
  <c r="O2" i="8"/>
  <c r="N2" i="8"/>
  <c r="M2" i="8"/>
  <c r="L2" i="8"/>
  <c r="K2" i="8"/>
  <c r="J2" i="8"/>
  <c r="I2" i="8"/>
  <c r="H3" i="8"/>
  <c r="G3" i="8"/>
  <c r="H2" i="8"/>
  <c r="G2" i="8"/>
  <c r="F3" i="8"/>
  <c r="F2" i="8"/>
  <c r="E3" i="8"/>
  <c r="E2" i="8"/>
  <c r="S390" i="8"/>
  <c r="R390" i="8"/>
  <c r="Q390" i="8"/>
  <c r="D390" i="8"/>
  <c r="C390" i="8"/>
  <c r="B390" i="8"/>
  <c r="A390" i="8"/>
  <c r="S389" i="8"/>
  <c r="R389" i="8"/>
  <c r="Q389" i="8"/>
  <c r="D389" i="8"/>
  <c r="C389" i="8"/>
  <c r="B389" i="8"/>
  <c r="A389" i="8"/>
  <c r="S388" i="8"/>
  <c r="R388" i="8"/>
  <c r="Q388" i="8"/>
  <c r="D388" i="8"/>
  <c r="C388" i="8"/>
  <c r="B388" i="8"/>
  <c r="A388" i="8"/>
  <c r="S387" i="8"/>
  <c r="R387" i="8"/>
  <c r="Q387" i="8"/>
  <c r="D387" i="8"/>
  <c r="C387" i="8"/>
  <c r="B387" i="8"/>
  <c r="A387" i="8"/>
  <c r="S386" i="8"/>
  <c r="R386" i="8"/>
  <c r="Q386" i="8"/>
  <c r="D386" i="8"/>
  <c r="C386" i="8"/>
  <c r="B386" i="8"/>
  <c r="A386" i="8"/>
  <c r="S385" i="8"/>
  <c r="R385" i="8"/>
  <c r="Q385" i="8"/>
  <c r="D385" i="8"/>
  <c r="C385" i="8"/>
  <c r="B385" i="8"/>
  <c r="A385" i="8"/>
  <c r="S384" i="8"/>
  <c r="R384" i="8"/>
  <c r="Q384" i="8"/>
  <c r="D384" i="8"/>
  <c r="C384" i="8"/>
  <c r="B384" i="8"/>
  <c r="A384" i="8"/>
  <c r="S383" i="8"/>
  <c r="R383" i="8"/>
  <c r="Q383" i="8"/>
  <c r="D383" i="8"/>
  <c r="C383" i="8"/>
  <c r="B383" i="8"/>
  <c r="A383" i="8"/>
  <c r="S382" i="8"/>
  <c r="R382" i="8"/>
  <c r="Q382" i="8"/>
  <c r="D382" i="8"/>
  <c r="C382" i="8"/>
  <c r="B382" i="8"/>
  <c r="A382" i="8"/>
  <c r="S381" i="8"/>
  <c r="R381" i="8"/>
  <c r="Q381" i="8"/>
  <c r="D381" i="8"/>
  <c r="C381" i="8"/>
  <c r="B381" i="8"/>
  <c r="A381" i="8"/>
  <c r="S380" i="8"/>
  <c r="R380" i="8"/>
  <c r="Q380" i="8"/>
  <c r="D380" i="8"/>
  <c r="C380" i="8"/>
  <c r="B380" i="8"/>
  <c r="A380" i="8"/>
  <c r="S379" i="8"/>
  <c r="R379" i="8"/>
  <c r="Q379" i="8"/>
  <c r="D379" i="8"/>
  <c r="C379" i="8"/>
  <c r="B379" i="8"/>
  <c r="A379" i="8"/>
  <c r="S378" i="8"/>
  <c r="R378" i="8"/>
  <c r="Q378" i="8"/>
  <c r="D378" i="8"/>
  <c r="C378" i="8"/>
  <c r="B378" i="8"/>
  <c r="A378" i="8"/>
  <c r="S377" i="8"/>
  <c r="R377" i="8"/>
  <c r="Q377" i="8"/>
  <c r="D377" i="8"/>
  <c r="C377" i="8"/>
  <c r="B377" i="8"/>
  <c r="A377" i="8"/>
  <c r="S376" i="8"/>
  <c r="R376" i="8"/>
  <c r="Q376" i="8"/>
  <c r="D376" i="8"/>
  <c r="C376" i="8"/>
  <c r="B376" i="8"/>
  <c r="A376" i="8"/>
  <c r="S375" i="8"/>
  <c r="R375" i="8"/>
  <c r="Q375" i="8"/>
  <c r="D375" i="8"/>
  <c r="C375" i="8"/>
  <c r="B375" i="8"/>
  <c r="A375" i="8"/>
  <c r="S374" i="8"/>
  <c r="R374" i="8"/>
  <c r="Q374" i="8"/>
  <c r="D374" i="8"/>
  <c r="C374" i="8"/>
  <c r="B374" i="8"/>
  <c r="A374" i="8"/>
  <c r="S373" i="8"/>
  <c r="R373" i="8"/>
  <c r="Q373" i="8"/>
  <c r="D373" i="8"/>
  <c r="C373" i="8"/>
  <c r="B373" i="8"/>
  <c r="A373" i="8"/>
  <c r="S372" i="8"/>
  <c r="R372" i="8"/>
  <c r="Q372" i="8"/>
  <c r="D372" i="8"/>
  <c r="C372" i="8"/>
  <c r="B372" i="8"/>
  <c r="A372" i="8"/>
  <c r="S371" i="8"/>
  <c r="R371" i="8"/>
  <c r="Q371" i="8"/>
  <c r="D371" i="8"/>
  <c r="C371" i="8"/>
  <c r="B371" i="8"/>
  <c r="A371" i="8"/>
  <c r="S370" i="8"/>
  <c r="R370" i="8"/>
  <c r="Q370" i="8"/>
  <c r="D370" i="8"/>
  <c r="C370" i="8"/>
  <c r="B370" i="8"/>
  <c r="A370" i="8"/>
  <c r="S369" i="8"/>
  <c r="R369" i="8"/>
  <c r="Q369" i="8"/>
  <c r="D369" i="8"/>
  <c r="C369" i="8"/>
  <c r="B369" i="8"/>
  <c r="A369" i="8"/>
  <c r="S368" i="8"/>
  <c r="R368" i="8"/>
  <c r="Q368" i="8"/>
  <c r="D368" i="8"/>
  <c r="C368" i="8"/>
  <c r="B368" i="8"/>
  <c r="A368" i="8"/>
  <c r="S367" i="8"/>
  <c r="R367" i="8"/>
  <c r="Q367" i="8"/>
  <c r="D367" i="8"/>
  <c r="C367" i="8"/>
  <c r="B367" i="8"/>
  <c r="A367" i="8"/>
  <c r="S366" i="8"/>
  <c r="R366" i="8"/>
  <c r="Q366" i="8"/>
  <c r="D366" i="8"/>
  <c r="C366" i="8"/>
  <c r="B366" i="8"/>
  <c r="A366" i="8"/>
  <c r="S365" i="8"/>
  <c r="R365" i="8"/>
  <c r="Q365" i="8"/>
  <c r="D365" i="8"/>
  <c r="C365" i="8"/>
  <c r="B365" i="8"/>
  <c r="A365" i="8"/>
  <c r="S364" i="8"/>
  <c r="R364" i="8"/>
  <c r="Q364" i="8"/>
  <c r="D364" i="8"/>
  <c r="C364" i="8"/>
  <c r="B364" i="8"/>
  <c r="A364" i="8"/>
  <c r="S363" i="8"/>
  <c r="R363" i="8"/>
  <c r="Q363" i="8"/>
  <c r="D363" i="8"/>
  <c r="C363" i="8"/>
  <c r="B363" i="8"/>
  <c r="A363" i="8"/>
  <c r="S362" i="8"/>
  <c r="R362" i="8"/>
  <c r="Q362" i="8"/>
  <c r="D362" i="8"/>
  <c r="C362" i="8"/>
  <c r="B362" i="8"/>
  <c r="A362" i="8"/>
  <c r="S361" i="8"/>
  <c r="R361" i="8"/>
  <c r="Q361" i="8"/>
  <c r="D361" i="8"/>
  <c r="C361" i="8"/>
  <c r="B361" i="8"/>
  <c r="A361" i="8"/>
  <c r="S360" i="8"/>
  <c r="R360" i="8"/>
  <c r="Q360" i="8"/>
  <c r="D360" i="8"/>
  <c r="C360" i="8"/>
  <c r="B360" i="8"/>
  <c r="A360" i="8"/>
  <c r="S359" i="8"/>
  <c r="R359" i="8"/>
  <c r="Q359" i="8"/>
  <c r="D359" i="8"/>
  <c r="C359" i="8"/>
  <c r="B359" i="8"/>
  <c r="A359" i="8"/>
  <c r="S358" i="8"/>
  <c r="R358" i="8"/>
  <c r="Q358" i="8"/>
  <c r="D358" i="8"/>
  <c r="C358" i="8"/>
  <c r="B358" i="8"/>
  <c r="A358" i="8"/>
  <c r="S357" i="8"/>
  <c r="R357" i="8"/>
  <c r="Q357" i="8"/>
  <c r="D357" i="8"/>
  <c r="C357" i="8"/>
  <c r="B357" i="8"/>
  <c r="A357" i="8"/>
  <c r="S356" i="8"/>
  <c r="R356" i="8"/>
  <c r="Q356" i="8"/>
  <c r="D356" i="8"/>
  <c r="C356" i="8"/>
  <c r="B356" i="8"/>
  <c r="A356" i="8"/>
  <c r="S355" i="8"/>
  <c r="R355" i="8"/>
  <c r="Q355" i="8"/>
  <c r="D355" i="8"/>
  <c r="C355" i="8"/>
  <c r="B355" i="8"/>
  <c r="A355" i="8"/>
  <c r="S354" i="8"/>
  <c r="R354" i="8"/>
  <c r="Q354" i="8"/>
  <c r="D354" i="8"/>
  <c r="C354" i="8"/>
  <c r="B354" i="8"/>
  <c r="A354" i="8"/>
  <c r="S353" i="8"/>
  <c r="R353" i="8"/>
  <c r="Q353" i="8"/>
  <c r="D353" i="8"/>
  <c r="C353" i="8"/>
  <c r="B353" i="8"/>
  <c r="A353" i="8"/>
  <c r="S352" i="8"/>
  <c r="R352" i="8"/>
  <c r="Q352" i="8"/>
  <c r="D352" i="8"/>
  <c r="C352" i="8"/>
  <c r="B352" i="8"/>
  <c r="A352" i="8"/>
  <c r="S351" i="8"/>
  <c r="R351" i="8"/>
  <c r="Q351" i="8"/>
  <c r="D351" i="8"/>
  <c r="C351" i="8"/>
  <c r="B351" i="8"/>
  <c r="A351" i="8"/>
  <c r="S350" i="8"/>
  <c r="R350" i="8"/>
  <c r="Q350" i="8"/>
  <c r="D350" i="8"/>
  <c r="C350" i="8"/>
  <c r="B350" i="8"/>
  <c r="A350" i="8"/>
  <c r="S349" i="8"/>
  <c r="R349" i="8"/>
  <c r="Q349" i="8"/>
  <c r="D349" i="8"/>
  <c r="C349" i="8"/>
  <c r="B349" i="8"/>
  <c r="A349" i="8"/>
  <c r="S348" i="8"/>
  <c r="R348" i="8"/>
  <c r="Q348" i="8"/>
  <c r="D348" i="8"/>
  <c r="C348" i="8"/>
  <c r="B348" i="8"/>
  <c r="A348" i="8"/>
  <c r="S347" i="8"/>
  <c r="R347" i="8"/>
  <c r="Q347" i="8"/>
  <c r="D347" i="8"/>
  <c r="C347" i="8"/>
  <c r="B347" i="8"/>
  <c r="A347" i="8"/>
  <c r="S346" i="8"/>
  <c r="R346" i="8"/>
  <c r="Q346" i="8"/>
  <c r="D346" i="8"/>
  <c r="C346" i="8"/>
  <c r="B346" i="8"/>
  <c r="A346" i="8"/>
  <c r="S345" i="8"/>
  <c r="R345" i="8"/>
  <c r="Q345" i="8"/>
  <c r="D345" i="8"/>
  <c r="C345" i="8"/>
  <c r="B345" i="8"/>
  <c r="A345" i="8"/>
  <c r="S344" i="8"/>
  <c r="R344" i="8"/>
  <c r="Q344" i="8"/>
  <c r="D344" i="8"/>
  <c r="C344" i="8"/>
  <c r="B344" i="8"/>
  <c r="A344" i="8"/>
  <c r="S343" i="8"/>
  <c r="R343" i="8"/>
  <c r="Q343" i="8"/>
  <c r="D343" i="8"/>
  <c r="C343" i="8"/>
  <c r="B343" i="8"/>
  <c r="A343" i="8"/>
  <c r="S342" i="8"/>
  <c r="R342" i="8"/>
  <c r="Q342" i="8"/>
  <c r="D342" i="8"/>
  <c r="C342" i="8"/>
  <c r="B342" i="8"/>
  <c r="A342" i="8"/>
  <c r="S341" i="8"/>
  <c r="R341" i="8"/>
  <c r="Q341" i="8"/>
  <c r="D341" i="8"/>
  <c r="C341" i="8"/>
  <c r="B341" i="8"/>
  <c r="A341" i="8"/>
  <c r="S340" i="8"/>
  <c r="R340" i="8"/>
  <c r="Q340" i="8"/>
  <c r="D340" i="8"/>
  <c r="C340" i="8"/>
  <c r="B340" i="8"/>
  <c r="A340" i="8"/>
  <c r="S339" i="8"/>
  <c r="R339" i="8"/>
  <c r="Q339" i="8"/>
  <c r="D339" i="8"/>
  <c r="C339" i="8"/>
  <c r="B339" i="8"/>
  <c r="A339" i="8"/>
  <c r="S338" i="8"/>
  <c r="R338" i="8"/>
  <c r="Q338" i="8"/>
  <c r="D338" i="8"/>
  <c r="C338" i="8"/>
  <c r="B338" i="8"/>
  <c r="A338" i="8"/>
  <c r="S337" i="8"/>
  <c r="R337" i="8"/>
  <c r="Q337" i="8"/>
  <c r="D337" i="8"/>
  <c r="C337" i="8"/>
  <c r="B337" i="8"/>
  <c r="A337" i="8"/>
  <c r="S336" i="8"/>
  <c r="R336" i="8"/>
  <c r="Q336" i="8"/>
  <c r="D336" i="8"/>
  <c r="C336" i="8"/>
  <c r="B336" i="8"/>
  <c r="A336" i="8"/>
  <c r="S335" i="8"/>
  <c r="R335" i="8"/>
  <c r="Q335" i="8"/>
  <c r="D335" i="8"/>
  <c r="C335" i="8"/>
  <c r="B335" i="8"/>
  <c r="A335" i="8"/>
  <c r="S334" i="8"/>
  <c r="R334" i="8"/>
  <c r="Q334" i="8"/>
  <c r="D334" i="8"/>
  <c r="C334" i="8"/>
  <c r="B334" i="8"/>
  <c r="A334" i="8"/>
  <c r="S333" i="8"/>
  <c r="R333" i="8"/>
  <c r="Q333" i="8"/>
  <c r="D333" i="8"/>
  <c r="C333" i="8"/>
  <c r="B333" i="8"/>
  <c r="A333" i="8"/>
  <c r="S332" i="8"/>
  <c r="R332" i="8"/>
  <c r="Q332" i="8"/>
  <c r="D332" i="8"/>
  <c r="C332" i="8"/>
  <c r="B332" i="8"/>
  <c r="A332" i="8"/>
  <c r="S331" i="8"/>
  <c r="R331" i="8"/>
  <c r="Q331" i="8"/>
  <c r="D331" i="8"/>
  <c r="C331" i="8"/>
  <c r="B331" i="8"/>
  <c r="A331" i="8"/>
  <c r="S330" i="8"/>
  <c r="R330" i="8"/>
  <c r="Q330" i="8"/>
  <c r="D330" i="8"/>
  <c r="C330" i="8"/>
  <c r="B330" i="8"/>
  <c r="A330" i="8"/>
  <c r="S329" i="8"/>
  <c r="R329" i="8"/>
  <c r="Q329" i="8"/>
  <c r="D329" i="8"/>
  <c r="C329" i="8"/>
  <c r="B329" i="8"/>
  <c r="A329" i="8"/>
  <c r="S328" i="8"/>
  <c r="R328" i="8"/>
  <c r="Q328" i="8"/>
  <c r="D328" i="8"/>
  <c r="C328" i="8"/>
  <c r="B328" i="8"/>
  <c r="A328" i="8"/>
  <c r="S327" i="8"/>
  <c r="R327" i="8"/>
  <c r="Q327" i="8"/>
  <c r="D327" i="8"/>
  <c r="C327" i="8"/>
  <c r="B327" i="8"/>
  <c r="A327" i="8"/>
  <c r="S326" i="8"/>
  <c r="R326" i="8"/>
  <c r="Q326" i="8"/>
  <c r="D326" i="8"/>
  <c r="C326" i="8"/>
  <c r="B326" i="8"/>
  <c r="A326" i="8"/>
  <c r="S325" i="8"/>
  <c r="R325" i="8"/>
  <c r="Q325" i="8"/>
  <c r="D325" i="8"/>
  <c r="C325" i="8"/>
  <c r="B325" i="8"/>
  <c r="A325" i="8"/>
  <c r="S324" i="8"/>
  <c r="R324" i="8"/>
  <c r="Q324" i="8"/>
  <c r="D324" i="8"/>
  <c r="C324" i="8"/>
  <c r="B324" i="8"/>
  <c r="A324" i="8"/>
  <c r="S323" i="8"/>
  <c r="R323" i="8"/>
  <c r="Q323" i="8"/>
  <c r="D323" i="8"/>
  <c r="C323" i="8"/>
  <c r="B323" i="8"/>
  <c r="A323" i="8"/>
  <c r="S322" i="8"/>
  <c r="R322" i="8"/>
  <c r="Q322" i="8"/>
  <c r="D322" i="8"/>
  <c r="C322" i="8"/>
  <c r="B322" i="8"/>
  <c r="A322" i="8"/>
  <c r="S321" i="8"/>
  <c r="R321" i="8"/>
  <c r="Q321" i="8"/>
  <c r="D321" i="8"/>
  <c r="C321" i="8"/>
  <c r="B321" i="8"/>
  <c r="A321" i="8"/>
  <c r="S320" i="8"/>
  <c r="R320" i="8"/>
  <c r="Q320" i="8"/>
  <c r="D320" i="8"/>
  <c r="C320" i="8"/>
  <c r="B320" i="8"/>
  <c r="A320" i="8"/>
  <c r="S319" i="8"/>
  <c r="R319" i="8"/>
  <c r="Q319" i="8"/>
  <c r="D319" i="8"/>
  <c r="C319" i="8"/>
  <c r="B319" i="8"/>
  <c r="A319" i="8"/>
  <c r="S318" i="8"/>
  <c r="R318" i="8"/>
  <c r="Q318" i="8"/>
  <c r="D318" i="8"/>
  <c r="C318" i="8"/>
  <c r="B318" i="8"/>
  <c r="A318" i="8"/>
  <c r="S317" i="8"/>
  <c r="R317" i="8"/>
  <c r="Q317" i="8"/>
  <c r="D317" i="8"/>
  <c r="C317" i="8"/>
  <c r="B317" i="8"/>
  <c r="A317" i="8"/>
  <c r="S316" i="8"/>
  <c r="R316" i="8"/>
  <c r="Q316" i="8"/>
  <c r="D316" i="8"/>
  <c r="C316" i="8"/>
  <c r="B316" i="8"/>
  <c r="A316" i="8"/>
  <c r="S315" i="8"/>
  <c r="R315" i="8"/>
  <c r="Q315" i="8"/>
  <c r="D315" i="8"/>
  <c r="C315" i="8"/>
  <c r="B315" i="8"/>
  <c r="A315" i="8"/>
  <c r="S314" i="8"/>
  <c r="R314" i="8"/>
  <c r="Q314" i="8"/>
  <c r="D314" i="8"/>
  <c r="C314" i="8"/>
  <c r="B314" i="8"/>
  <c r="A314" i="8"/>
  <c r="S313" i="8"/>
  <c r="R313" i="8"/>
  <c r="Q313" i="8"/>
  <c r="D313" i="8"/>
  <c r="C313" i="8"/>
  <c r="B313" i="8"/>
  <c r="A313" i="8"/>
  <c r="S312" i="8"/>
  <c r="R312" i="8"/>
  <c r="Q312" i="8"/>
  <c r="D312" i="8"/>
  <c r="C312" i="8"/>
  <c r="B312" i="8"/>
  <c r="A312" i="8"/>
  <c r="S311" i="8"/>
  <c r="R311" i="8"/>
  <c r="Q311" i="8"/>
  <c r="D311" i="8"/>
  <c r="C311" i="8"/>
  <c r="B311" i="8"/>
  <c r="A311" i="8"/>
  <c r="S310" i="8"/>
  <c r="R310" i="8"/>
  <c r="Q310" i="8"/>
  <c r="D310" i="8"/>
  <c r="C310" i="8"/>
  <c r="B310" i="8"/>
  <c r="A310" i="8"/>
  <c r="S309" i="8"/>
  <c r="R309" i="8"/>
  <c r="Q309" i="8"/>
  <c r="D309" i="8"/>
  <c r="C309" i="8"/>
  <c r="B309" i="8"/>
  <c r="A309" i="8"/>
  <c r="S308" i="8"/>
  <c r="R308" i="8"/>
  <c r="Q308" i="8"/>
  <c r="D308" i="8"/>
  <c r="C308" i="8"/>
  <c r="B308" i="8"/>
  <c r="A308" i="8"/>
  <c r="S307" i="8"/>
  <c r="R307" i="8"/>
  <c r="Q307" i="8"/>
  <c r="D307" i="8"/>
  <c r="C307" i="8"/>
  <c r="B307" i="8"/>
  <c r="A307" i="8"/>
  <c r="S306" i="8"/>
  <c r="R306" i="8"/>
  <c r="Q306" i="8"/>
  <c r="D306" i="8"/>
  <c r="C306" i="8"/>
  <c r="B306" i="8"/>
  <c r="A306" i="8"/>
  <c r="S305" i="8"/>
  <c r="R305" i="8"/>
  <c r="Q305" i="8"/>
  <c r="D305" i="8"/>
  <c r="C305" i="8"/>
  <c r="B305" i="8"/>
  <c r="A305" i="8"/>
  <c r="S304" i="8"/>
  <c r="R304" i="8"/>
  <c r="Q304" i="8"/>
  <c r="D304" i="8"/>
  <c r="C304" i="8"/>
  <c r="B304" i="8"/>
  <c r="A304" i="8"/>
  <c r="S303" i="8"/>
  <c r="R303" i="8"/>
  <c r="Q303" i="8"/>
  <c r="D303" i="8"/>
  <c r="C303" i="8"/>
  <c r="B303" i="8"/>
  <c r="A303" i="8"/>
  <c r="S302" i="8"/>
  <c r="R302" i="8"/>
  <c r="Q302" i="8"/>
  <c r="D302" i="8"/>
  <c r="C302" i="8"/>
  <c r="B302" i="8"/>
  <c r="A302" i="8"/>
  <c r="S301" i="8"/>
  <c r="R301" i="8"/>
  <c r="Q301" i="8"/>
  <c r="D301" i="8"/>
  <c r="C301" i="8"/>
  <c r="B301" i="8"/>
  <c r="A301" i="8"/>
  <c r="S300" i="8"/>
  <c r="R300" i="8"/>
  <c r="Q300" i="8"/>
  <c r="D300" i="8"/>
  <c r="C300" i="8"/>
  <c r="B300" i="8"/>
  <c r="A300" i="8"/>
  <c r="S299" i="8"/>
  <c r="R299" i="8"/>
  <c r="Q299" i="8"/>
  <c r="D299" i="8"/>
  <c r="C299" i="8"/>
  <c r="B299" i="8"/>
  <c r="A299" i="8"/>
  <c r="S298" i="8"/>
  <c r="R298" i="8"/>
  <c r="Q298" i="8"/>
  <c r="D298" i="8"/>
  <c r="C298" i="8"/>
  <c r="B298" i="8"/>
  <c r="A298" i="8"/>
  <c r="S297" i="8"/>
  <c r="R297" i="8"/>
  <c r="Q297" i="8"/>
  <c r="D297" i="8"/>
  <c r="C297" i="8"/>
  <c r="B297" i="8"/>
  <c r="A297" i="8"/>
  <c r="S296" i="8"/>
  <c r="R296" i="8"/>
  <c r="Q296" i="8"/>
  <c r="D296" i="8"/>
  <c r="C296" i="8"/>
  <c r="B296" i="8"/>
  <c r="A296" i="8"/>
  <c r="S295" i="8"/>
  <c r="R295" i="8"/>
  <c r="Q295" i="8"/>
  <c r="D295" i="8"/>
  <c r="C295" i="8"/>
  <c r="B295" i="8"/>
  <c r="A295" i="8"/>
  <c r="S294" i="8"/>
  <c r="R294" i="8"/>
  <c r="Q294" i="8"/>
  <c r="D294" i="8"/>
  <c r="C294" i="8"/>
  <c r="B294" i="8"/>
  <c r="A294" i="8"/>
  <c r="S293" i="8"/>
  <c r="R293" i="8"/>
  <c r="Q293" i="8"/>
  <c r="D293" i="8"/>
  <c r="C293" i="8"/>
  <c r="B293" i="8"/>
  <c r="A293" i="8"/>
  <c r="S292" i="8"/>
  <c r="R292" i="8"/>
  <c r="Q292" i="8"/>
  <c r="D292" i="8"/>
  <c r="C292" i="8"/>
  <c r="B292" i="8"/>
  <c r="A292" i="8"/>
  <c r="S291" i="8"/>
  <c r="R291" i="8"/>
  <c r="Q291" i="8"/>
  <c r="D291" i="8"/>
  <c r="C291" i="8"/>
  <c r="B291" i="8"/>
  <c r="A291" i="8"/>
  <c r="S290" i="8"/>
  <c r="R290" i="8"/>
  <c r="Q290" i="8"/>
  <c r="D290" i="8"/>
  <c r="C290" i="8"/>
  <c r="B290" i="8"/>
  <c r="A290" i="8"/>
  <c r="S289" i="8"/>
  <c r="R289" i="8"/>
  <c r="Q289" i="8"/>
  <c r="D289" i="8"/>
  <c r="C289" i="8"/>
  <c r="B289" i="8"/>
  <c r="A289" i="8"/>
  <c r="S288" i="8"/>
  <c r="R288" i="8"/>
  <c r="Q288" i="8"/>
  <c r="D288" i="8"/>
  <c r="C288" i="8"/>
  <c r="B288" i="8"/>
  <c r="A288" i="8"/>
  <c r="S287" i="8"/>
  <c r="R287" i="8"/>
  <c r="Q287" i="8"/>
  <c r="D287" i="8"/>
  <c r="C287" i="8"/>
  <c r="B287" i="8"/>
  <c r="A287" i="8"/>
  <c r="S286" i="8"/>
  <c r="R286" i="8"/>
  <c r="Q286" i="8"/>
  <c r="D286" i="8"/>
  <c r="C286" i="8"/>
  <c r="B286" i="8"/>
  <c r="A286" i="8"/>
  <c r="S285" i="8"/>
  <c r="R285" i="8"/>
  <c r="Q285" i="8"/>
  <c r="D285" i="8"/>
  <c r="C285" i="8"/>
  <c r="B285" i="8"/>
  <c r="A285" i="8"/>
  <c r="S284" i="8"/>
  <c r="R284" i="8"/>
  <c r="Q284" i="8"/>
  <c r="D284" i="8"/>
  <c r="C284" i="8"/>
  <c r="B284" i="8"/>
  <c r="A284" i="8"/>
  <c r="S283" i="8"/>
  <c r="R283" i="8"/>
  <c r="Q283" i="8"/>
  <c r="D283" i="8"/>
  <c r="C283" i="8"/>
  <c r="B283" i="8"/>
  <c r="A283" i="8"/>
  <c r="S282" i="8"/>
  <c r="R282" i="8"/>
  <c r="Q282" i="8"/>
  <c r="D282" i="8"/>
  <c r="C282" i="8"/>
  <c r="B282" i="8"/>
  <c r="A282" i="8"/>
  <c r="S281" i="8"/>
  <c r="R281" i="8"/>
  <c r="Q281" i="8"/>
  <c r="D281" i="8"/>
  <c r="C281" i="8"/>
  <c r="B281" i="8"/>
  <c r="A281" i="8"/>
  <c r="S280" i="8"/>
  <c r="R280" i="8"/>
  <c r="Q280" i="8"/>
  <c r="D280" i="8"/>
  <c r="C280" i="8"/>
  <c r="B280" i="8"/>
  <c r="A280" i="8"/>
  <c r="S279" i="8"/>
  <c r="R279" i="8"/>
  <c r="Q279" i="8"/>
  <c r="D279" i="8"/>
  <c r="C279" i="8"/>
  <c r="B279" i="8"/>
  <c r="A279" i="8"/>
  <c r="S278" i="8"/>
  <c r="R278" i="8"/>
  <c r="Q278" i="8"/>
  <c r="D278" i="8"/>
  <c r="C278" i="8"/>
  <c r="B278" i="8"/>
  <c r="A278" i="8"/>
  <c r="S277" i="8"/>
  <c r="R277" i="8"/>
  <c r="Q277" i="8"/>
  <c r="D277" i="8"/>
  <c r="C277" i="8"/>
  <c r="B277" i="8"/>
  <c r="A277" i="8"/>
  <c r="S276" i="8"/>
  <c r="R276" i="8"/>
  <c r="Q276" i="8"/>
  <c r="D276" i="8"/>
  <c r="C276" i="8"/>
  <c r="B276" i="8"/>
  <c r="A276" i="8"/>
  <c r="S275" i="8"/>
  <c r="R275" i="8"/>
  <c r="Q275" i="8"/>
  <c r="D275" i="8"/>
  <c r="C275" i="8"/>
  <c r="B275" i="8"/>
  <c r="A275" i="8"/>
  <c r="S274" i="8"/>
  <c r="R274" i="8"/>
  <c r="Q274" i="8"/>
  <c r="D274" i="8"/>
  <c r="C274" i="8"/>
  <c r="B274" i="8"/>
  <c r="A274" i="8"/>
  <c r="S273" i="8"/>
  <c r="R273" i="8"/>
  <c r="Q273" i="8"/>
  <c r="D273" i="8"/>
  <c r="C273" i="8"/>
  <c r="B273" i="8"/>
  <c r="A273" i="8"/>
  <c r="S272" i="8"/>
  <c r="R272" i="8"/>
  <c r="Q272" i="8"/>
  <c r="D272" i="8"/>
  <c r="C272" i="8"/>
  <c r="B272" i="8"/>
  <c r="A272" i="8"/>
  <c r="S271" i="8"/>
  <c r="R271" i="8"/>
  <c r="Q271" i="8"/>
  <c r="D271" i="8"/>
  <c r="C271" i="8"/>
  <c r="B271" i="8"/>
  <c r="A271" i="8"/>
  <c r="S270" i="8"/>
  <c r="R270" i="8"/>
  <c r="Q270" i="8"/>
  <c r="D270" i="8"/>
  <c r="C270" i="8"/>
  <c r="B270" i="8"/>
  <c r="A270" i="8"/>
  <c r="S269" i="8"/>
  <c r="R269" i="8"/>
  <c r="Q269" i="8"/>
  <c r="D269" i="8"/>
  <c r="C269" i="8"/>
  <c r="B269" i="8"/>
  <c r="A269" i="8"/>
  <c r="S268" i="8"/>
  <c r="R268" i="8"/>
  <c r="Q268" i="8"/>
  <c r="D268" i="8"/>
  <c r="C268" i="8"/>
  <c r="B268" i="8"/>
  <c r="A268" i="8"/>
  <c r="S267" i="8"/>
  <c r="R267" i="8"/>
  <c r="Q267" i="8"/>
  <c r="D267" i="8"/>
  <c r="C267" i="8"/>
  <c r="B267" i="8"/>
  <c r="A267" i="8"/>
  <c r="S266" i="8"/>
  <c r="R266" i="8"/>
  <c r="Q266" i="8"/>
  <c r="D266" i="8"/>
  <c r="C266" i="8"/>
  <c r="B266" i="8"/>
  <c r="A266" i="8"/>
  <c r="S265" i="8"/>
  <c r="R265" i="8"/>
  <c r="Q265" i="8"/>
  <c r="D265" i="8"/>
  <c r="C265" i="8"/>
  <c r="B265" i="8"/>
  <c r="A265" i="8"/>
  <c r="S264" i="8"/>
  <c r="R264" i="8"/>
  <c r="Q264" i="8"/>
  <c r="D264" i="8"/>
  <c r="C264" i="8"/>
  <c r="B264" i="8"/>
  <c r="A264" i="8"/>
  <c r="S263" i="8"/>
  <c r="R263" i="8"/>
  <c r="Q263" i="8"/>
  <c r="D263" i="8"/>
  <c r="C263" i="8"/>
  <c r="B263" i="8"/>
  <c r="A263" i="8"/>
  <c r="S262" i="8"/>
  <c r="R262" i="8"/>
  <c r="Q262" i="8"/>
  <c r="D262" i="8"/>
  <c r="C262" i="8"/>
  <c r="B262" i="8"/>
  <c r="A262" i="8"/>
  <c r="S261" i="8"/>
  <c r="R261" i="8"/>
  <c r="Q261" i="8"/>
  <c r="D261" i="8"/>
  <c r="C261" i="8"/>
  <c r="B261" i="8"/>
  <c r="A261" i="8"/>
  <c r="S260" i="8"/>
  <c r="R260" i="8"/>
  <c r="Q260" i="8"/>
  <c r="D260" i="8"/>
  <c r="C260" i="8"/>
  <c r="B260" i="8"/>
  <c r="A260" i="8"/>
  <c r="S259" i="8"/>
  <c r="R259" i="8"/>
  <c r="Q259" i="8"/>
  <c r="D259" i="8"/>
  <c r="C259" i="8"/>
  <c r="B259" i="8"/>
  <c r="A259" i="8"/>
  <c r="S258" i="8"/>
  <c r="R258" i="8"/>
  <c r="Q258" i="8"/>
  <c r="D258" i="8"/>
  <c r="C258" i="8"/>
  <c r="B258" i="8"/>
  <c r="A258" i="8"/>
  <c r="S257" i="8"/>
  <c r="R257" i="8"/>
  <c r="Q257" i="8"/>
  <c r="D257" i="8"/>
  <c r="C257" i="8"/>
  <c r="B257" i="8"/>
  <c r="A257" i="8"/>
  <c r="S256" i="8"/>
  <c r="R256" i="8"/>
  <c r="Q256" i="8"/>
  <c r="D256" i="8"/>
  <c r="C256" i="8"/>
  <c r="B256" i="8"/>
  <c r="A256" i="8"/>
  <c r="S255" i="8"/>
  <c r="R255" i="8"/>
  <c r="Q255" i="8"/>
  <c r="D255" i="8"/>
  <c r="C255" i="8"/>
  <c r="B255" i="8"/>
  <c r="A255" i="8"/>
  <c r="S254" i="8"/>
  <c r="R254" i="8"/>
  <c r="Q254" i="8"/>
  <c r="D254" i="8"/>
  <c r="C254" i="8"/>
  <c r="B254" i="8"/>
  <c r="A254" i="8"/>
  <c r="S253" i="8"/>
  <c r="R253" i="8"/>
  <c r="Q253" i="8"/>
  <c r="D253" i="8"/>
  <c r="C253" i="8"/>
  <c r="B253" i="8"/>
  <c r="A253" i="8"/>
  <c r="S252" i="8"/>
  <c r="R252" i="8"/>
  <c r="Q252" i="8"/>
  <c r="D252" i="8"/>
  <c r="C252" i="8"/>
  <c r="B252" i="8"/>
  <c r="A252" i="8"/>
  <c r="S251" i="8"/>
  <c r="R251" i="8"/>
  <c r="Q251" i="8"/>
  <c r="D251" i="8"/>
  <c r="C251" i="8"/>
  <c r="B251" i="8"/>
  <c r="A251" i="8"/>
  <c r="S250" i="8"/>
  <c r="R250" i="8"/>
  <c r="Q250" i="8"/>
  <c r="D250" i="8"/>
  <c r="C250" i="8"/>
  <c r="B250" i="8"/>
  <c r="A250" i="8"/>
  <c r="S249" i="8"/>
  <c r="R249" i="8"/>
  <c r="Q249" i="8"/>
  <c r="D249" i="8"/>
  <c r="C249" i="8"/>
  <c r="B249" i="8"/>
  <c r="A249" i="8"/>
  <c r="S248" i="8"/>
  <c r="R248" i="8"/>
  <c r="Q248" i="8"/>
  <c r="D248" i="8"/>
  <c r="C248" i="8"/>
  <c r="B248" i="8"/>
  <c r="A248" i="8"/>
  <c r="S247" i="8"/>
  <c r="R247" i="8"/>
  <c r="Q247" i="8"/>
  <c r="D247" i="8"/>
  <c r="C247" i="8"/>
  <c r="B247" i="8"/>
  <c r="A247" i="8"/>
  <c r="S246" i="8"/>
  <c r="R246" i="8"/>
  <c r="Q246" i="8"/>
  <c r="D246" i="8"/>
  <c r="C246" i="8"/>
  <c r="B246" i="8"/>
  <c r="A246" i="8"/>
  <c r="S245" i="8"/>
  <c r="R245" i="8"/>
  <c r="Q245" i="8"/>
  <c r="D245" i="8"/>
  <c r="C245" i="8"/>
  <c r="B245" i="8"/>
  <c r="A245" i="8"/>
  <c r="S244" i="8"/>
  <c r="R244" i="8"/>
  <c r="Q244" i="8"/>
  <c r="D244" i="8"/>
  <c r="C244" i="8"/>
  <c r="B244" i="8"/>
  <c r="A244" i="8"/>
  <c r="S243" i="8"/>
  <c r="R243" i="8"/>
  <c r="Q243" i="8"/>
  <c r="D243" i="8"/>
  <c r="C243" i="8"/>
  <c r="B243" i="8"/>
  <c r="A243" i="8"/>
  <c r="S242" i="8"/>
  <c r="R242" i="8"/>
  <c r="Q242" i="8"/>
  <c r="D242" i="8"/>
  <c r="C242" i="8"/>
  <c r="B242" i="8"/>
  <c r="A242" i="8"/>
  <c r="S241" i="8"/>
  <c r="R241" i="8"/>
  <c r="Q241" i="8"/>
  <c r="D241" i="8"/>
  <c r="C241" i="8"/>
  <c r="B241" i="8"/>
  <c r="A241" i="8"/>
  <c r="S240" i="8"/>
  <c r="R240" i="8"/>
  <c r="Q240" i="8"/>
  <c r="D240" i="8"/>
  <c r="C240" i="8"/>
  <c r="B240" i="8"/>
  <c r="A240" i="8"/>
  <c r="S239" i="8"/>
  <c r="R239" i="8"/>
  <c r="Q239" i="8"/>
  <c r="D239" i="8"/>
  <c r="C239" i="8"/>
  <c r="B239" i="8"/>
  <c r="A239" i="8"/>
  <c r="S238" i="8"/>
  <c r="R238" i="8"/>
  <c r="Q238" i="8"/>
  <c r="D238" i="8"/>
  <c r="C238" i="8"/>
  <c r="B238" i="8"/>
  <c r="A238" i="8"/>
  <c r="S237" i="8"/>
  <c r="R237" i="8"/>
  <c r="Q237" i="8"/>
  <c r="D237" i="8"/>
  <c r="C237" i="8"/>
  <c r="B237" i="8"/>
  <c r="A237" i="8"/>
  <c r="S236" i="8"/>
  <c r="R236" i="8"/>
  <c r="Q236" i="8"/>
  <c r="D236" i="8"/>
  <c r="C236" i="8"/>
  <c r="B236" i="8"/>
  <c r="A236" i="8"/>
  <c r="S235" i="8"/>
  <c r="R235" i="8"/>
  <c r="Q235" i="8"/>
  <c r="D235" i="8"/>
  <c r="C235" i="8"/>
  <c r="B235" i="8"/>
  <c r="A235" i="8"/>
  <c r="S234" i="8"/>
  <c r="R234" i="8"/>
  <c r="Q234" i="8"/>
  <c r="D234" i="8"/>
  <c r="C234" i="8"/>
  <c r="B234" i="8"/>
  <c r="A234" i="8"/>
  <c r="S233" i="8"/>
  <c r="R233" i="8"/>
  <c r="Q233" i="8"/>
  <c r="D233" i="8"/>
  <c r="C233" i="8"/>
  <c r="B233" i="8"/>
  <c r="A233" i="8"/>
  <c r="S232" i="8"/>
  <c r="R232" i="8"/>
  <c r="Q232" i="8"/>
  <c r="D232" i="8"/>
  <c r="C232" i="8"/>
  <c r="B232" i="8"/>
  <c r="A232" i="8"/>
  <c r="S231" i="8"/>
  <c r="R231" i="8"/>
  <c r="Q231" i="8"/>
  <c r="D231" i="8"/>
  <c r="C231" i="8"/>
  <c r="B231" i="8"/>
  <c r="A231" i="8"/>
  <c r="S230" i="8"/>
  <c r="R230" i="8"/>
  <c r="Q230" i="8"/>
  <c r="D230" i="8"/>
  <c r="C230" i="8"/>
  <c r="B230" i="8"/>
  <c r="A230" i="8"/>
  <c r="S229" i="8"/>
  <c r="R229" i="8"/>
  <c r="Q229" i="8"/>
  <c r="D229" i="8"/>
  <c r="C229" i="8"/>
  <c r="B229" i="8"/>
  <c r="A229" i="8"/>
  <c r="S228" i="8"/>
  <c r="R228" i="8"/>
  <c r="Q228" i="8"/>
  <c r="D228" i="8"/>
  <c r="C228" i="8"/>
  <c r="B228" i="8"/>
  <c r="A228" i="8"/>
  <c r="S227" i="8"/>
  <c r="R227" i="8"/>
  <c r="Q227" i="8"/>
  <c r="D227" i="8"/>
  <c r="C227" i="8"/>
  <c r="B227" i="8"/>
  <c r="A227" i="8"/>
  <c r="S226" i="8"/>
  <c r="R226" i="8"/>
  <c r="Q226" i="8"/>
  <c r="D226" i="8"/>
  <c r="C226" i="8"/>
  <c r="B226" i="8"/>
  <c r="A226" i="8"/>
  <c r="S225" i="8"/>
  <c r="R225" i="8"/>
  <c r="Q225" i="8"/>
  <c r="D225" i="8"/>
  <c r="C225" i="8"/>
  <c r="B225" i="8"/>
  <c r="A225" i="8"/>
  <c r="S224" i="8"/>
  <c r="R224" i="8"/>
  <c r="Q224" i="8"/>
  <c r="D224" i="8"/>
  <c r="C224" i="8"/>
  <c r="B224" i="8"/>
  <c r="A224" i="8"/>
  <c r="S223" i="8"/>
  <c r="R223" i="8"/>
  <c r="Q223" i="8"/>
  <c r="D223" i="8"/>
  <c r="C223" i="8"/>
  <c r="B223" i="8"/>
  <c r="A223" i="8"/>
  <c r="S222" i="8"/>
  <c r="R222" i="8"/>
  <c r="Q222" i="8"/>
  <c r="D222" i="8"/>
  <c r="C222" i="8"/>
  <c r="B222" i="8"/>
  <c r="A222" i="8"/>
  <c r="S221" i="8"/>
  <c r="R221" i="8"/>
  <c r="Q221" i="8"/>
  <c r="D221" i="8"/>
  <c r="C221" i="8"/>
  <c r="B221" i="8"/>
  <c r="A221" i="8"/>
  <c r="S220" i="8"/>
  <c r="R220" i="8"/>
  <c r="Q220" i="8"/>
  <c r="D220" i="8"/>
  <c r="C220" i="8"/>
  <c r="B220" i="8"/>
  <c r="A220" i="8"/>
  <c r="S219" i="8"/>
  <c r="R219" i="8"/>
  <c r="Q219" i="8"/>
  <c r="D219" i="8"/>
  <c r="C219" i="8"/>
  <c r="B219" i="8"/>
  <c r="A219" i="8"/>
  <c r="S218" i="8"/>
  <c r="R218" i="8"/>
  <c r="Q218" i="8"/>
  <c r="D218" i="8"/>
  <c r="C218" i="8"/>
  <c r="B218" i="8"/>
  <c r="A218" i="8"/>
  <c r="S217" i="8"/>
  <c r="R217" i="8"/>
  <c r="Q217" i="8"/>
  <c r="D217" i="8"/>
  <c r="C217" i="8"/>
  <c r="B217" i="8"/>
  <c r="A217" i="8"/>
  <c r="S216" i="8"/>
  <c r="R216" i="8"/>
  <c r="Q216" i="8"/>
  <c r="D216" i="8"/>
  <c r="C216" i="8"/>
  <c r="B216" i="8"/>
  <c r="A216" i="8"/>
  <c r="S215" i="8"/>
  <c r="R215" i="8"/>
  <c r="Q215" i="8"/>
  <c r="D215" i="8"/>
  <c r="C215" i="8"/>
  <c r="B215" i="8"/>
  <c r="A215" i="8"/>
  <c r="S214" i="8"/>
  <c r="R214" i="8"/>
  <c r="Q214" i="8"/>
  <c r="D214" i="8"/>
  <c r="C214" i="8"/>
  <c r="B214" i="8"/>
  <c r="A214" i="8"/>
  <c r="S213" i="8"/>
  <c r="R213" i="8"/>
  <c r="Q213" i="8"/>
  <c r="D213" i="8"/>
  <c r="C213" i="8"/>
  <c r="B213" i="8"/>
  <c r="A213" i="8"/>
  <c r="S212" i="8"/>
  <c r="R212" i="8"/>
  <c r="Q212" i="8"/>
  <c r="D212" i="8"/>
  <c r="C212" i="8"/>
  <c r="B212" i="8"/>
  <c r="A212" i="8"/>
  <c r="S211" i="8"/>
  <c r="R211" i="8"/>
  <c r="Q211" i="8"/>
  <c r="D211" i="8"/>
  <c r="C211" i="8"/>
  <c r="B211" i="8"/>
  <c r="A211" i="8"/>
  <c r="S210" i="8"/>
  <c r="R210" i="8"/>
  <c r="Q210" i="8"/>
  <c r="D210" i="8"/>
  <c r="C210" i="8"/>
  <c r="B210" i="8"/>
  <c r="A210" i="8"/>
  <c r="S209" i="8"/>
  <c r="R209" i="8"/>
  <c r="Q209" i="8"/>
  <c r="D209" i="8"/>
  <c r="C209" i="8"/>
  <c r="B209" i="8"/>
  <c r="A209" i="8"/>
  <c r="S208" i="8"/>
  <c r="R208" i="8"/>
  <c r="Q208" i="8"/>
  <c r="D208" i="8"/>
  <c r="C208" i="8"/>
  <c r="B208" i="8"/>
  <c r="A208" i="8"/>
  <c r="S207" i="8"/>
  <c r="R207" i="8"/>
  <c r="Q207" i="8"/>
  <c r="D207" i="8"/>
  <c r="C207" i="8"/>
  <c r="B207" i="8"/>
  <c r="A207" i="8"/>
  <c r="S206" i="8"/>
  <c r="R206" i="8"/>
  <c r="Q206" i="8"/>
  <c r="D206" i="8"/>
  <c r="C206" i="8"/>
  <c r="B206" i="8"/>
  <c r="A206" i="8"/>
  <c r="S205" i="8"/>
  <c r="R205" i="8"/>
  <c r="Q205" i="8"/>
  <c r="D205" i="8"/>
  <c r="C205" i="8"/>
  <c r="B205" i="8"/>
  <c r="A205" i="8"/>
  <c r="S204" i="8"/>
  <c r="R204" i="8"/>
  <c r="Q204" i="8"/>
  <c r="D204" i="8"/>
  <c r="C204" i="8"/>
  <c r="B204" i="8"/>
  <c r="A204" i="8"/>
  <c r="S203" i="8"/>
  <c r="R203" i="8"/>
  <c r="Q203" i="8"/>
  <c r="D203" i="8"/>
  <c r="C203" i="8"/>
  <c r="B203" i="8"/>
  <c r="A203" i="8"/>
  <c r="S202" i="8"/>
  <c r="R202" i="8"/>
  <c r="Q202" i="8"/>
  <c r="D202" i="8"/>
  <c r="C202" i="8"/>
  <c r="B202" i="8"/>
  <c r="A202" i="8"/>
  <c r="S201" i="8"/>
  <c r="R201" i="8"/>
  <c r="Q201" i="8"/>
  <c r="D201" i="8"/>
  <c r="C201" i="8"/>
  <c r="B201" i="8"/>
  <c r="A201" i="8"/>
  <c r="S200" i="8"/>
  <c r="R200" i="8"/>
  <c r="Q200" i="8"/>
  <c r="D200" i="8"/>
  <c r="C200" i="8"/>
  <c r="B200" i="8"/>
  <c r="A200" i="8"/>
  <c r="S199" i="8"/>
  <c r="R199" i="8"/>
  <c r="Q199" i="8"/>
  <c r="D199" i="8"/>
  <c r="C199" i="8"/>
  <c r="B199" i="8"/>
  <c r="A199" i="8"/>
  <c r="S198" i="8"/>
  <c r="R198" i="8"/>
  <c r="Q198" i="8"/>
  <c r="D198" i="8"/>
  <c r="C198" i="8"/>
  <c r="B198" i="8"/>
  <c r="A198" i="8"/>
  <c r="S197" i="8"/>
  <c r="R197" i="8"/>
  <c r="Q197" i="8"/>
  <c r="D197" i="8"/>
  <c r="C197" i="8"/>
  <c r="B197" i="8"/>
  <c r="A197" i="8"/>
  <c r="S196" i="8"/>
  <c r="R196" i="8"/>
  <c r="Q196" i="8"/>
  <c r="D196" i="8"/>
  <c r="C196" i="8"/>
  <c r="B196" i="8"/>
  <c r="A196" i="8"/>
  <c r="S195" i="8"/>
  <c r="R195" i="8"/>
  <c r="Q195" i="8"/>
  <c r="D195" i="8"/>
  <c r="C195" i="8"/>
  <c r="B195" i="8"/>
  <c r="A195" i="8"/>
  <c r="S194" i="8"/>
  <c r="R194" i="8"/>
  <c r="Q194" i="8"/>
  <c r="D194" i="8"/>
  <c r="C194" i="8"/>
  <c r="B194" i="8"/>
  <c r="A194" i="8"/>
  <c r="S193" i="8"/>
  <c r="R193" i="8"/>
  <c r="Q193" i="8"/>
  <c r="D193" i="8"/>
  <c r="C193" i="8"/>
  <c r="B193" i="8"/>
  <c r="A193" i="8"/>
  <c r="S192" i="8"/>
  <c r="R192" i="8"/>
  <c r="Q192" i="8"/>
  <c r="D192" i="8"/>
  <c r="C192" i="8"/>
  <c r="B192" i="8"/>
  <c r="A192" i="8"/>
  <c r="S191" i="8"/>
  <c r="R191" i="8"/>
  <c r="Q191" i="8"/>
  <c r="D191" i="8"/>
  <c r="C191" i="8"/>
  <c r="B191" i="8"/>
  <c r="A191" i="8"/>
  <c r="S190" i="8"/>
  <c r="R190" i="8"/>
  <c r="Q190" i="8"/>
  <c r="D190" i="8"/>
  <c r="C190" i="8"/>
  <c r="B190" i="8"/>
  <c r="A190" i="8"/>
  <c r="S189" i="8"/>
  <c r="R189" i="8"/>
  <c r="Q189" i="8"/>
  <c r="D189" i="8"/>
  <c r="C189" i="8"/>
  <c r="B189" i="8"/>
  <c r="A189" i="8"/>
  <c r="S188" i="8"/>
  <c r="R188" i="8"/>
  <c r="Q188" i="8"/>
  <c r="D188" i="8"/>
  <c r="C188" i="8"/>
  <c r="B188" i="8"/>
  <c r="A188" i="8"/>
  <c r="S187" i="8"/>
  <c r="R187" i="8"/>
  <c r="Q187" i="8"/>
  <c r="D187" i="8"/>
  <c r="C187" i="8"/>
  <c r="B187" i="8"/>
  <c r="A187" i="8"/>
  <c r="S186" i="8"/>
  <c r="R186" i="8"/>
  <c r="Q186" i="8"/>
  <c r="D186" i="8"/>
  <c r="C186" i="8"/>
  <c r="B186" i="8"/>
  <c r="A186" i="8"/>
  <c r="S185" i="8"/>
  <c r="R185" i="8"/>
  <c r="Q185" i="8"/>
  <c r="D185" i="8"/>
  <c r="C185" i="8"/>
  <c r="B185" i="8"/>
  <c r="A185" i="8"/>
  <c r="S184" i="8"/>
  <c r="R184" i="8"/>
  <c r="Q184" i="8"/>
  <c r="D184" i="8"/>
  <c r="C184" i="8"/>
  <c r="B184" i="8"/>
  <c r="A184" i="8"/>
  <c r="S183" i="8"/>
  <c r="R183" i="8"/>
  <c r="Q183" i="8"/>
  <c r="D183" i="8"/>
  <c r="C183" i="8"/>
  <c r="B183" i="8"/>
  <c r="A183" i="8"/>
  <c r="S182" i="8"/>
  <c r="R182" i="8"/>
  <c r="Q182" i="8"/>
  <c r="D182" i="8"/>
  <c r="C182" i="8"/>
  <c r="B182" i="8"/>
  <c r="A182" i="8"/>
  <c r="S181" i="8"/>
  <c r="R181" i="8"/>
  <c r="Q181" i="8"/>
  <c r="D181" i="8"/>
  <c r="C181" i="8"/>
  <c r="B181" i="8"/>
  <c r="A181" i="8"/>
  <c r="S180" i="8"/>
  <c r="R180" i="8"/>
  <c r="Q180" i="8"/>
  <c r="D180" i="8"/>
  <c r="C180" i="8"/>
  <c r="B180" i="8"/>
  <c r="A180" i="8"/>
  <c r="S179" i="8"/>
  <c r="R179" i="8"/>
  <c r="Q179" i="8"/>
  <c r="D179" i="8"/>
  <c r="C179" i="8"/>
  <c r="B179" i="8"/>
  <c r="A179" i="8"/>
  <c r="S178" i="8"/>
  <c r="R178" i="8"/>
  <c r="Q178" i="8"/>
  <c r="D178" i="8"/>
  <c r="C178" i="8"/>
  <c r="B178" i="8"/>
  <c r="A178" i="8"/>
  <c r="S177" i="8"/>
  <c r="R177" i="8"/>
  <c r="Q177" i="8"/>
  <c r="D177" i="8"/>
  <c r="C177" i="8"/>
  <c r="B177" i="8"/>
  <c r="A177" i="8"/>
  <c r="S176" i="8"/>
  <c r="R176" i="8"/>
  <c r="Q176" i="8"/>
  <c r="D176" i="8"/>
  <c r="C176" i="8"/>
  <c r="B176" i="8"/>
  <c r="A176" i="8"/>
  <c r="S175" i="8"/>
  <c r="R175" i="8"/>
  <c r="Q175" i="8"/>
  <c r="D175" i="8"/>
  <c r="C175" i="8"/>
  <c r="B175" i="8"/>
  <c r="A175" i="8"/>
  <c r="S174" i="8"/>
  <c r="R174" i="8"/>
  <c r="Q174" i="8"/>
  <c r="D174" i="8"/>
  <c r="C174" i="8"/>
  <c r="B174" i="8"/>
  <c r="A174" i="8"/>
  <c r="S173" i="8"/>
  <c r="R173" i="8"/>
  <c r="Q173" i="8"/>
  <c r="D173" i="8"/>
  <c r="C173" i="8"/>
  <c r="B173" i="8"/>
  <c r="A173" i="8"/>
  <c r="S172" i="8"/>
  <c r="R172" i="8"/>
  <c r="Q172" i="8"/>
  <c r="D172" i="8"/>
  <c r="C172" i="8"/>
  <c r="B172" i="8"/>
  <c r="A172" i="8"/>
  <c r="S171" i="8"/>
  <c r="R171" i="8"/>
  <c r="Q171" i="8"/>
  <c r="D171" i="8"/>
  <c r="C171" i="8"/>
  <c r="B171" i="8"/>
  <c r="A171" i="8"/>
  <c r="S170" i="8"/>
  <c r="R170" i="8"/>
  <c r="Q170" i="8"/>
  <c r="D170" i="8"/>
  <c r="C170" i="8"/>
  <c r="B170" i="8"/>
  <c r="A170" i="8"/>
  <c r="S169" i="8"/>
  <c r="R169" i="8"/>
  <c r="Q169" i="8"/>
  <c r="D169" i="8"/>
  <c r="C169" i="8"/>
  <c r="B169" i="8"/>
  <c r="A169" i="8"/>
  <c r="S168" i="8"/>
  <c r="R168" i="8"/>
  <c r="Q168" i="8"/>
  <c r="D168" i="8"/>
  <c r="C168" i="8"/>
  <c r="B168" i="8"/>
  <c r="A168" i="8"/>
  <c r="S167" i="8"/>
  <c r="R167" i="8"/>
  <c r="Q167" i="8"/>
  <c r="D167" i="8"/>
  <c r="C167" i="8"/>
  <c r="B167" i="8"/>
  <c r="A167" i="8"/>
  <c r="S166" i="8"/>
  <c r="R166" i="8"/>
  <c r="Q166" i="8"/>
  <c r="D166" i="8"/>
  <c r="C166" i="8"/>
  <c r="B166" i="8"/>
  <c r="A166" i="8"/>
  <c r="S165" i="8"/>
  <c r="R165" i="8"/>
  <c r="Q165" i="8"/>
  <c r="D165" i="8"/>
  <c r="C165" i="8"/>
  <c r="B165" i="8"/>
  <c r="A165" i="8"/>
  <c r="S164" i="8"/>
  <c r="R164" i="8"/>
  <c r="Q164" i="8"/>
  <c r="D164" i="8"/>
  <c r="C164" i="8"/>
  <c r="B164" i="8"/>
  <c r="A164" i="8"/>
  <c r="S163" i="8"/>
  <c r="R163" i="8"/>
  <c r="Q163" i="8"/>
  <c r="D163" i="8"/>
  <c r="C163" i="8"/>
  <c r="B163" i="8"/>
  <c r="A163" i="8"/>
  <c r="S162" i="8"/>
  <c r="R162" i="8"/>
  <c r="Q162" i="8"/>
  <c r="D162" i="8"/>
  <c r="C162" i="8"/>
  <c r="B162" i="8"/>
  <c r="A162" i="8"/>
  <c r="S161" i="8"/>
  <c r="R161" i="8"/>
  <c r="Q161" i="8"/>
  <c r="D161" i="8"/>
  <c r="C161" i="8"/>
  <c r="B161" i="8"/>
  <c r="A161" i="8"/>
  <c r="S160" i="8"/>
  <c r="R160" i="8"/>
  <c r="Q160" i="8"/>
  <c r="D160" i="8"/>
  <c r="C160" i="8"/>
  <c r="B160" i="8"/>
  <c r="A160" i="8"/>
  <c r="S159" i="8"/>
  <c r="R159" i="8"/>
  <c r="Q159" i="8"/>
  <c r="D159" i="8"/>
  <c r="C159" i="8"/>
  <c r="B159" i="8"/>
  <c r="A159" i="8"/>
  <c r="S158" i="8"/>
  <c r="R158" i="8"/>
  <c r="Q158" i="8"/>
  <c r="D158" i="8"/>
  <c r="C158" i="8"/>
  <c r="B158" i="8"/>
  <c r="A158" i="8"/>
  <c r="S157" i="8"/>
  <c r="R157" i="8"/>
  <c r="Q157" i="8"/>
  <c r="D157" i="8"/>
  <c r="C157" i="8"/>
  <c r="B157" i="8"/>
  <c r="A157" i="8"/>
  <c r="S156" i="8"/>
  <c r="R156" i="8"/>
  <c r="Q156" i="8"/>
  <c r="D156" i="8"/>
  <c r="C156" i="8"/>
  <c r="B156" i="8"/>
  <c r="A156" i="8"/>
  <c r="S155" i="8"/>
  <c r="R155" i="8"/>
  <c r="Q155" i="8"/>
  <c r="D155" i="8"/>
  <c r="C155" i="8"/>
  <c r="B155" i="8"/>
  <c r="A155" i="8"/>
  <c r="S154" i="8"/>
  <c r="R154" i="8"/>
  <c r="Q154" i="8"/>
  <c r="D154" i="8"/>
  <c r="C154" i="8"/>
  <c r="B154" i="8"/>
  <c r="A154" i="8"/>
  <c r="S153" i="8"/>
  <c r="R153" i="8"/>
  <c r="Q153" i="8"/>
  <c r="D153" i="8"/>
  <c r="C153" i="8"/>
  <c r="B153" i="8"/>
  <c r="A153" i="8"/>
  <c r="S152" i="8"/>
  <c r="R152" i="8"/>
  <c r="Q152" i="8"/>
  <c r="D152" i="8"/>
  <c r="C152" i="8"/>
  <c r="B152" i="8"/>
  <c r="A152" i="8"/>
  <c r="S151" i="8"/>
  <c r="R151" i="8"/>
  <c r="Q151" i="8"/>
  <c r="D151" i="8"/>
  <c r="C151" i="8"/>
  <c r="B151" i="8"/>
  <c r="A151" i="8"/>
  <c r="S150" i="8"/>
  <c r="R150" i="8"/>
  <c r="Q150" i="8"/>
  <c r="D150" i="8"/>
  <c r="C150" i="8"/>
  <c r="B150" i="8"/>
  <c r="A150" i="8"/>
  <c r="S149" i="8"/>
  <c r="R149" i="8"/>
  <c r="Q149" i="8"/>
  <c r="D149" i="8"/>
  <c r="C149" i="8"/>
  <c r="B149" i="8"/>
  <c r="A149" i="8"/>
  <c r="S148" i="8"/>
  <c r="R148" i="8"/>
  <c r="Q148" i="8"/>
  <c r="D148" i="8"/>
  <c r="C148" i="8"/>
  <c r="B148" i="8"/>
  <c r="A148" i="8"/>
  <c r="S147" i="8"/>
  <c r="R147" i="8"/>
  <c r="Q147" i="8"/>
  <c r="D147" i="8"/>
  <c r="C147" i="8"/>
  <c r="B147" i="8"/>
  <c r="A147" i="8"/>
  <c r="S146" i="8"/>
  <c r="R146" i="8"/>
  <c r="Q146" i="8"/>
  <c r="D146" i="8"/>
  <c r="C146" i="8"/>
  <c r="B146" i="8"/>
  <c r="A146" i="8"/>
  <c r="S145" i="8"/>
  <c r="R145" i="8"/>
  <c r="Q145" i="8"/>
  <c r="D145" i="8"/>
  <c r="C145" i="8"/>
  <c r="B145" i="8"/>
  <c r="A145" i="8"/>
  <c r="S144" i="8"/>
  <c r="R144" i="8"/>
  <c r="Q144" i="8"/>
  <c r="D144" i="8"/>
  <c r="C144" i="8"/>
  <c r="B144" i="8"/>
  <c r="A144" i="8"/>
  <c r="S143" i="8"/>
  <c r="R143" i="8"/>
  <c r="Q143" i="8"/>
  <c r="D143" i="8"/>
  <c r="C143" i="8"/>
  <c r="B143" i="8"/>
  <c r="A143" i="8"/>
  <c r="S142" i="8"/>
  <c r="R142" i="8"/>
  <c r="Q142" i="8"/>
  <c r="D142" i="8"/>
  <c r="C142" i="8"/>
  <c r="B142" i="8"/>
  <c r="A142" i="8"/>
  <c r="S141" i="8"/>
  <c r="R141" i="8"/>
  <c r="Q141" i="8"/>
  <c r="D141" i="8"/>
  <c r="C141" i="8"/>
  <c r="B141" i="8"/>
  <c r="A141" i="8"/>
  <c r="S140" i="8"/>
  <c r="R140" i="8"/>
  <c r="Q140" i="8"/>
  <c r="D140" i="8"/>
  <c r="C140" i="8"/>
  <c r="B140" i="8"/>
  <c r="A140" i="8"/>
  <c r="S139" i="8"/>
  <c r="R139" i="8"/>
  <c r="Q139" i="8"/>
  <c r="D139" i="8"/>
  <c r="C139" i="8"/>
  <c r="B139" i="8"/>
  <c r="A139" i="8"/>
  <c r="S138" i="8"/>
  <c r="R138" i="8"/>
  <c r="Q138" i="8"/>
  <c r="D138" i="8"/>
  <c r="C138" i="8"/>
  <c r="B138" i="8"/>
  <c r="A138" i="8"/>
  <c r="S137" i="8"/>
  <c r="R137" i="8"/>
  <c r="Q137" i="8"/>
  <c r="D137" i="8"/>
  <c r="C137" i="8"/>
  <c r="B137" i="8"/>
  <c r="A137" i="8"/>
  <c r="S136" i="8"/>
  <c r="R136" i="8"/>
  <c r="Q136" i="8"/>
  <c r="D136" i="8"/>
  <c r="C136" i="8"/>
  <c r="B136" i="8"/>
  <c r="A136" i="8"/>
  <c r="S135" i="8"/>
  <c r="R135" i="8"/>
  <c r="Q135" i="8"/>
  <c r="D135" i="8"/>
  <c r="C135" i="8"/>
  <c r="B135" i="8"/>
  <c r="A135" i="8"/>
  <c r="S134" i="8"/>
  <c r="R134" i="8"/>
  <c r="Q134" i="8"/>
  <c r="D134" i="8"/>
  <c r="C134" i="8"/>
  <c r="B134" i="8"/>
  <c r="A134" i="8"/>
  <c r="S133" i="8"/>
  <c r="R133" i="8"/>
  <c r="Q133" i="8"/>
  <c r="D133" i="8"/>
  <c r="C133" i="8"/>
  <c r="B133" i="8"/>
  <c r="A133" i="8"/>
  <c r="S132" i="8"/>
  <c r="R132" i="8"/>
  <c r="Q132" i="8"/>
  <c r="D132" i="8"/>
  <c r="C132" i="8"/>
  <c r="B132" i="8"/>
  <c r="A132" i="8"/>
  <c r="S131" i="8"/>
  <c r="R131" i="8"/>
  <c r="Q131" i="8"/>
  <c r="D131" i="8"/>
  <c r="C131" i="8"/>
  <c r="B131" i="8"/>
  <c r="A131" i="8"/>
  <c r="S130" i="8"/>
  <c r="R130" i="8"/>
  <c r="Q130" i="8"/>
  <c r="D130" i="8"/>
  <c r="C130" i="8"/>
  <c r="B130" i="8"/>
  <c r="A130" i="8"/>
  <c r="S129" i="8"/>
  <c r="R129" i="8"/>
  <c r="Q129" i="8"/>
  <c r="D129" i="8"/>
  <c r="C129" i="8"/>
  <c r="B129" i="8"/>
  <c r="A129" i="8"/>
  <c r="S128" i="8"/>
  <c r="R128" i="8"/>
  <c r="Q128" i="8"/>
  <c r="D128" i="8"/>
  <c r="C128" i="8"/>
  <c r="B128" i="8"/>
  <c r="A128" i="8"/>
  <c r="S127" i="8"/>
  <c r="R127" i="8"/>
  <c r="Q127" i="8"/>
  <c r="D127" i="8"/>
  <c r="C127" i="8"/>
  <c r="B127" i="8"/>
  <c r="A127" i="8"/>
  <c r="S126" i="8"/>
  <c r="R126" i="8"/>
  <c r="Q126" i="8"/>
  <c r="D126" i="8"/>
  <c r="C126" i="8"/>
  <c r="B126" i="8"/>
  <c r="A126" i="8"/>
  <c r="S125" i="8"/>
  <c r="R125" i="8"/>
  <c r="Q125" i="8"/>
  <c r="D125" i="8"/>
  <c r="C125" i="8"/>
  <c r="B125" i="8"/>
  <c r="A125" i="8"/>
  <c r="S124" i="8"/>
  <c r="R124" i="8"/>
  <c r="Q124" i="8"/>
  <c r="D124" i="8"/>
  <c r="C124" i="8"/>
  <c r="B124" i="8"/>
  <c r="A124" i="8"/>
  <c r="S123" i="8"/>
  <c r="R123" i="8"/>
  <c r="Q123" i="8"/>
  <c r="D123" i="8"/>
  <c r="C123" i="8"/>
  <c r="B123" i="8"/>
  <c r="A123" i="8"/>
  <c r="S122" i="8"/>
  <c r="R122" i="8"/>
  <c r="Q122" i="8"/>
  <c r="D122" i="8"/>
  <c r="C122" i="8"/>
  <c r="B122" i="8"/>
  <c r="A122" i="8"/>
  <c r="S121" i="8"/>
  <c r="R121" i="8"/>
  <c r="Q121" i="8"/>
  <c r="D121" i="8"/>
  <c r="C121" i="8"/>
  <c r="B121" i="8"/>
  <c r="A121" i="8"/>
  <c r="S120" i="8"/>
  <c r="R120" i="8"/>
  <c r="Q120" i="8"/>
  <c r="D120" i="8"/>
  <c r="C120" i="8"/>
  <c r="B120" i="8"/>
  <c r="A120" i="8"/>
  <c r="S119" i="8"/>
  <c r="R119" i="8"/>
  <c r="Q119" i="8"/>
  <c r="D119" i="8"/>
  <c r="C119" i="8"/>
  <c r="B119" i="8"/>
  <c r="A119" i="8"/>
  <c r="S118" i="8"/>
  <c r="R118" i="8"/>
  <c r="Q118" i="8"/>
  <c r="D118" i="8"/>
  <c r="C118" i="8"/>
  <c r="B118" i="8"/>
  <c r="A118" i="8"/>
  <c r="S117" i="8"/>
  <c r="R117" i="8"/>
  <c r="Q117" i="8"/>
  <c r="D117" i="8"/>
  <c r="C117" i="8"/>
  <c r="B117" i="8"/>
  <c r="A117" i="8"/>
  <c r="S116" i="8"/>
  <c r="R116" i="8"/>
  <c r="Q116" i="8"/>
  <c r="D116" i="8"/>
  <c r="C116" i="8"/>
  <c r="B116" i="8"/>
  <c r="A116" i="8"/>
  <c r="S115" i="8"/>
  <c r="R115" i="8"/>
  <c r="Q115" i="8"/>
  <c r="D115" i="8"/>
  <c r="C115" i="8"/>
  <c r="B115" i="8"/>
  <c r="A115" i="8"/>
  <c r="S114" i="8"/>
  <c r="R114" i="8"/>
  <c r="Q114" i="8"/>
  <c r="D114" i="8"/>
  <c r="C114" i="8"/>
  <c r="B114" i="8"/>
  <c r="A114" i="8"/>
  <c r="S113" i="8"/>
  <c r="R113" i="8"/>
  <c r="Q113" i="8"/>
  <c r="D113" i="8"/>
  <c r="C113" i="8"/>
  <c r="B113" i="8"/>
  <c r="A113" i="8"/>
  <c r="S112" i="8"/>
  <c r="R112" i="8"/>
  <c r="Q112" i="8"/>
  <c r="D112" i="8"/>
  <c r="C112" i="8"/>
  <c r="B112" i="8"/>
  <c r="A112" i="8"/>
  <c r="S111" i="8"/>
  <c r="R111" i="8"/>
  <c r="Q111" i="8"/>
  <c r="D111" i="8"/>
  <c r="C111" i="8"/>
  <c r="B111" i="8"/>
  <c r="A111" i="8"/>
  <c r="S110" i="8"/>
  <c r="R110" i="8"/>
  <c r="Q110" i="8"/>
  <c r="D110" i="8"/>
  <c r="C110" i="8"/>
  <c r="B110" i="8"/>
  <c r="A110" i="8"/>
  <c r="S109" i="8"/>
  <c r="R109" i="8"/>
  <c r="Q109" i="8"/>
  <c r="D109" i="8"/>
  <c r="C109" i="8"/>
  <c r="B109" i="8"/>
  <c r="A109" i="8"/>
  <c r="S108" i="8"/>
  <c r="R108" i="8"/>
  <c r="Q108" i="8"/>
  <c r="D108" i="8"/>
  <c r="C108" i="8"/>
  <c r="B108" i="8"/>
  <c r="A108" i="8"/>
  <c r="S107" i="8"/>
  <c r="R107" i="8"/>
  <c r="Q107" i="8"/>
  <c r="D107" i="8"/>
  <c r="C107" i="8"/>
  <c r="B107" i="8"/>
  <c r="A107" i="8"/>
  <c r="S106" i="8"/>
  <c r="R106" i="8"/>
  <c r="Q106" i="8"/>
  <c r="D106" i="8"/>
  <c r="C106" i="8"/>
  <c r="B106" i="8"/>
  <c r="A106" i="8"/>
  <c r="S105" i="8"/>
  <c r="R105" i="8"/>
  <c r="Q105" i="8"/>
  <c r="D105" i="8"/>
  <c r="C105" i="8"/>
  <c r="B105" i="8"/>
  <c r="A105" i="8"/>
  <c r="S104" i="8"/>
  <c r="R104" i="8"/>
  <c r="Q104" i="8"/>
  <c r="D104" i="8"/>
  <c r="C104" i="8"/>
  <c r="B104" i="8"/>
  <c r="A104" i="8"/>
  <c r="S103" i="8"/>
  <c r="R103" i="8"/>
  <c r="Q103" i="8"/>
  <c r="D103" i="8"/>
  <c r="C103" i="8"/>
  <c r="B103" i="8"/>
  <c r="A103" i="8"/>
  <c r="S102" i="8"/>
  <c r="R102" i="8"/>
  <c r="Q102" i="8"/>
  <c r="D102" i="8"/>
  <c r="C102" i="8"/>
  <c r="B102" i="8"/>
  <c r="A102" i="8"/>
  <c r="S101" i="8"/>
  <c r="R101" i="8"/>
  <c r="Q101" i="8"/>
  <c r="D101" i="8"/>
  <c r="C101" i="8"/>
  <c r="B101" i="8"/>
  <c r="A101" i="8"/>
  <c r="S100" i="8"/>
  <c r="R100" i="8"/>
  <c r="Q100" i="8"/>
  <c r="D100" i="8"/>
  <c r="C100" i="8"/>
  <c r="B100" i="8"/>
  <c r="A100" i="8"/>
  <c r="S99" i="8"/>
  <c r="R99" i="8"/>
  <c r="Q99" i="8"/>
  <c r="D99" i="8"/>
  <c r="C99" i="8"/>
  <c r="B99" i="8"/>
  <c r="A99" i="8"/>
  <c r="S98" i="8"/>
  <c r="R98" i="8"/>
  <c r="Q98" i="8"/>
  <c r="D98" i="8"/>
  <c r="C98" i="8"/>
  <c r="B98" i="8"/>
  <c r="A98" i="8"/>
  <c r="S97" i="8"/>
  <c r="R97" i="8"/>
  <c r="Q97" i="8"/>
  <c r="D97" i="8"/>
  <c r="C97" i="8"/>
  <c r="B97" i="8"/>
  <c r="A97" i="8"/>
  <c r="S96" i="8"/>
  <c r="R96" i="8"/>
  <c r="Q96" i="8"/>
  <c r="D96" i="8"/>
  <c r="C96" i="8"/>
  <c r="B96" i="8"/>
  <c r="A96" i="8"/>
  <c r="S95" i="8"/>
  <c r="R95" i="8"/>
  <c r="Q95" i="8"/>
  <c r="D95" i="8"/>
  <c r="C95" i="8"/>
  <c r="B95" i="8"/>
  <c r="A95" i="8"/>
  <c r="S94" i="8"/>
  <c r="R94" i="8"/>
  <c r="Q94" i="8"/>
  <c r="D94" i="8"/>
  <c r="C94" i="8"/>
  <c r="B94" i="8"/>
  <c r="A94" i="8"/>
  <c r="S93" i="8"/>
  <c r="R93" i="8"/>
  <c r="Q93" i="8"/>
  <c r="D93" i="8"/>
  <c r="C93" i="8"/>
  <c r="B93" i="8"/>
  <c r="A93" i="8"/>
  <c r="S92" i="8"/>
  <c r="R92" i="8"/>
  <c r="Q92" i="8"/>
  <c r="D92" i="8"/>
  <c r="C92" i="8"/>
  <c r="B92" i="8"/>
  <c r="A92" i="8"/>
  <c r="S91" i="8"/>
  <c r="R91" i="8"/>
  <c r="Q91" i="8"/>
  <c r="D91" i="8"/>
  <c r="C91" i="8"/>
  <c r="B91" i="8"/>
  <c r="A91" i="8"/>
  <c r="S90" i="8"/>
  <c r="R90" i="8"/>
  <c r="Q90" i="8"/>
  <c r="D90" i="8"/>
  <c r="C90" i="8"/>
  <c r="B90" i="8"/>
  <c r="A90" i="8"/>
  <c r="S89" i="8"/>
  <c r="R89" i="8"/>
  <c r="Q89" i="8"/>
  <c r="D89" i="8"/>
  <c r="C89" i="8"/>
  <c r="B89" i="8"/>
  <c r="A89" i="8"/>
  <c r="S88" i="8"/>
  <c r="R88" i="8"/>
  <c r="Q88" i="8"/>
  <c r="D88" i="8"/>
  <c r="C88" i="8"/>
  <c r="B88" i="8"/>
  <c r="A88" i="8"/>
  <c r="S87" i="8"/>
  <c r="R87" i="8"/>
  <c r="Q87" i="8"/>
  <c r="D87" i="8"/>
  <c r="C87" i="8"/>
  <c r="B87" i="8"/>
  <c r="A87" i="8"/>
  <c r="S86" i="8"/>
  <c r="R86" i="8"/>
  <c r="Q86" i="8"/>
  <c r="D86" i="8"/>
  <c r="C86" i="8"/>
  <c r="B86" i="8"/>
  <c r="A86" i="8"/>
  <c r="S85" i="8"/>
  <c r="R85" i="8"/>
  <c r="Q85" i="8"/>
  <c r="D85" i="8"/>
  <c r="C85" i="8"/>
  <c r="B85" i="8"/>
  <c r="A85" i="8"/>
  <c r="S84" i="8"/>
  <c r="R84" i="8"/>
  <c r="Q84" i="8"/>
  <c r="D84" i="8"/>
  <c r="C84" i="8"/>
  <c r="B84" i="8"/>
  <c r="A84" i="8"/>
  <c r="S83" i="8"/>
  <c r="R83" i="8"/>
  <c r="Q83" i="8"/>
  <c r="D83" i="8"/>
  <c r="C83" i="8"/>
  <c r="B83" i="8"/>
  <c r="A83" i="8"/>
  <c r="S82" i="8"/>
  <c r="R82" i="8"/>
  <c r="Q82" i="8"/>
  <c r="D82" i="8"/>
  <c r="C82" i="8"/>
  <c r="B82" i="8"/>
  <c r="A82" i="8"/>
  <c r="S81" i="8"/>
  <c r="R81" i="8"/>
  <c r="Q81" i="8"/>
  <c r="D81" i="8"/>
  <c r="C81" i="8"/>
  <c r="B81" i="8"/>
  <c r="A81" i="8"/>
  <c r="S80" i="8"/>
  <c r="R80" i="8"/>
  <c r="Q80" i="8"/>
  <c r="D80" i="8"/>
  <c r="C80" i="8"/>
  <c r="B80" i="8"/>
  <c r="A80" i="8"/>
  <c r="S79" i="8"/>
  <c r="R79" i="8"/>
  <c r="Q79" i="8"/>
  <c r="D79" i="8"/>
  <c r="C79" i="8"/>
  <c r="B79" i="8"/>
  <c r="A79" i="8"/>
  <c r="S78" i="8"/>
  <c r="R78" i="8"/>
  <c r="Q78" i="8"/>
  <c r="D78" i="8"/>
  <c r="C78" i="8"/>
  <c r="B78" i="8"/>
  <c r="A78" i="8"/>
  <c r="S77" i="8"/>
  <c r="R77" i="8"/>
  <c r="Q77" i="8"/>
  <c r="D77" i="8"/>
  <c r="C77" i="8"/>
  <c r="B77" i="8"/>
  <c r="A77" i="8"/>
  <c r="S76" i="8"/>
  <c r="R76" i="8"/>
  <c r="Q76" i="8"/>
  <c r="D76" i="8"/>
  <c r="C76" i="8"/>
  <c r="B76" i="8"/>
  <c r="A76" i="8"/>
  <c r="S75" i="8"/>
  <c r="R75" i="8"/>
  <c r="Q75" i="8"/>
  <c r="D75" i="8"/>
  <c r="C75" i="8"/>
  <c r="B75" i="8"/>
  <c r="A75" i="8"/>
  <c r="S74" i="8"/>
  <c r="R74" i="8"/>
  <c r="Q74" i="8"/>
  <c r="D74" i="8"/>
  <c r="C74" i="8"/>
  <c r="B74" i="8"/>
  <c r="A74" i="8"/>
  <c r="S73" i="8"/>
  <c r="R73" i="8"/>
  <c r="Q73" i="8"/>
  <c r="D73" i="8"/>
  <c r="C73" i="8"/>
  <c r="B73" i="8"/>
  <c r="A73" i="8"/>
  <c r="S72" i="8"/>
  <c r="R72" i="8"/>
  <c r="Q72" i="8"/>
  <c r="D72" i="8"/>
  <c r="C72" i="8"/>
  <c r="B72" i="8"/>
  <c r="A72" i="8"/>
  <c r="S71" i="8"/>
  <c r="R71" i="8"/>
  <c r="Q71" i="8"/>
  <c r="D71" i="8"/>
  <c r="C71" i="8"/>
  <c r="B71" i="8"/>
  <c r="A71" i="8"/>
  <c r="S70" i="8"/>
  <c r="R70" i="8"/>
  <c r="Q70" i="8"/>
  <c r="D70" i="8"/>
  <c r="C70" i="8"/>
  <c r="B70" i="8"/>
  <c r="A70" i="8"/>
  <c r="S69" i="8"/>
  <c r="R69" i="8"/>
  <c r="Q69" i="8"/>
  <c r="D69" i="8"/>
  <c r="C69" i="8"/>
  <c r="B69" i="8"/>
  <c r="A69" i="8"/>
  <c r="S68" i="8"/>
  <c r="R68" i="8"/>
  <c r="Q68" i="8"/>
  <c r="D68" i="8"/>
  <c r="C68" i="8"/>
  <c r="B68" i="8"/>
  <c r="A68" i="8"/>
  <c r="S67" i="8"/>
  <c r="R67" i="8"/>
  <c r="Q67" i="8"/>
  <c r="D67" i="8"/>
  <c r="C67" i="8"/>
  <c r="B67" i="8"/>
  <c r="A67" i="8"/>
  <c r="S66" i="8"/>
  <c r="R66" i="8"/>
  <c r="Q66" i="8"/>
  <c r="D66" i="8"/>
  <c r="C66" i="8"/>
  <c r="B66" i="8"/>
  <c r="A66" i="8"/>
  <c r="S65" i="8"/>
  <c r="R65" i="8"/>
  <c r="Q65" i="8"/>
  <c r="D65" i="8"/>
  <c r="C65" i="8"/>
  <c r="B65" i="8"/>
  <c r="A65" i="8"/>
  <c r="S64" i="8"/>
  <c r="R64" i="8"/>
  <c r="Q64" i="8"/>
  <c r="D64" i="8"/>
  <c r="C64" i="8"/>
  <c r="B64" i="8"/>
  <c r="A64" i="8"/>
  <c r="S63" i="8"/>
  <c r="R63" i="8"/>
  <c r="Q63" i="8"/>
  <c r="D63" i="8"/>
  <c r="C63" i="8"/>
  <c r="B63" i="8"/>
  <c r="A63" i="8"/>
  <c r="S62" i="8"/>
  <c r="R62" i="8"/>
  <c r="Q62" i="8"/>
  <c r="D62" i="8"/>
  <c r="C62" i="8"/>
  <c r="B62" i="8"/>
  <c r="A62" i="8"/>
  <c r="S61" i="8"/>
  <c r="R61" i="8"/>
  <c r="Q61" i="8"/>
  <c r="D61" i="8"/>
  <c r="C61" i="8"/>
  <c r="B61" i="8"/>
  <c r="A61" i="8"/>
  <c r="S60" i="8"/>
  <c r="R60" i="8"/>
  <c r="Q60" i="8"/>
  <c r="D60" i="8"/>
  <c r="C60" i="8"/>
  <c r="B60" i="8"/>
  <c r="A60" i="8"/>
  <c r="S59" i="8"/>
  <c r="R59" i="8"/>
  <c r="Q59" i="8"/>
  <c r="D59" i="8"/>
  <c r="C59" i="8"/>
  <c r="B59" i="8"/>
  <c r="A59" i="8"/>
  <c r="S58" i="8"/>
  <c r="R58" i="8"/>
  <c r="Q58" i="8"/>
  <c r="D58" i="8"/>
  <c r="C58" i="8"/>
  <c r="B58" i="8"/>
  <c r="A58" i="8"/>
  <c r="S57" i="8"/>
  <c r="R57" i="8"/>
  <c r="Q57" i="8"/>
  <c r="D57" i="8"/>
  <c r="C57" i="8"/>
  <c r="B57" i="8"/>
  <c r="A57" i="8"/>
  <c r="S56" i="8"/>
  <c r="R56" i="8"/>
  <c r="Q56" i="8"/>
  <c r="D56" i="8"/>
  <c r="C56" i="8"/>
  <c r="B56" i="8"/>
  <c r="A56" i="8"/>
  <c r="S55" i="8"/>
  <c r="R55" i="8"/>
  <c r="Q55" i="8"/>
  <c r="D55" i="8"/>
  <c r="C55" i="8"/>
  <c r="B55" i="8"/>
  <c r="A55" i="8"/>
  <c r="S54" i="8"/>
  <c r="R54" i="8"/>
  <c r="Q54" i="8"/>
  <c r="D54" i="8"/>
  <c r="C54" i="8"/>
  <c r="B54" i="8"/>
  <c r="A54" i="8"/>
  <c r="S53" i="8"/>
  <c r="R53" i="8"/>
  <c r="Q53" i="8"/>
  <c r="D53" i="8"/>
  <c r="C53" i="8"/>
  <c r="B53" i="8"/>
  <c r="A53" i="8"/>
  <c r="S52" i="8"/>
  <c r="R52" i="8"/>
  <c r="Q52" i="8"/>
  <c r="D52" i="8"/>
  <c r="C52" i="8"/>
  <c r="B52" i="8"/>
  <c r="A52" i="8"/>
  <c r="S51" i="8"/>
  <c r="R51" i="8"/>
  <c r="Q51" i="8"/>
  <c r="D51" i="8"/>
  <c r="C51" i="8"/>
  <c r="B51" i="8"/>
  <c r="A51" i="8"/>
  <c r="S50" i="8"/>
  <c r="R50" i="8"/>
  <c r="Q50" i="8"/>
  <c r="D50" i="8"/>
  <c r="C50" i="8"/>
  <c r="B50" i="8"/>
  <c r="A50" i="8"/>
  <c r="S49" i="8"/>
  <c r="R49" i="8"/>
  <c r="Q49" i="8"/>
  <c r="D49" i="8"/>
  <c r="C49" i="8"/>
  <c r="B49" i="8"/>
  <c r="A49" i="8"/>
  <c r="S48" i="8"/>
  <c r="R48" i="8"/>
  <c r="Q48" i="8"/>
  <c r="D48" i="8"/>
  <c r="C48" i="8"/>
  <c r="B48" i="8"/>
  <c r="A48" i="8"/>
  <c r="S47" i="8"/>
  <c r="R47" i="8"/>
  <c r="Q47" i="8"/>
  <c r="D47" i="8"/>
  <c r="C47" i="8"/>
  <c r="B47" i="8"/>
  <c r="A47" i="8"/>
  <c r="S46" i="8"/>
  <c r="R46" i="8"/>
  <c r="Q46" i="8"/>
  <c r="D46" i="8"/>
  <c r="C46" i="8"/>
  <c r="B46" i="8"/>
  <c r="A46" i="8"/>
  <c r="S45" i="8"/>
  <c r="R45" i="8"/>
  <c r="Q45" i="8"/>
  <c r="D45" i="8"/>
  <c r="C45" i="8"/>
  <c r="B45" i="8"/>
  <c r="A45" i="8"/>
  <c r="S44" i="8"/>
  <c r="R44" i="8"/>
  <c r="Q44" i="8"/>
  <c r="D44" i="8"/>
  <c r="C44" i="8"/>
  <c r="B44" i="8"/>
  <c r="A44" i="8"/>
  <c r="S43" i="8"/>
  <c r="R43" i="8"/>
  <c r="Q43" i="8"/>
  <c r="D43" i="8"/>
  <c r="C43" i="8"/>
  <c r="B43" i="8"/>
  <c r="A43" i="8"/>
  <c r="S42" i="8"/>
  <c r="R42" i="8"/>
  <c r="Q42" i="8"/>
  <c r="D42" i="8"/>
  <c r="C42" i="8"/>
  <c r="B42" i="8"/>
  <c r="A42" i="8"/>
  <c r="S41" i="8"/>
  <c r="R41" i="8"/>
  <c r="Q41" i="8"/>
  <c r="D41" i="8"/>
  <c r="C41" i="8"/>
  <c r="B41" i="8"/>
  <c r="A41" i="8"/>
  <c r="S40" i="8"/>
  <c r="R40" i="8"/>
  <c r="Q40" i="8"/>
  <c r="D40" i="8"/>
  <c r="C40" i="8"/>
  <c r="B40" i="8"/>
  <c r="A40" i="8"/>
  <c r="S39" i="8"/>
  <c r="R39" i="8"/>
  <c r="Q39" i="8"/>
  <c r="D39" i="8"/>
  <c r="C39" i="8"/>
  <c r="B39" i="8"/>
  <c r="A39" i="8"/>
  <c r="S38" i="8"/>
  <c r="R38" i="8"/>
  <c r="Q38" i="8"/>
  <c r="D38" i="8"/>
  <c r="C38" i="8"/>
  <c r="B38" i="8"/>
  <c r="A38" i="8"/>
  <c r="S37" i="8"/>
  <c r="R37" i="8"/>
  <c r="Q37" i="8"/>
  <c r="D37" i="8"/>
  <c r="C37" i="8"/>
  <c r="B37" i="8"/>
  <c r="A37" i="8"/>
  <c r="S36" i="8"/>
  <c r="R36" i="8"/>
  <c r="Q36" i="8"/>
  <c r="D36" i="8"/>
  <c r="C36" i="8"/>
  <c r="B36" i="8"/>
  <c r="A36" i="8"/>
  <c r="S35" i="8"/>
  <c r="R35" i="8"/>
  <c r="Q35" i="8"/>
  <c r="D35" i="8"/>
  <c r="C35" i="8"/>
  <c r="B35" i="8"/>
  <c r="A35" i="8"/>
  <c r="S34" i="8"/>
  <c r="R34" i="8"/>
  <c r="Q34" i="8"/>
  <c r="D34" i="8"/>
  <c r="C34" i="8"/>
  <c r="B34" i="8"/>
  <c r="A34" i="8"/>
  <c r="S33" i="8"/>
  <c r="R33" i="8"/>
  <c r="Q33" i="8"/>
  <c r="D33" i="8"/>
  <c r="C33" i="8"/>
  <c r="B33" i="8"/>
  <c r="A33" i="8"/>
  <c r="S32" i="8"/>
  <c r="R32" i="8"/>
  <c r="Q32" i="8"/>
  <c r="D32" i="8"/>
  <c r="C32" i="8"/>
  <c r="B32" i="8"/>
  <c r="A32" i="8"/>
  <c r="S31" i="8"/>
  <c r="R31" i="8"/>
  <c r="Q31" i="8"/>
  <c r="D31" i="8"/>
  <c r="C31" i="8"/>
  <c r="B31" i="8"/>
  <c r="A31" i="8"/>
  <c r="S30" i="8"/>
  <c r="R30" i="8"/>
  <c r="Q30" i="8"/>
  <c r="D30" i="8"/>
  <c r="C30" i="8"/>
  <c r="B30" i="8"/>
  <c r="A30" i="8"/>
  <c r="S29" i="8"/>
  <c r="R29" i="8"/>
  <c r="Q29" i="8"/>
  <c r="D29" i="8"/>
  <c r="C29" i="8"/>
  <c r="B29" i="8"/>
  <c r="A29" i="8"/>
  <c r="S28" i="8"/>
  <c r="R28" i="8"/>
  <c r="Q28" i="8"/>
  <c r="D28" i="8"/>
  <c r="C28" i="8"/>
  <c r="B28" i="8"/>
  <c r="A28" i="8"/>
  <c r="S27" i="8"/>
  <c r="R27" i="8"/>
  <c r="Q27" i="8"/>
  <c r="D27" i="8"/>
  <c r="C27" i="8"/>
  <c r="B27" i="8"/>
  <c r="A27" i="8"/>
  <c r="S26" i="8"/>
  <c r="R26" i="8"/>
  <c r="Q26" i="8"/>
  <c r="D26" i="8"/>
  <c r="C26" i="8"/>
  <c r="B26" i="8"/>
  <c r="A26" i="8"/>
  <c r="S25" i="8"/>
  <c r="R25" i="8"/>
  <c r="Q25" i="8"/>
  <c r="D25" i="8"/>
  <c r="C25" i="8"/>
  <c r="B25" i="8"/>
  <c r="A25" i="8"/>
  <c r="S24" i="8"/>
  <c r="R24" i="8"/>
  <c r="Q24" i="8"/>
  <c r="D24" i="8"/>
  <c r="C24" i="8"/>
  <c r="B24" i="8"/>
  <c r="A24" i="8"/>
  <c r="S23" i="8"/>
  <c r="R23" i="8"/>
  <c r="Q23" i="8"/>
  <c r="D23" i="8"/>
  <c r="C23" i="8"/>
  <c r="B23" i="8"/>
  <c r="A23" i="8"/>
  <c r="S22" i="8"/>
  <c r="R22" i="8"/>
  <c r="Q22" i="8"/>
  <c r="D22" i="8"/>
  <c r="C22" i="8"/>
  <c r="B22" i="8"/>
  <c r="A22" i="8"/>
  <c r="S21" i="8"/>
  <c r="R21" i="8"/>
  <c r="Q21" i="8"/>
  <c r="D21" i="8"/>
  <c r="C21" i="8"/>
  <c r="B21" i="8"/>
  <c r="A21" i="8"/>
  <c r="S20" i="8"/>
  <c r="R20" i="8"/>
  <c r="Q20" i="8"/>
  <c r="D20" i="8"/>
  <c r="C20" i="8"/>
  <c r="B20" i="8"/>
  <c r="A20" i="8"/>
  <c r="S19" i="8"/>
  <c r="R19" i="8"/>
  <c r="Q19" i="8"/>
  <c r="D19" i="8"/>
  <c r="C19" i="8"/>
  <c r="B19" i="8"/>
  <c r="A19" i="8"/>
  <c r="S18" i="8"/>
  <c r="R18" i="8"/>
  <c r="Q18" i="8"/>
  <c r="D18" i="8"/>
  <c r="C18" i="8"/>
  <c r="B18" i="8"/>
  <c r="A18" i="8"/>
  <c r="S17" i="8"/>
  <c r="R17" i="8"/>
  <c r="Q17" i="8"/>
  <c r="D17" i="8"/>
  <c r="C17" i="8"/>
  <c r="B17" i="8"/>
  <c r="A17" i="8"/>
  <c r="S16" i="8"/>
  <c r="R16" i="8"/>
  <c r="Q16" i="8"/>
  <c r="D16" i="8"/>
  <c r="C16" i="8"/>
  <c r="B16" i="8"/>
  <c r="A16" i="8"/>
  <c r="S15" i="8"/>
  <c r="R15" i="8"/>
  <c r="Q15" i="8"/>
  <c r="D15" i="8"/>
  <c r="C15" i="8"/>
  <c r="B15" i="8"/>
  <c r="A15" i="8"/>
  <c r="S14" i="8"/>
  <c r="R14" i="8"/>
  <c r="Q14" i="8"/>
  <c r="D14" i="8"/>
  <c r="C14" i="8"/>
  <c r="B14" i="8"/>
  <c r="A14" i="8"/>
  <c r="S13" i="8"/>
  <c r="R13" i="8"/>
  <c r="Q13" i="8"/>
  <c r="D13" i="8"/>
  <c r="C13" i="8"/>
  <c r="B13" i="8"/>
  <c r="A13" i="8"/>
  <c r="S12" i="8"/>
  <c r="R12" i="8"/>
  <c r="Q12" i="8"/>
  <c r="D12" i="8"/>
  <c r="C12" i="8"/>
  <c r="B12" i="8"/>
  <c r="A12" i="8"/>
  <c r="S11" i="8"/>
  <c r="R11" i="8"/>
  <c r="Q11" i="8"/>
  <c r="D11" i="8"/>
  <c r="C11" i="8"/>
  <c r="B11" i="8"/>
  <c r="A11" i="8"/>
  <c r="S10" i="8"/>
  <c r="R10" i="8"/>
  <c r="Q10" i="8"/>
  <c r="D10" i="8"/>
  <c r="C10" i="8"/>
  <c r="B10" i="8"/>
  <c r="A10" i="8"/>
  <c r="S9" i="8"/>
  <c r="R9" i="8"/>
  <c r="Q9" i="8"/>
  <c r="D9" i="8"/>
  <c r="C9" i="8"/>
  <c r="B9" i="8"/>
  <c r="A9" i="8"/>
  <c r="S8" i="8"/>
  <c r="R8" i="8"/>
  <c r="Q8" i="8"/>
  <c r="D8" i="8"/>
  <c r="C8" i="8"/>
  <c r="B8" i="8"/>
  <c r="A8" i="8"/>
  <c r="S7" i="8"/>
  <c r="R7" i="8"/>
  <c r="Q7" i="8"/>
  <c r="D7" i="8"/>
  <c r="C7" i="8"/>
  <c r="B7" i="8"/>
  <c r="A7" i="8"/>
  <c r="S6" i="8"/>
  <c r="R6" i="8"/>
  <c r="Q6" i="8"/>
  <c r="D6" i="8"/>
  <c r="C6" i="8"/>
  <c r="B6" i="8"/>
  <c r="A6" i="8"/>
  <c r="S5" i="8"/>
  <c r="R5" i="8"/>
  <c r="Q5" i="8"/>
  <c r="D5" i="8"/>
  <c r="C5" i="8"/>
  <c r="B5" i="8"/>
  <c r="A5" i="8"/>
  <c r="S4" i="8"/>
  <c r="R4" i="8"/>
  <c r="Q4" i="8"/>
  <c r="D4" i="8"/>
  <c r="C4" i="8"/>
  <c r="B4" i="8"/>
  <c r="A4" i="8"/>
  <c r="S3" i="8"/>
  <c r="R3" i="8"/>
  <c r="Q3" i="8"/>
  <c r="D3" i="8"/>
  <c r="C3" i="8"/>
  <c r="B3" i="8"/>
  <c r="A3" i="8"/>
  <c r="S2" i="8"/>
  <c r="R2" i="8"/>
  <c r="Q2" i="8"/>
  <c r="D2" i="8"/>
  <c r="M389" i="7"/>
  <c r="M387" i="7"/>
  <c r="M385" i="7"/>
  <c r="M383" i="7"/>
  <c r="M381" i="7"/>
  <c r="M379" i="7"/>
  <c r="M377" i="7"/>
  <c r="M375" i="7"/>
  <c r="M373" i="7"/>
  <c r="M371" i="7"/>
  <c r="M369" i="7"/>
  <c r="M367" i="7"/>
  <c r="M365" i="7"/>
  <c r="M363" i="7"/>
  <c r="M361" i="7"/>
  <c r="M359" i="7"/>
  <c r="M357" i="7"/>
  <c r="M355" i="7"/>
  <c r="M353" i="7"/>
  <c r="M351" i="7"/>
  <c r="M349" i="7"/>
  <c r="M347" i="7"/>
  <c r="M345" i="7"/>
  <c r="M343" i="7"/>
  <c r="M341" i="7"/>
  <c r="M339" i="7"/>
  <c r="M337" i="7"/>
  <c r="M335" i="7"/>
  <c r="M333" i="7"/>
  <c r="M331" i="7"/>
  <c r="M329" i="7"/>
  <c r="M327" i="7"/>
  <c r="M325" i="7"/>
  <c r="M323" i="7"/>
  <c r="M321" i="7"/>
  <c r="M319" i="7"/>
  <c r="M317" i="7"/>
  <c r="M315" i="7"/>
  <c r="M313" i="7"/>
  <c r="M311" i="7"/>
  <c r="M309" i="7"/>
  <c r="M307" i="7"/>
  <c r="M305" i="7"/>
  <c r="M303" i="7"/>
  <c r="M301" i="7"/>
  <c r="M299" i="7"/>
  <c r="M297" i="7"/>
  <c r="M295" i="7"/>
  <c r="M293" i="7"/>
  <c r="M291" i="7"/>
  <c r="M289" i="7"/>
  <c r="M287" i="7"/>
  <c r="M285" i="7"/>
  <c r="M283" i="7"/>
  <c r="M281" i="7"/>
  <c r="M279" i="7"/>
  <c r="M277" i="7"/>
  <c r="M275" i="7"/>
  <c r="M273" i="7"/>
  <c r="M271" i="7"/>
  <c r="M269" i="7"/>
  <c r="M267" i="7"/>
  <c r="M265" i="7"/>
  <c r="M263" i="7"/>
  <c r="M261" i="7"/>
  <c r="M259" i="7"/>
  <c r="M257" i="7"/>
  <c r="M255" i="7"/>
  <c r="M253" i="7"/>
  <c r="M251" i="7"/>
  <c r="M249" i="7"/>
  <c r="M247" i="7"/>
  <c r="M245" i="7"/>
  <c r="M243" i="7"/>
  <c r="M241" i="7"/>
  <c r="M239" i="7"/>
  <c r="M237" i="7"/>
  <c r="M235" i="7"/>
  <c r="M233" i="7"/>
  <c r="M231" i="7"/>
  <c r="M229" i="7"/>
  <c r="M227" i="7"/>
  <c r="M225" i="7"/>
  <c r="M223" i="7"/>
  <c r="M221" i="7"/>
  <c r="M219" i="7"/>
  <c r="M217" i="7"/>
  <c r="M215" i="7"/>
  <c r="M213" i="7"/>
  <c r="M211" i="7"/>
  <c r="M209" i="7"/>
  <c r="M207" i="7"/>
  <c r="M205" i="7"/>
  <c r="M203" i="7"/>
  <c r="M201" i="7"/>
  <c r="M199" i="7"/>
  <c r="M197" i="7"/>
  <c r="M195" i="7"/>
  <c r="M193" i="7"/>
  <c r="M191" i="7"/>
  <c r="M189" i="7"/>
  <c r="M187" i="7"/>
  <c r="M185" i="7"/>
  <c r="M183" i="7"/>
  <c r="M181" i="7"/>
  <c r="M179" i="7"/>
  <c r="M177" i="7"/>
  <c r="M175" i="7"/>
  <c r="M173" i="7"/>
  <c r="M171" i="7"/>
  <c r="M169" i="7"/>
  <c r="M167" i="7"/>
  <c r="M165" i="7"/>
  <c r="M163" i="7"/>
  <c r="M161" i="7"/>
  <c r="M159" i="7"/>
  <c r="M157" i="7"/>
  <c r="M155" i="7"/>
  <c r="M153" i="7"/>
  <c r="M151" i="7"/>
  <c r="M149" i="7"/>
  <c r="M147" i="7"/>
  <c r="M145" i="7"/>
  <c r="M143" i="7"/>
  <c r="M141" i="7"/>
  <c r="M139" i="7"/>
  <c r="M137" i="7"/>
  <c r="M135" i="7"/>
  <c r="M133" i="7"/>
  <c r="M131" i="7"/>
  <c r="M129" i="7"/>
  <c r="M127" i="7"/>
  <c r="M125" i="7"/>
  <c r="M123" i="7"/>
  <c r="M121" i="7"/>
  <c r="M119" i="7"/>
  <c r="M117" i="7"/>
  <c r="M115" i="7"/>
  <c r="M113" i="7"/>
  <c r="M111" i="7"/>
  <c r="M109" i="7"/>
  <c r="M107" i="7"/>
  <c r="M105" i="7"/>
  <c r="M103" i="7"/>
  <c r="M101" i="7"/>
  <c r="M99" i="7"/>
  <c r="M97" i="7"/>
  <c r="M95" i="7"/>
  <c r="M93" i="7"/>
  <c r="M91" i="7"/>
  <c r="M89" i="7"/>
  <c r="M87" i="7"/>
  <c r="M85" i="7"/>
  <c r="M83" i="7"/>
  <c r="M81" i="7"/>
  <c r="M79" i="7"/>
  <c r="M77" i="7"/>
  <c r="M75" i="7"/>
  <c r="M73" i="7"/>
  <c r="M71" i="7"/>
  <c r="M69" i="7"/>
  <c r="M67" i="7"/>
  <c r="M65" i="7"/>
  <c r="M63" i="7"/>
  <c r="M61" i="7"/>
  <c r="M59" i="7"/>
  <c r="M57" i="7"/>
  <c r="M55" i="7"/>
  <c r="M53" i="7"/>
  <c r="M51" i="7"/>
  <c r="M49" i="7"/>
  <c r="M47" i="7"/>
  <c r="M45" i="7"/>
  <c r="M43" i="7"/>
  <c r="M41" i="7"/>
  <c r="M39" i="7"/>
  <c r="M37" i="7"/>
  <c r="M35" i="7"/>
  <c r="M33" i="7"/>
  <c r="M31" i="7"/>
  <c r="M29" i="7"/>
  <c r="M27" i="7"/>
  <c r="M25" i="7"/>
  <c r="M23" i="7"/>
  <c r="M21" i="7"/>
  <c r="M19" i="7"/>
  <c r="M17" i="7"/>
  <c r="M15" i="7"/>
  <c r="M13" i="7"/>
  <c r="M11" i="7"/>
  <c r="M9" i="7"/>
  <c r="M7" i="7"/>
  <c r="M5" i="7"/>
  <c r="M3" i="7"/>
  <c r="M1" i="7"/>
  <c r="M389" i="6"/>
  <c r="M387" i="6"/>
  <c r="M385" i="6"/>
  <c r="M383" i="6"/>
  <c r="M381" i="6"/>
  <c r="M379" i="6"/>
  <c r="M377" i="6"/>
  <c r="M375" i="6"/>
  <c r="M373" i="6"/>
  <c r="M371" i="6"/>
  <c r="M369" i="6"/>
  <c r="M367" i="6"/>
  <c r="M365" i="6"/>
  <c r="M363" i="6"/>
  <c r="M361" i="6"/>
  <c r="M359" i="6"/>
  <c r="M357" i="6"/>
  <c r="M355" i="6"/>
  <c r="M353" i="6"/>
  <c r="M351" i="6"/>
  <c r="M349" i="6"/>
  <c r="M347" i="6"/>
  <c r="M345" i="6"/>
  <c r="M343" i="6"/>
  <c r="M341" i="6"/>
  <c r="M339" i="6"/>
  <c r="M337" i="6"/>
  <c r="M335" i="6"/>
  <c r="M333" i="6"/>
  <c r="M331" i="6"/>
  <c r="M329" i="6"/>
  <c r="M327" i="6"/>
  <c r="M325" i="6"/>
  <c r="M323" i="6"/>
  <c r="M321" i="6"/>
  <c r="M319" i="6"/>
  <c r="M317" i="6"/>
  <c r="M315" i="6"/>
  <c r="M313" i="6"/>
  <c r="M311" i="6"/>
  <c r="M309" i="6"/>
  <c r="M307" i="6"/>
  <c r="M305" i="6"/>
  <c r="M303" i="6"/>
  <c r="M301" i="6"/>
  <c r="M299" i="6"/>
  <c r="M297" i="6"/>
  <c r="M295" i="6"/>
  <c r="M293" i="6"/>
  <c r="M291" i="6"/>
  <c r="M289" i="6"/>
  <c r="M287" i="6"/>
  <c r="M285" i="6"/>
  <c r="M283" i="6"/>
  <c r="M281" i="6"/>
  <c r="M279" i="6"/>
  <c r="M277" i="6"/>
  <c r="M275" i="6"/>
  <c r="M273" i="6"/>
  <c r="M271" i="6"/>
  <c r="M269" i="6"/>
  <c r="M267" i="6"/>
  <c r="M265" i="6"/>
  <c r="M263" i="6"/>
  <c r="M261" i="6"/>
  <c r="M259" i="6"/>
  <c r="M257" i="6"/>
  <c r="M255" i="6"/>
  <c r="M253" i="6"/>
  <c r="M251" i="6"/>
  <c r="M249" i="6"/>
  <c r="M247" i="6"/>
  <c r="M245" i="6"/>
  <c r="M243" i="6"/>
  <c r="M241" i="6"/>
  <c r="M239" i="6"/>
  <c r="M237" i="6"/>
  <c r="M235" i="6"/>
  <c r="M233" i="6"/>
  <c r="M231" i="6"/>
  <c r="M229" i="6"/>
  <c r="M227" i="6"/>
  <c r="M225" i="6"/>
  <c r="M223" i="6"/>
  <c r="M221" i="6"/>
  <c r="M219" i="6"/>
  <c r="M217" i="6"/>
  <c r="M215" i="6"/>
  <c r="M213" i="6"/>
  <c r="M211" i="6"/>
  <c r="M209" i="6"/>
  <c r="M207" i="6"/>
  <c r="M205" i="6"/>
  <c r="M203" i="6"/>
  <c r="M201" i="6"/>
  <c r="M199" i="6"/>
  <c r="M197" i="6"/>
  <c r="M195" i="6"/>
  <c r="M193" i="6"/>
  <c r="M191" i="6"/>
  <c r="M189" i="6"/>
  <c r="M187" i="6"/>
  <c r="M185" i="6"/>
  <c r="M183" i="6"/>
  <c r="M181" i="6"/>
  <c r="M179" i="6"/>
  <c r="M177" i="6"/>
  <c r="M175" i="6"/>
  <c r="M173" i="6"/>
  <c r="M171" i="6"/>
  <c r="M169" i="6"/>
  <c r="M167" i="6"/>
  <c r="M165" i="6"/>
  <c r="M163" i="6"/>
  <c r="M161" i="6"/>
  <c r="M159" i="6"/>
  <c r="M157" i="6"/>
  <c r="M155" i="6"/>
  <c r="M153" i="6"/>
  <c r="M151" i="6"/>
  <c r="M149" i="6"/>
  <c r="M147" i="6"/>
  <c r="M145" i="6"/>
  <c r="M143" i="6"/>
  <c r="M141" i="6"/>
  <c r="M139" i="6"/>
  <c r="M137" i="6"/>
  <c r="M135" i="6"/>
  <c r="M133" i="6"/>
  <c r="M131" i="6"/>
  <c r="M129" i="6"/>
  <c r="M127" i="6"/>
  <c r="M125" i="6"/>
  <c r="M123" i="6"/>
  <c r="M121" i="6"/>
  <c r="M119" i="6"/>
  <c r="M117" i="6"/>
  <c r="M115" i="6"/>
  <c r="M113" i="6"/>
  <c r="M111" i="6"/>
  <c r="M109" i="6"/>
  <c r="M107" i="6"/>
  <c r="M105" i="6"/>
  <c r="M103" i="6"/>
  <c r="M101" i="6"/>
  <c r="M99" i="6"/>
  <c r="M97" i="6"/>
  <c r="M95" i="6"/>
  <c r="M93" i="6"/>
  <c r="M91" i="6"/>
  <c r="M89" i="6"/>
  <c r="M87" i="6"/>
  <c r="M85" i="6"/>
  <c r="M83" i="6"/>
  <c r="M81" i="6"/>
  <c r="M79" i="6"/>
  <c r="M77" i="6"/>
  <c r="M75" i="6"/>
  <c r="M73" i="6"/>
  <c r="M71" i="6"/>
  <c r="M69" i="6"/>
  <c r="M67" i="6"/>
  <c r="M65" i="6"/>
  <c r="M63" i="6"/>
  <c r="M61" i="6"/>
  <c r="M59" i="6"/>
  <c r="M57" i="6"/>
  <c r="M55" i="6"/>
  <c r="M53" i="6"/>
  <c r="M51" i="6"/>
  <c r="M49" i="6"/>
  <c r="M47" i="6"/>
  <c r="M45" i="6"/>
  <c r="M43" i="6"/>
  <c r="M41" i="6"/>
  <c r="M39" i="6"/>
  <c r="M37" i="6"/>
  <c r="M35" i="6"/>
  <c r="M33" i="6"/>
  <c r="M31" i="6"/>
  <c r="M29" i="6"/>
  <c r="M27" i="6"/>
  <c r="M25" i="6"/>
  <c r="M23" i="6"/>
  <c r="M21" i="6"/>
  <c r="M19" i="6"/>
  <c r="M17" i="6"/>
  <c r="M15" i="6"/>
  <c r="M13" i="6"/>
  <c r="M11" i="6"/>
  <c r="M9" i="6"/>
  <c r="M7" i="6"/>
  <c r="M5" i="6"/>
  <c r="M3" i="6"/>
  <c r="M1" i="6"/>
  <c r="M389" i="5"/>
  <c r="M387" i="5"/>
  <c r="M385" i="5"/>
  <c r="M383" i="5"/>
  <c r="M381" i="5"/>
  <c r="M379" i="5"/>
  <c r="M377" i="5"/>
  <c r="M375" i="5"/>
  <c r="M373" i="5"/>
  <c r="M371" i="5"/>
  <c r="M369" i="5"/>
  <c r="M367" i="5"/>
  <c r="M365" i="5"/>
  <c r="M363" i="5"/>
  <c r="M361" i="5"/>
  <c r="M359" i="5"/>
  <c r="M357" i="5"/>
  <c r="M355" i="5"/>
  <c r="M353" i="5"/>
  <c r="M351" i="5"/>
  <c r="M349" i="5"/>
  <c r="M347" i="5"/>
  <c r="M345" i="5"/>
  <c r="M343" i="5"/>
  <c r="M341" i="5"/>
  <c r="M339" i="5"/>
  <c r="M337" i="5"/>
  <c r="M335" i="5"/>
  <c r="M333" i="5"/>
  <c r="M331" i="5"/>
  <c r="M329" i="5"/>
  <c r="M327" i="5"/>
  <c r="M325" i="5"/>
  <c r="M323" i="5"/>
  <c r="M321" i="5"/>
  <c r="M319" i="5"/>
  <c r="M317" i="5"/>
  <c r="M315" i="5"/>
  <c r="M313" i="5"/>
  <c r="M311" i="5"/>
  <c r="M309" i="5"/>
  <c r="M307" i="5"/>
  <c r="M305" i="5"/>
  <c r="M303" i="5"/>
  <c r="M301" i="5"/>
  <c r="M299" i="5"/>
  <c r="M297" i="5"/>
  <c r="M295" i="5"/>
  <c r="M293" i="5"/>
  <c r="M291" i="5"/>
  <c r="M289" i="5"/>
  <c r="M287" i="5"/>
  <c r="M285" i="5"/>
  <c r="M283" i="5"/>
  <c r="M281" i="5"/>
  <c r="M279" i="5"/>
  <c r="M277" i="5"/>
  <c r="M275" i="5"/>
  <c r="M273" i="5"/>
  <c r="M271" i="5"/>
  <c r="M269" i="5"/>
  <c r="M267" i="5"/>
  <c r="M265" i="5"/>
  <c r="M263" i="5"/>
  <c r="M261" i="5"/>
  <c r="M259" i="5"/>
  <c r="M257" i="5"/>
  <c r="M255" i="5"/>
  <c r="M253" i="5"/>
  <c r="M251" i="5"/>
  <c r="M249" i="5"/>
  <c r="M247" i="5"/>
  <c r="M245" i="5"/>
  <c r="M243" i="5"/>
  <c r="M241" i="5"/>
  <c r="M239" i="5"/>
  <c r="M237" i="5"/>
  <c r="M235" i="5"/>
  <c r="M233" i="5"/>
  <c r="M231" i="5"/>
  <c r="M229" i="5"/>
  <c r="M227" i="5"/>
  <c r="M225" i="5"/>
  <c r="M223" i="5"/>
  <c r="M221" i="5"/>
  <c r="M219" i="5"/>
  <c r="M217" i="5"/>
  <c r="M215" i="5"/>
  <c r="M213" i="5"/>
  <c r="M211" i="5"/>
  <c r="M209" i="5"/>
  <c r="M207" i="5"/>
  <c r="M205" i="5"/>
  <c r="M203" i="5"/>
  <c r="M201" i="5"/>
  <c r="M199" i="5"/>
  <c r="M197" i="5"/>
  <c r="M195" i="5"/>
  <c r="M193" i="5"/>
  <c r="M191" i="5"/>
  <c r="M189" i="5"/>
  <c r="M187" i="5"/>
  <c r="M185" i="5"/>
  <c r="M183" i="5"/>
  <c r="M181" i="5"/>
  <c r="M179" i="5"/>
  <c r="M177" i="5"/>
  <c r="M175" i="5"/>
  <c r="M173" i="5"/>
  <c r="M171" i="5"/>
  <c r="M169" i="5"/>
  <c r="M167" i="5"/>
  <c r="M165" i="5"/>
  <c r="M163" i="5"/>
  <c r="M161" i="5"/>
  <c r="M159" i="5"/>
  <c r="M157" i="5"/>
  <c r="M155" i="5"/>
  <c r="M153" i="5"/>
  <c r="M151" i="5"/>
  <c r="M149" i="5"/>
  <c r="M147" i="5"/>
  <c r="M145" i="5"/>
  <c r="M143" i="5"/>
  <c r="M141" i="5"/>
  <c r="M139" i="5"/>
  <c r="M137" i="5"/>
  <c r="M135" i="5"/>
  <c r="M133" i="5"/>
  <c r="M131" i="5"/>
  <c r="M129" i="5"/>
  <c r="M127" i="5"/>
  <c r="M125" i="5"/>
  <c r="M123" i="5"/>
  <c r="M121" i="5"/>
  <c r="M119" i="5"/>
  <c r="M117" i="5"/>
  <c r="M115" i="5"/>
  <c r="M113" i="5"/>
  <c r="M111" i="5"/>
  <c r="M109" i="5"/>
  <c r="M107" i="5"/>
  <c r="M105" i="5"/>
  <c r="M103" i="5"/>
  <c r="M101" i="5"/>
  <c r="M99" i="5"/>
  <c r="M97" i="5"/>
  <c r="M95" i="5"/>
  <c r="M93" i="5"/>
  <c r="M91" i="5"/>
  <c r="M89" i="5"/>
  <c r="M87" i="5"/>
  <c r="M85" i="5"/>
  <c r="M83" i="5"/>
  <c r="M81" i="5"/>
  <c r="M79" i="5"/>
  <c r="M77" i="5"/>
  <c r="M75" i="5"/>
  <c r="M73" i="5"/>
  <c r="M71" i="5"/>
  <c r="M69" i="5"/>
  <c r="M67" i="5"/>
  <c r="M65" i="5"/>
  <c r="M63" i="5"/>
  <c r="M61" i="5"/>
  <c r="M59" i="5"/>
  <c r="M57" i="5"/>
  <c r="M55" i="5"/>
  <c r="M53" i="5"/>
  <c r="M51" i="5"/>
  <c r="M49" i="5"/>
  <c r="M47" i="5"/>
  <c r="M45" i="5"/>
  <c r="M43" i="5"/>
  <c r="M41" i="5"/>
  <c r="M39" i="5"/>
  <c r="M37" i="5"/>
  <c r="M35" i="5"/>
  <c r="M33" i="5"/>
  <c r="M31" i="5"/>
  <c r="M29" i="5"/>
  <c r="M27" i="5"/>
  <c r="M25" i="5"/>
  <c r="M23" i="5"/>
  <c r="M21" i="5"/>
  <c r="M19" i="5"/>
  <c r="M17" i="5"/>
  <c r="M15" i="5"/>
  <c r="M13" i="5"/>
  <c r="M11" i="5"/>
  <c r="M9" i="5"/>
  <c r="M7" i="5"/>
  <c r="M5" i="5"/>
  <c r="M3" i="5"/>
  <c r="M1" i="5"/>
  <c r="M389" i="4"/>
  <c r="M387" i="4"/>
  <c r="M385" i="4"/>
  <c r="M383" i="4"/>
  <c r="M381" i="4"/>
  <c r="M379" i="4"/>
  <c r="M377" i="4"/>
  <c r="M375" i="4"/>
  <c r="M373" i="4"/>
  <c r="M371" i="4"/>
  <c r="M369" i="4"/>
  <c r="M367" i="4"/>
  <c r="M365" i="4"/>
  <c r="M363" i="4"/>
  <c r="M361" i="4"/>
  <c r="M359" i="4"/>
  <c r="M357" i="4"/>
  <c r="M355" i="4"/>
  <c r="M353" i="4"/>
  <c r="M351" i="4"/>
  <c r="M349" i="4"/>
  <c r="M347" i="4"/>
  <c r="M345" i="4"/>
  <c r="M343" i="4"/>
  <c r="M341" i="4"/>
  <c r="M339" i="4"/>
  <c r="M337" i="4"/>
  <c r="M335" i="4"/>
  <c r="M333" i="4"/>
  <c r="M331" i="4"/>
  <c r="M329" i="4"/>
  <c r="M327" i="4"/>
  <c r="M325" i="4"/>
  <c r="M323" i="4"/>
  <c r="M321" i="4"/>
  <c r="M319" i="4"/>
  <c r="M317" i="4"/>
  <c r="M315" i="4"/>
  <c r="M313" i="4"/>
  <c r="M311" i="4"/>
  <c r="M309" i="4"/>
  <c r="M307" i="4"/>
  <c r="M305" i="4"/>
  <c r="M303" i="4"/>
  <c r="M301" i="4"/>
  <c r="M299" i="4"/>
  <c r="M297" i="4"/>
  <c r="M295" i="4"/>
  <c r="M293" i="4"/>
  <c r="M291" i="4"/>
  <c r="M289" i="4"/>
  <c r="M287" i="4"/>
  <c r="M285" i="4"/>
  <c r="M283" i="4"/>
  <c r="M281" i="4"/>
  <c r="M279" i="4"/>
  <c r="M277" i="4"/>
  <c r="M275" i="4"/>
  <c r="M273" i="4"/>
  <c r="M271" i="4"/>
  <c r="M269" i="4"/>
  <c r="M267" i="4"/>
  <c r="M265" i="4"/>
  <c r="M263" i="4"/>
  <c r="M261" i="4"/>
  <c r="M259" i="4"/>
  <c r="M257" i="4"/>
  <c r="M255" i="4"/>
  <c r="M253" i="4"/>
  <c r="M251" i="4"/>
  <c r="M249" i="4"/>
  <c r="M247" i="4"/>
  <c r="M245" i="4"/>
  <c r="M243" i="4"/>
  <c r="M241" i="4"/>
  <c r="M239" i="4"/>
  <c r="M237" i="4"/>
  <c r="M235" i="4"/>
  <c r="M233" i="4"/>
  <c r="M231" i="4"/>
  <c r="M229" i="4"/>
  <c r="M227" i="4"/>
  <c r="M225" i="4"/>
  <c r="M223" i="4"/>
  <c r="M221" i="4"/>
  <c r="M219" i="4"/>
  <c r="M217" i="4"/>
  <c r="M215" i="4"/>
  <c r="M213" i="4"/>
  <c r="M211" i="4"/>
  <c r="M209" i="4"/>
  <c r="M207" i="4"/>
  <c r="M205" i="4"/>
  <c r="M203" i="4"/>
  <c r="M201" i="4"/>
  <c r="M199" i="4"/>
  <c r="M197" i="4"/>
  <c r="M195" i="4"/>
  <c r="M193" i="4"/>
  <c r="M191" i="4"/>
  <c r="M189" i="4"/>
  <c r="M187" i="4"/>
  <c r="M185" i="4"/>
  <c r="M183" i="4"/>
  <c r="M181" i="4"/>
  <c r="M179" i="4"/>
  <c r="M177" i="4"/>
  <c r="M175" i="4"/>
  <c r="M173" i="4"/>
  <c r="M171" i="4"/>
  <c r="M169" i="4"/>
  <c r="M167" i="4"/>
  <c r="M165" i="4"/>
  <c r="M163" i="4"/>
  <c r="M161" i="4"/>
  <c r="M159" i="4"/>
  <c r="M157" i="4"/>
  <c r="M155" i="4"/>
  <c r="M153" i="4"/>
  <c r="M151" i="4"/>
  <c r="M149" i="4"/>
  <c r="M147" i="4"/>
  <c r="M145" i="4"/>
  <c r="M143" i="4"/>
  <c r="M141" i="4"/>
  <c r="M139" i="4"/>
  <c r="M137" i="4"/>
  <c r="M135" i="4"/>
  <c r="M133" i="4"/>
  <c r="M131" i="4"/>
  <c r="M129" i="4"/>
  <c r="M127" i="4"/>
  <c r="M125" i="4"/>
  <c r="M123" i="4"/>
  <c r="M121" i="4"/>
  <c r="M119" i="4"/>
  <c r="M117" i="4"/>
  <c r="M115" i="4"/>
  <c r="M113" i="4"/>
  <c r="M111" i="4"/>
  <c r="M109" i="4"/>
  <c r="M107" i="4"/>
  <c r="M105" i="4"/>
  <c r="M103" i="4"/>
  <c r="M101" i="4"/>
  <c r="M99" i="4"/>
  <c r="M97" i="4"/>
  <c r="M95" i="4"/>
  <c r="M93" i="4"/>
  <c r="M91" i="4"/>
  <c r="M89" i="4"/>
  <c r="M87" i="4"/>
  <c r="M85" i="4"/>
  <c r="M83" i="4"/>
  <c r="M81" i="4"/>
  <c r="M79" i="4"/>
  <c r="M77" i="4"/>
  <c r="M75" i="4"/>
  <c r="M73" i="4"/>
  <c r="M71" i="4"/>
  <c r="M69" i="4"/>
  <c r="M67" i="4"/>
  <c r="M65" i="4"/>
  <c r="M63" i="4"/>
  <c r="M61" i="4"/>
  <c r="M59" i="4"/>
  <c r="M57" i="4"/>
  <c r="M55" i="4"/>
  <c r="M53" i="4"/>
  <c r="M51" i="4"/>
  <c r="M49" i="4"/>
  <c r="M47" i="4"/>
  <c r="M45" i="4"/>
  <c r="M43" i="4"/>
  <c r="M41" i="4"/>
  <c r="M39" i="4"/>
  <c r="M37" i="4"/>
  <c r="M35" i="4"/>
  <c r="M33" i="4"/>
  <c r="M31" i="4"/>
  <c r="M29" i="4"/>
  <c r="M27" i="4"/>
  <c r="M25" i="4"/>
  <c r="M23" i="4"/>
  <c r="M21" i="4"/>
  <c r="M19" i="4"/>
  <c r="M17" i="4"/>
  <c r="M15" i="4"/>
  <c r="M13" i="4"/>
  <c r="M11" i="4"/>
  <c r="M9" i="4"/>
  <c r="M7" i="4"/>
  <c r="M5" i="4"/>
  <c r="M3" i="4"/>
  <c r="M1" i="4"/>
  <c r="M389" i="3"/>
  <c r="M387" i="3"/>
  <c r="M385" i="3"/>
  <c r="M383" i="3"/>
  <c r="M381" i="3"/>
  <c r="M379" i="3"/>
  <c r="M377" i="3"/>
  <c r="M375" i="3"/>
  <c r="M373" i="3"/>
  <c r="M371" i="3"/>
  <c r="M369" i="3"/>
  <c r="M367" i="3"/>
  <c r="M365" i="3"/>
  <c r="M363" i="3"/>
  <c r="M361" i="3"/>
  <c r="M359" i="3"/>
  <c r="M357" i="3"/>
  <c r="M355" i="3"/>
  <c r="M353" i="3"/>
  <c r="M351" i="3"/>
  <c r="M349" i="3"/>
  <c r="M347" i="3"/>
  <c r="M345" i="3"/>
  <c r="M343" i="3"/>
  <c r="M341" i="3"/>
  <c r="M339" i="3"/>
  <c r="M337" i="3"/>
  <c r="M335" i="3"/>
  <c r="M333" i="3"/>
  <c r="M331" i="3"/>
  <c r="M329" i="3"/>
  <c r="M327" i="3"/>
  <c r="M325" i="3"/>
  <c r="M323" i="3"/>
  <c r="M321" i="3"/>
  <c r="M319" i="3"/>
  <c r="M317" i="3"/>
  <c r="M315" i="3"/>
  <c r="M313" i="3"/>
  <c r="M311" i="3"/>
  <c r="M309" i="3"/>
  <c r="M307" i="3"/>
  <c r="M305" i="3"/>
  <c r="M303" i="3"/>
  <c r="M301" i="3"/>
  <c r="M299" i="3"/>
  <c r="M297" i="3"/>
  <c r="M295" i="3"/>
  <c r="M293" i="3"/>
  <c r="M291" i="3"/>
  <c r="M289" i="3"/>
  <c r="M287" i="3"/>
  <c r="M285" i="3"/>
  <c r="M283" i="3"/>
  <c r="M281" i="3"/>
  <c r="M279" i="3"/>
  <c r="M277" i="3"/>
  <c r="M275" i="3"/>
  <c r="M273" i="3"/>
  <c r="M271" i="3"/>
  <c r="M269" i="3"/>
  <c r="M267" i="3"/>
  <c r="M265" i="3"/>
  <c r="M263" i="3"/>
  <c r="M261" i="3"/>
  <c r="M259" i="3"/>
  <c r="M257" i="3"/>
  <c r="M255" i="3"/>
  <c r="M253" i="3"/>
  <c r="M251" i="3"/>
  <c r="M249" i="3"/>
  <c r="M247" i="3"/>
  <c r="M245" i="3"/>
  <c r="M243" i="3"/>
  <c r="M241" i="3"/>
  <c r="M239" i="3"/>
  <c r="M237" i="3"/>
  <c r="M235" i="3"/>
  <c r="M233" i="3"/>
  <c r="M231" i="3"/>
  <c r="M229" i="3"/>
  <c r="M227" i="3"/>
  <c r="M225" i="3"/>
  <c r="M223" i="3"/>
  <c r="M221" i="3"/>
  <c r="M219" i="3"/>
  <c r="M217" i="3"/>
  <c r="M215" i="3"/>
  <c r="M213" i="3"/>
  <c r="M211" i="3"/>
  <c r="M209" i="3"/>
  <c r="M207" i="3"/>
  <c r="M205" i="3"/>
  <c r="M203" i="3"/>
  <c r="M201" i="3"/>
  <c r="M199" i="3"/>
  <c r="M197" i="3"/>
  <c r="M195" i="3"/>
  <c r="M193" i="3"/>
  <c r="M191" i="3"/>
  <c r="M189" i="3"/>
  <c r="M187" i="3"/>
  <c r="M185" i="3"/>
  <c r="M183" i="3"/>
  <c r="M181" i="3"/>
  <c r="M179" i="3"/>
  <c r="M177" i="3"/>
  <c r="M175" i="3"/>
  <c r="M173" i="3"/>
  <c r="M171" i="3"/>
  <c r="M169" i="3"/>
  <c r="M167" i="3"/>
  <c r="M165" i="3"/>
  <c r="M163" i="3"/>
  <c r="M161" i="3"/>
  <c r="M159" i="3"/>
  <c r="M157" i="3"/>
  <c r="M155" i="3"/>
  <c r="M153" i="3"/>
  <c r="M151" i="3"/>
  <c r="M149" i="3"/>
  <c r="M147" i="3"/>
  <c r="M145" i="3"/>
  <c r="M143" i="3"/>
  <c r="M141" i="3"/>
  <c r="M139" i="3"/>
  <c r="M137" i="3"/>
  <c r="M135" i="3"/>
  <c r="M133" i="3"/>
  <c r="M131" i="3"/>
  <c r="M129" i="3"/>
  <c r="M127" i="3"/>
  <c r="M125" i="3"/>
  <c r="M123" i="3"/>
  <c r="M121" i="3"/>
  <c r="M119" i="3"/>
  <c r="M117" i="3"/>
  <c r="M115" i="3"/>
  <c r="M113" i="3"/>
  <c r="M111" i="3"/>
  <c r="M109" i="3"/>
  <c r="M107" i="3"/>
  <c r="M105" i="3"/>
  <c r="M103" i="3"/>
  <c r="M101" i="3"/>
  <c r="M99" i="3"/>
  <c r="M97" i="3"/>
  <c r="M95" i="3"/>
  <c r="M93" i="3"/>
  <c r="M91" i="3"/>
  <c r="M89" i="3"/>
  <c r="M87" i="3"/>
  <c r="M85" i="3"/>
  <c r="M83" i="3"/>
  <c r="M81" i="3"/>
  <c r="M79" i="3"/>
  <c r="M77" i="3"/>
  <c r="M75" i="3"/>
  <c r="M73" i="3"/>
  <c r="M71" i="3"/>
  <c r="M69" i="3"/>
  <c r="M67" i="3"/>
  <c r="M65" i="3"/>
  <c r="M63" i="3"/>
  <c r="M61" i="3"/>
  <c r="M59" i="3"/>
  <c r="M57" i="3"/>
  <c r="M55" i="3"/>
  <c r="M53" i="3"/>
  <c r="M51" i="3"/>
  <c r="M49" i="3"/>
  <c r="M47" i="3"/>
  <c r="M45" i="3"/>
  <c r="M43" i="3"/>
  <c r="M41" i="3"/>
  <c r="M39" i="3"/>
  <c r="M37" i="3"/>
  <c r="M35" i="3"/>
  <c r="M33" i="3"/>
  <c r="M31" i="3"/>
  <c r="M29" i="3"/>
  <c r="M27" i="3"/>
  <c r="M25" i="3"/>
  <c r="M23" i="3"/>
  <c r="M21" i="3"/>
  <c r="M19" i="3"/>
  <c r="M17" i="3"/>
  <c r="M15" i="3"/>
  <c r="M13" i="3"/>
  <c r="M11" i="3"/>
  <c r="M9" i="3"/>
  <c r="M7" i="3"/>
  <c r="M5" i="3"/>
  <c r="M3" i="3"/>
  <c r="M1" i="3"/>
  <c r="M389" i="2"/>
  <c r="M387" i="2"/>
  <c r="M385" i="2"/>
  <c r="M383" i="2"/>
  <c r="M381" i="2"/>
  <c r="M379" i="2"/>
  <c r="M377" i="2"/>
  <c r="M375" i="2"/>
  <c r="M373" i="2"/>
  <c r="M371" i="2"/>
  <c r="M369" i="2"/>
  <c r="M367" i="2"/>
  <c r="M365" i="2"/>
  <c r="M363" i="2"/>
  <c r="M361" i="2"/>
  <c r="M359" i="2"/>
  <c r="M357" i="2"/>
  <c r="M355" i="2"/>
  <c r="M353" i="2"/>
  <c r="M351" i="2"/>
  <c r="M349" i="2"/>
  <c r="M347" i="2"/>
  <c r="M345" i="2"/>
  <c r="M343" i="2"/>
  <c r="M341" i="2"/>
  <c r="M339" i="2"/>
  <c r="M337" i="2"/>
  <c r="M335" i="2"/>
  <c r="M333" i="2"/>
  <c r="M331" i="2"/>
  <c r="M329" i="2"/>
  <c r="M327" i="2"/>
  <c r="M325" i="2"/>
  <c r="M323" i="2"/>
  <c r="M321" i="2"/>
  <c r="M319" i="2"/>
  <c r="M317" i="2"/>
  <c r="M315" i="2"/>
  <c r="M313" i="2"/>
  <c r="M311" i="2"/>
  <c r="M309" i="2"/>
  <c r="M307" i="2"/>
  <c r="M305" i="2"/>
  <c r="M303" i="2"/>
  <c r="M301" i="2"/>
  <c r="M299" i="2"/>
  <c r="M297" i="2"/>
  <c r="M295" i="2"/>
  <c r="M293" i="2"/>
  <c r="M291" i="2"/>
  <c r="M289" i="2"/>
  <c r="M287" i="2"/>
  <c r="M285" i="2"/>
  <c r="M283" i="2"/>
  <c r="M281" i="2"/>
  <c r="M279" i="2"/>
  <c r="M277" i="2"/>
  <c r="M275" i="2"/>
  <c r="M273" i="2"/>
  <c r="M271" i="2"/>
  <c r="M269" i="2"/>
  <c r="M267" i="2"/>
  <c r="M265" i="2"/>
  <c r="M263" i="2"/>
  <c r="M261" i="2"/>
  <c r="M259" i="2"/>
  <c r="M257" i="2"/>
  <c r="M255" i="2"/>
  <c r="M253" i="2"/>
  <c r="M251" i="2"/>
  <c r="M249" i="2"/>
  <c r="M247" i="2"/>
  <c r="M245" i="2"/>
  <c r="M243" i="2"/>
  <c r="M241" i="2"/>
  <c r="M239" i="2"/>
  <c r="M237" i="2"/>
  <c r="M235" i="2"/>
  <c r="M233" i="2"/>
  <c r="M231" i="2"/>
  <c r="M229" i="2"/>
  <c r="M227" i="2"/>
  <c r="M225" i="2"/>
  <c r="M223" i="2"/>
  <c r="M221" i="2"/>
  <c r="M219" i="2"/>
  <c r="M217" i="2"/>
  <c r="M215" i="2"/>
  <c r="M213" i="2"/>
  <c r="M211" i="2"/>
  <c r="M209" i="2"/>
  <c r="M207" i="2"/>
  <c r="M205" i="2"/>
  <c r="M203" i="2"/>
  <c r="M201" i="2"/>
  <c r="M199" i="2"/>
  <c r="M197" i="2"/>
  <c r="M195" i="2"/>
  <c r="M193" i="2"/>
  <c r="M191" i="2"/>
  <c r="M189" i="2"/>
  <c r="M187" i="2"/>
  <c r="M185" i="2"/>
  <c r="M183" i="2"/>
  <c r="M181" i="2"/>
  <c r="M179" i="2"/>
  <c r="M177" i="2"/>
  <c r="M175" i="2"/>
  <c r="M173" i="2"/>
  <c r="M171" i="2"/>
  <c r="M169" i="2"/>
  <c r="M167" i="2"/>
  <c r="M165" i="2"/>
  <c r="M163" i="2"/>
  <c r="M161" i="2"/>
  <c r="M159" i="2"/>
  <c r="M157" i="2"/>
  <c r="M155" i="2"/>
  <c r="M153" i="2"/>
  <c r="M151" i="2"/>
  <c r="M149" i="2"/>
  <c r="M147" i="2"/>
  <c r="M145" i="2"/>
  <c r="M143" i="2"/>
  <c r="M141" i="2"/>
  <c r="M139" i="2"/>
  <c r="M137" i="2"/>
  <c r="M135" i="2"/>
  <c r="M133" i="2"/>
  <c r="M131" i="2"/>
  <c r="M129" i="2"/>
  <c r="M127" i="2"/>
  <c r="M125" i="2"/>
  <c r="M123" i="2"/>
  <c r="M121" i="2"/>
  <c r="M119" i="2"/>
  <c r="M117" i="2"/>
  <c r="M115" i="2"/>
  <c r="M113" i="2"/>
  <c r="M111" i="2"/>
  <c r="M109" i="2"/>
  <c r="M107" i="2"/>
  <c r="M105" i="2"/>
  <c r="M103" i="2"/>
  <c r="M101" i="2"/>
  <c r="M99" i="2"/>
  <c r="M97" i="2"/>
  <c r="M95" i="2"/>
  <c r="M93" i="2"/>
  <c r="M91" i="2"/>
  <c r="M89" i="2"/>
  <c r="M87" i="2"/>
  <c r="M85" i="2"/>
  <c r="M83" i="2"/>
  <c r="M81" i="2"/>
  <c r="M79" i="2"/>
  <c r="M77" i="2"/>
  <c r="M75" i="2"/>
  <c r="M73" i="2"/>
  <c r="M71" i="2"/>
  <c r="M69" i="2"/>
  <c r="M67" i="2"/>
  <c r="M65" i="2"/>
  <c r="M63" i="2"/>
  <c r="M61" i="2"/>
  <c r="M59" i="2"/>
  <c r="M57" i="2"/>
  <c r="M55" i="2"/>
  <c r="M53" i="2"/>
  <c r="M51" i="2"/>
  <c r="M49" i="2"/>
  <c r="M47" i="2"/>
  <c r="M45" i="2"/>
  <c r="M43" i="2"/>
  <c r="M41" i="2"/>
  <c r="M39" i="2"/>
  <c r="M37" i="2"/>
  <c r="M35" i="2"/>
  <c r="M33" i="2"/>
  <c r="M31" i="2"/>
  <c r="M29" i="2"/>
  <c r="M27" i="2"/>
  <c r="M25" i="2"/>
  <c r="M23" i="2"/>
  <c r="M21" i="2"/>
  <c r="M19" i="2"/>
  <c r="M17" i="2"/>
  <c r="M15" i="2"/>
  <c r="M13" i="2"/>
  <c r="M11" i="2"/>
  <c r="M9" i="2"/>
  <c r="M7" i="2"/>
  <c r="M5" i="2"/>
  <c r="M3" i="2"/>
  <c r="M1" i="2"/>
  <c r="M3" i="1"/>
  <c r="M5" i="1"/>
  <c r="M7" i="1"/>
  <c r="M9" i="1"/>
  <c r="M11" i="1"/>
  <c r="M13" i="1"/>
  <c r="M15" i="1"/>
  <c r="M17" i="1"/>
  <c r="M19" i="1"/>
  <c r="M21" i="1"/>
  <c r="M23" i="1"/>
  <c r="M25" i="1"/>
  <c r="M27" i="1"/>
  <c r="M29" i="1"/>
  <c r="M31" i="1"/>
  <c r="M33" i="1"/>
  <c r="M35" i="1"/>
  <c r="M37" i="1"/>
  <c r="M39" i="1"/>
  <c r="M41" i="1"/>
  <c r="M43" i="1"/>
  <c r="M45" i="1"/>
  <c r="M47" i="1"/>
  <c r="M49" i="1"/>
  <c r="M51" i="1"/>
  <c r="M53" i="1"/>
  <c r="M55" i="1"/>
  <c r="M57" i="1"/>
  <c r="M59" i="1"/>
  <c r="M61" i="1"/>
  <c r="M63" i="1"/>
  <c r="M65" i="1"/>
  <c r="M67" i="1"/>
  <c r="M69" i="1"/>
  <c r="M71" i="1"/>
  <c r="M73" i="1"/>
  <c r="M75" i="1"/>
  <c r="M77" i="1"/>
  <c r="M79" i="1"/>
  <c r="M81" i="1"/>
  <c r="M83" i="1"/>
  <c r="M85" i="1"/>
  <c r="M87" i="1"/>
  <c r="M89" i="1"/>
  <c r="M91" i="1"/>
  <c r="M93" i="1"/>
  <c r="M95" i="1"/>
  <c r="M97" i="1"/>
  <c r="M99" i="1"/>
  <c r="M101" i="1"/>
  <c r="M103" i="1"/>
  <c r="M105" i="1"/>
  <c r="M107" i="1"/>
  <c r="M109" i="1"/>
  <c r="M111" i="1"/>
  <c r="M113" i="1"/>
  <c r="M115" i="1"/>
  <c r="M117" i="1"/>
  <c r="M119" i="1"/>
  <c r="M121" i="1"/>
  <c r="M123" i="1"/>
  <c r="M125" i="1"/>
  <c r="M127" i="1"/>
  <c r="M129" i="1"/>
  <c r="M131" i="1"/>
  <c r="M133" i="1"/>
  <c r="M135" i="1"/>
  <c r="M137" i="1"/>
  <c r="M139" i="1"/>
  <c r="M141" i="1"/>
  <c r="M143" i="1"/>
  <c r="M145" i="1"/>
  <c r="M147" i="1"/>
  <c r="M149" i="1"/>
  <c r="M151" i="1"/>
  <c r="M153" i="1"/>
  <c r="M155" i="1"/>
  <c r="M157" i="1"/>
  <c r="M159" i="1"/>
  <c r="M161" i="1"/>
  <c r="M163" i="1"/>
  <c r="M165" i="1"/>
  <c r="M167" i="1"/>
  <c r="M169" i="1"/>
  <c r="M171" i="1"/>
  <c r="M173" i="1"/>
  <c r="M175" i="1"/>
  <c r="M177" i="1"/>
  <c r="M179" i="1"/>
  <c r="M181" i="1"/>
  <c r="M183" i="1"/>
  <c r="M185" i="1"/>
  <c r="M187" i="1"/>
  <c r="M189" i="1"/>
  <c r="M191" i="1"/>
  <c r="M193" i="1"/>
  <c r="M195" i="1"/>
  <c r="M197" i="1"/>
  <c r="M199" i="1"/>
  <c r="M201" i="1"/>
  <c r="M203" i="1"/>
  <c r="M205" i="1"/>
  <c r="M207" i="1"/>
  <c r="M209" i="1"/>
  <c r="M211" i="1"/>
  <c r="M213" i="1"/>
  <c r="M215" i="1"/>
  <c r="M217" i="1"/>
  <c r="M219" i="1"/>
  <c r="M221" i="1"/>
  <c r="M223" i="1"/>
  <c r="M225" i="1"/>
  <c r="M227" i="1"/>
  <c r="M229" i="1"/>
  <c r="M231" i="1"/>
  <c r="M233" i="1"/>
  <c r="M235" i="1"/>
  <c r="M237" i="1"/>
  <c r="M239" i="1"/>
  <c r="M241" i="1"/>
  <c r="M243" i="1"/>
  <c r="M245" i="1"/>
  <c r="M247" i="1"/>
  <c r="M249" i="1"/>
  <c r="M251" i="1"/>
  <c r="M253" i="1"/>
  <c r="M255" i="1"/>
  <c r="M257" i="1"/>
  <c r="M259" i="1"/>
  <c r="M261" i="1"/>
  <c r="M263" i="1"/>
  <c r="M265" i="1"/>
  <c r="M267" i="1"/>
  <c r="M269" i="1"/>
  <c r="M271" i="1"/>
  <c r="M273" i="1"/>
  <c r="M275" i="1"/>
  <c r="M277" i="1"/>
  <c r="M279" i="1"/>
  <c r="M281" i="1"/>
  <c r="M283" i="1"/>
  <c r="M285" i="1"/>
  <c r="M287" i="1"/>
  <c r="M289" i="1"/>
  <c r="M291" i="1"/>
  <c r="M293" i="1"/>
  <c r="M295" i="1"/>
  <c r="M297" i="1"/>
  <c r="M299" i="1"/>
  <c r="M301" i="1"/>
  <c r="M303" i="1"/>
  <c r="M305" i="1"/>
  <c r="M307" i="1"/>
  <c r="M309" i="1"/>
  <c r="M311" i="1"/>
  <c r="M313" i="1"/>
  <c r="M315" i="1"/>
  <c r="M317" i="1"/>
  <c r="M319" i="1"/>
  <c r="M321" i="1"/>
  <c r="M323" i="1"/>
  <c r="M325" i="1"/>
  <c r="M327" i="1"/>
  <c r="M329" i="1"/>
  <c r="M331" i="1"/>
  <c r="M333" i="1"/>
  <c r="M335" i="1"/>
  <c r="M337" i="1"/>
  <c r="M339" i="1"/>
  <c r="M341" i="1"/>
  <c r="M343" i="1"/>
  <c r="M345" i="1"/>
  <c r="M347" i="1"/>
  <c r="M349" i="1"/>
  <c r="M351" i="1"/>
  <c r="M353" i="1"/>
  <c r="M355" i="1"/>
  <c r="M357" i="1"/>
  <c r="M359" i="1"/>
  <c r="M361" i="1"/>
  <c r="M363" i="1"/>
  <c r="M365" i="1"/>
  <c r="M367" i="1"/>
  <c r="M369" i="1"/>
  <c r="M371" i="1"/>
  <c r="M373" i="1"/>
  <c r="M375" i="1"/>
  <c r="M377" i="1"/>
  <c r="M379" i="1"/>
  <c r="M381" i="1"/>
  <c r="M383" i="1"/>
  <c r="M385" i="1"/>
  <c r="M387" i="1"/>
  <c r="M389" i="1"/>
  <c r="M1" i="1"/>
  <c r="C2" i="8"/>
  <c r="B2" i="8"/>
  <c r="A2" i="8"/>
  <c r="L389" i="7"/>
  <c r="K389" i="7"/>
  <c r="J389" i="7"/>
  <c r="I389" i="7"/>
  <c r="H389" i="7"/>
  <c r="G389" i="7"/>
  <c r="L388" i="7"/>
  <c r="K388" i="7"/>
  <c r="J388" i="7"/>
  <c r="I388" i="7"/>
  <c r="H388" i="7"/>
  <c r="G388" i="7"/>
  <c r="L387" i="7"/>
  <c r="K387" i="7"/>
  <c r="J387" i="7"/>
  <c r="I387" i="7"/>
  <c r="H387" i="7"/>
  <c r="G387" i="7"/>
  <c r="L386" i="7"/>
  <c r="K386" i="7"/>
  <c r="J386" i="7"/>
  <c r="I386" i="7"/>
  <c r="H386" i="7"/>
  <c r="G386" i="7"/>
  <c r="L385" i="7"/>
  <c r="K385" i="7"/>
  <c r="J385" i="7"/>
  <c r="I385" i="7"/>
  <c r="H385" i="7"/>
  <c r="G385" i="7"/>
  <c r="L384" i="7"/>
  <c r="K384" i="7"/>
  <c r="J384" i="7"/>
  <c r="I384" i="7"/>
  <c r="H384" i="7"/>
  <c r="G384" i="7"/>
  <c r="L383" i="7"/>
  <c r="K383" i="7"/>
  <c r="J383" i="7"/>
  <c r="I383" i="7"/>
  <c r="H383" i="7"/>
  <c r="G383" i="7"/>
  <c r="L382" i="7"/>
  <c r="K382" i="7"/>
  <c r="J382" i="7"/>
  <c r="I382" i="7"/>
  <c r="H382" i="7"/>
  <c r="G382" i="7"/>
  <c r="L381" i="7"/>
  <c r="K381" i="7"/>
  <c r="J381" i="7"/>
  <c r="I381" i="7"/>
  <c r="H381" i="7"/>
  <c r="G381" i="7"/>
  <c r="L380" i="7"/>
  <c r="K380" i="7"/>
  <c r="J380" i="7"/>
  <c r="I380" i="7"/>
  <c r="H380" i="7"/>
  <c r="G380" i="7"/>
  <c r="L379" i="7"/>
  <c r="K379" i="7"/>
  <c r="J379" i="7"/>
  <c r="I379" i="7"/>
  <c r="H379" i="7"/>
  <c r="G379" i="7"/>
  <c r="L378" i="7"/>
  <c r="K378" i="7"/>
  <c r="J378" i="7"/>
  <c r="I378" i="7"/>
  <c r="H378" i="7"/>
  <c r="G378" i="7"/>
  <c r="L377" i="7"/>
  <c r="K377" i="7"/>
  <c r="J377" i="7"/>
  <c r="I377" i="7"/>
  <c r="H377" i="7"/>
  <c r="G377" i="7"/>
  <c r="L376" i="7"/>
  <c r="K376" i="7"/>
  <c r="J376" i="7"/>
  <c r="I376" i="7"/>
  <c r="H376" i="7"/>
  <c r="G376" i="7"/>
  <c r="L375" i="7"/>
  <c r="K375" i="7"/>
  <c r="J375" i="7"/>
  <c r="I375" i="7"/>
  <c r="H375" i="7"/>
  <c r="G375" i="7"/>
  <c r="L374" i="7"/>
  <c r="K374" i="7"/>
  <c r="J374" i="7"/>
  <c r="I374" i="7"/>
  <c r="H374" i="7"/>
  <c r="G374" i="7"/>
  <c r="L373" i="7"/>
  <c r="K373" i="7"/>
  <c r="J373" i="7"/>
  <c r="I373" i="7"/>
  <c r="H373" i="7"/>
  <c r="G373" i="7"/>
  <c r="L372" i="7"/>
  <c r="K372" i="7"/>
  <c r="J372" i="7"/>
  <c r="I372" i="7"/>
  <c r="H372" i="7"/>
  <c r="G372" i="7"/>
  <c r="L371" i="7"/>
  <c r="K371" i="7"/>
  <c r="J371" i="7"/>
  <c r="I371" i="7"/>
  <c r="H371" i="7"/>
  <c r="G371" i="7"/>
  <c r="L370" i="7"/>
  <c r="K370" i="7"/>
  <c r="J370" i="7"/>
  <c r="I370" i="7"/>
  <c r="H370" i="7"/>
  <c r="G370" i="7"/>
  <c r="L369" i="7"/>
  <c r="K369" i="7"/>
  <c r="J369" i="7"/>
  <c r="I369" i="7"/>
  <c r="H369" i="7"/>
  <c r="G369" i="7"/>
  <c r="L368" i="7"/>
  <c r="K368" i="7"/>
  <c r="J368" i="7"/>
  <c r="I368" i="7"/>
  <c r="H368" i="7"/>
  <c r="G368" i="7"/>
  <c r="L367" i="7"/>
  <c r="K367" i="7"/>
  <c r="J367" i="7"/>
  <c r="I367" i="7"/>
  <c r="H367" i="7"/>
  <c r="G367" i="7"/>
  <c r="L366" i="7"/>
  <c r="K366" i="7"/>
  <c r="J366" i="7"/>
  <c r="I366" i="7"/>
  <c r="H366" i="7"/>
  <c r="G366" i="7"/>
  <c r="L365" i="7"/>
  <c r="K365" i="7"/>
  <c r="J365" i="7"/>
  <c r="I365" i="7"/>
  <c r="H365" i="7"/>
  <c r="G365" i="7"/>
  <c r="L364" i="7"/>
  <c r="K364" i="7"/>
  <c r="J364" i="7"/>
  <c r="I364" i="7"/>
  <c r="H364" i="7"/>
  <c r="G364" i="7"/>
  <c r="L363" i="7"/>
  <c r="K363" i="7"/>
  <c r="J363" i="7"/>
  <c r="I363" i="7"/>
  <c r="H363" i="7"/>
  <c r="G363" i="7"/>
  <c r="L362" i="7"/>
  <c r="K362" i="7"/>
  <c r="J362" i="7"/>
  <c r="I362" i="7"/>
  <c r="H362" i="7"/>
  <c r="G362" i="7"/>
  <c r="L361" i="7"/>
  <c r="K361" i="7"/>
  <c r="J361" i="7"/>
  <c r="I361" i="7"/>
  <c r="H361" i="7"/>
  <c r="G361" i="7"/>
  <c r="L360" i="7"/>
  <c r="K360" i="7"/>
  <c r="J360" i="7"/>
  <c r="I360" i="7"/>
  <c r="H360" i="7"/>
  <c r="G360" i="7"/>
  <c r="L359" i="7"/>
  <c r="K359" i="7"/>
  <c r="J359" i="7"/>
  <c r="I359" i="7"/>
  <c r="H359" i="7"/>
  <c r="G359" i="7"/>
  <c r="L358" i="7"/>
  <c r="K358" i="7"/>
  <c r="J358" i="7"/>
  <c r="I358" i="7"/>
  <c r="H358" i="7"/>
  <c r="G358" i="7"/>
  <c r="L357" i="7"/>
  <c r="K357" i="7"/>
  <c r="J357" i="7"/>
  <c r="I357" i="7"/>
  <c r="H357" i="7"/>
  <c r="G357" i="7"/>
  <c r="L356" i="7"/>
  <c r="K356" i="7"/>
  <c r="J356" i="7"/>
  <c r="I356" i="7"/>
  <c r="H356" i="7"/>
  <c r="G356" i="7"/>
  <c r="L355" i="7"/>
  <c r="K355" i="7"/>
  <c r="J355" i="7"/>
  <c r="I355" i="7"/>
  <c r="H355" i="7"/>
  <c r="G355" i="7"/>
  <c r="L354" i="7"/>
  <c r="K354" i="7"/>
  <c r="J354" i="7"/>
  <c r="I354" i="7"/>
  <c r="H354" i="7"/>
  <c r="G354" i="7"/>
  <c r="L353" i="7"/>
  <c r="K353" i="7"/>
  <c r="J353" i="7"/>
  <c r="I353" i="7"/>
  <c r="H353" i="7"/>
  <c r="G353" i="7"/>
  <c r="L352" i="7"/>
  <c r="K352" i="7"/>
  <c r="J352" i="7"/>
  <c r="I352" i="7"/>
  <c r="H352" i="7"/>
  <c r="G352" i="7"/>
  <c r="L351" i="7"/>
  <c r="K351" i="7"/>
  <c r="J351" i="7"/>
  <c r="I351" i="7"/>
  <c r="H351" i="7"/>
  <c r="G351" i="7"/>
  <c r="L350" i="7"/>
  <c r="K350" i="7"/>
  <c r="J350" i="7"/>
  <c r="I350" i="7"/>
  <c r="H350" i="7"/>
  <c r="G350" i="7"/>
  <c r="L349" i="7"/>
  <c r="K349" i="7"/>
  <c r="J349" i="7"/>
  <c r="I349" i="7"/>
  <c r="H349" i="7"/>
  <c r="G349" i="7"/>
  <c r="L348" i="7"/>
  <c r="K348" i="7"/>
  <c r="J348" i="7"/>
  <c r="I348" i="7"/>
  <c r="H348" i="7"/>
  <c r="G348" i="7"/>
  <c r="L347" i="7"/>
  <c r="K347" i="7"/>
  <c r="J347" i="7"/>
  <c r="I347" i="7"/>
  <c r="H347" i="7"/>
  <c r="G347" i="7"/>
  <c r="L346" i="7"/>
  <c r="K346" i="7"/>
  <c r="J346" i="7"/>
  <c r="I346" i="7"/>
  <c r="H346" i="7"/>
  <c r="G346" i="7"/>
  <c r="L345" i="7"/>
  <c r="K345" i="7"/>
  <c r="J345" i="7"/>
  <c r="I345" i="7"/>
  <c r="H345" i="7"/>
  <c r="G345" i="7"/>
  <c r="L344" i="7"/>
  <c r="K344" i="7"/>
  <c r="J344" i="7"/>
  <c r="I344" i="7"/>
  <c r="H344" i="7"/>
  <c r="G344" i="7"/>
  <c r="L343" i="7"/>
  <c r="K343" i="7"/>
  <c r="J343" i="7"/>
  <c r="I343" i="7"/>
  <c r="H343" i="7"/>
  <c r="G343" i="7"/>
  <c r="L342" i="7"/>
  <c r="K342" i="7"/>
  <c r="J342" i="7"/>
  <c r="I342" i="7"/>
  <c r="H342" i="7"/>
  <c r="G342" i="7"/>
  <c r="L341" i="7"/>
  <c r="K341" i="7"/>
  <c r="J341" i="7"/>
  <c r="I341" i="7"/>
  <c r="H341" i="7"/>
  <c r="G341" i="7"/>
  <c r="L340" i="7"/>
  <c r="K340" i="7"/>
  <c r="J340" i="7"/>
  <c r="I340" i="7"/>
  <c r="H340" i="7"/>
  <c r="G340" i="7"/>
  <c r="L339" i="7"/>
  <c r="K339" i="7"/>
  <c r="J339" i="7"/>
  <c r="I339" i="7"/>
  <c r="H339" i="7"/>
  <c r="G339" i="7"/>
  <c r="L338" i="7"/>
  <c r="K338" i="7"/>
  <c r="J338" i="7"/>
  <c r="I338" i="7"/>
  <c r="H338" i="7"/>
  <c r="G338" i="7"/>
  <c r="L337" i="7"/>
  <c r="K337" i="7"/>
  <c r="J337" i="7"/>
  <c r="I337" i="7"/>
  <c r="H337" i="7"/>
  <c r="G337" i="7"/>
  <c r="L336" i="7"/>
  <c r="K336" i="7"/>
  <c r="J336" i="7"/>
  <c r="I336" i="7"/>
  <c r="H336" i="7"/>
  <c r="G336" i="7"/>
  <c r="L335" i="7"/>
  <c r="K335" i="7"/>
  <c r="J335" i="7"/>
  <c r="I335" i="7"/>
  <c r="H335" i="7"/>
  <c r="G335" i="7"/>
  <c r="L334" i="7"/>
  <c r="K334" i="7"/>
  <c r="J334" i="7"/>
  <c r="I334" i="7"/>
  <c r="H334" i="7"/>
  <c r="G334" i="7"/>
  <c r="L333" i="7"/>
  <c r="K333" i="7"/>
  <c r="J333" i="7"/>
  <c r="I333" i="7"/>
  <c r="H333" i="7"/>
  <c r="G333" i="7"/>
  <c r="L332" i="7"/>
  <c r="K332" i="7"/>
  <c r="J332" i="7"/>
  <c r="I332" i="7"/>
  <c r="H332" i="7"/>
  <c r="G332" i="7"/>
  <c r="L331" i="7"/>
  <c r="K331" i="7"/>
  <c r="J331" i="7"/>
  <c r="I331" i="7"/>
  <c r="H331" i="7"/>
  <c r="G331" i="7"/>
  <c r="L330" i="7"/>
  <c r="K330" i="7"/>
  <c r="J330" i="7"/>
  <c r="I330" i="7"/>
  <c r="H330" i="7"/>
  <c r="G330" i="7"/>
  <c r="L329" i="7"/>
  <c r="K329" i="7"/>
  <c r="J329" i="7"/>
  <c r="I329" i="7"/>
  <c r="H329" i="7"/>
  <c r="G329" i="7"/>
  <c r="L328" i="7"/>
  <c r="K328" i="7"/>
  <c r="J328" i="7"/>
  <c r="I328" i="7"/>
  <c r="H328" i="7"/>
  <c r="G328" i="7"/>
  <c r="L327" i="7"/>
  <c r="K327" i="7"/>
  <c r="J327" i="7"/>
  <c r="I327" i="7"/>
  <c r="H327" i="7"/>
  <c r="G327" i="7"/>
  <c r="L326" i="7"/>
  <c r="K326" i="7"/>
  <c r="J326" i="7"/>
  <c r="I326" i="7"/>
  <c r="H326" i="7"/>
  <c r="G326" i="7"/>
  <c r="L325" i="7"/>
  <c r="K325" i="7"/>
  <c r="J325" i="7"/>
  <c r="I325" i="7"/>
  <c r="H325" i="7"/>
  <c r="G325" i="7"/>
  <c r="L324" i="7"/>
  <c r="K324" i="7"/>
  <c r="J324" i="7"/>
  <c r="I324" i="7"/>
  <c r="H324" i="7"/>
  <c r="G324" i="7"/>
  <c r="L323" i="7"/>
  <c r="K323" i="7"/>
  <c r="J323" i="7"/>
  <c r="I323" i="7"/>
  <c r="H323" i="7"/>
  <c r="G323" i="7"/>
  <c r="L322" i="7"/>
  <c r="K322" i="7"/>
  <c r="J322" i="7"/>
  <c r="I322" i="7"/>
  <c r="H322" i="7"/>
  <c r="G322" i="7"/>
  <c r="L321" i="7"/>
  <c r="K321" i="7"/>
  <c r="J321" i="7"/>
  <c r="I321" i="7"/>
  <c r="H321" i="7"/>
  <c r="G321" i="7"/>
  <c r="L320" i="7"/>
  <c r="K320" i="7"/>
  <c r="J320" i="7"/>
  <c r="I320" i="7"/>
  <c r="H320" i="7"/>
  <c r="G320" i="7"/>
  <c r="L319" i="7"/>
  <c r="K319" i="7"/>
  <c r="J319" i="7"/>
  <c r="I319" i="7"/>
  <c r="H319" i="7"/>
  <c r="G319" i="7"/>
  <c r="L318" i="7"/>
  <c r="K318" i="7"/>
  <c r="J318" i="7"/>
  <c r="I318" i="7"/>
  <c r="H318" i="7"/>
  <c r="G318" i="7"/>
  <c r="L317" i="7"/>
  <c r="K317" i="7"/>
  <c r="J317" i="7"/>
  <c r="I317" i="7"/>
  <c r="H317" i="7"/>
  <c r="G317" i="7"/>
  <c r="L316" i="7"/>
  <c r="K316" i="7"/>
  <c r="J316" i="7"/>
  <c r="I316" i="7"/>
  <c r="H316" i="7"/>
  <c r="G316" i="7"/>
  <c r="L315" i="7"/>
  <c r="K315" i="7"/>
  <c r="J315" i="7"/>
  <c r="I315" i="7"/>
  <c r="H315" i="7"/>
  <c r="G315" i="7"/>
  <c r="L314" i="7"/>
  <c r="K314" i="7"/>
  <c r="J314" i="7"/>
  <c r="I314" i="7"/>
  <c r="H314" i="7"/>
  <c r="G314" i="7"/>
  <c r="L313" i="7"/>
  <c r="K313" i="7"/>
  <c r="J313" i="7"/>
  <c r="I313" i="7"/>
  <c r="H313" i="7"/>
  <c r="G313" i="7"/>
  <c r="L312" i="7"/>
  <c r="K312" i="7"/>
  <c r="J312" i="7"/>
  <c r="I312" i="7"/>
  <c r="H312" i="7"/>
  <c r="G312" i="7"/>
  <c r="L311" i="7"/>
  <c r="K311" i="7"/>
  <c r="J311" i="7"/>
  <c r="I311" i="7"/>
  <c r="H311" i="7"/>
  <c r="G311" i="7"/>
  <c r="L310" i="7"/>
  <c r="K310" i="7"/>
  <c r="J310" i="7"/>
  <c r="I310" i="7"/>
  <c r="H310" i="7"/>
  <c r="G310" i="7"/>
  <c r="L309" i="7"/>
  <c r="K309" i="7"/>
  <c r="J309" i="7"/>
  <c r="I309" i="7"/>
  <c r="H309" i="7"/>
  <c r="G309" i="7"/>
  <c r="L308" i="7"/>
  <c r="K308" i="7"/>
  <c r="J308" i="7"/>
  <c r="I308" i="7"/>
  <c r="H308" i="7"/>
  <c r="G308" i="7"/>
  <c r="L307" i="7"/>
  <c r="K307" i="7"/>
  <c r="J307" i="7"/>
  <c r="I307" i="7"/>
  <c r="H307" i="7"/>
  <c r="G307" i="7"/>
  <c r="L306" i="7"/>
  <c r="K306" i="7"/>
  <c r="J306" i="7"/>
  <c r="I306" i="7"/>
  <c r="H306" i="7"/>
  <c r="G306" i="7"/>
  <c r="L305" i="7"/>
  <c r="K305" i="7"/>
  <c r="J305" i="7"/>
  <c r="I305" i="7"/>
  <c r="H305" i="7"/>
  <c r="G305" i="7"/>
  <c r="L304" i="7"/>
  <c r="K304" i="7"/>
  <c r="J304" i="7"/>
  <c r="I304" i="7"/>
  <c r="H304" i="7"/>
  <c r="G304" i="7"/>
  <c r="L303" i="7"/>
  <c r="K303" i="7"/>
  <c r="J303" i="7"/>
  <c r="I303" i="7"/>
  <c r="H303" i="7"/>
  <c r="G303" i="7"/>
  <c r="L302" i="7"/>
  <c r="K302" i="7"/>
  <c r="J302" i="7"/>
  <c r="I302" i="7"/>
  <c r="H302" i="7"/>
  <c r="G302" i="7"/>
  <c r="L301" i="7"/>
  <c r="K301" i="7"/>
  <c r="J301" i="7"/>
  <c r="I301" i="7"/>
  <c r="H301" i="7"/>
  <c r="G301" i="7"/>
  <c r="L300" i="7"/>
  <c r="K300" i="7"/>
  <c r="J300" i="7"/>
  <c r="I300" i="7"/>
  <c r="H300" i="7"/>
  <c r="G300" i="7"/>
  <c r="L299" i="7"/>
  <c r="K299" i="7"/>
  <c r="J299" i="7"/>
  <c r="I299" i="7"/>
  <c r="H299" i="7"/>
  <c r="G299" i="7"/>
  <c r="L298" i="7"/>
  <c r="K298" i="7"/>
  <c r="J298" i="7"/>
  <c r="I298" i="7"/>
  <c r="H298" i="7"/>
  <c r="G298" i="7"/>
  <c r="L297" i="7"/>
  <c r="K297" i="7"/>
  <c r="J297" i="7"/>
  <c r="I297" i="7"/>
  <c r="H297" i="7"/>
  <c r="G297" i="7"/>
  <c r="L296" i="7"/>
  <c r="K296" i="7"/>
  <c r="J296" i="7"/>
  <c r="I296" i="7"/>
  <c r="H296" i="7"/>
  <c r="G296" i="7"/>
  <c r="L295" i="7"/>
  <c r="K295" i="7"/>
  <c r="J295" i="7"/>
  <c r="I295" i="7"/>
  <c r="H295" i="7"/>
  <c r="G295" i="7"/>
  <c r="L294" i="7"/>
  <c r="K294" i="7"/>
  <c r="J294" i="7"/>
  <c r="I294" i="7"/>
  <c r="H294" i="7"/>
  <c r="G294" i="7"/>
  <c r="L293" i="7"/>
  <c r="K293" i="7"/>
  <c r="J293" i="7"/>
  <c r="I293" i="7"/>
  <c r="H293" i="7"/>
  <c r="G293" i="7"/>
  <c r="L292" i="7"/>
  <c r="K292" i="7"/>
  <c r="J292" i="7"/>
  <c r="I292" i="7"/>
  <c r="H292" i="7"/>
  <c r="G292" i="7"/>
  <c r="L291" i="7"/>
  <c r="K291" i="7"/>
  <c r="J291" i="7"/>
  <c r="I291" i="7"/>
  <c r="H291" i="7"/>
  <c r="G291" i="7"/>
  <c r="L290" i="7"/>
  <c r="K290" i="7"/>
  <c r="J290" i="7"/>
  <c r="I290" i="7"/>
  <c r="H290" i="7"/>
  <c r="G290" i="7"/>
  <c r="L289" i="7"/>
  <c r="K289" i="7"/>
  <c r="J289" i="7"/>
  <c r="I289" i="7"/>
  <c r="H289" i="7"/>
  <c r="G289" i="7"/>
  <c r="L288" i="7"/>
  <c r="K288" i="7"/>
  <c r="J288" i="7"/>
  <c r="I288" i="7"/>
  <c r="H288" i="7"/>
  <c r="G288" i="7"/>
  <c r="L287" i="7"/>
  <c r="K287" i="7"/>
  <c r="J287" i="7"/>
  <c r="I287" i="7"/>
  <c r="H287" i="7"/>
  <c r="G287" i="7"/>
  <c r="L286" i="7"/>
  <c r="K286" i="7"/>
  <c r="J286" i="7"/>
  <c r="I286" i="7"/>
  <c r="H286" i="7"/>
  <c r="G286" i="7"/>
  <c r="L285" i="7"/>
  <c r="K285" i="7"/>
  <c r="J285" i="7"/>
  <c r="I285" i="7"/>
  <c r="H285" i="7"/>
  <c r="G285" i="7"/>
  <c r="L284" i="7"/>
  <c r="K284" i="7"/>
  <c r="J284" i="7"/>
  <c r="I284" i="7"/>
  <c r="H284" i="7"/>
  <c r="G284" i="7"/>
  <c r="L283" i="7"/>
  <c r="K283" i="7"/>
  <c r="J283" i="7"/>
  <c r="I283" i="7"/>
  <c r="H283" i="7"/>
  <c r="G283" i="7"/>
  <c r="L282" i="7"/>
  <c r="K282" i="7"/>
  <c r="J282" i="7"/>
  <c r="I282" i="7"/>
  <c r="H282" i="7"/>
  <c r="G282" i="7"/>
  <c r="L281" i="7"/>
  <c r="K281" i="7"/>
  <c r="J281" i="7"/>
  <c r="I281" i="7"/>
  <c r="H281" i="7"/>
  <c r="G281" i="7"/>
  <c r="L280" i="7"/>
  <c r="K280" i="7"/>
  <c r="J280" i="7"/>
  <c r="I280" i="7"/>
  <c r="H280" i="7"/>
  <c r="G280" i="7"/>
  <c r="L279" i="7"/>
  <c r="K279" i="7"/>
  <c r="J279" i="7"/>
  <c r="I279" i="7"/>
  <c r="H279" i="7"/>
  <c r="G279" i="7"/>
  <c r="L278" i="7"/>
  <c r="K278" i="7"/>
  <c r="J278" i="7"/>
  <c r="I278" i="7"/>
  <c r="H278" i="7"/>
  <c r="G278" i="7"/>
  <c r="L277" i="7"/>
  <c r="K277" i="7"/>
  <c r="J277" i="7"/>
  <c r="I277" i="7"/>
  <c r="H277" i="7"/>
  <c r="G277" i="7"/>
  <c r="L276" i="7"/>
  <c r="K276" i="7"/>
  <c r="J276" i="7"/>
  <c r="I276" i="7"/>
  <c r="H276" i="7"/>
  <c r="G276" i="7"/>
  <c r="L275" i="7"/>
  <c r="K275" i="7"/>
  <c r="J275" i="7"/>
  <c r="I275" i="7"/>
  <c r="H275" i="7"/>
  <c r="G275" i="7"/>
  <c r="L274" i="7"/>
  <c r="K274" i="7"/>
  <c r="J274" i="7"/>
  <c r="I274" i="7"/>
  <c r="H274" i="7"/>
  <c r="G274" i="7"/>
  <c r="L273" i="7"/>
  <c r="K273" i="7"/>
  <c r="J273" i="7"/>
  <c r="I273" i="7"/>
  <c r="H273" i="7"/>
  <c r="G273" i="7"/>
  <c r="L272" i="7"/>
  <c r="K272" i="7"/>
  <c r="J272" i="7"/>
  <c r="I272" i="7"/>
  <c r="H272" i="7"/>
  <c r="G272" i="7"/>
  <c r="L271" i="7"/>
  <c r="K271" i="7"/>
  <c r="J271" i="7"/>
  <c r="I271" i="7"/>
  <c r="H271" i="7"/>
  <c r="G271" i="7"/>
  <c r="L270" i="7"/>
  <c r="K270" i="7"/>
  <c r="J270" i="7"/>
  <c r="I270" i="7"/>
  <c r="H270" i="7"/>
  <c r="G270" i="7"/>
  <c r="L269" i="7"/>
  <c r="K269" i="7"/>
  <c r="J269" i="7"/>
  <c r="I269" i="7"/>
  <c r="H269" i="7"/>
  <c r="G269" i="7"/>
  <c r="L268" i="7"/>
  <c r="K268" i="7"/>
  <c r="J268" i="7"/>
  <c r="I268" i="7"/>
  <c r="H268" i="7"/>
  <c r="G268" i="7"/>
  <c r="L267" i="7"/>
  <c r="K267" i="7"/>
  <c r="J267" i="7"/>
  <c r="I267" i="7"/>
  <c r="H267" i="7"/>
  <c r="G267" i="7"/>
  <c r="L266" i="7"/>
  <c r="K266" i="7"/>
  <c r="J266" i="7"/>
  <c r="I266" i="7"/>
  <c r="H266" i="7"/>
  <c r="G266" i="7"/>
  <c r="L265" i="7"/>
  <c r="K265" i="7"/>
  <c r="J265" i="7"/>
  <c r="I265" i="7"/>
  <c r="H265" i="7"/>
  <c r="G265" i="7"/>
  <c r="L264" i="7"/>
  <c r="K264" i="7"/>
  <c r="J264" i="7"/>
  <c r="I264" i="7"/>
  <c r="H264" i="7"/>
  <c r="G264" i="7"/>
  <c r="L263" i="7"/>
  <c r="K263" i="7"/>
  <c r="J263" i="7"/>
  <c r="I263" i="7"/>
  <c r="H263" i="7"/>
  <c r="G263" i="7"/>
  <c r="L262" i="7"/>
  <c r="K262" i="7"/>
  <c r="J262" i="7"/>
  <c r="I262" i="7"/>
  <c r="H262" i="7"/>
  <c r="G262" i="7"/>
  <c r="L261" i="7"/>
  <c r="K261" i="7"/>
  <c r="J261" i="7"/>
  <c r="I261" i="7"/>
  <c r="H261" i="7"/>
  <c r="G261" i="7"/>
  <c r="L260" i="7"/>
  <c r="K260" i="7"/>
  <c r="J260" i="7"/>
  <c r="I260" i="7"/>
  <c r="H260" i="7"/>
  <c r="G260" i="7"/>
  <c r="L259" i="7"/>
  <c r="K259" i="7"/>
  <c r="J259" i="7"/>
  <c r="I259" i="7"/>
  <c r="H259" i="7"/>
  <c r="G259" i="7"/>
  <c r="L258" i="7"/>
  <c r="K258" i="7"/>
  <c r="J258" i="7"/>
  <c r="I258" i="7"/>
  <c r="H258" i="7"/>
  <c r="G258" i="7"/>
  <c r="L257" i="7"/>
  <c r="K257" i="7"/>
  <c r="J257" i="7"/>
  <c r="I257" i="7"/>
  <c r="H257" i="7"/>
  <c r="G257" i="7"/>
  <c r="L256" i="7"/>
  <c r="K256" i="7"/>
  <c r="J256" i="7"/>
  <c r="I256" i="7"/>
  <c r="H256" i="7"/>
  <c r="G256" i="7"/>
  <c r="L255" i="7"/>
  <c r="K255" i="7"/>
  <c r="J255" i="7"/>
  <c r="I255" i="7"/>
  <c r="H255" i="7"/>
  <c r="G255" i="7"/>
  <c r="L254" i="7"/>
  <c r="K254" i="7"/>
  <c r="J254" i="7"/>
  <c r="I254" i="7"/>
  <c r="H254" i="7"/>
  <c r="G254" i="7"/>
  <c r="L253" i="7"/>
  <c r="K253" i="7"/>
  <c r="J253" i="7"/>
  <c r="I253" i="7"/>
  <c r="H253" i="7"/>
  <c r="G253" i="7"/>
  <c r="L252" i="7"/>
  <c r="K252" i="7"/>
  <c r="J252" i="7"/>
  <c r="I252" i="7"/>
  <c r="H252" i="7"/>
  <c r="G252" i="7"/>
  <c r="L251" i="7"/>
  <c r="K251" i="7"/>
  <c r="J251" i="7"/>
  <c r="I251" i="7"/>
  <c r="H251" i="7"/>
  <c r="G251" i="7"/>
  <c r="L250" i="7"/>
  <c r="K250" i="7"/>
  <c r="J250" i="7"/>
  <c r="I250" i="7"/>
  <c r="H250" i="7"/>
  <c r="G250" i="7"/>
  <c r="L249" i="7"/>
  <c r="K249" i="7"/>
  <c r="J249" i="7"/>
  <c r="I249" i="7"/>
  <c r="H249" i="7"/>
  <c r="G249" i="7"/>
  <c r="L248" i="7"/>
  <c r="K248" i="7"/>
  <c r="J248" i="7"/>
  <c r="I248" i="7"/>
  <c r="H248" i="7"/>
  <c r="G248" i="7"/>
  <c r="L247" i="7"/>
  <c r="K247" i="7"/>
  <c r="J247" i="7"/>
  <c r="I247" i="7"/>
  <c r="H247" i="7"/>
  <c r="G247" i="7"/>
  <c r="L246" i="7"/>
  <c r="K246" i="7"/>
  <c r="J246" i="7"/>
  <c r="I246" i="7"/>
  <c r="H246" i="7"/>
  <c r="G246" i="7"/>
  <c r="L245" i="7"/>
  <c r="K245" i="7"/>
  <c r="J245" i="7"/>
  <c r="I245" i="7"/>
  <c r="H245" i="7"/>
  <c r="G245" i="7"/>
  <c r="L244" i="7"/>
  <c r="K244" i="7"/>
  <c r="J244" i="7"/>
  <c r="I244" i="7"/>
  <c r="H244" i="7"/>
  <c r="G244" i="7"/>
  <c r="L243" i="7"/>
  <c r="K243" i="7"/>
  <c r="J243" i="7"/>
  <c r="I243" i="7"/>
  <c r="H243" i="7"/>
  <c r="G243" i="7"/>
  <c r="L242" i="7"/>
  <c r="K242" i="7"/>
  <c r="J242" i="7"/>
  <c r="I242" i="7"/>
  <c r="H242" i="7"/>
  <c r="G242" i="7"/>
  <c r="L241" i="7"/>
  <c r="K241" i="7"/>
  <c r="J241" i="7"/>
  <c r="I241" i="7"/>
  <c r="H241" i="7"/>
  <c r="G241" i="7"/>
  <c r="L240" i="7"/>
  <c r="K240" i="7"/>
  <c r="J240" i="7"/>
  <c r="I240" i="7"/>
  <c r="H240" i="7"/>
  <c r="G240" i="7"/>
  <c r="L239" i="7"/>
  <c r="K239" i="7"/>
  <c r="J239" i="7"/>
  <c r="I239" i="7"/>
  <c r="H239" i="7"/>
  <c r="G239" i="7"/>
  <c r="L238" i="7"/>
  <c r="K238" i="7"/>
  <c r="J238" i="7"/>
  <c r="I238" i="7"/>
  <c r="H238" i="7"/>
  <c r="G238" i="7"/>
  <c r="L237" i="7"/>
  <c r="K237" i="7"/>
  <c r="J237" i="7"/>
  <c r="I237" i="7"/>
  <c r="H237" i="7"/>
  <c r="G237" i="7"/>
  <c r="L236" i="7"/>
  <c r="K236" i="7"/>
  <c r="J236" i="7"/>
  <c r="I236" i="7"/>
  <c r="H236" i="7"/>
  <c r="G236" i="7"/>
  <c r="L235" i="7"/>
  <c r="K235" i="7"/>
  <c r="J235" i="7"/>
  <c r="I235" i="7"/>
  <c r="H235" i="7"/>
  <c r="G235" i="7"/>
  <c r="L234" i="7"/>
  <c r="K234" i="7"/>
  <c r="J234" i="7"/>
  <c r="I234" i="7"/>
  <c r="H234" i="7"/>
  <c r="G234" i="7"/>
  <c r="L233" i="7"/>
  <c r="K233" i="7"/>
  <c r="J233" i="7"/>
  <c r="I233" i="7"/>
  <c r="H233" i="7"/>
  <c r="G233" i="7"/>
  <c r="L232" i="7"/>
  <c r="K232" i="7"/>
  <c r="J232" i="7"/>
  <c r="I232" i="7"/>
  <c r="H232" i="7"/>
  <c r="G232" i="7"/>
  <c r="L231" i="7"/>
  <c r="K231" i="7"/>
  <c r="J231" i="7"/>
  <c r="I231" i="7"/>
  <c r="H231" i="7"/>
  <c r="G231" i="7"/>
  <c r="L230" i="7"/>
  <c r="K230" i="7"/>
  <c r="J230" i="7"/>
  <c r="I230" i="7"/>
  <c r="H230" i="7"/>
  <c r="G230" i="7"/>
  <c r="L229" i="7"/>
  <c r="K229" i="7"/>
  <c r="J229" i="7"/>
  <c r="I229" i="7"/>
  <c r="H229" i="7"/>
  <c r="G229" i="7"/>
  <c r="L228" i="7"/>
  <c r="K228" i="7"/>
  <c r="J228" i="7"/>
  <c r="I228" i="7"/>
  <c r="H228" i="7"/>
  <c r="G228" i="7"/>
  <c r="L227" i="7"/>
  <c r="K227" i="7"/>
  <c r="J227" i="7"/>
  <c r="I227" i="7"/>
  <c r="H227" i="7"/>
  <c r="G227" i="7"/>
  <c r="L226" i="7"/>
  <c r="K226" i="7"/>
  <c r="J226" i="7"/>
  <c r="I226" i="7"/>
  <c r="H226" i="7"/>
  <c r="G226" i="7"/>
  <c r="L225" i="7"/>
  <c r="K225" i="7"/>
  <c r="J225" i="7"/>
  <c r="I225" i="7"/>
  <c r="H225" i="7"/>
  <c r="G225" i="7"/>
  <c r="L224" i="7"/>
  <c r="K224" i="7"/>
  <c r="J224" i="7"/>
  <c r="I224" i="7"/>
  <c r="H224" i="7"/>
  <c r="G224" i="7"/>
  <c r="L223" i="7"/>
  <c r="K223" i="7"/>
  <c r="J223" i="7"/>
  <c r="I223" i="7"/>
  <c r="H223" i="7"/>
  <c r="G223" i="7"/>
  <c r="L222" i="7"/>
  <c r="K222" i="7"/>
  <c r="J222" i="7"/>
  <c r="I222" i="7"/>
  <c r="H222" i="7"/>
  <c r="G222" i="7"/>
  <c r="L221" i="7"/>
  <c r="K221" i="7"/>
  <c r="J221" i="7"/>
  <c r="I221" i="7"/>
  <c r="H221" i="7"/>
  <c r="G221" i="7"/>
  <c r="L220" i="7"/>
  <c r="K220" i="7"/>
  <c r="J220" i="7"/>
  <c r="I220" i="7"/>
  <c r="H220" i="7"/>
  <c r="G220" i="7"/>
  <c r="L219" i="7"/>
  <c r="K219" i="7"/>
  <c r="J219" i="7"/>
  <c r="I219" i="7"/>
  <c r="H219" i="7"/>
  <c r="G219" i="7"/>
  <c r="L218" i="7"/>
  <c r="K218" i="7"/>
  <c r="J218" i="7"/>
  <c r="I218" i="7"/>
  <c r="H218" i="7"/>
  <c r="G218" i="7"/>
  <c r="L217" i="7"/>
  <c r="K217" i="7"/>
  <c r="J217" i="7"/>
  <c r="I217" i="7"/>
  <c r="H217" i="7"/>
  <c r="G217" i="7"/>
  <c r="L216" i="7"/>
  <c r="K216" i="7"/>
  <c r="J216" i="7"/>
  <c r="I216" i="7"/>
  <c r="H216" i="7"/>
  <c r="G216" i="7"/>
  <c r="L215" i="7"/>
  <c r="K215" i="7"/>
  <c r="J215" i="7"/>
  <c r="I215" i="7"/>
  <c r="H215" i="7"/>
  <c r="G215" i="7"/>
  <c r="L214" i="7"/>
  <c r="K214" i="7"/>
  <c r="J214" i="7"/>
  <c r="I214" i="7"/>
  <c r="H214" i="7"/>
  <c r="G214" i="7"/>
  <c r="L213" i="7"/>
  <c r="K213" i="7"/>
  <c r="J213" i="7"/>
  <c r="I213" i="7"/>
  <c r="H213" i="7"/>
  <c r="G213" i="7"/>
  <c r="L212" i="7"/>
  <c r="K212" i="7"/>
  <c r="J212" i="7"/>
  <c r="I212" i="7"/>
  <c r="H212" i="7"/>
  <c r="G212" i="7"/>
  <c r="L211" i="7"/>
  <c r="K211" i="7"/>
  <c r="J211" i="7"/>
  <c r="I211" i="7"/>
  <c r="H211" i="7"/>
  <c r="G211" i="7"/>
  <c r="L210" i="7"/>
  <c r="K210" i="7"/>
  <c r="J210" i="7"/>
  <c r="I210" i="7"/>
  <c r="H210" i="7"/>
  <c r="G210" i="7"/>
  <c r="L209" i="7"/>
  <c r="K209" i="7"/>
  <c r="J209" i="7"/>
  <c r="I209" i="7"/>
  <c r="H209" i="7"/>
  <c r="G209" i="7"/>
  <c r="L208" i="7"/>
  <c r="K208" i="7"/>
  <c r="J208" i="7"/>
  <c r="I208" i="7"/>
  <c r="H208" i="7"/>
  <c r="G208" i="7"/>
  <c r="L207" i="7"/>
  <c r="K207" i="7"/>
  <c r="J207" i="7"/>
  <c r="I207" i="7"/>
  <c r="H207" i="7"/>
  <c r="G207" i="7"/>
  <c r="L206" i="7"/>
  <c r="K206" i="7"/>
  <c r="J206" i="7"/>
  <c r="I206" i="7"/>
  <c r="H206" i="7"/>
  <c r="G206" i="7"/>
  <c r="L205" i="7"/>
  <c r="K205" i="7"/>
  <c r="J205" i="7"/>
  <c r="I205" i="7"/>
  <c r="H205" i="7"/>
  <c r="G205" i="7"/>
  <c r="L204" i="7"/>
  <c r="K204" i="7"/>
  <c r="J204" i="7"/>
  <c r="I204" i="7"/>
  <c r="H204" i="7"/>
  <c r="G204" i="7"/>
  <c r="L203" i="7"/>
  <c r="K203" i="7"/>
  <c r="J203" i="7"/>
  <c r="I203" i="7"/>
  <c r="H203" i="7"/>
  <c r="G203" i="7"/>
  <c r="L202" i="7"/>
  <c r="K202" i="7"/>
  <c r="J202" i="7"/>
  <c r="I202" i="7"/>
  <c r="H202" i="7"/>
  <c r="G202" i="7"/>
  <c r="L201" i="7"/>
  <c r="K201" i="7"/>
  <c r="J201" i="7"/>
  <c r="I201" i="7"/>
  <c r="H201" i="7"/>
  <c r="G201" i="7"/>
  <c r="L200" i="7"/>
  <c r="K200" i="7"/>
  <c r="J200" i="7"/>
  <c r="I200" i="7"/>
  <c r="H200" i="7"/>
  <c r="G200" i="7"/>
  <c r="L199" i="7"/>
  <c r="K199" i="7"/>
  <c r="J199" i="7"/>
  <c r="I199" i="7"/>
  <c r="H199" i="7"/>
  <c r="G199" i="7"/>
  <c r="L198" i="7"/>
  <c r="K198" i="7"/>
  <c r="J198" i="7"/>
  <c r="I198" i="7"/>
  <c r="H198" i="7"/>
  <c r="G198" i="7"/>
  <c r="L197" i="7"/>
  <c r="K197" i="7"/>
  <c r="J197" i="7"/>
  <c r="I197" i="7"/>
  <c r="H197" i="7"/>
  <c r="G197" i="7"/>
  <c r="L196" i="7"/>
  <c r="K196" i="7"/>
  <c r="J196" i="7"/>
  <c r="I196" i="7"/>
  <c r="H196" i="7"/>
  <c r="G196" i="7"/>
  <c r="L195" i="7"/>
  <c r="K195" i="7"/>
  <c r="J195" i="7"/>
  <c r="I195" i="7"/>
  <c r="H195" i="7"/>
  <c r="G195" i="7"/>
  <c r="L194" i="7"/>
  <c r="K194" i="7"/>
  <c r="J194" i="7"/>
  <c r="I194" i="7"/>
  <c r="H194" i="7"/>
  <c r="G194" i="7"/>
  <c r="L193" i="7"/>
  <c r="K193" i="7"/>
  <c r="J193" i="7"/>
  <c r="I193" i="7"/>
  <c r="H193" i="7"/>
  <c r="G193" i="7"/>
  <c r="L192" i="7"/>
  <c r="K192" i="7"/>
  <c r="J192" i="7"/>
  <c r="I192" i="7"/>
  <c r="H192" i="7"/>
  <c r="G192" i="7"/>
  <c r="L191" i="7"/>
  <c r="K191" i="7"/>
  <c r="J191" i="7"/>
  <c r="I191" i="7"/>
  <c r="H191" i="7"/>
  <c r="G191" i="7"/>
  <c r="L190" i="7"/>
  <c r="K190" i="7"/>
  <c r="J190" i="7"/>
  <c r="I190" i="7"/>
  <c r="H190" i="7"/>
  <c r="G190" i="7"/>
  <c r="L189" i="7"/>
  <c r="K189" i="7"/>
  <c r="J189" i="7"/>
  <c r="I189" i="7"/>
  <c r="H189" i="7"/>
  <c r="G189" i="7"/>
  <c r="L188" i="7"/>
  <c r="K188" i="7"/>
  <c r="J188" i="7"/>
  <c r="I188" i="7"/>
  <c r="H188" i="7"/>
  <c r="G188" i="7"/>
  <c r="L187" i="7"/>
  <c r="K187" i="7"/>
  <c r="J187" i="7"/>
  <c r="I187" i="7"/>
  <c r="H187" i="7"/>
  <c r="G187" i="7"/>
  <c r="L186" i="7"/>
  <c r="K186" i="7"/>
  <c r="J186" i="7"/>
  <c r="I186" i="7"/>
  <c r="H186" i="7"/>
  <c r="G186" i="7"/>
  <c r="L185" i="7"/>
  <c r="K185" i="7"/>
  <c r="J185" i="7"/>
  <c r="I185" i="7"/>
  <c r="H185" i="7"/>
  <c r="G185" i="7"/>
  <c r="L184" i="7"/>
  <c r="K184" i="7"/>
  <c r="J184" i="7"/>
  <c r="I184" i="7"/>
  <c r="H184" i="7"/>
  <c r="G184" i="7"/>
  <c r="L183" i="7"/>
  <c r="K183" i="7"/>
  <c r="J183" i="7"/>
  <c r="I183" i="7"/>
  <c r="H183" i="7"/>
  <c r="G183" i="7"/>
  <c r="L182" i="7"/>
  <c r="K182" i="7"/>
  <c r="J182" i="7"/>
  <c r="I182" i="7"/>
  <c r="H182" i="7"/>
  <c r="G182" i="7"/>
  <c r="L181" i="7"/>
  <c r="K181" i="7"/>
  <c r="J181" i="7"/>
  <c r="I181" i="7"/>
  <c r="H181" i="7"/>
  <c r="G181" i="7"/>
  <c r="L180" i="7"/>
  <c r="K180" i="7"/>
  <c r="J180" i="7"/>
  <c r="I180" i="7"/>
  <c r="H180" i="7"/>
  <c r="G180" i="7"/>
  <c r="L179" i="7"/>
  <c r="K179" i="7"/>
  <c r="J179" i="7"/>
  <c r="I179" i="7"/>
  <c r="H179" i="7"/>
  <c r="G179" i="7"/>
  <c r="L178" i="7"/>
  <c r="K178" i="7"/>
  <c r="J178" i="7"/>
  <c r="I178" i="7"/>
  <c r="H178" i="7"/>
  <c r="G178" i="7"/>
  <c r="L177" i="7"/>
  <c r="K177" i="7"/>
  <c r="J177" i="7"/>
  <c r="I177" i="7"/>
  <c r="H177" i="7"/>
  <c r="G177" i="7"/>
  <c r="L176" i="7"/>
  <c r="K176" i="7"/>
  <c r="J176" i="7"/>
  <c r="I176" i="7"/>
  <c r="H176" i="7"/>
  <c r="G176" i="7"/>
  <c r="L175" i="7"/>
  <c r="K175" i="7"/>
  <c r="J175" i="7"/>
  <c r="I175" i="7"/>
  <c r="H175" i="7"/>
  <c r="G175" i="7"/>
  <c r="L174" i="7"/>
  <c r="K174" i="7"/>
  <c r="J174" i="7"/>
  <c r="I174" i="7"/>
  <c r="H174" i="7"/>
  <c r="G174" i="7"/>
  <c r="L173" i="7"/>
  <c r="K173" i="7"/>
  <c r="J173" i="7"/>
  <c r="I173" i="7"/>
  <c r="H173" i="7"/>
  <c r="G173" i="7"/>
  <c r="L172" i="7"/>
  <c r="K172" i="7"/>
  <c r="J172" i="7"/>
  <c r="I172" i="7"/>
  <c r="H172" i="7"/>
  <c r="G172" i="7"/>
  <c r="L171" i="7"/>
  <c r="K171" i="7"/>
  <c r="J171" i="7"/>
  <c r="I171" i="7"/>
  <c r="H171" i="7"/>
  <c r="G171" i="7"/>
  <c r="L170" i="7"/>
  <c r="K170" i="7"/>
  <c r="J170" i="7"/>
  <c r="I170" i="7"/>
  <c r="H170" i="7"/>
  <c r="G170" i="7"/>
  <c r="L169" i="7"/>
  <c r="K169" i="7"/>
  <c r="J169" i="7"/>
  <c r="I169" i="7"/>
  <c r="H169" i="7"/>
  <c r="G169" i="7"/>
  <c r="L168" i="7"/>
  <c r="K168" i="7"/>
  <c r="J168" i="7"/>
  <c r="I168" i="7"/>
  <c r="H168" i="7"/>
  <c r="G168" i="7"/>
  <c r="L167" i="7"/>
  <c r="K167" i="7"/>
  <c r="J167" i="7"/>
  <c r="I167" i="7"/>
  <c r="H167" i="7"/>
  <c r="G167" i="7"/>
  <c r="L166" i="7"/>
  <c r="K166" i="7"/>
  <c r="J166" i="7"/>
  <c r="I166" i="7"/>
  <c r="H166" i="7"/>
  <c r="G166" i="7"/>
  <c r="L165" i="7"/>
  <c r="K165" i="7"/>
  <c r="J165" i="7"/>
  <c r="I165" i="7"/>
  <c r="H165" i="7"/>
  <c r="G165" i="7"/>
  <c r="L164" i="7"/>
  <c r="K164" i="7"/>
  <c r="J164" i="7"/>
  <c r="I164" i="7"/>
  <c r="H164" i="7"/>
  <c r="G164" i="7"/>
  <c r="L163" i="7"/>
  <c r="K163" i="7"/>
  <c r="J163" i="7"/>
  <c r="I163" i="7"/>
  <c r="H163" i="7"/>
  <c r="G163" i="7"/>
  <c r="L162" i="7"/>
  <c r="K162" i="7"/>
  <c r="J162" i="7"/>
  <c r="I162" i="7"/>
  <c r="H162" i="7"/>
  <c r="G162" i="7"/>
  <c r="L161" i="7"/>
  <c r="K161" i="7"/>
  <c r="J161" i="7"/>
  <c r="I161" i="7"/>
  <c r="H161" i="7"/>
  <c r="G161" i="7"/>
  <c r="L160" i="7"/>
  <c r="K160" i="7"/>
  <c r="J160" i="7"/>
  <c r="I160" i="7"/>
  <c r="H160" i="7"/>
  <c r="G160" i="7"/>
  <c r="L159" i="7"/>
  <c r="K159" i="7"/>
  <c r="J159" i="7"/>
  <c r="I159" i="7"/>
  <c r="H159" i="7"/>
  <c r="G159" i="7"/>
  <c r="L158" i="7"/>
  <c r="K158" i="7"/>
  <c r="J158" i="7"/>
  <c r="I158" i="7"/>
  <c r="H158" i="7"/>
  <c r="G158" i="7"/>
  <c r="L157" i="7"/>
  <c r="K157" i="7"/>
  <c r="J157" i="7"/>
  <c r="I157" i="7"/>
  <c r="H157" i="7"/>
  <c r="G157" i="7"/>
  <c r="L156" i="7"/>
  <c r="K156" i="7"/>
  <c r="J156" i="7"/>
  <c r="I156" i="7"/>
  <c r="H156" i="7"/>
  <c r="G156" i="7"/>
  <c r="L155" i="7"/>
  <c r="K155" i="7"/>
  <c r="J155" i="7"/>
  <c r="I155" i="7"/>
  <c r="H155" i="7"/>
  <c r="G155" i="7"/>
  <c r="L154" i="7"/>
  <c r="K154" i="7"/>
  <c r="J154" i="7"/>
  <c r="I154" i="7"/>
  <c r="H154" i="7"/>
  <c r="G154" i="7"/>
  <c r="L153" i="7"/>
  <c r="K153" i="7"/>
  <c r="J153" i="7"/>
  <c r="I153" i="7"/>
  <c r="H153" i="7"/>
  <c r="G153" i="7"/>
  <c r="L152" i="7"/>
  <c r="K152" i="7"/>
  <c r="J152" i="7"/>
  <c r="I152" i="7"/>
  <c r="H152" i="7"/>
  <c r="G152" i="7"/>
  <c r="L151" i="7"/>
  <c r="K151" i="7"/>
  <c r="J151" i="7"/>
  <c r="I151" i="7"/>
  <c r="H151" i="7"/>
  <c r="G151" i="7"/>
  <c r="L150" i="7"/>
  <c r="K150" i="7"/>
  <c r="J150" i="7"/>
  <c r="I150" i="7"/>
  <c r="H150" i="7"/>
  <c r="G150" i="7"/>
  <c r="L149" i="7"/>
  <c r="K149" i="7"/>
  <c r="J149" i="7"/>
  <c r="I149" i="7"/>
  <c r="H149" i="7"/>
  <c r="G149" i="7"/>
  <c r="L148" i="7"/>
  <c r="K148" i="7"/>
  <c r="J148" i="7"/>
  <c r="I148" i="7"/>
  <c r="H148" i="7"/>
  <c r="G148" i="7"/>
  <c r="L147" i="7"/>
  <c r="K147" i="7"/>
  <c r="J147" i="7"/>
  <c r="I147" i="7"/>
  <c r="H147" i="7"/>
  <c r="G147" i="7"/>
  <c r="L146" i="7"/>
  <c r="K146" i="7"/>
  <c r="J146" i="7"/>
  <c r="I146" i="7"/>
  <c r="H146" i="7"/>
  <c r="G146" i="7"/>
  <c r="L145" i="7"/>
  <c r="K145" i="7"/>
  <c r="J145" i="7"/>
  <c r="I145" i="7"/>
  <c r="H145" i="7"/>
  <c r="G145" i="7"/>
  <c r="L144" i="7"/>
  <c r="K144" i="7"/>
  <c r="J144" i="7"/>
  <c r="I144" i="7"/>
  <c r="H144" i="7"/>
  <c r="G144" i="7"/>
  <c r="L143" i="7"/>
  <c r="K143" i="7"/>
  <c r="J143" i="7"/>
  <c r="I143" i="7"/>
  <c r="H143" i="7"/>
  <c r="G143" i="7"/>
  <c r="L142" i="7"/>
  <c r="K142" i="7"/>
  <c r="J142" i="7"/>
  <c r="I142" i="7"/>
  <c r="H142" i="7"/>
  <c r="G142" i="7"/>
  <c r="L141" i="7"/>
  <c r="K141" i="7"/>
  <c r="J141" i="7"/>
  <c r="I141" i="7"/>
  <c r="H141" i="7"/>
  <c r="G141" i="7"/>
  <c r="L140" i="7"/>
  <c r="K140" i="7"/>
  <c r="J140" i="7"/>
  <c r="I140" i="7"/>
  <c r="H140" i="7"/>
  <c r="G140" i="7"/>
  <c r="L139" i="7"/>
  <c r="K139" i="7"/>
  <c r="J139" i="7"/>
  <c r="I139" i="7"/>
  <c r="H139" i="7"/>
  <c r="G139" i="7"/>
  <c r="L138" i="7"/>
  <c r="K138" i="7"/>
  <c r="J138" i="7"/>
  <c r="I138" i="7"/>
  <c r="H138" i="7"/>
  <c r="G138" i="7"/>
  <c r="L137" i="7"/>
  <c r="K137" i="7"/>
  <c r="J137" i="7"/>
  <c r="I137" i="7"/>
  <c r="H137" i="7"/>
  <c r="G137" i="7"/>
  <c r="L136" i="7"/>
  <c r="K136" i="7"/>
  <c r="J136" i="7"/>
  <c r="I136" i="7"/>
  <c r="H136" i="7"/>
  <c r="G136" i="7"/>
  <c r="L135" i="7"/>
  <c r="K135" i="7"/>
  <c r="J135" i="7"/>
  <c r="I135" i="7"/>
  <c r="H135" i="7"/>
  <c r="G135" i="7"/>
  <c r="L134" i="7"/>
  <c r="K134" i="7"/>
  <c r="J134" i="7"/>
  <c r="I134" i="7"/>
  <c r="H134" i="7"/>
  <c r="G134" i="7"/>
  <c r="L133" i="7"/>
  <c r="K133" i="7"/>
  <c r="J133" i="7"/>
  <c r="I133" i="7"/>
  <c r="H133" i="7"/>
  <c r="G133" i="7"/>
  <c r="L132" i="7"/>
  <c r="K132" i="7"/>
  <c r="J132" i="7"/>
  <c r="I132" i="7"/>
  <c r="H132" i="7"/>
  <c r="G132" i="7"/>
  <c r="L131" i="7"/>
  <c r="K131" i="7"/>
  <c r="J131" i="7"/>
  <c r="I131" i="7"/>
  <c r="H131" i="7"/>
  <c r="G131" i="7"/>
  <c r="L130" i="7"/>
  <c r="K130" i="7"/>
  <c r="J130" i="7"/>
  <c r="I130" i="7"/>
  <c r="H130" i="7"/>
  <c r="G130" i="7"/>
  <c r="L129" i="7"/>
  <c r="K129" i="7"/>
  <c r="J129" i="7"/>
  <c r="I129" i="7"/>
  <c r="H129" i="7"/>
  <c r="G129" i="7"/>
  <c r="L128" i="7"/>
  <c r="K128" i="7"/>
  <c r="J128" i="7"/>
  <c r="I128" i="7"/>
  <c r="H128" i="7"/>
  <c r="G128" i="7"/>
  <c r="L127" i="7"/>
  <c r="K127" i="7"/>
  <c r="J127" i="7"/>
  <c r="I127" i="7"/>
  <c r="H127" i="7"/>
  <c r="G127" i="7"/>
  <c r="L126" i="7"/>
  <c r="K126" i="7"/>
  <c r="J126" i="7"/>
  <c r="I126" i="7"/>
  <c r="H126" i="7"/>
  <c r="G126" i="7"/>
  <c r="L125" i="7"/>
  <c r="K125" i="7"/>
  <c r="J125" i="7"/>
  <c r="I125" i="7"/>
  <c r="H125" i="7"/>
  <c r="G125" i="7"/>
  <c r="L124" i="7"/>
  <c r="K124" i="7"/>
  <c r="J124" i="7"/>
  <c r="I124" i="7"/>
  <c r="H124" i="7"/>
  <c r="G124" i="7"/>
  <c r="L123" i="7"/>
  <c r="K123" i="7"/>
  <c r="J123" i="7"/>
  <c r="I123" i="7"/>
  <c r="H123" i="7"/>
  <c r="G123" i="7"/>
  <c r="L122" i="7"/>
  <c r="K122" i="7"/>
  <c r="J122" i="7"/>
  <c r="I122" i="7"/>
  <c r="H122" i="7"/>
  <c r="G122" i="7"/>
  <c r="L121" i="7"/>
  <c r="K121" i="7"/>
  <c r="J121" i="7"/>
  <c r="I121" i="7"/>
  <c r="H121" i="7"/>
  <c r="G121" i="7"/>
  <c r="L120" i="7"/>
  <c r="K120" i="7"/>
  <c r="J120" i="7"/>
  <c r="I120" i="7"/>
  <c r="H120" i="7"/>
  <c r="G120" i="7"/>
  <c r="L119" i="7"/>
  <c r="K119" i="7"/>
  <c r="J119" i="7"/>
  <c r="I119" i="7"/>
  <c r="H119" i="7"/>
  <c r="G119" i="7"/>
  <c r="L118" i="7"/>
  <c r="K118" i="7"/>
  <c r="J118" i="7"/>
  <c r="I118" i="7"/>
  <c r="H118" i="7"/>
  <c r="G118" i="7"/>
  <c r="L117" i="7"/>
  <c r="K117" i="7"/>
  <c r="J117" i="7"/>
  <c r="I117" i="7"/>
  <c r="H117" i="7"/>
  <c r="G117" i="7"/>
  <c r="L116" i="7"/>
  <c r="K116" i="7"/>
  <c r="J116" i="7"/>
  <c r="I116" i="7"/>
  <c r="H116" i="7"/>
  <c r="G116" i="7"/>
  <c r="L115" i="7"/>
  <c r="K115" i="7"/>
  <c r="J115" i="7"/>
  <c r="I115" i="7"/>
  <c r="H115" i="7"/>
  <c r="G115" i="7"/>
  <c r="L114" i="7"/>
  <c r="K114" i="7"/>
  <c r="J114" i="7"/>
  <c r="I114" i="7"/>
  <c r="H114" i="7"/>
  <c r="G114" i="7"/>
  <c r="L113" i="7"/>
  <c r="K113" i="7"/>
  <c r="J113" i="7"/>
  <c r="I113" i="7"/>
  <c r="H113" i="7"/>
  <c r="G113" i="7"/>
  <c r="L112" i="7"/>
  <c r="K112" i="7"/>
  <c r="J112" i="7"/>
  <c r="I112" i="7"/>
  <c r="H112" i="7"/>
  <c r="G112" i="7"/>
  <c r="L111" i="7"/>
  <c r="K111" i="7"/>
  <c r="J111" i="7"/>
  <c r="I111" i="7"/>
  <c r="H111" i="7"/>
  <c r="G111" i="7"/>
  <c r="L110" i="7"/>
  <c r="K110" i="7"/>
  <c r="J110" i="7"/>
  <c r="I110" i="7"/>
  <c r="H110" i="7"/>
  <c r="G110" i="7"/>
  <c r="L109" i="7"/>
  <c r="K109" i="7"/>
  <c r="J109" i="7"/>
  <c r="I109" i="7"/>
  <c r="H109" i="7"/>
  <c r="G109" i="7"/>
  <c r="L108" i="7"/>
  <c r="K108" i="7"/>
  <c r="J108" i="7"/>
  <c r="I108" i="7"/>
  <c r="H108" i="7"/>
  <c r="G108" i="7"/>
  <c r="L107" i="7"/>
  <c r="K107" i="7"/>
  <c r="J107" i="7"/>
  <c r="I107" i="7"/>
  <c r="H107" i="7"/>
  <c r="G107" i="7"/>
  <c r="L106" i="7"/>
  <c r="K106" i="7"/>
  <c r="J106" i="7"/>
  <c r="I106" i="7"/>
  <c r="H106" i="7"/>
  <c r="G106" i="7"/>
  <c r="L105" i="7"/>
  <c r="K105" i="7"/>
  <c r="J105" i="7"/>
  <c r="I105" i="7"/>
  <c r="H105" i="7"/>
  <c r="G105" i="7"/>
  <c r="L104" i="7"/>
  <c r="K104" i="7"/>
  <c r="J104" i="7"/>
  <c r="I104" i="7"/>
  <c r="H104" i="7"/>
  <c r="G104" i="7"/>
  <c r="L103" i="7"/>
  <c r="K103" i="7"/>
  <c r="J103" i="7"/>
  <c r="I103" i="7"/>
  <c r="H103" i="7"/>
  <c r="G103" i="7"/>
  <c r="L102" i="7"/>
  <c r="K102" i="7"/>
  <c r="J102" i="7"/>
  <c r="I102" i="7"/>
  <c r="H102" i="7"/>
  <c r="G102" i="7"/>
  <c r="L101" i="7"/>
  <c r="K101" i="7"/>
  <c r="J101" i="7"/>
  <c r="I101" i="7"/>
  <c r="H101" i="7"/>
  <c r="G101" i="7"/>
  <c r="L100" i="7"/>
  <c r="K100" i="7"/>
  <c r="J100" i="7"/>
  <c r="I100" i="7"/>
  <c r="H100" i="7"/>
  <c r="G100" i="7"/>
  <c r="L99" i="7"/>
  <c r="K99" i="7"/>
  <c r="J99" i="7"/>
  <c r="I99" i="7"/>
  <c r="H99" i="7"/>
  <c r="G99" i="7"/>
  <c r="L98" i="7"/>
  <c r="K98" i="7"/>
  <c r="J98" i="7"/>
  <c r="I98" i="7"/>
  <c r="H98" i="7"/>
  <c r="G98" i="7"/>
  <c r="L97" i="7"/>
  <c r="K97" i="7"/>
  <c r="J97" i="7"/>
  <c r="I97" i="7"/>
  <c r="H97" i="7"/>
  <c r="G97" i="7"/>
  <c r="L96" i="7"/>
  <c r="K96" i="7"/>
  <c r="J96" i="7"/>
  <c r="I96" i="7"/>
  <c r="H96" i="7"/>
  <c r="G96" i="7"/>
  <c r="L95" i="7"/>
  <c r="K95" i="7"/>
  <c r="J95" i="7"/>
  <c r="I95" i="7"/>
  <c r="H95" i="7"/>
  <c r="G95" i="7"/>
  <c r="L94" i="7"/>
  <c r="K94" i="7"/>
  <c r="J94" i="7"/>
  <c r="I94" i="7"/>
  <c r="H94" i="7"/>
  <c r="G94" i="7"/>
  <c r="L93" i="7"/>
  <c r="K93" i="7"/>
  <c r="J93" i="7"/>
  <c r="I93" i="7"/>
  <c r="H93" i="7"/>
  <c r="G93" i="7"/>
  <c r="L92" i="7"/>
  <c r="K92" i="7"/>
  <c r="J92" i="7"/>
  <c r="I92" i="7"/>
  <c r="H92" i="7"/>
  <c r="G92" i="7"/>
  <c r="L91" i="7"/>
  <c r="K91" i="7"/>
  <c r="J91" i="7"/>
  <c r="I91" i="7"/>
  <c r="H91" i="7"/>
  <c r="G91" i="7"/>
  <c r="L90" i="7"/>
  <c r="K90" i="7"/>
  <c r="J90" i="7"/>
  <c r="I90" i="7"/>
  <c r="H90" i="7"/>
  <c r="G90" i="7"/>
  <c r="L89" i="7"/>
  <c r="K89" i="7"/>
  <c r="J89" i="7"/>
  <c r="I89" i="7"/>
  <c r="H89" i="7"/>
  <c r="G89" i="7"/>
  <c r="L88" i="7"/>
  <c r="K88" i="7"/>
  <c r="J88" i="7"/>
  <c r="I88" i="7"/>
  <c r="H88" i="7"/>
  <c r="G88" i="7"/>
  <c r="L87" i="7"/>
  <c r="K87" i="7"/>
  <c r="J87" i="7"/>
  <c r="I87" i="7"/>
  <c r="H87" i="7"/>
  <c r="G87" i="7"/>
  <c r="L86" i="7"/>
  <c r="K86" i="7"/>
  <c r="J86" i="7"/>
  <c r="I86" i="7"/>
  <c r="H86" i="7"/>
  <c r="G86" i="7"/>
  <c r="L85" i="7"/>
  <c r="K85" i="7"/>
  <c r="J85" i="7"/>
  <c r="I85" i="7"/>
  <c r="H85" i="7"/>
  <c r="G85" i="7"/>
  <c r="L84" i="7"/>
  <c r="K84" i="7"/>
  <c r="J84" i="7"/>
  <c r="I84" i="7"/>
  <c r="H84" i="7"/>
  <c r="G84" i="7"/>
  <c r="L83" i="7"/>
  <c r="K83" i="7"/>
  <c r="J83" i="7"/>
  <c r="I83" i="7"/>
  <c r="H83" i="7"/>
  <c r="G83" i="7"/>
  <c r="L82" i="7"/>
  <c r="K82" i="7"/>
  <c r="J82" i="7"/>
  <c r="I82" i="7"/>
  <c r="H82" i="7"/>
  <c r="G82" i="7"/>
  <c r="L81" i="7"/>
  <c r="K81" i="7"/>
  <c r="J81" i="7"/>
  <c r="I81" i="7"/>
  <c r="H81" i="7"/>
  <c r="G81" i="7"/>
  <c r="L80" i="7"/>
  <c r="K80" i="7"/>
  <c r="J80" i="7"/>
  <c r="I80" i="7"/>
  <c r="H80" i="7"/>
  <c r="G80" i="7"/>
  <c r="L79" i="7"/>
  <c r="K79" i="7"/>
  <c r="J79" i="7"/>
  <c r="I79" i="7"/>
  <c r="H79" i="7"/>
  <c r="G79" i="7"/>
  <c r="L78" i="7"/>
  <c r="K78" i="7"/>
  <c r="J78" i="7"/>
  <c r="I78" i="7"/>
  <c r="H78" i="7"/>
  <c r="G78" i="7"/>
  <c r="L77" i="7"/>
  <c r="K77" i="7"/>
  <c r="J77" i="7"/>
  <c r="I77" i="7"/>
  <c r="H77" i="7"/>
  <c r="G77" i="7"/>
  <c r="L76" i="7"/>
  <c r="K76" i="7"/>
  <c r="J76" i="7"/>
  <c r="I76" i="7"/>
  <c r="H76" i="7"/>
  <c r="G76" i="7"/>
  <c r="L75" i="7"/>
  <c r="K75" i="7"/>
  <c r="J75" i="7"/>
  <c r="I75" i="7"/>
  <c r="H75" i="7"/>
  <c r="G75" i="7"/>
  <c r="L74" i="7"/>
  <c r="K74" i="7"/>
  <c r="J74" i="7"/>
  <c r="I74" i="7"/>
  <c r="H74" i="7"/>
  <c r="G74" i="7"/>
  <c r="L73" i="7"/>
  <c r="K73" i="7"/>
  <c r="J73" i="7"/>
  <c r="I73" i="7"/>
  <c r="H73" i="7"/>
  <c r="G73" i="7"/>
  <c r="L72" i="7"/>
  <c r="K72" i="7"/>
  <c r="J72" i="7"/>
  <c r="I72" i="7"/>
  <c r="H72" i="7"/>
  <c r="G72" i="7"/>
  <c r="L71" i="7"/>
  <c r="K71" i="7"/>
  <c r="J71" i="7"/>
  <c r="I71" i="7"/>
  <c r="H71" i="7"/>
  <c r="G71" i="7"/>
  <c r="L70" i="7"/>
  <c r="K70" i="7"/>
  <c r="J70" i="7"/>
  <c r="I70" i="7"/>
  <c r="H70" i="7"/>
  <c r="G70" i="7"/>
  <c r="L69" i="7"/>
  <c r="K69" i="7"/>
  <c r="J69" i="7"/>
  <c r="I69" i="7"/>
  <c r="H69" i="7"/>
  <c r="G69" i="7"/>
  <c r="L68" i="7"/>
  <c r="K68" i="7"/>
  <c r="J68" i="7"/>
  <c r="I68" i="7"/>
  <c r="H68" i="7"/>
  <c r="G68" i="7"/>
  <c r="L67" i="7"/>
  <c r="K67" i="7"/>
  <c r="J67" i="7"/>
  <c r="I67" i="7"/>
  <c r="H67" i="7"/>
  <c r="G67" i="7"/>
  <c r="L66" i="7"/>
  <c r="K66" i="7"/>
  <c r="J66" i="7"/>
  <c r="I66" i="7"/>
  <c r="H66" i="7"/>
  <c r="G66" i="7"/>
  <c r="L65" i="7"/>
  <c r="K65" i="7"/>
  <c r="J65" i="7"/>
  <c r="I65" i="7"/>
  <c r="H65" i="7"/>
  <c r="G65" i="7"/>
  <c r="L64" i="7"/>
  <c r="K64" i="7"/>
  <c r="J64" i="7"/>
  <c r="I64" i="7"/>
  <c r="H64" i="7"/>
  <c r="G64" i="7"/>
  <c r="L63" i="7"/>
  <c r="K63" i="7"/>
  <c r="J63" i="7"/>
  <c r="I63" i="7"/>
  <c r="H63" i="7"/>
  <c r="G63" i="7"/>
  <c r="L62" i="7"/>
  <c r="K62" i="7"/>
  <c r="J62" i="7"/>
  <c r="I62" i="7"/>
  <c r="H62" i="7"/>
  <c r="G62" i="7"/>
  <c r="L61" i="7"/>
  <c r="K61" i="7"/>
  <c r="J61" i="7"/>
  <c r="I61" i="7"/>
  <c r="H61" i="7"/>
  <c r="G61" i="7"/>
  <c r="L60" i="7"/>
  <c r="K60" i="7"/>
  <c r="J60" i="7"/>
  <c r="I60" i="7"/>
  <c r="H60" i="7"/>
  <c r="G60" i="7"/>
  <c r="L59" i="7"/>
  <c r="K59" i="7"/>
  <c r="J59" i="7"/>
  <c r="I59" i="7"/>
  <c r="H59" i="7"/>
  <c r="G59" i="7"/>
  <c r="L58" i="7"/>
  <c r="K58" i="7"/>
  <c r="J58" i="7"/>
  <c r="I58" i="7"/>
  <c r="H58" i="7"/>
  <c r="G58" i="7"/>
  <c r="L57" i="7"/>
  <c r="K57" i="7"/>
  <c r="J57" i="7"/>
  <c r="I57" i="7"/>
  <c r="H57" i="7"/>
  <c r="G57" i="7"/>
  <c r="L56" i="7"/>
  <c r="K56" i="7"/>
  <c r="J56" i="7"/>
  <c r="I56" i="7"/>
  <c r="H56" i="7"/>
  <c r="G56" i="7"/>
  <c r="L55" i="7"/>
  <c r="K55" i="7"/>
  <c r="J55" i="7"/>
  <c r="I55" i="7"/>
  <c r="H55" i="7"/>
  <c r="G55" i="7"/>
  <c r="L54" i="7"/>
  <c r="K54" i="7"/>
  <c r="J54" i="7"/>
  <c r="I54" i="7"/>
  <c r="H54" i="7"/>
  <c r="G54" i="7"/>
  <c r="L53" i="7"/>
  <c r="K53" i="7"/>
  <c r="J53" i="7"/>
  <c r="I53" i="7"/>
  <c r="H53" i="7"/>
  <c r="G53" i="7"/>
  <c r="L52" i="7"/>
  <c r="K52" i="7"/>
  <c r="J52" i="7"/>
  <c r="I52" i="7"/>
  <c r="H52" i="7"/>
  <c r="G52" i="7"/>
  <c r="L51" i="7"/>
  <c r="K51" i="7"/>
  <c r="J51" i="7"/>
  <c r="I51" i="7"/>
  <c r="H51" i="7"/>
  <c r="G51" i="7"/>
  <c r="L50" i="7"/>
  <c r="K50" i="7"/>
  <c r="J50" i="7"/>
  <c r="I50" i="7"/>
  <c r="H50" i="7"/>
  <c r="G50" i="7"/>
  <c r="L49" i="7"/>
  <c r="K49" i="7"/>
  <c r="J49" i="7"/>
  <c r="I49" i="7"/>
  <c r="H49" i="7"/>
  <c r="G49" i="7"/>
  <c r="L48" i="7"/>
  <c r="K48" i="7"/>
  <c r="J48" i="7"/>
  <c r="I48" i="7"/>
  <c r="H48" i="7"/>
  <c r="G48" i="7"/>
  <c r="L47" i="7"/>
  <c r="K47" i="7"/>
  <c r="J47" i="7"/>
  <c r="I47" i="7"/>
  <c r="H47" i="7"/>
  <c r="G47" i="7"/>
  <c r="L46" i="7"/>
  <c r="K46" i="7"/>
  <c r="J46" i="7"/>
  <c r="I46" i="7"/>
  <c r="H46" i="7"/>
  <c r="G46" i="7"/>
  <c r="L45" i="7"/>
  <c r="K45" i="7"/>
  <c r="J45" i="7"/>
  <c r="I45" i="7"/>
  <c r="H45" i="7"/>
  <c r="G45" i="7"/>
  <c r="L44" i="7"/>
  <c r="K44" i="7"/>
  <c r="J44" i="7"/>
  <c r="I44" i="7"/>
  <c r="H44" i="7"/>
  <c r="G44" i="7"/>
  <c r="L43" i="7"/>
  <c r="K43" i="7"/>
  <c r="J43" i="7"/>
  <c r="I43" i="7"/>
  <c r="H43" i="7"/>
  <c r="G43" i="7"/>
  <c r="L42" i="7"/>
  <c r="K42" i="7"/>
  <c r="J42" i="7"/>
  <c r="I42" i="7"/>
  <c r="H42" i="7"/>
  <c r="G42" i="7"/>
  <c r="L41" i="7"/>
  <c r="K41" i="7"/>
  <c r="J41" i="7"/>
  <c r="I41" i="7"/>
  <c r="H41" i="7"/>
  <c r="G41" i="7"/>
  <c r="L40" i="7"/>
  <c r="K40" i="7"/>
  <c r="J40" i="7"/>
  <c r="I40" i="7"/>
  <c r="H40" i="7"/>
  <c r="G40" i="7"/>
  <c r="L39" i="7"/>
  <c r="K39" i="7"/>
  <c r="J39" i="7"/>
  <c r="I39" i="7"/>
  <c r="H39" i="7"/>
  <c r="G39" i="7"/>
  <c r="L38" i="7"/>
  <c r="K38" i="7"/>
  <c r="J38" i="7"/>
  <c r="I38" i="7"/>
  <c r="H38" i="7"/>
  <c r="G38" i="7"/>
  <c r="L37" i="7"/>
  <c r="K37" i="7"/>
  <c r="J37" i="7"/>
  <c r="I37" i="7"/>
  <c r="H37" i="7"/>
  <c r="G37" i="7"/>
  <c r="L36" i="7"/>
  <c r="K36" i="7"/>
  <c r="J36" i="7"/>
  <c r="I36" i="7"/>
  <c r="H36" i="7"/>
  <c r="G36" i="7"/>
  <c r="L35" i="7"/>
  <c r="K35" i="7"/>
  <c r="J35" i="7"/>
  <c r="I35" i="7"/>
  <c r="H35" i="7"/>
  <c r="G35" i="7"/>
  <c r="L34" i="7"/>
  <c r="K34" i="7"/>
  <c r="J34" i="7"/>
  <c r="I34" i="7"/>
  <c r="H34" i="7"/>
  <c r="G34" i="7"/>
  <c r="L33" i="7"/>
  <c r="K33" i="7"/>
  <c r="J33" i="7"/>
  <c r="I33" i="7"/>
  <c r="H33" i="7"/>
  <c r="G33" i="7"/>
  <c r="L32" i="7"/>
  <c r="K32" i="7"/>
  <c r="J32" i="7"/>
  <c r="I32" i="7"/>
  <c r="H32" i="7"/>
  <c r="G32" i="7"/>
  <c r="L31" i="7"/>
  <c r="K31" i="7"/>
  <c r="J31" i="7"/>
  <c r="I31" i="7"/>
  <c r="H31" i="7"/>
  <c r="G31" i="7"/>
  <c r="L30" i="7"/>
  <c r="K30" i="7"/>
  <c r="J30" i="7"/>
  <c r="I30" i="7"/>
  <c r="H30" i="7"/>
  <c r="G30" i="7"/>
  <c r="L29" i="7"/>
  <c r="K29" i="7"/>
  <c r="J29" i="7"/>
  <c r="I29" i="7"/>
  <c r="H29" i="7"/>
  <c r="G29" i="7"/>
  <c r="L28" i="7"/>
  <c r="K28" i="7"/>
  <c r="J28" i="7"/>
  <c r="I28" i="7"/>
  <c r="H28" i="7"/>
  <c r="G28" i="7"/>
  <c r="L27" i="7"/>
  <c r="K27" i="7"/>
  <c r="J27" i="7"/>
  <c r="I27" i="7"/>
  <c r="H27" i="7"/>
  <c r="G27" i="7"/>
  <c r="L26" i="7"/>
  <c r="K26" i="7"/>
  <c r="J26" i="7"/>
  <c r="I26" i="7"/>
  <c r="H26" i="7"/>
  <c r="G26" i="7"/>
  <c r="L25" i="7"/>
  <c r="K25" i="7"/>
  <c r="J25" i="7"/>
  <c r="I25" i="7"/>
  <c r="H25" i="7"/>
  <c r="G25" i="7"/>
  <c r="L24" i="7"/>
  <c r="K24" i="7"/>
  <c r="J24" i="7"/>
  <c r="I24" i="7"/>
  <c r="H24" i="7"/>
  <c r="G24" i="7"/>
  <c r="L23" i="7"/>
  <c r="K23" i="7"/>
  <c r="J23" i="7"/>
  <c r="I23" i="7"/>
  <c r="H23" i="7"/>
  <c r="G23" i="7"/>
  <c r="L22" i="7"/>
  <c r="K22" i="7"/>
  <c r="J22" i="7"/>
  <c r="I22" i="7"/>
  <c r="H22" i="7"/>
  <c r="G22" i="7"/>
  <c r="L21" i="7"/>
  <c r="K21" i="7"/>
  <c r="J21" i="7"/>
  <c r="I21" i="7"/>
  <c r="H21" i="7"/>
  <c r="G21" i="7"/>
  <c r="L20" i="7"/>
  <c r="K20" i="7"/>
  <c r="J20" i="7"/>
  <c r="I20" i="7"/>
  <c r="H20" i="7"/>
  <c r="G20" i="7"/>
  <c r="L19" i="7"/>
  <c r="K19" i="7"/>
  <c r="J19" i="7"/>
  <c r="I19" i="7"/>
  <c r="H19" i="7"/>
  <c r="G19" i="7"/>
  <c r="L18" i="7"/>
  <c r="K18" i="7"/>
  <c r="J18" i="7"/>
  <c r="I18" i="7"/>
  <c r="H18" i="7"/>
  <c r="G18" i="7"/>
  <c r="L17" i="7"/>
  <c r="K17" i="7"/>
  <c r="J17" i="7"/>
  <c r="I17" i="7"/>
  <c r="H17" i="7"/>
  <c r="G17" i="7"/>
  <c r="L16" i="7"/>
  <c r="K16" i="7"/>
  <c r="J16" i="7"/>
  <c r="I16" i="7"/>
  <c r="H16" i="7"/>
  <c r="G16" i="7"/>
  <c r="L15" i="7"/>
  <c r="K15" i="7"/>
  <c r="J15" i="7"/>
  <c r="I15" i="7"/>
  <c r="H15" i="7"/>
  <c r="G15" i="7"/>
  <c r="L14" i="7"/>
  <c r="K14" i="7"/>
  <c r="J14" i="7"/>
  <c r="I14" i="7"/>
  <c r="H14" i="7"/>
  <c r="G14" i="7"/>
  <c r="L13" i="7"/>
  <c r="K13" i="7"/>
  <c r="J13" i="7"/>
  <c r="I13" i="7"/>
  <c r="H13" i="7"/>
  <c r="G13" i="7"/>
  <c r="L12" i="7"/>
  <c r="K12" i="7"/>
  <c r="J12" i="7"/>
  <c r="I12" i="7"/>
  <c r="H12" i="7"/>
  <c r="G12" i="7"/>
  <c r="L11" i="7"/>
  <c r="K11" i="7"/>
  <c r="J11" i="7"/>
  <c r="I11" i="7"/>
  <c r="H11" i="7"/>
  <c r="G11" i="7"/>
  <c r="L10" i="7"/>
  <c r="K10" i="7"/>
  <c r="J10" i="7"/>
  <c r="I10" i="7"/>
  <c r="H10" i="7"/>
  <c r="G10" i="7"/>
  <c r="L9" i="7"/>
  <c r="K9" i="7"/>
  <c r="J9" i="7"/>
  <c r="I9" i="7"/>
  <c r="H9" i="7"/>
  <c r="G9" i="7"/>
  <c r="L8" i="7"/>
  <c r="K8" i="7"/>
  <c r="J8" i="7"/>
  <c r="I8" i="7"/>
  <c r="H8" i="7"/>
  <c r="G8" i="7"/>
  <c r="L7" i="7"/>
  <c r="K7" i="7"/>
  <c r="J7" i="7"/>
  <c r="I7" i="7"/>
  <c r="H7" i="7"/>
  <c r="G7" i="7"/>
  <c r="L6" i="7"/>
  <c r="K6" i="7"/>
  <c r="J6" i="7"/>
  <c r="I6" i="7"/>
  <c r="H6" i="7"/>
  <c r="G6" i="7"/>
  <c r="L5" i="7"/>
  <c r="K5" i="7"/>
  <c r="J5" i="7"/>
  <c r="I5" i="7"/>
  <c r="H5" i="7"/>
  <c r="G5" i="7"/>
  <c r="L4" i="7"/>
  <c r="K4" i="7"/>
  <c r="J4" i="7"/>
  <c r="I4" i="7"/>
  <c r="H4" i="7"/>
  <c r="G4" i="7"/>
  <c r="L3" i="7"/>
  <c r="K3" i="7"/>
  <c r="J3" i="7"/>
  <c r="I3" i="7"/>
  <c r="H3" i="7"/>
  <c r="G3" i="7"/>
  <c r="L2" i="7"/>
  <c r="K2" i="7"/>
  <c r="J2" i="7"/>
  <c r="I2" i="7"/>
  <c r="H2" i="7"/>
  <c r="G2" i="7"/>
  <c r="L1" i="7"/>
  <c r="K1" i="7"/>
  <c r="J1" i="7"/>
  <c r="I1" i="7"/>
  <c r="H1" i="7"/>
  <c r="G1" i="7"/>
  <c r="L389" i="6"/>
  <c r="K389" i="6"/>
  <c r="J389" i="6"/>
  <c r="I389" i="6"/>
  <c r="H389" i="6"/>
  <c r="G389" i="6"/>
  <c r="L388" i="6"/>
  <c r="K388" i="6"/>
  <c r="J388" i="6"/>
  <c r="I388" i="6"/>
  <c r="H388" i="6"/>
  <c r="G388" i="6"/>
  <c r="L387" i="6"/>
  <c r="K387" i="6"/>
  <c r="J387" i="6"/>
  <c r="I387" i="6"/>
  <c r="H387" i="6"/>
  <c r="G387" i="6"/>
  <c r="L386" i="6"/>
  <c r="K386" i="6"/>
  <c r="J386" i="6"/>
  <c r="I386" i="6"/>
  <c r="H386" i="6"/>
  <c r="G386" i="6"/>
  <c r="L385" i="6"/>
  <c r="K385" i="6"/>
  <c r="J385" i="6"/>
  <c r="I385" i="6"/>
  <c r="H385" i="6"/>
  <c r="G385" i="6"/>
  <c r="L384" i="6"/>
  <c r="K384" i="6"/>
  <c r="J384" i="6"/>
  <c r="I384" i="6"/>
  <c r="H384" i="6"/>
  <c r="G384" i="6"/>
  <c r="L383" i="6"/>
  <c r="K383" i="6"/>
  <c r="J383" i="6"/>
  <c r="I383" i="6"/>
  <c r="H383" i="6"/>
  <c r="G383" i="6"/>
  <c r="L382" i="6"/>
  <c r="K382" i="6"/>
  <c r="J382" i="6"/>
  <c r="I382" i="6"/>
  <c r="H382" i="6"/>
  <c r="G382" i="6"/>
  <c r="L381" i="6"/>
  <c r="K381" i="6"/>
  <c r="J381" i="6"/>
  <c r="I381" i="6"/>
  <c r="H381" i="6"/>
  <c r="G381" i="6"/>
  <c r="L380" i="6"/>
  <c r="K380" i="6"/>
  <c r="J380" i="6"/>
  <c r="I380" i="6"/>
  <c r="H380" i="6"/>
  <c r="G380" i="6"/>
  <c r="L379" i="6"/>
  <c r="K379" i="6"/>
  <c r="J379" i="6"/>
  <c r="I379" i="6"/>
  <c r="H379" i="6"/>
  <c r="G379" i="6"/>
  <c r="L378" i="6"/>
  <c r="K378" i="6"/>
  <c r="J378" i="6"/>
  <c r="I378" i="6"/>
  <c r="H378" i="6"/>
  <c r="G378" i="6"/>
  <c r="L377" i="6"/>
  <c r="K377" i="6"/>
  <c r="J377" i="6"/>
  <c r="I377" i="6"/>
  <c r="H377" i="6"/>
  <c r="G377" i="6"/>
  <c r="L376" i="6"/>
  <c r="K376" i="6"/>
  <c r="J376" i="6"/>
  <c r="I376" i="6"/>
  <c r="H376" i="6"/>
  <c r="G376" i="6"/>
  <c r="L375" i="6"/>
  <c r="K375" i="6"/>
  <c r="J375" i="6"/>
  <c r="I375" i="6"/>
  <c r="H375" i="6"/>
  <c r="G375" i="6"/>
  <c r="L374" i="6"/>
  <c r="K374" i="6"/>
  <c r="J374" i="6"/>
  <c r="I374" i="6"/>
  <c r="H374" i="6"/>
  <c r="G374" i="6"/>
  <c r="L373" i="6"/>
  <c r="K373" i="6"/>
  <c r="J373" i="6"/>
  <c r="I373" i="6"/>
  <c r="H373" i="6"/>
  <c r="G373" i="6"/>
  <c r="L372" i="6"/>
  <c r="K372" i="6"/>
  <c r="J372" i="6"/>
  <c r="I372" i="6"/>
  <c r="H372" i="6"/>
  <c r="G372" i="6"/>
  <c r="L371" i="6"/>
  <c r="K371" i="6"/>
  <c r="J371" i="6"/>
  <c r="I371" i="6"/>
  <c r="H371" i="6"/>
  <c r="G371" i="6"/>
  <c r="L370" i="6"/>
  <c r="K370" i="6"/>
  <c r="J370" i="6"/>
  <c r="I370" i="6"/>
  <c r="H370" i="6"/>
  <c r="G370" i="6"/>
  <c r="L369" i="6"/>
  <c r="K369" i="6"/>
  <c r="J369" i="6"/>
  <c r="I369" i="6"/>
  <c r="H369" i="6"/>
  <c r="G369" i="6"/>
  <c r="L368" i="6"/>
  <c r="K368" i="6"/>
  <c r="J368" i="6"/>
  <c r="I368" i="6"/>
  <c r="H368" i="6"/>
  <c r="G368" i="6"/>
  <c r="L367" i="6"/>
  <c r="K367" i="6"/>
  <c r="J367" i="6"/>
  <c r="I367" i="6"/>
  <c r="H367" i="6"/>
  <c r="G367" i="6"/>
  <c r="L366" i="6"/>
  <c r="K366" i="6"/>
  <c r="J366" i="6"/>
  <c r="I366" i="6"/>
  <c r="H366" i="6"/>
  <c r="G366" i="6"/>
  <c r="L365" i="6"/>
  <c r="K365" i="6"/>
  <c r="J365" i="6"/>
  <c r="I365" i="6"/>
  <c r="H365" i="6"/>
  <c r="G365" i="6"/>
  <c r="L364" i="6"/>
  <c r="K364" i="6"/>
  <c r="J364" i="6"/>
  <c r="I364" i="6"/>
  <c r="H364" i="6"/>
  <c r="G364" i="6"/>
  <c r="L363" i="6"/>
  <c r="K363" i="6"/>
  <c r="J363" i="6"/>
  <c r="I363" i="6"/>
  <c r="H363" i="6"/>
  <c r="G363" i="6"/>
  <c r="L362" i="6"/>
  <c r="K362" i="6"/>
  <c r="J362" i="6"/>
  <c r="I362" i="6"/>
  <c r="H362" i="6"/>
  <c r="G362" i="6"/>
  <c r="L361" i="6"/>
  <c r="K361" i="6"/>
  <c r="J361" i="6"/>
  <c r="I361" i="6"/>
  <c r="H361" i="6"/>
  <c r="G361" i="6"/>
  <c r="L360" i="6"/>
  <c r="K360" i="6"/>
  <c r="J360" i="6"/>
  <c r="I360" i="6"/>
  <c r="H360" i="6"/>
  <c r="G360" i="6"/>
  <c r="L359" i="6"/>
  <c r="K359" i="6"/>
  <c r="J359" i="6"/>
  <c r="I359" i="6"/>
  <c r="H359" i="6"/>
  <c r="G359" i="6"/>
  <c r="L358" i="6"/>
  <c r="K358" i="6"/>
  <c r="J358" i="6"/>
  <c r="I358" i="6"/>
  <c r="H358" i="6"/>
  <c r="G358" i="6"/>
  <c r="L357" i="6"/>
  <c r="K357" i="6"/>
  <c r="J357" i="6"/>
  <c r="I357" i="6"/>
  <c r="H357" i="6"/>
  <c r="G357" i="6"/>
  <c r="L356" i="6"/>
  <c r="K356" i="6"/>
  <c r="J356" i="6"/>
  <c r="I356" i="6"/>
  <c r="H356" i="6"/>
  <c r="G356" i="6"/>
  <c r="L355" i="6"/>
  <c r="K355" i="6"/>
  <c r="J355" i="6"/>
  <c r="I355" i="6"/>
  <c r="H355" i="6"/>
  <c r="G355" i="6"/>
  <c r="L354" i="6"/>
  <c r="K354" i="6"/>
  <c r="J354" i="6"/>
  <c r="I354" i="6"/>
  <c r="H354" i="6"/>
  <c r="G354" i="6"/>
  <c r="L353" i="6"/>
  <c r="K353" i="6"/>
  <c r="J353" i="6"/>
  <c r="I353" i="6"/>
  <c r="H353" i="6"/>
  <c r="G353" i="6"/>
  <c r="L352" i="6"/>
  <c r="K352" i="6"/>
  <c r="J352" i="6"/>
  <c r="I352" i="6"/>
  <c r="H352" i="6"/>
  <c r="G352" i="6"/>
  <c r="L351" i="6"/>
  <c r="K351" i="6"/>
  <c r="J351" i="6"/>
  <c r="I351" i="6"/>
  <c r="H351" i="6"/>
  <c r="G351" i="6"/>
  <c r="L350" i="6"/>
  <c r="K350" i="6"/>
  <c r="J350" i="6"/>
  <c r="I350" i="6"/>
  <c r="H350" i="6"/>
  <c r="G350" i="6"/>
  <c r="L349" i="6"/>
  <c r="K349" i="6"/>
  <c r="J349" i="6"/>
  <c r="I349" i="6"/>
  <c r="H349" i="6"/>
  <c r="G349" i="6"/>
  <c r="L348" i="6"/>
  <c r="K348" i="6"/>
  <c r="J348" i="6"/>
  <c r="I348" i="6"/>
  <c r="H348" i="6"/>
  <c r="G348" i="6"/>
  <c r="L347" i="6"/>
  <c r="K347" i="6"/>
  <c r="J347" i="6"/>
  <c r="I347" i="6"/>
  <c r="H347" i="6"/>
  <c r="G347" i="6"/>
  <c r="L346" i="6"/>
  <c r="K346" i="6"/>
  <c r="J346" i="6"/>
  <c r="I346" i="6"/>
  <c r="H346" i="6"/>
  <c r="G346" i="6"/>
  <c r="L345" i="6"/>
  <c r="K345" i="6"/>
  <c r="J345" i="6"/>
  <c r="I345" i="6"/>
  <c r="H345" i="6"/>
  <c r="G345" i="6"/>
  <c r="L344" i="6"/>
  <c r="K344" i="6"/>
  <c r="J344" i="6"/>
  <c r="I344" i="6"/>
  <c r="H344" i="6"/>
  <c r="G344" i="6"/>
  <c r="L343" i="6"/>
  <c r="K343" i="6"/>
  <c r="J343" i="6"/>
  <c r="I343" i="6"/>
  <c r="H343" i="6"/>
  <c r="G343" i="6"/>
  <c r="L342" i="6"/>
  <c r="K342" i="6"/>
  <c r="J342" i="6"/>
  <c r="I342" i="6"/>
  <c r="H342" i="6"/>
  <c r="G342" i="6"/>
  <c r="L341" i="6"/>
  <c r="K341" i="6"/>
  <c r="J341" i="6"/>
  <c r="I341" i="6"/>
  <c r="H341" i="6"/>
  <c r="G341" i="6"/>
  <c r="L340" i="6"/>
  <c r="K340" i="6"/>
  <c r="J340" i="6"/>
  <c r="I340" i="6"/>
  <c r="H340" i="6"/>
  <c r="G340" i="6"/>
  <c r="L339" i="6"/>
  <c r="K339" i="6"/>
  <c r="J339" i="6"/>
  <c r="I339" i="6"/>
  <c r="H339" i="6"/>
  <c r="G339" i="6"/>
  <c r="L338" i="6"/>
  <c r="K338" i="6"/>
  <c r="J338" i="6"/>
  <c r="I338" i="6"/>
  <c r="H338" i="6"/>
  <c r="G338" i="6"/>
  <c r="L337" i="6"/>
  <c r="K337" i="6"/>
  <c r="J337" i="6"/>
  <c r="I337" i="6"/>
  <c r="H337" i="6"/>
  <c r="G337" i="6"/>
  <c r="L336" i="6"/>
  <c r="K336" i="6"/>
  <c r="J336" i="6"/>
  <c r="I336" i="6"/>
  <c r="H336" i="6"/>
  <c r="G336" i="6"/>
  <c r="L335" i="6"/>
  <c r="K335" i="6"/>
  <c r="J335" i="6"/>
  <c r="I335" i="6"/>
  <c r="H335" i="6"/>
  <c r="G335" i="6"/>
  <c r="L334" i="6"/>
  <c r="K334" i="6"/>
  <c r="J334" i="6"/>
  <c r="I334" i="6"/>
  <c r="H334" i="6"/>
  <c r="G334" i="6"/>
  <c r="L333" i="6"/>
  <c r="K333" i="6"/>
  <c r="J333" i="6"/>
  <c r="I333" i="6"/>
  <c r="H333" i="6"/>
  <c r="G333" i="6"/>
  <c r="L332" i="6"/>
  <c r="K332" i="6"/>
  <c r="J332" i="6"/>
  <c r="I332" i="6"/>
  <c r="H332" i="6"/>
  <c r="G332" i="6"/>
  <c r="L331" i="6"/>
  <c r="K331" i="6"/>
  <c r="J331" i="6"/>
  <c r="I331" i="6"/>
  <c r="H331" i="6"/>
  <c r="G331" i="6"/>
  <c r="L330" i="6"/>
  <c r="K330" i="6"/>
  <c r="J330" i="6"/>
  <c r="I330" i="6"/>
  <c r="H330" i="6"/>
  <c r="G330" i="6"/>
  <c r="L329" i="6"/>
  <c r="K329" i="6"/>
  <c r="J329" i="6"/>
  <c r="I329" i="6"/>
  <c r="H329" i="6"/>
  <c r="G329" i="6"/>
  <c r="L328" i="6"/>
  <c r="K328" i="6"/>
  <c r="J328" i="6"/>
  <c r="I328" i="6"/>
  <c r="H328" i="6"/>
  <c r="G328" i="6"/>
  <c r="L327" i="6"/>
  <c r="K327" i="6"/>
  <c r="J327" i="6"/>
  <c r="I327" i="6"/>
  <c r="H327" i="6"/>
  <c r="G327" i="6"/>
  <c r="L326" i="6"/>
  <c r="K326" i="6"/>
  <c r="J326" i="6"/>
  <c r="I326" i="6"/>
  <c r="H326" i="6"/>
  <c r="G326" i="6"/>
  <c r="L325" i="6"/>
  <c r="K325" i="6"/>
  <c r="J325" i="6"/>
  <c r="I325" i="6"/>
  <c r="H325" i="6"/>
  <c r="G325" i="6"/>
  <c r="L324" i="6"/>
  <c r="K324" i="6"/>
  <c r="J324" i="6"/>
  <c r="I324" i="6"/>
  <c r="H324" i="6"/>
  <c r="G324" i="6"/>
  <c r="L323" i="6"/>
  <c r="K323" i="6"/>
  <c r="J323" i="6"/>
  <c r="I323" i="6"/>
  <c r="H323" i="6"/>
  <c r="G323" i="6"/>
  <c r="L322" i="6"/>
  <c r="K322" i="6"/>
  <c r="J322" i="6"/>
  <c r="I322" i="6"/>
  <c r="H322" i="6"/>
  <c r="G322" i="6"/>
  <c r="L321" i="6"/>
  <c r="K321" i="6"/>
  <c r="J321" i="6"/>
  <c r="I321" i="6"/>
  <c r="H321" i="6"/>
  <c r="G321" i="6"/>
  <c r="L320" i="6"/>
  <c r="K320" i="6"/>
  <c r="J320" i="6"/>
  <c r="I320" i="6"/>
  <c r="H320" i="6"/>
  <c r="G320" i="6"/>
  <c r="L319" i="6"/>
  <c r="K319" i="6"/>
  <c r="J319" i="6"/>
  <c r="I319" i="6"/>
  <c r="H319" i="6"/>
  <c r="G319" i="6"/>
  <c r="L318" i="6"/>
  <c r="K318" i="6"/>
  <c r="J318" i="6"/>
  <c r="I318" i="6"/>
  <c r="H318" i="6"/>
  <c r="G318" i="6"/>
  <c r="L317" i="6"/>
  <c r="K317" i="6"/>
  <c r="J317" i="6"/>
  <c r="I317" i="6"/>
  <c r="H317" i="6"/>
  <c r="G317" i="6"/>
  <c r="L316" i="6"/>
  <c r="K316" i="6"/>
  <c r="J316" i="6"/>
  <c r="I316" i="6"/>
  <c r="H316" i="6"/>
  <c r="G316" i="6"/>
  <c r="L315" i="6"/>
  <c r="K315" i="6"/>
  <c r="J315" i="6"/>
  <c r="I315" i="6"/>
  <c r="H315" i="6"/>
  <c r="G315" i="6"/>
  <c r="L314" i="6"/>
  <c r="K314" i="6"/>
  <c r="J314" i="6"/>
  <c r="I314" i="6"/>
  <c r="H314" i="6"/>
  <c r="G314" i="6"/>
  <c r="L313" i="6"/>
  <c r="K313" i="6"/>
  <c r="J313" i="6"/>
  <c r="I313" i="6"/>
  <c r="H313" i="6"/>
  <c r="G313" i="6"/>
  <c r="L312" i="6"/>
  <c r="K312" i="6"/>
  <c r="J312" i="6"/>
  <c r="I312" i="6"/>
  <c r="H312" i="6"/>
  <c r="G312" i="6"/>
  <c r="L311" i="6"/>
  <c r="K311" i="6"/>
  <c r="J311" i="6"/>
  <c r="I311" i="6"/>
  <c r="H311" i="6"/>
  <c r="G311" i="6"/>
  <c r="L310" i="6"/>
  <c r="K310" i="6"/>
  <c r="J310" i="6"/>
  <c r="I310" i="6"/>
  <c r="H310" i="6"/>
  <c r="G310" i="6"/>
  <c r="L309" i="6"/>
  <c r="K309" i="6"/>
  <c r="J309" i="6"/>
  <c r="I309" i="6"/>
  <c r="H309" i="6"/>
  <c r="G309" i="6"/>
  <c r="L308" i="6"/>
  <c r="K308" i="6"/>
  <c r="J308" i="6"/>
  <c r="I308" i="6"/>
  <c r="H308" i="6"/>
  <c r="G308" i="6"/>
  <c r="L307" i="6"/>
  <c r="K307" i="6"/>
  <c r="J307" i="6"/>
  <c r="I307" i="6"/>
  <c r="H307" i="6"/>
  <c r="G307" i="6"/>
  <c r="L306" i="6"/>
  <c r="K306" i="6"/>
  <c r="J306" i="6"/>
  <c r="I306" i="6"/>
  <c r="H306" i="6"/>
  <c r="G306" i="6"/>
  <c r="L305" i="6"/>
  <c r="K305" i="6"/>
  <c r="J305" i="6"/>
  <c r="I305" i="6"/>
  <c r="H305" i="6"/>
  <c r="G305" i="6"/>
  <c r="L304" i="6"/>
  <c r="K304" i="6"/>
  <c r="J304" i="6"/>
  <c r="I304" i="6"/>
  <c r="H304" i="6"/>
  <c r="G304" i="6"/>
  <c r="L303" i="6"/>
  <c r="K303" i="6"/>
  <c r="J303" i="6"/>
  <c r="I303" i="6"/>
  <c r="H303" i="6"/>
  <c r="G303" i="6"/>
  <c r="L302" i="6"/>
  <c r="K302" i="6"/>
  <c r="J302" i="6"/>
  <c r="I302" i="6"/>
  <c r="H302" i="6"/>
  <c r="G302" i="6"/>
  <c r="L301" i="6"/>
  <c r="K301" i="6"/>
  <c r="J301" i="6"/>
  <c r="I301" i="6"/>
  <c r="H301" i="6"/>
  <c r="G301" i="6"/>
  <c r="L300" i="6"/>
  <c r="K300" i="6"/>
  <c r="J300" i="6"/>
  <c r="I300" i="6"/>
  <c r="H300" i="6"/>
  <c r="G300" i="6"/>
  <c r="L299" i="6"/>
  <c r="K299" i="6"/>
  <c r="J299" i="6"/>
  <c r="I299" i="6"/>
  <c r="H299" i="6"/>
  <c r="G299" i="6"/>
  <c r="L298" i="6"/>
  <c r="K298" i="6"/>
  <c r="J298" i="6"/>
  <c r="I298" i="6"/>
  <c r="H298" i="6"/>
  <c r="G298" i="6"/>
  <c r="L297" i="6"/>
  <c r="K297" i="6"/>
  <c r="J297" i="6"/>
  <c r="I297" i="6"/>
  <c r="H297" i="6"/>
  <c r="G297" i="6"/>
  <c r="L296" i="6"/>
  <c r="K296" i="6"/>
  <c r="J296" i="6"/>
  <c r="I296" i="6"/>
  <c r="H296" i="6"/>
  <c r="G296" i="6"/>
  <c r="L295" i="6"/>
  <c r="K295" i="6"/>
  <c r="J295" i="6"/>
  <c r="I295" i="6"/>
  <c r="H295" i="6"/>
  <c r="G295" i="6"/>
  <c r="L294" i="6"/>
  <c r="K294" i="6"/>
  <c r="J294" i="6"/>
  <c r="I294" i="6"/>
  <c r="H294" i="6"/>
  <c r="G294" i="6"/>
  <c r="L293" i="6"/>
  <c r="K293" i="6"/>
  <c r="J293" i="6"/>
  <c r="I293" i="6"/>
  <c r="H293" i="6"/>
  <c r="G293" i="6"/>
  <c r="L292" i="6"/>
  <c r="K292" i="6"/>
  <c r="J292" i="6"/>
  <c r="I292" i="6"/>
  <c r="H292" i="6"/>
  <c r="G292" i="6"/>
  <c r="L291" i="6"/>
  <c r="K291" i="6"/>
  <c r="J291" i="6"/>
  <c r="I291" i="6"/>
  <c r="H291" i="6"/>
  <c r="G291" i="6"/>
  <c r="L290" i="6"/>
  <c r="K290" i="6"/>
  <c r="J290" i="6"/>
  <c r="I290" i="6"/>
  <c r="H290" i="6"/>
  <c r="G290" i="6"/>
  <c r="L289" i="6"/>
  <c r="K289" i="6"/>
  <c r="J289" i="6"/>
  <c r="I289" i="6"/>
  <c r="H289" i="6"/>
  <c r="G289" i="6"/>
  <c r="L288" i="6"/>
  <c r="K288" i="6"/>
  <c r="J288" i="6"/>
  <c r="I288" i="6"/>
  <c r="H288" i="6"/>
  <c r="G288" i="6"/>
  <c r="L287" i="6"/>
  <c r="K287" i="6"/>
  <c r="J287" i="6"/>
  <c r="I287" i="6"/>
  <c r="H287" i="6"/>
  <c r="G287" i="6"/>
  <c r="L286" i="6"/>
  <c r="K286" i="6"/>
  <c r="J286" i="6"/>
  <c r="I286" i="6"/>
  <c r="H286" i="6"/>
  <c r="G286" i="6"/>
  <c r="L285" i="6"/>
  <c r="K285" i="6"/>
  <c r="J285" i="6"/>
  <c r="I285" i="6"/>
  <c r="H285" i="6"/>
  <c r="G285" i="6"/>
  <c r="L284" i="6"/>
  <c r="K284" i="6"/>
  <c r="J284" i="6"/>
  <c r="I284" i="6"/>
  <c r="H284" i="6"/>
  <c r="G284" i="6"/>
  <c r="L283" i="6"/>
  <c r="K283" i="6"/>
  <c r="J283" i="6"/>
  <c r="I283" i="6"/>
  <c r="H283" i="6"/>
  <c r="G283" i="6"/>
  <c r="L282" i="6"/>
  <c r="K282" i="6"/>
  <c r="J282" i="6"/>
  <c r="I282" i="6"/>
  <c r="H282" i="6"/>
  <c r="G282" i="6"/>
  <c r="L281" i="6"/>
  <c r="K281" i="6"/>
  <c r="J281" i="6"/>
  <c r="I281" i="6"/>
  <c r="H281" i="6"/>
  <c r="G281" i="6"/>
  <c r="L280" i="6"/>
  <c r="K280" i="6"/>
  <c r="J280" i="6"/>
  <c r="I280" i="6"/>
  <c r="H280" i="6"/>
  <c r="G280" i="6"/>
  <c r="L279" i="6"/>
  <c r="K279" i="6"/>
  <c r="J279" i="6"/>
  <c r="I279" i="6"/>
  <c r="H279" i="6"/>
  <c r="G279" i="6"/>
  <c r="L278" i="6"/>
  <c r="K278" i="6"/>
  <c r="J278" i="6"/>
  <c r="I278" i="6"/>
  <c r="H278" i="6"/>
  <c r="G278" i="6"/>
  <c r="L277" i="6"/>
  <c r="K277" i="6"/>
  <c r="J277" i="6"/>
  <c r="I277" i="6"/>
  <c r="H277" i="6"/>
  <c r="G277" i="6"/>
  <c r="L276" i="6"/>
  <c r="K276" i="6"/>
  <c r="J276" i="6"/>
  <c r="I276" i="6"/>
  <c r="H276" i="6"/>
  <c r="G276" i="6"/>
  <c r="L275" i="6"/>
  <c r="K275" i="6"/>
  <c r="J275" i="6"/>
  <c r="I275" i="6"/>
  <c r="H275" i="6"/>
  <c r="G275" i="6"/>
  <c r="L274" i="6"/>
  <c r="K274" i="6"/>
  <c r="J274" i="6"/>
  <c r="I274" i="6"/>
  <c r="H274" i="6"/>
  <c r="G274" i="6"/>
  <c r="L273" i="6"/>
  <c r="K273" i="6"/>
  <c r="J273" i="6"/>
  <c r="I273" i="6"/>
  <c r="H273" i="6"/>
  <c r="G273" i="6"/>
  <c r="L272" i="6"/>
  <c r="K272" i="6"/>
  <c r="J272" i="6"/>
  <c r="I272" i="6"/>
  <c r="H272" i="6"/>
  <c r="G272" i="6"/>
  <c r="L271" i="6"/>
  <c r="K271" i="6"/>
  <c r="J271" i="6"/>
  <c r="I271" i="6"/>
  <c r="H271" i="6"/>
  <c r="G271" i="6"/>
  <c r="L270" i="6"/>
  <c r="K270" i="6"/>
  <c r="J270" i="6"/>
  <c r="I270" i="6"/>
  <c r="H270" i="6"/>
  <c r="G270" i="6"/>
  <c r="L269" i="6"/>
  <c r="K269" i="6"/>
  <c r="J269" i="6"/>
  <c r="I269" i="6"/>
  <c r="H269" i="6"/>
  <c r="G269" i="6"/>
  <c r="L268" i="6"/>
  <c r="K268" i="6"/>
  <c r="J268" i="6"/>
  <c r="I268" i="6"/>
  <c r="H268" i="6"/>
  <c r="G268" i="6"/>
  <c r="L267" i="6"/>
  <c r="K267" i="6"/>
  <c r="J267" i="6"/>
  <c r="I267" i="6"/>
  <c r="H267" i="6"/>
  <c r="G267" i="6"/>
  <c r="L266" i="6"/>
  <c r="K266" i="6"/>
  <c r="J266" i="6"/>
  <c r="I266" i="6"/>
  <c r="H266" i="6"/>
  <c r="G266" i="6"/>
  <c r="L265" i="6"/>
  <c r="K265" i="6"/>
  <c r="J265" i="6"/>
  <c r="I265" i="6"/>
  <c r="H265" i="6"/>
  <c r="G265" i="6"/>
  <c r="L264" i="6"/>
  <c r="K264" i="6"/>
  <c r="J264" i="6"/>
  <c r="I264" i="6"/>
  <c r="H264" i="6"/>
  <c r="G264" i="6"/>
  <c r="L263" i="6"/>
  <c r="K263" i="6"/>
  <c r="J263" i="6"/>
  <c r="I263" i="6"/>
  <c r="H263" i="6"/>
  <c r="G263" i="6"/>
  <c r="L262" i="6"/>
  <c r="K262" i="6"/>
  <c r="J262" i="6"/>
  <c r="I262" i="6"/>
  <c r="H262" i="6"/>
  <c r="G262" i="6"/>
  <c r="L261" i="6"/>
  <c r="K261" i="6"/>
  <c r="J261" i="6"/>
  <c r="I261" i="6"/>
  <c r="H261" i="6"/>
  <c r="G261" i="6"/>
  <c r="L260" i="6"/>
  <c r="K260" i="6"/>
  <c r="J260" i="6"/>
  <c r="I260" i="6"/>
  <c r="H260" i="6"/>
  <c r="G260" i="6"/>
  <c r="L259" i="6"/>
  <c r="K259" i="6"/>
  <c r="J259" i="6"/>
  <c r="I259" i="6"/>
  <c r="H259" i="6"/>
  <c r="G259" i="6"/>
  <c r="L258" i="6"/>
  <c r="K258" i="6"/>
  <c r="J258" i="6"/>
  <c r="I258" i="6"/>
  <c r="H258" i="6"/>
  <c r="G258" i="6"/>
  <c r="L257" i="6"/>
  <c r="K257" i="6"/>
  <c r="J257" i="6"/>
  <c r="I257" i="6"/>
  <c r="H257" i="6"/>
  <c r="G257" i="6"/>
  <c r="L256" i="6"/>
  <c r="K256" i="6"/>
  <c r="J256" i="6"/>
  <c r="I256" i="6"/>
  <c r="H256" i="6"/>
  <c r="G256" i="6"/>
  <c r="L255" i="6"/>
  <c r="K255" i="6"/>
  <c r="J255" i="6"/>
  <c r="I255" i="6"/>
  <c r="H255" i="6"/>
  <c r="G255" i="6"/>
  <c r="L254" i="6"/>
  <c r="K254" i="6"/>
  <c r="J254" i="6"/>
  <c r="I254" i="6"/>
  <c r="H254" i="6"/>
  <c r="G254" i="6"/>
  <c r="L253" i="6"/>
  <c r="K253" i="6"/>
  <c r="J253" i="6"/>
  <c r="I253" i="6"/>
  <c r="H253" i="6"/>
  <c r="G253" i="6"/>
  <c r="L252" i="6"/>
  <c r="K252" i="6"/>
  <c r="J252" i="6"/>
  <c r="I252" i="6"/>
  <c r="H252" i="6"/>
  <c r="G252" i="6"/>
  <c r="L251" i="6"/>
  <c r="K251" i="6"/>
  <c r="J251" i="6"/>
  <c r="I251" i="6"/>
  <c r="H251" i="6"/>
  <c r="G251" i="6"/>
  <c r="L250" i="6"/>
  <c r="K250" i="6"/>
  <c r="J250" i="6"/>
  <c r="I250" i="6"/>
  <c r="H250" i="6"/>
  <c r="G250" i="6"/>
  <c r="L249" i="6"/>
  <c r="K249" i="6"/>
  <c r="J249" i="6"/>
  <c r="I249" i="6"/>
  <c r="H249" i="6"/>
  <c r="G249" i="6"/>
  <c r="L248" i="6"/>
  <c r="K248" i="6"/>
  <c r="J248" i="6"/>
  <c r="I248" i="6"/>
  <c r="H248" i="6"/>
  <c r="G248" i="6"/>
  <c r="L247" i="6"/>
  <c r="K247" i="6"/>
  <c r="J247" i="6"/>
  <c r="I247" i="6"/>
  <c r="H247" i="6"/>
  <c r="G247" i="6"/>
  <c r="L246" i="6"/>
  <c r="K246" i="6"/>
  <c r="J246" i="6"/>
  <c r="I246" i="6"/>
  <c r="H246" i="6"/>
  <c r="G246" i="6"/>
  <c r="L245" i="6"/>
  <c r="K245" i="6"/>
  <c r="J245" i="6"/>
  <c r="I245" i="6"/>
  <c r="H245" i="6"/>
  <c r="G245" i="6"/>
  <c r="L244" i="6"/>
  <c r="K244" i="6"/>
  <c r="J244" i="6"/>
  <c r="I244" i="6"/>
  <c r="H244" i="6"/>
  <c r="G244" i="6"/>
  <c r="L243" i="6"/>
  <c r="K243" i="6"/>
  <c r="J243" i="6"/>
  <c r="I243" i="6"/>
  <c r="H243" i="6"/>
  <c r="G243" i="6"/>
  <c r="L242" i="6"/>
  <c r="K242" i="6"/>
  <c r="J242" i="6"/>
  <c r="I242" i="6"/>
  <c r="H242" i="6"/>
  <c r="G242" i="6"/>
  <c r="L241" i="6"/>
  <c r="K241" i="6"/>
  <c r="J241" i="6"/>
  <c r="I241" i="6"/>
  <c r="H241" i="6"/>
  <c r="G241" i="6"/>
  <c r="L240" i="6"/>
  <c r="K240" i="6"/>
  <c r="J240" i="6"/>
  <c r="I240" i="6"/>
  <c r="H240" i="6"/>
  <c r="G240" i="6"/>
  <c r="L239" i="6"/>
  <c r="K239" i="6"/>
  <c r="J239" i="6"/>
  <c r="I239" i="6"/>
  <c r="H239" i="6"/>
  <c r="G239" i="6"/>
  <c r="L238" i="6"/>
  <c r="K238" i="6"/>
  <c r="J238" i="6"/>
  <c r="I238" i="6"/>
  <c r="H238" i="6"/>
  <c r="G238" i="6"/>
  <c r="L237" i="6"/>
  <c r="K237" i="6"/>
  <c r="J237" i="6"/>
  <c r="I237" i="6"/>
  <c r="H237" i="6"/>
  <c r="G237" i="6"/>
  <c r="L236" i="6"/>
  <c r="K236" i="6"/>
  <c r="J236" i="6"/>
  <c r="I236" i="6"/>
  <c r="H236" i="6"/>
  <c r="G236" i="6"/>
  <c r="L235" i="6"/>
  <c r="K235" i="6"/>
  <c r="J235" i="6"/>
  <c r="I235" i="6"/>
  <c r="H235" i="6"/>
  <c r="G235" i="6"/>
  <c r="L234" i="6"/>
  <c r="K234" i="6"/>
  <c r="J234" i="6"/>
  <c r="I234" i="6"/>
  <c r="H234" i="6"/>
  <c r="G234" i="6"/>
  <c r="L233" i="6"/>
  <c r="K233" i="6"/>
  <c r="J233" i="6"/>
  <c r="I233" i="6"/>
  <c r="H233" i="6"/>
  <c r="G233" i="6"/>
  <c r="L232" i="6"/>
  <c r="K232" i="6"/>
  <c r="J232" i="6"/>
  <c r="I232" i="6"/>
  <c r="H232" i="6"/>
  <c r="G232" i="6"/>
  <c r="L231" i="6"/>
  <c r="K231" i="6"/>
  <c r="J231" i="6"/>
  <c r="I231" i="6"/>
  <c r="H231" i="6"/>
  <c r="G231" i="6"/>
  <c r="L230" i="6"/>
  <c r="K230" i="6"/>
  <c r="J230" i="6"/>
  <c r="I230" i="6"/>
  <c r="H230" i="6"/>
  <c r="G230" i="6"/>
  <c r="L229" i="6"/>
  <c r="K229" i="6"/>
  <c r="J229" i="6"/>
  <c r="I229" i="6"/>
  <c r="H229" i="6"/>
  <c r="G229" i="6"/>
  <c r="L228" i="6"/>
  <c r="K228" i="6"/>
  <c r="J228" i="6"/>
  <c r="I228" i="6"/>
  <c r="H228" i="6"/>
  <c r="G228" i="6"/>
  <c r="L227" i="6"/>
  <c r="K227" i="6"/>
  <c r="J227" i="6"/>
  <c r="I227" i="6"/>
  <c r="H227" i="6"/>
  <c r="G227" i="6"/>
  <c r="L226" i="6"/>
  <c r="K226" i="6"/>
  <c r="J226" i="6"/>
  <c r="I226" i="6"/>
  <c r="H226" i="6"/>
  <c r="G226" i="6"/>
  <c r="L225" i="6"/>
  <c r="K225" i="6"/>
  <c r="J225" i="6"/>
  <c r="I225" i="6"/>
  <c r="H225" i="6"/>
  <c r="G225" i="6"/>
  <c r="L224" i="6"/>
  <c r="K224" i="6"/>
  <c r="J224" i="6"/>
  <c r="I224" i="6"/>
  <c r="H224" i="6"/>
  <c r="G224" i="6"/>
  <c r="L223" i="6"/>
  <c r="K223" i="6"/>
  <c r="J223" i="6"/>
  <c r="I223" i="6"/>
  <c r="H223" i="6"/>
  <c r="G223" i="6"/>
  <c r="L222" i="6"/>
  <c r="K222" i="6"/>
  <c r="J222" i="6"/>
  <c r="I222" i="6"/>
  <c r="H222" i="6"/>
  <c r="G222" i="6"/>
  <c r="L221" i="6"/>
  <c r="K221" i="6"/>
  <c r="J221" i="6"/>
  <c r="I221" i="6"/>
  <c r="H221" i="6"/>
  <c r="G221" i="6"/>
  <c r="L220" i="6"/>
  <c r="K220" i="6"/>
  <c r="J220" i="6"/>
  <c r="I220" i="6"/>
  <c r="H220" i="6"/>
  <c r="G220" i="6"/>
  <c r="L219" i="6"/>
  <c r="K219" i="6"/>
  <c r="J219" i="6"/>
  <c r="I219" i="6"/>
  <c r="H219" i="6"/>
  <c r="G219" i="6"/>
  <c r="L218" i="6"/>
  <c r="K218" i="6"/>
  <c r="J218" i="6"/>
  <c r="I218" i="6"/>
  <c r="H218" i="6"/>
  <c r="G218" i="6"/>
  <c r="L217" i="6"/>
  <c r="K217" i="6"/>
  <c r="J217" i="6"/>
  <c r="I217" i="6"/>
  <c r="H217" i="6"/>
  <c r="G217" i="6"/>
  <c r="L216" i="6"/>
  <c r="K216" i="6"/>
  <c r="J216" i="6"/>
  <c r="I216" i="6"/>
  <c r="H216" i="6"/>
  <c r="G216" i="6"/>
  <c r="L215" i="6"/>
  <c r="K215" i="6"/>
  <c r="J215" i="6"/>
  <c r="I215" i="6"/>
  <c r="H215" i="6"/>
  <c r="G215" i="6"/>
  <c r="L214" i="6"/>
  <c r="K214" i="6"/>
  <c r="J214" i="6"/>
  <c r="I214" i="6"/>
  <c r="H214" i="6"/>
  <c r="G214" i="6"/>
  <c r="L213" i="6"/>
  <c r="K213" i="6"/>
  <c r="J213" i="6"/>
  <c r="I213" i="6"/>
  <c r="H213" i="6"/>
  <c r="G213" i="6"/>
  <c r="L212" i="6"/>
  <c r="K212" i="6"/>
  <c r="J212" i="6"/>
  <c r="I212" i="6"/>
  <c r="H212" i="6"/>
  <c r="G212" i="6"/>
  <c r="L211" i="6"/>
  <c r="K211" i="6"/>
  <c r="J211" i="6"/>
  <c r="I211" i="6"/>
  <c r="H211" i="6"/>
  <c r="G211" i="6"/>
  <c r="L210" i="6"/>
  <c r="K210" i="6"/>
  <c r="J210" i="6"/>
  <c r="I210" i="6"/>
  <c r="H210" i="6"/>
  <c r="G210" i="6"/>
  <c r="L209" i="6"/>
  <c r="K209" i="6"/>
  <c r="J209" i="6"/>
  <c r="I209" i="6"/>
  <c r="H209" i="6"/>
  <c r="G209" i="6"/>
  <c r="L208" i="6"/>
  <c r="K208" i="6"/>
  <c r="J208" i="6"/>
  <c r="I208" i="6"/>
  <c r="H208" i="6"/>
  <c r="G208" i="6"/>
  <c r="L207" i="6"/>
  <c r="K207" i="6"/>
  <c r="J207" i="6"/>
  <c r="I207" i="6"/>
  <c r="H207" i="6"/>
  <c r="G207" i="6"/>
  <c r="L206" i="6"/>
  <c r="K206" i="6"/>
  <c r="J206" i="6"/>
  <c r="I206" i="6"/>
  <c r="H206" i="6"/>
  <c r="G206" i="6"/>
  <c r="L205" i="6"/>
  <c r="K205" i="6"/>
  <c r="J205" i="6"/>
  <c r="I205" i="6"/>
  <c r="H205" i="6"/>
  <c r="G205" i="6"/>
  <c r="L204" i="6"/>
  <c r="K204" i="6"/>
  <c r="J204" i="6"/>
  <c r="I204" i="6"/>
  <c r="H204" i="6"/>
  <c r="G204" i="6"/>
  <c r="L203" i="6"/>
  <c r="K203" i="6"/>
  <c r="J203" i="6"/>
  <c r="I203" i="6"/>
  <c r="H203" i="6"/>
  <c r="G203" i="6"/>
  <c r="L202" i="6"/>
  <c r="K202" i="6"/>
  <c r="J202" i="6"/>
  <c r="I202" i="6"/>
  <c r="H202" i="6"/>
  <c r="G202" i="6"/>
  <c r="L201" i="6"/>
  <c r="K201" i="6"/>
  <c r="J201" i="6"/>
  <c r="I201" i="6"/>
  <c r="H201" i="6"/>
  <c r="G201" i="6"/>
  <c r="L200" i="6"/>
  <c r="K200" i="6"/>
  <c r="J200" i="6"/>
  <c r="I200" i="6"/>
  <c r="H200" i="6"/>
  <c r="G200" i="6"/>
  <c r="L199" i="6"/>
  <c r="K199" i="6"/>
  <c r="J199" i="6"/>
  <c r="I199" i="6"/>
  <c r="H199" i="6"/>
  <c r="G199" i="6"/>
  <c r="L198" i="6"/>
  <c r="K198" i="6"/>
  <c r="J198" i="6"/>
  <c r="I198" i="6"/>
  <c r="H198" i="6"/>
  <c r="G198" i="6"/>
  <c r="L197" i="6"/>
  <c r="K197" i="6"/>
  <c r="J197" i="6"/>
  <c r="I197" i="6"/>
  <c r="H197" i="6"/>
  <c r="G197" i="6"/>
  <c r="L196" i="6"/>
  <c r="K196" i="6"/>
  <c r="J196" i="6"/>
  <c r="I196" i="6"/>
  <c r="H196" i="6"/>
  <c r="G196" i="6"/>
  <c r="L195" i="6"/>
  <c r="K195" i="6"/>
  <c r="J195" i="6"/>
  <c r="I195" i="6"/>
  <c r="H195" i="6"/>
  <c r="G195" i="6"/>
  <c r="L194" i="6"/>
  <c r="K194" i="6"/>
  <c r="J194" i="6"/>
  <c r="I194" i="6"/>
  <c r="H194" i="6"/>
  <c r="G194" i="6"/>
  <c r="L193" i="6"/>
  <c r="K193" i="6"/>
  <c r="J193" i="6"/>
  <c r="I193" i="6"/>
  <c r="H193" i="6"/>
  <c r="G193" i="6"/>
  <c r="L192" i="6"/>
  <c r="K192" i="6"/>
  <c r="J192" i="6"/>
  <c r="I192" i="6"/>
  <c r="H192" i="6"/>
  <c r="G192" i="6"/>
  <c r="L191" i="6"/>
  <c r="K191" i="6"/>
  <c r="J191" i="6"/>
  <c r="I191" i="6"/>
  <c r="H191" i="6"/>
  <c r="G191" i="6"/>
  <c r="L190" i="6"/>
  <c r="K190" i="6"/>
  <c r="J190" i="6"/>
  <c r="I190" i="6"/>
  <c r="H190" i="6"/>
  <c r="G190" i="6"/>
  <c r="L189" i="6"/>
  <c r="K189" i="6"/>
  <c r="J189" i="6"/>
  <c r="I189" i="6"/>
  <c r="H189" i="6"/>
  <c r="G189" i="6"/>
  <c r="L188" i="6"/>
  <c r="K188" i="6"/>
  <c r="J188" i="6"/>
  <c r="I188" i="6"/>
  <c r="H188" i="6"/>
  <c r="G188" i="6"/>
  <c r="L187" i="6"/>
  <c r="K187" i="6"/>
  <c r="J187" i="6"/>
  <c r="I187" i="6"/>
  <c r="H187" i="6"/>
  <c r="G187" i="6"/>
  <c r="L186" i="6"/>
  <c r="K186" i="6"/>
  <c r="J186" i="6"/>
  <c r="I186" i="6"/>
  <c r="H186" i="6"/>
  <c r="G186" i="6"/>
  <c r="L185" i="6"/>
  <c r="K185" i="6"/>
  <c r="J185" i="6"/>
  <c r="I185" i="6"/>
  <c r="H185" i="6"/>
  <c r="G185" i="6"/>
  <c r="L184" i="6"/>
  <c r="K184" i="6"/>
  <c r="J184" i="6"/>
  <c r="I184" i="6"/>
  <c r="H184" i="6"/>
  <c r="G184" i="6"/>
  <c r="L183" i="6"/>
  <c r="K183" i="6"/>
  <c r="J183" i="6"/>
  <c r="I183" i="6"/>
  <c r="H183" i="6"/>
  <c r="G183" i="6"/>
  <c r="L182" i="6"/>
  <c r="K182" i="6"/>
  <c r="J182" i="6"/>
  <c r="I182" i="6"/>
  <c r="H182" i="6"/>
  <c r="G182" i="6"/>
  <c r="L181" i="6"/>
  <c r="K181" i="6"/>
  <c r="J181" i="6"/>
  <c r="I181" i="6"/>
  <c r="H181" i="6"/>
  <c r="G181" i="6"/>
  <c r="L180" i="6"/>
  <c r="K180" i="6"/>
  <c r="J180" i="6"/>
  <c r="I180" i="6"/>
  <c r="H180" i="6"/>
  <c r="G180" i="6"/>
  <c r="L179" i="6"/>
  <c r="K179" i="6"/>
  <c r="J179" i="6"/>
  <c r="I179" i="6"/>
  <c r="H179" i="6"/>
  <c r="G179" i="6"/>
  <c r="L178" i="6"/>
  <c r="K178" i="6"/>
  <c r="J178" i="6"/>
  <c r="I178" i="6"/>
  <c r="H178" i="6"/>
  <c r="G178" i="6"/>
  <c r="L177" i="6"/>
  <c r="K177" i="6"/>
  <c r="J177" i="6"/>
  <c r="I177" i="6"/>
  <c r="H177" i="6"/>
  <c r="G177" i="6"/>
  <c r="L176" i="6"/>
  <c r="K176" i="6"/>
  <c r="J176" i="6"/>
  <c r="I176" i="6"/>
  <c r="H176" i="6"/>
  <c r="G176" i="6"/>
  <c r="L175" i="6"/>
  <c r="K175" i="6"/>
  <c r="J175" i="6"/>
  <c r="I175" i="6"/>
  <c r="H175" i="6"/>
  <c r="G175" i="6"/>
  <c r="L174" i="6"/>
  <c r="K174" i="6"/>
  <c r="J174" i="6"/>
  <c r="I174" i="6"/>
  <c r="H174" i="6"/>
  <c r="G174" i="6"/>
  <c r="L173" i="6"/>
  <c r="K173" i="6"/>
  <c r="J173" i="6"/>
  <c r="I173" i="6"/>
  <c r="H173" i="6"/>
  <c r="G173" i="6"/>
  <c r="L172" i="6"/>
  <c r="K172" i="6"/>
  <c r="J172" i="6"/>
  <c r="I172" i="6"/>
  <c r="H172" i="6"/>
  <c r="G172" i="6"/>
  <c r="L171" i="6"/>
  <c r="K171" i="6"/>
  <c r="J171" i="6"/>
  <c r="I171" i="6"/>
  <c r="H171" i="6"/>
  <c r="G171" i="6"/>
  <c r="L170" i="6"/>
  <c r="K170" i="6"/>
  <c r="J170" i="6"/>
  <c r="I170" i="6"/>
  <c r="H170" i="6"/>
  <c r="G170" i="6"/>
  <c r="L169" i="6"/>
  <c r="K169" i="6"/>
  <c r="J169" i="6"/>
  <c r="I169" i="6"/>
  <c r="H169" i="6"/>
  <c r="G169" i="6"/>
  <c r="L168" i="6"/>
  <c r="K168" i="6"/>
  <c r="J168" i="6"/>
  <c r="I168" i="6"/>
  <c r="H168" i="6"/>
  <c r="G168" i="6"/>
  <c r="L167" i="6"/>
  <c r="K167" i="6"/>
  <c r="J167" i="6"/>
  <c r="I167" i="6"/>
  <c r="H167" i="6"/>
  <c r="G167" i="6"/>
  <c r="L166" i="6"/>
  <c r="K166" i="6"/>
  <c r="J166" i="6"/>
  <c r="I166" i="6"/>
  <c r="H166" i="6"/>
  <c r="G166" i="6"/>
  <c r="L165" i="6"/>
  <c r="K165" i="6"/>
  <c r="J165" i="6"/>
  <c r="I165" i="6"/>
  <c r="H165" i="6"/>
  <c r="G165" i="6"/>
  <c r="L164" i="6"/>
  <c r="K164" i="6"/>
  <c r="J164" i="6"/>
  <c r="I164" i="6"/>
  <c r="H164" i="6"/>
  <c r="G164" i="6"/>
  <c r="L163" i="6"/>
  <c r="K163" i="6"/>
  <c r="J163" i="6"/>
  <c r="I163" i="6"/>
  <c r="H163" i="6"/>
  <c r="G163" i="6"/>
  <c r="L162" i="6"/>
  <c r="K162" i="6"/>
  <c r="J162" i="6"/>
  <c r="I162" i="6"/>
  <c r="H162" i="6"/>
  <c r="G162" i="6"/>
  <c r="L161" i="6"/>
  <c r="K161" i="6"/>
  <c r="J161" i="6"/>
  <c r="I161" i="6"/>
  <c r="H161" i="6"/>
  <c r="G161" i="6"/>
  <c r="L160" i="6"/>
  <c r="K160" i="6"/>
  <c r="J160" i="6"/>
  <c r="I160" i="6"/>
  <c r="H160" i="6"/>
  <c r="G160" i="6"/>
  <c r="L159" i="6"/>
  <c r="K159" i="6"/>
  <c r="J159" i="6"/>
  <c r="I159" i="6"/>
  <c r="H159" i="6"/>
  <c r="G159" i="6"/>
  <c r="L158" i="6"/>
  <c r="K158" i="6"/>
  <c r="J158" i="6"/>
  <c r="I158" i="6"/>
  <c r="H158" i="6"/>
  <c r="G158" i="6"/>
  <c r="L157" i="6"/>
  <c r="K157" i="6"/>
  <c r="J157" i="6"/>
  <c r="I157" i="6"/>
  <c r="H157" i="6"/>
  <c r="G157" i="6"/>
  <c r="L156" i="6"/>
  <c r="K156" i="6"/>
  <c r="J156" i="6"/>
  <c r="I156" i="6"/>
  <c r="H156" i="6"/>
  <c r="G156" i="6"/>
  <c r="L155" i="6"/>
  <c r="K155" i="6"/>
  <c r="J155" i="6"/>
  <c r="I155" i="6"/>
  <c r="H155" i="6"/>
  <c r="G155" i="6"/>
  <c r="L154" i="6"/>
  <c r="K154" i="6"/>
  <c r="J154" i="6"/>
  <c r="I154" i="6"/>
  <c r="H154" i="6"/>
  <c r="G154" i="6"/>
  <c r="L153" i="6"/>
  <c r="K153" i="6"/>
  <c r="J153" i="6"/>
  <c r="I153" i="6"/>
  <c r="H153" i="6"/>
  <c r="G153" i="6"/>
  <c r="L152" i="6"/>
  <c r="K152" i="6"/>
  <c r="J152" i="6"/>
  <c r="I152" i="6"/>
  <c r="H152" i="6"/>
  <c r="G152" i="6"/>
  <c r="L151" i="6"/>
  <c r="K151" i="6"/>
  <c r="J151" i="6"/>
  <c r="I151" i="6"/>
  <c r="H151" i="6"/>
  <c r="G151" i="6"/>
  <c r="L150" i="6"/>
  <c r="K150" i="6"/>
  <c r="J150" i="6"/>
  <c r="I150" i="6"/>
  <c r="H150" i="6"/>
  <c r="G150" i="6"/>
  <c r="L149" i="6"/>
  <c r="K149" i="6"/>
  <c r="J149" i="6"/>
  <c r="I149" i="6"/>
  <c r="H149" i="6"/>
  <c r="G149" i="6"/>
  <c r="L148" i="6"/>
  <c r="K148" i="6"/>
  <c r="J148" i="6"/>
  <c r="I148" i="6"/>
  <c r="H148" i="6"/>
  <c r="G148" i="6"/>
  <c r="L147" i="6"/>
  <c r="K147" i="6"/>
  <c r="J147" i="6"/>
  <c r="I147" i="6"/>
  <c r="H147" i="6"/>
  <c r="G147" i="6"/>
  <c r="L146" i="6"/>
  <c r="K146" i="6"/>
  <c r="J146" i="6"/>
  <c r="I146" i="6"/>
  <c r="H146" i="6"/>
  <c r="G146" i="6"/>
  <c r="L145" i="6"/>
  <c r="K145" i="6"/>
  <c r="J145" i="6"/>
  <c r="I145" i="6"/>
  <c r="H145" i="6"/>
  <c r="G145" i="6"/>
  <c r="L144" i="6"/>
  <c r="K144" i="6"/>
  <c r="J144" i="6"/>
  <c r="I144" i="6"/>
  <c r="H144" i="6"/>
  <c r="G144" i="6"/>
  <c r="L143" i="6"/>
  <c r="K143" i="6"/>
  <c r="J143" i="6"/>
  <c r="I143" i="6"/>
  <c r="H143" i="6"/>
  <c r="G143" i="6"/>
  <c r="L142" i="6"/>
  <c r="K142" i="6"/>
  <c r="J142" i="6"/>
  <c r="I142" i="6"/>
  <c r="H142" i="6"/>
  <c r="G142" i="6"/>
  <c r="L141" i="6"/>
  <c r="K141" i="6"/>
  <c r="J141" i="6"/>
  <c r="I141" i="6"/>
  <c r="H141" i="6"/>
  <c r="G141" i="6"/>
  <c r="L140" i="6"/>
  <c r="K140" i="6"/>
  <c r="J140" i="6"/>
  <c r="I140" i="6"/>
  <c r="H140" i="6"/>
  <c r="G140" i="6"/>
  <c r="L139" i="6"/>
  <c r="K139" i="6"/>
  <c r="J139" i="6"/>
  <c r="I139" i="6"/>
  <c r="H139" i="6"/>
  <c r="G139" i="6"/>
  <c r="L138" i="6"/>
  <c r="K138" i="6"/>
  <c r="J138" i="6"/>
  <c r="I138" i="6"/>
  <c r="H138" i="6"/>
  <c r="G138" i="6"/>
  <c r="L137" i="6"/>
  <c r="K137" i="6"/>
  <c r="J137" i="6"/>
  <c r="I137" i="6"/>
  <c r="H137" i="6"/>
  <c r="G137" i="6"/>
  <c r="L136" i="6"/>
  <c r="K136" i="6"/>
  <c r="J136" i="6"/>
  <c r="I136" i="6"/>
  <c r="H136" i="6"/>
  <c r="G136" i="6"/>
  <c r="L135" i="6"/>
  <c r="K135" i="6"/>
  <c r="J135" i="6"/>
  <c r="I135" i="6"/>
  <c r="H135" i="6"/>
  <c r="G135" i="6"/>
  <c r="L134" i="6"/>
  <c r="K134" i="6"/>
  <c r="J134" i="6"/>
  <c r="I134" i="6"/>
  <c r="H134" i="6"/>
  <c r="G134" i="6"/>
  <c r="L133" i="6"/>
  <c r="K133" i="6"/>
  <c r="J133" i="6"/>
  <c r="I133" i="6"/>
  <c r="H133" i="6"/>
  <c r="G133" i="6"/>
  <c r="L132" i="6"/>
  <c r="K132" i="6"/>
  <c r="J132" i="6"/>
  <c r="I132" i="6"/>
  <c r="H132" i="6"/>
  <c r="G132" i="6"/>
  <c r="L131" i="6"/>
  <c r="K131" i="6"/>
  <c r="J131" i="6"/>
  <c r="I131" i="6"/>
  <c r="H131" i="6"/>
  <c r="G131" i="6"/>
  <c r="L130" i="6"/>
  <c r="K130" i="6"/>
  <c r="J130" i="6"/>
  <c r="I130" i="6"/>
  <c r="H130" i="6"/>
  <c r="G130" i="6"/>
  <c r="L129" i="6"/>
  <c r="K129" i="6"/>
  <c r="J129" i="6"/>
  <c r="I129" i="6"/>
  <c r="H129" i="6"/>
  <c r="G129" i="6"/>
  <c r="L128" i="6"/>
  <c r="K128" i="6"/>
  <c r="J128" i="6"/>
  <c r="I128" i="6"/>
  <c r="H128" i="6"/>
  <c r="G128" i="6"/>
  <c r="L127" i="6"/>
  <c r="K127" i="6"/>
  <c r="J127" i="6"/>
  <c r="I127" i="6"/>
  <c r="H127" i="6"/>
  <c r="G127" i="6"/>
  <c r="L126" i="6"/>
  <c r="K126" i="6"/>
  <c r="J126" i="6"/>
  <c r="I126" i="6"/>
  <c r="H126" i="6"/>
  <c r="G126" i="6"/>
  <c r="L125" i="6"/>
  <c r="K125" i="6"/>
  <c r="J125" i="6"/>
  <c r="I125" i="6"/>
  <c r="H125" i="6"/>
  <c r="G125" i="6"/>
  <c r="L124" i="6"/>
  <c r="K124" i="6"/>
  <c r="J124" i="6"/>
  <c r="I124" i="6"/>
  <c r="H124" i="6"/>
  <c r="G124" i="6"/>
  <c r="L123" i="6"/>
  <c r="K123" i="6"/>
  <c r="J123" i="6"/>
  <c r="I123" i="6"/>
  <c r="H123" i="6"/>
  <c r="G123" i="6"/>
  <c r="L122" i="6"/>
  <c r="K122" i="6"/>
  <c r="J122" i="6"/>
  <c r="I122" i="6"/>
  <c r="H122" i="6"/>
  <c r="G122" i="6"/>
  <c r="L121" i="6"/>
  <c r="K121" i="6"/>
  <c r="J121" i="6"/>
  <c r="I121" i="6"/>
  <c r="H121" i="6"/>
  <c r="G121" i="6"/>
  <c r="L120" i="6"/>
  <c r="K120" i="6"/>
  <c r="J120" i="6"/>
  <c r="I120" i="6"/>
  <c r="H120" i="6"/>
  <c r="G120" i="6"/>
  <c r="L119" i="6"/>
  <c r="K119" i="6"/>
  <c r="J119" i="6"/>
  <c r="I119" i="6"/>
  <c r="H119" i="6"/>
  <c r="G119" i="6"/>
  <c r="L118" i="6"/>
  <c r="K118" i="6"/>
  <c r="J118" i="6"/>
  <c r="I118" i="6"/>
  <c r="H118" i="6"/>
  <c r="G118" i="6"/>
  <c r="L117" i="6"/>
  <c r="K117" i="6"/>
  <c r="J117" i="6"/>
  <c r="I117" i="6"/>
  <c r="H117" i="6"/>
  <c r="G117" i="6"/>
  <c r="L116" i="6"/>
  <c r="K116" i="6"/>
  <c r="J116" i="6"/>
  <c r="I116" i="6"/>
  <c r="H116" i="6"/>
  <c r="G116" i="6"/>
  <c r="L115" i="6"/>
  <c r="K115" i="6"/>
  <c r="J115" i="6"/>
  <c r="I115" i="6"/>
  <c r="H115" i="6"/>
  <c r="G115" i="6"/>
  <c r="L114" i="6"/>
  <c r="K114" i="6"/>
  <c r="J114" i="6"/>
  <c r="I114" i="6"/>
  <c r="H114" i="6"/>
  <c r="G114" i="6"/>
  <c r="L113" i="6"/>
  <c r="K113" i="6"/>
  <c r="J113" i="6"/>
  <c r="I113" i="6"/>
  <c r="H113" i="6"/>
  <c r="G113" i="6"/>
  <c r="L112" i="6"/>
  <c r="K112" i="6"/>
  <c r="J112" i="6"/>
  <c r="I112" i="6"/>
  <c r="H112" i="6"/>
  <c r="G112" i="6"/>
  <c r="L111" i="6"/>
  <c r="K111" i="6"/>
  <c r="J111" i="6"/>
  <c r="I111" i="6"/>
  <c r="H111" i="6"/>
  <c r="G111" i="6"/>
  <c r="L110" i="6"/>
  <c r="K110" i="6"/>
  <c r="J110" i="6"/>
  <c r="I110" i="6"/>
  <c r="H110" i="6"/>
  <c r="G110" i="6"/>
  <c r="L109" i="6"/>
  <c r="K109" i="6"/>
  <c r="J109" i="6"/>
  <c r="I109" i="6"/>
  <c r="H109" i="6"/>
  <c r="G109" i="6"/>
  <c r="L108" i="6"/>
  <c r="K108" i="6"/>
  <c r="J108" i="6"/>
  <c r="I108" i="6"/>
  <c r="H108" i="6"/>
  <c r="G108" i="6"/>
  <c r="L107" i="6"/>
  <c r="K107" i="6"/>
  <c r="J107" i="6"/>
  <c r="I107" i="6"/>
  <c r="H107" i="6"/>
  <c r="G107" i="6"/>
  <c r="L106" i="6"/>
  <c r="K106" i="6"/>
  <c r="J106" i="6"/>
  <c r="I106" i="6"/>
  <c r="H106" i="6"/>
  <c r="G106" i="6"/>
  <c r="L105" i="6"/>
  <c r="K105" i="6"/>
  <c r="J105" i="6"/>
  <c r="I105" i="6"/>
  <c r="H105" i="6"/>
  <c r="G105" i="6"/>
  <c r="L104" i="6"/>
  <c r="K104" i="6"/>
  <c r="J104" i="6"/>
  <c r="I104" i="6"/>
  <c r="H104" i="6"/>
  <c r="G104" i="6"/>
  <c r="L103" i="6"/>
  <c r="K103" i="6"/>
  <c r="J103" i="6"/>
  <c r="I103" i="6"/>
  <c r="H103" i="6"/>
  <c r="G103" i="6"/>
  <c r="L102" i="6"/>
  <c r="K102" i="6"/>
  <c r="J102" i="6"/>
  <c r="I102" i="6"/>
  <c r="H102" i="6"/>
  <c r="G102" i="6"/>
  <c r="L101" i="6"/>
  <c r="K101" i="6"/>
  <c r="J101" i="6"/>
  <c r="I101" i="6"/>
  <c r="H101" i="6"/>
  <c r="G101" i="6"/>
  <c r="L100" i="6"/>
  <c r="K100" i="6"/>
  <c r="J100" i="6"/>
  <c r="I100" i="6"/>
  <c r="H100" i="6"/>
  <c r="G100" i="6"/>
  <c r="L99" i="6"/>
  <c r="K99" i="6"/>
  <c r="J99" i="6"/>
  <c r="I99" i="6"/>
  <c r="H99" i="6"/>
  <c r="G99" i="6"/>
  <c r="L98" i="6"/>
  <c r="K98" i="6"/>
  <c r="J98" i="6"/>
  <c r="I98" i="6"/>
  <c r="H98" i="6"/>
  <c r="G98" i="6"/>
  <c r="L97" i="6"/>
  <c r="K97" i="6"/>
  <c r="J97" i="6"/>
  <c r="I97" i="6"/>
  <c r="H97" i="6"/>
  <c r="G97" i="6"/>
  <c r="L96" i="6"/>
  <c r="K96" i="6"/>
  <c r="J96" i="6"/>
  <c r="I96" i="6"/>
  <c r="H96" i="6"/>
  <c r="G96" i="6"/>
  <c r="L95" i="6"/>
  <c r="K95" i="6"/>
  <c r="J95" i="6"/>
  <c r="I95" i="6"/>
  <c r="H95" i="6"/>
  <c r="G95" i="6"/>
  <c r="L94" i="6"/>
  <c r="K94" i="6"/>
  <c r="J94" i="6"/>
  <c r="I94" i="6"/>
  <c r="H94" i="6"/>
  <c r="G94" i="6"/>
  <c r="L93" i="6"/>
  <c r="K93" i="6"/>
  <c r="J93" i="6"/>
  <c r="I93" i="6"/>
  <c r="H93" i="6"/>
  <c r="G93" i="6"/>
  <c r="L92" i="6"/>
  <c r="K92" i="6"/>
  <c r="J92" i="6"/>
  <c r="I92" i="6"/>
  <c r="H92" i="6"/>
  <c r="G92" i="6"/>
  <c r="L91" i="6"/>
  <c r="K91" i="6"/>
  <c r="J91" i="6"/>
  <c r="I91" i="6"/>
  <c r="H91" i="6"/>
  <c r="G91" i="6"/>
  <c r="L90" i="6"/>
  <c r="K90" i="6"/>
  <c r="J90" i="6"/>
  <c r="I90" i="6"/>
  <c r="H90" i="6"/>
  <c r="G90" i="6"/>
  <c r="L89" i="6"/>
  <c r="K89" i="6"/>
  <c r="J89" i="6"/>
  <c r="I89" i="6"/>
  <c r="H89" i="6"/>
  <c r="G89" i="6"/>
  <c r="L88" i="6"/>
  <c r="K88" i="6"/>
  <c r="J88" i="6"/>
  <c r="I88" i="6"/>
  <c r="H88" i="6"/>
  <c r="G88" i="6"/>
  <c r="L87" i="6"/>
  <c r="K87" i="6"/>
  <c r="J87" i="6"/>
  <c r="I87" i="6"/>
  <c r="H87" i="6"/>
  <c r="G87" i="6"/>
  <c r="L86" i="6"/>
  <c r="K86" i="6"/>
  <c r="J86" i="6"/>
  <c r="I86" i="6"/>
  <c r="H86" i="6"/>
  <c r="G86" i="6"/>
  <c r="L85" i="6"/>
  <c r="K85" i="6"/>
  <c r="J85" i="6"/>
  <c r="I85" i="6"/>
  <c r="H85" i="6"/>
  <c r="G85" i="6"/>
  <c r="L84" i="6"/>
  <c r="K84" i="6"/>
  <c r="J84" i="6"/>
  <c r="I84" i="6"/>
  <c r="H84" i="6"/>
  <c r="G84" i="6"/>
  <c r="L83" i="6"/>
  <c r="K83" i="6"/>
  <c r="J83" i="6"/>
  <c r="I83" i="6"/>
  <c r="H83" i="6"/>
  <c r="G83" i="6"/>
  <c r="L82" i="6"/>
  <c r="K82" i="6"/>
  <c r="J82" i="6"/>
  <c r="I82" i="6"/>
  <c r="H82" i="6"/>
  <c r="G82" i="6"/>
  <c r="L81" i="6"/>
  <c r="K81" i="6"/>
  <c r="J81" i="6"/>
  <c r="I81" i="6"/>
  <c r="H81" i="6"/>
  <c r="G81" i="6"/>
  <c r="L80" i="6"/>
  <c r="K80" i="6"/>
  <c r="J80" i="6"/>
  <c r="I80" i="6"/>
  <c r="H80" i="6"/>
  <c r="G80" i="6"/>
  <c r="L79" i="6"/>
  <c r="K79" i="6"/>
  <c r="J79" i="6"/>
  <c r="I79" i="6"/>
  <c r="H79" i="6"/>
  <c r="G79" i="6"/>
  <c r="L78" i="6"/>
  <c r="K78" i="6"/>
  <c r="J78" i="6"/>
  <c r="I78" i="6"/>
  <c r="H78" i="6"/>
  <c r="G78" i="6"/>
  <c r="L77" i="6"/>
  <c r="K77" i="6"/>
  <c r="J77" i="6"/>
  <c r="I77" i="6"/>
  <c r="H77" i="6"/>
  <c r="G77" i="6"/>
  <c r="L76" i="6"/>
  <c r="K76" i="6"/>
  <c r="J76" i="6"/>
  <c r="I76" i="6"/>
  <c r="H76" i="6"/>
  <c r="G76" i="6"/>
  <c r="L75" i="6"/>
  <c r="K75" i="6"/>
  <c r="J75" i="6"/>
  <c r="I75" i="6"/>
  <c r="H75" i="6"/>
  <c r="G75" i="6"/>
  <c r="L74" i="6"/>
  <c r="K74" i="6"/>
  <c r="J74" i="6"/>
  <c r="I74" i="6"/>
  <c r="H74" i="6"/>
  <c r="G74" i="6"/>
  <c r="L73" i="6"/>
  <c r="K73" i="6"/>
  <c r="J73" i="6"/>
  <c r="I73" i="6"/>
  <c r="H73" i="6"/>
  <c r="G73" i="6"/>
  <c r="L72" i="6"/>
  <c r="K72" i="6"/>
  <c r="J72" i="6"/>
  <c r="I72" i="6"/>
  <c r="H72" i="6"/>
  <c r="G72" i="6"/>
  <c r="L71" i="6"/>
  <c r="K71" i="6"/>
  <c r="J71" i="6"/>
  <c r="I71" i="6"/>
  <c r="H71" i="6"/>
  <c r="G71" i="6"/>
  <c r="L70" i="6"/>
  <c r="K70" i="6"/>
  <c r="J70" i="6"/>
  <c r="I70" i="6"/>
  <c r="H70" i="6"/>
  <c r="G70" i="6"/>
  <c r="L69" i="6"/>
  <c r="K69" i="6"/>
  <c r="J69" i="6"/>
  <c r="I69" i="6"/>
  <c r="H69" i="6"/>
  <c r="G69" i="6"/>
  <c r="L68" i="6"/>
  <c r="K68" i="6"/>
  <c r="J68" i="6"/>
  <c r="I68" i="6"/>
  <c r="H68" i="6"/>
  <c r="G68" i="6"/>
  <c r="L67" i="6"/>
  <c r="K67" i="6"/>
  <c r="J67" i="6"/>
  <c r="I67" i="6"/>
  <c r="H67" i="6"/>
  <c r="G67" i="6"/>
  <c r="L66" i="6"/>
  <c r="K66" i="6"/>
  <c r="J66" i="6"/>
  <c r="I66" i="6"/>
  <c r="H66" i="6"/>
  <c r="G66" i="6"/>
  <c r="L65" i="6"/>
  <c r="K65" i="6"/>
  <c r="J65" i="6"/>
  <c r="I65" i="6"/>
  <c r="H65" i="6"/>
  <c r="G65" i="6"/>
  <c r="L64" i="6"/>
  <c r="K64" i="6"/>
  <c r="J64" i="6"/>
  <c r="I64" i="6"/>
  <c r="H64" i="6"/>
  <c r="G64" i="6"/>
  <c r="L63" i="6"/>
  <c r="K63" i="6"/>
  <c r="J63" i="6"/>
  <c r="I63" i="6"/>
  <c r="H63" i="6"/>
  <c r="G63" i="6"/>
  <c r="L62" i="6"/>
  <c r="K62" i="6"/>
  <c r="J62" i="6"/>
  <c r="I62" i="6"/>
  <c r="H62" i="6"/>
  <c r="G62" i="6"/>
  <c r="L61" i="6"/>
  <c r="K61" i="6"/>
  <c r="J61" i="6"/>
  <c r="I61" i="6"/>
  <c r="H61" i="6"/>
  <c r="G61" i="6"/>
  <c r="L60" i="6"/>
  <c r="K60" i="6"/>
  <c r="J60" i="6"/>
  <c r="I60" i="6"/>
  <c r="H60" i="6"/>
  <c r="G60" i="6"/>
  <c r="L59" i="6"/>
  <c r="K59" i="6"/>
  <c r="J59" i="6"/>
  <c r="I59" i="6"/>
  <c r="H59" i="6"/>
  <c r="G59" i="6"/>
  <c r="L58" i="6"/>
  <c r="K58" i="6"/>
  <c r="J58" i="6"/>
  <c r="I58" i="6"/>
  <c r="H58" i="6"/>
  <c r="G58" i="6"/>
  <c r="L57" i="6"/>
  <c r="K57" i="6"/>
  <c r="J57" i="6"/>
  <c r="I57" i="6"/>
  <c r="H57" i="6"/>
  <c r="G57" i="6"/>
  <c r="L56" i="6"/>
  <c r="K56" i="6"/>
  <c r="J56" i="6"/>
  <c r="I56" i="6"/>
  <c r="H56" i="6"/>
  <c r="G56" i="6"/>
  <c r="L55" i="6"/>
  <c r="K55" i="6"/>
  <c r="J55" i="6"/>
  <c r="I55" i="6"/>
  <c r="H55" i="6"/>
  <c r="G55" i="6"/>
  <c r="L54" i="6"/>
  <c r="K54" i="6"/>
  <c r="J54" i="6"/>
  <c r="I54" i="6"/>
  <c r="H54" i="6"/>
  <c r="G54" i="6"/>
  <c r="L53" i="6"/>
  <c r="K53" i="6"/>
  <c r="J53" i="6"/>
  <c r="I53" i="6"/>
  <c r="H53" i="6"/>
  <c r="G53" i="6"/>
  <c r="L52" i="6"/>
  <c r="K52" i="6"/>
  <c r="J52" i="6"/>
  <c r="I52" i="6"/>
  <c r="H52" i="6"/>
  <c r="G52" i="6"/>
  <c r="L51" i="6"/>
  <c r="K51" i="6"/>
  <c r="J51" i="6"/>
  <c r="I51" i="6"/>
  <c r="H51" i="6"/>
  <c r="G51" i="6"/>
  <c r="L50" i="6"/>
  <c r="K50" i="6"/>
  <c r="J50" i="6"/>
  <c r="I50" i="6"/>
  <c r="H50" i="6"/>
  <c r="G50" i="6"/>
  <c r="L49" i="6"/>
  <c r="K49" i="6"/>
  <c r="J49" i="6"/>
  <c r="I49" i="6"/>
  <c r="H49" i="6"/>
  <c r="G49" i="6"/>
  <c r="L48" i="6"/>
  <c r="K48" i="6"/>
  <c r="J48" i="6"/>
  <c r="I48" i="6"/>
  <c r="H48" i="6"/>
  <c r="G48" i="6"/>
  <c r="L47" i="6"/>
  <c r="K47" i="6"/>
  <c r="J47" i="6"/>
  <c r="I47" i="6"/>
  <c r="H47" i="6"/>
  <c r="G47" i="6"/>
  <c r="L46" i="6"/>
  <c r="K46" i="6"/>
  <c r="J46" i="6"/>
  <c r="I46" i="6"/>
  <c r="H46" i="6"/>
  <c r="G46" i="6"/>
  <c r="L45" i="6"/>
  <c r="K45" i="6"/>
  <c r="J45" i="6"/>
  <c r="I45" i="6"/>
  <c r="H45" i="6"/>
  <c r="G45" i="6"/>
  <c r="L44" i="6"/>
  <c r="K44" i="6"/>
  <c r="J44" i="6"/>
  <c r="I44" i="6"/>
  <c r="H44" i="6"/>
  <c r="G44" i="6"/>
  <c r="L43" i="6"/>
  <c r="K43" i="6"/>
  <c r="J43" i="6"/>
  <c r="I43" i="6"/>
  <c r="H43" i="6"/>
  <c r="G43" i="6"/>
  <c r="L42" i="6"/>
  <c r="K42" i="6"/>
  <c r="J42" i="6"/>
  <c r="I42" i="6"/>
  <c r="H42" i="6"/>
  <c r="G42" i="6"/>
  <c r="L41" i="6"/>
  <c r="K41" i="6"/>
  <c r="J41" i="6"/>
  <c r="I41" i="6"/>
  <c r="H41" i="6"/>
  <c r="G41" i="6"/>
  <c r="L40" i="6"/>
  <c r="K40" i="6"/>
  <c r="J40" i="6"/>
  <c r="I40" i="6"/>
  <c r="H40" i="6"/>
  <c r="G40" i="6"/>
  <c r="L39" i="6"/>
  <c r="K39" i="6"/>
  <c r="J39" i="6"/>
  <c r="I39" i="6"/>
  <c r="H39" i="6"/>
  <c r="G39" i="6"/>
  <c r="L38" i="6"/>
  <c r="K38" i="6"/>
  <c r="J38" i="6"/>
  <c r="I38" i="6"/>
  <c r="H38" i="6"/>
  <c r="G38" i="6"/>
  <c r="L37" i="6"/>
  <c r="K37" i="6"/>
  <c r="J37" i="6"/>
  <c r="I37" i="6"/>
  <c r="H37" i="6"/>
  <c r="G37" i="6"/>
  <c r="L36" i="6"/>
  <c r="K36" i="6"/>
  <c r="J36" i="6"/>
  <c r="I36" i="6"/>
  <c r="H36" i="6"/>
  <c r="G36" i="6"/>
  <c r="L35" i="6"/>
  <c r="K35" i="6"/>
  <c r="J35" i="6"/>
  <c r="I35" i="6"/>
  <c r="H35" i="6"/>
  <c r="G35" i="6"/>
  <c r="L34" i="6"/>
  <c r="K34" i="6"/>
  <c r="J34" i="6"/>
  <c r="I34" i="6"/>
  <c r="H34" i="6"/>
  <c r="G34" i="6"/>
  <c r="L33" i="6"/>
  <c r="K33" i="6"/>
  <c r="J33" i="6"/>
  <c r="I33" i="6"/>
  <c r="H33" i="6"/>
  <c r="G33" i="6"/>
  <c r="L32" i="6"/>
  <c r="K32" i="6"/>
  <c r="J32" i="6"/>
  <c r="I32" i="6"/>
  <c r="H32" i="6"/>
  <c r="G32" i="6"/>
  <c r="L31" i="6"/>
  <c r="K31" i="6"/>
  <c r="J31" i="6"/>
  <c r="I31" i="6"/>
  <c r="H31" i="6"/>
  <c r="G31" i="6"/>
  <c r="L30" i="6"/>
  <c r="K30" i="6"/>
  <c r="J30" i="6"/>
  <c r="I30" i="6"/>
  <c r="H30" i="6"/>
  <c r="G30" i="6"/>
  <c r="L29" i="6"/>
  <c r="K29" i="6"/>
  <c r="J29" i="6"/>
  <c r="I29" i="6"/>
  <c r="H29" i="6"/>
  <c r="G29" i="6"/>
  <c r="L28" i="6"/>
  <c r="K28" i="6"/>
  <c r="J28" i="6"/>
  <c r="I28" i="6"/>
  <c r="H28" i="6"/>
  <c r="G28" i="6"/>
  <c r="L27" i="6"/>
  <c r="K27" i="6"/>
  <c r="J27" i="6"/>
  <c r="I27" i="6"/>
  <c r="H27" i="6"/>
  <c r="G27" i="6"/>
  <c r="L26" i="6"/>
  <c r="K26" i="6"/>
  <c r="J26" i="6"/>
  <c r="I26" i="6"/>
  <c r="H26" i="6"/>
  <c r="G26" i="6"/>
  <c r="L25" i="6"/>
  <c r="K25" i="6"/>
  <c r="J25" i="6"/>
  <c r="I25" i="6"/>
  <c r="H25" i="6"/>
  <c r="G25" i="6"/>
  <c r="L24" i="6"/>
  <c r="K24" i="6"/>
  <c r="J24" i="6"/>
  <c r="I24" i="6"/>
  <c r="H24" i="6"/>
  <c r="G24" i="6"/>
  <c r="L23" i="6"/>
  <c r="K23" i="6"/>
  <c r="J23" i="6"/>
  <c r="I23" i="6"/>
  <c r="H23" i="6"/>
  <c r="G23" i="6"/>
  <c r="L22" i="6"/>
  <c r="K22" i="6"/>
  <c r="J22" i="6"/>
  <c r="I22" i="6"/>
  <c r="H22" i="6"/>
  <c r="G22" i="6"/>
  <c r="L21" i="6"/>
  <c r="K21" i="6"/>
  <c r="J21" i="6"/>
  <c r="I21" i="6"/>
  <c r="H21" i="6"/>
  <c r="G21" i="6"/>
  <c r="L20" i="6"/>
  <c r="K20" i="6"/>
  <c r="J20" i="6"/>
  <c r="I20" i="6"/>
  <c r="H20" i="6"/>
  <c r="G20" i="6"/>
  <c r="L19" i="6"/>
  <c r="K19" i="6"/>
  <c r="J19" i="6"/>
  <c r="I19" i="6"/>
  <c r="H19" i="6"/>
  <c r="G19" i="6"/>
  <c r="L18" i="6"/>
  <c r="K18" i="6"/>
  <c r="J18" i="6"/>
  <c r="I18" i="6"/>
  <c r="H18" i="6"/>
  <c r="G18" i="6"/>
  <c r="L17" i="6"/>
  <c r="K17" i="6"/>
  <c r="J17" i="6"/>
  <c r="I17" i="6"/>
  <c r="H17" i="6"/>
  <c r="G17" i="6"/>
  <c r="L16" i="6"/>
  <c r="K16" i="6"/>
  <c r="J16" i="6"/>
  <c r="I16" i="6"/>
  <c r="H16" i="6"/>
  <c r="G16" i="6"/>
  <c r="L15" i="6"/>
  <c r="K15" i="6"/>
  <c r="J15" i="6"/>
  <c r="I15" i="6"/>
  <c r="H15" i="6"/>
  <c r="G15" i="6"/>
  <c r="L14" i="6"/>
  <c r="K14" i="6"/>
  <c r="J14" i="6"/>
  <c r="I14" i="6"/>
  <c r="H14" i="6"/>
  <c r="G14" i="6"/>
  <c r="L13" i="6"/>
  <c r="K13" i="6"/>
  <c r="J13" i="6"/>
  <c r="I13" i="6"/>
  <c r="H13" i="6"/>
  <c r="G13" i="6"/>
  <c r="L12" i="6"/>
  <c r="K12" i="6"/>
  <c r="J12" i="6"/>
  <c r="I12" i="6"/>
  <c r="H12" i="6"/>
  <c r="G12" i="6"/>
  <c r="L11" i="6"/>
  <c r="K11" i="6"/>
  <c r="J11" i="6"/>
  <c r="I11" i="6"/>
  <c r="H11" i="6"/>
  <c r="G11" i="6"/>
  <c r="L10" i="6"/>
  <c r="K10" i="6"/>
  <c r="J10" i="6"/>
  <c r="I10" i="6"/>
  <c r="H10" i="6"/>
  <c r="G10" i="6"/>
  <c r="L9" i="6"/>
  <c r="K9" i="6"/>
  <c r="J9" i="6"/>
  <c r="I9" i="6"/>
  <c r="H9" i="6"/>
  <c r="G9" i="6"/>
  <c r="L8" i="6"/>
  <c r="K8" i="6"/>
  <c r="J8" i="6"/>
  <c r="I8" i="6"/>
  <c r="H8" i="6"/>
  <c r="G8" i="6"/>
  <c r="L7" i="6"/>
  <c r="K7" i="6"/>
  <c r="J7" i="6"/>
  <c r="I7" i="6"/>
  <c r="H7" i="6"/>
  <c r="G7" i="6"/>
  <c r="L6" i="6"/>
  <c r="K6" i="6"/>
  <c r="J6" i="6"/>
  <c r="I6" i="6"/>
  <c r="H6" i="6"/>
  <c r="G6" i="6"/>
  <c r="L5" i="6"/>
  <c r="K5" i="6"/>
  <c r="J5" i="6"/>
  <c r="I5" i="6"/>
  <c r="H5" i="6"/>
  <c r="G5" i="6"/>
  <c r="L4" i="6"/>
  <c r="K4" i="6"/>
  <c r="J4" i="6"/>
  <c r="I4" i="6"/>
  <c r="H4" i="6"/>
  <c r="G4" i="6"/>
  <c r="L3" i="6"/>
  <c r="K3" i="6"/>
  <c r="J3" i="6"/>
  <c r="I3" i="6"/>
  <c r="H3" i="6"/>
  <c r="G3" i="6"/>
  <c r="L2" i="6"/>
  <c r="K2" i="6"/>
  <c r="J2" i="6"/>
  <c r="I2" i="6"/>
  <c r="H2" i="6"/>
  <c r="G2" i="6"/>
  <c r="L1" i="6"/>
  <c r="K1" i="6"/>
  <c r="J1" i="6"/>
  <c r="I1" i="6"/>
  <c r="H1" i="6"/>
  <c r="G1" i="6"/>
  <c r="L389" i="5"/>
  <c r="K389" i="5"/>
  <c r="J389" i="5"/>
  <c r="I389" i="5"/>
  <c r="H389" i="5"/>
  <c r="G389" i="5"/>
  <c r="L388" i="5"/>
  <c r="K388" i="5"/>
  <c r="J388" i="5"/>
  <c r="I388" i="5"/>
  <c r="H388" i="5"/>
  <c r="G388" i="5"/>
  <c r="L387" i="5"/>
  <c r="K387" i="5"/>
  <c r="J387" i="5"/>
  <c r="I387" i="5"/>
  <c r="H387" i="5"/>
  <c r="G387" i="5"/>
  <c r="L386" i="5"/>
  <c r="K386" i="5"/>
  <c r="J386" i="5"/>
  <c r="I386" i="5"/>
  <c r="H386" i="5"/>
  <c r="G386" i="5"/>
  <c r="L385" i="5"/>
  <c r="K385" i="5"/>
  <c r="J385" i="5"/>
  <c r="I385" i="5"/>
  <c r="H385" i="5"/>
  <c r="G385" i="5"/>
  <c r="L384" i="5"/>
  <c r="K384" i="5"/>
  <c r="J384" i="5"/>
  <c r="I384" i="5"/>
  <c r="H384" i="5"/>
  <c r="G384" i="5"/>
  <c r="L383" i="5"/>
  <c r="K383" i="5"/>
  <c r="J383" i="5"/>
  <c r="I383" i="5"/>
  <c r="H383" i="5"/>
  <c r="G383" i="5"/>
  <c r="L382" i="5"/>
  <c r="K382" i="5"/>
  <c r="J382" i="5"/>
  <c r="I382" i="5"/>
  <c r="H382" i="5"/>
  <c r="G382" i="5"/>
  <c r="L381" i="5"/>
  <c r="K381" i="5"/>
  <c r="J381" i="5"/>
  <c r="I381" i="5"/>
  <c r="H381" i="5"/>
  <c r="G381" i="5"/>
  <c r="L380" i="5"/>
  <c r="K380" i="5"/>
  <c r="J380" i="5"/>
  <c r="I380" i="5"/>
  <c r="H380" i="5"/>
  <c r="G380" i="5"/>
  <c r="L379" i="5"/>
  <c r="K379" i="5"/>
  <c r="J379" i="5"/>
  <c r="I379" i="5"/>
  <c r="H379" i="5"/>
  <c r="G379" i="5"/>
  <c r="L378" i="5"/>
  <c r="K378" i="5"/>
  <c r="J378" i="5"/>
  <c r="I378" i="5"/>
  <c r="H378" i="5"/>
  <c r="G378" i="5"/>
  <c r="L377" i="5"/>
  <c r="K377" i="5"/>
  <c r="J377" i="5"/>
  <c r="I377" i="5"/>
  <c r="H377" i="5"/>
  <c r="G377" i="5"/>
  <c r="L376" i="5"/>
  <c r="K376" i="5"/>
  <c r="J376" i="5"/>
  <c r="I376" i="5"/>
  <c r="H376" i="5"/>
  <c r="G376" i="5"/>
  <c r="L375" i="5"/>
  <c r="K375" i="5"/>
  <c r="J375" i="5"/>
  <c r="I375" i="5"/>
  <c r="H375" i="5"/>
  <c r="G375" i="5"/>
  <c r="L374" i="5"/>
  <c r="K374" i="5"/>
  <c r="J374" i="5"/>
  <c r="I374" i="5"/>
  <c r="H374" i="5"/>
  <c r="G374" i="5"/>
  <c r="L373" i="5"/>
  <c r="K373" i="5"/>
  <c r="J373" i="5"/>
  <c r="I373" i="5"/>
  <c r="H373" i="5"/>
  <c r="G373" i="5"/>
  <c r="L372" i="5"/>
  <c r="K372" i="5"/>
  <c r="J372" i="5"/>
  <c r="I372" i="5"/>
  <c r="H372" i="5"/>
  <c r="G372" i="5"/>
  <c r="L371" i="5"/>
  <c r="K371" i="5"/>
  <c r="J371" i="5"/>
  <c r="I371" i="5"/>
  <c r="H371" i="5"/>
  <c r="G371" i="5"/>
  <c r="L370" i="5"/>
  <c r="K370" i="5"/>
  <c r="J370" i="5"/>
  <c r="I370" i="5"/>
  <c r="H370" i="5"/>
  <c r="G370" i="5"/>
  <c r="L369" i="5"/>
  <c r="K369" i="5"/>
  <c r="J369" i="5"/>
  <c r="I369" i="5"/>
  <c r="H369" i="5"/>
  <c r="G369" i="5"/>
  <c r="L368" i="5"/>
  <c r="K368" i="5"/>
  <c r="J368" i="5"/>
  <c r="I368" i="5"/>
  <c r="H368" i="5"/>
  <c r="G368" i="5"/>
  <c r="L367" i="5"/>
  <c r="K367" i="5"/>
  <c r="J367" i="5"/>
  <c r="I367" i="5"/>
  <c r="H367" i="5"/>
  <c r="G367" i="5"/>
  <c r="L366" i="5"/>
  <c r="K366" i="5"/>
  <c r="J366" i="5"/>
  <c r="I366" i="5"/>
  <c r="H366" i="5"/>
  <c r="G366" i="5"/>
  <c r="L365" i="5"/>
  <c r="K365" i="5"/>
  <c r="J365" i="5"/>
  <c r="I365" i="5"/>
  <c r="H365" i="5"/>
  <c r="G365" i="5"/>
  <c r="L364" i="5"/>
  <c r="K364" i="5"/>
  <c r="J364" i="5"/>
  <c r="I364" i="5"/>
  <c r="H364" i="5"/>
  <c r="G364" i="5"/>
  <c r="L363" i="5"/>
  <c r="K363" i="5"/>
  <c r="J363" i="5"/>
  <c r="I363" i="5"/>
  <c r="H363" i="5"/>
  <c r="G363" i="5"/>
  <c r="L362" i="5"/>
  <c r="K362" i="5"/>
  <c r="J362" i="5"/>
  <c r="I362" i="5"/>
  <c r="H362" i="5"/>
  <c r="G362" i="5"/>
  <c r="L361" i="5"/>
  <c r="K361" i="5"/>
  <c r="J361" i="5"/>
  <c r="I361" i="5"/>
  <c r="H361" i="5"/>
  <c r="G361" i="5"/>
  <c r="L360" i="5"/>
  <c r="K360" i="5"/>
  <c r="J360" i="5"/>
  <c r="I360" i="5"/>
  <c r="H360" i="5"/>
  <c r="G360" i="5"/>
  <c r="L359" i="5"/>
  <c r="K359" i="5"/>
  <c r="J359" i="5"/>
  <c r="I359" i="5"/>
  <c r="H359" i="5"/>
  <c r="G359" i="5"/>
  <c r="L358" i="5"/>
  <c r="K358" i="5"/>
  <c r="J358" i="5"/>
  <c r="I358" i="5"/>
  <c r="H358" i="5"/>
  <c r="G358" i="5"/>
  <c r="L357" i="5"/>
  <c r="K357" i="5"/>
  <c r="J357" i="5"/>
  <c r="I357" i="5"/>
  <c r="H357" i="5"/>
  <c r="G357" i="5"/>
  <c r="L356" i="5"/>
  <c r="K356" i="5"/>
  <c r="J356" i="5"/>
  <c r="I356" i="5"/>
  <c r="H356" i="5"/>
  <c r="G356" i="5"/>
  <c r="L355" i="5"/>
  <c r="K355" i="5"/>
  <c r="J355" i="5"/>
  <c r="I355" i="5"/>
  <c r="H355" i="5"/>
  <c r="G355" i="5"/>
  <c r="L354" i="5"/>
  <c r="K354" i="5"/>
  <c r="J354" i="5"/>
  <c r="I354" i="5"/>
  <c r="H354" i="5"/>
  <c r="G354" i="5"/>
  <c r="L353" i="5"/>
  <c r="K353" i="5"/>
  <c r="J353" i="5"/>
  <c r="I353" i="5"/>
  <c r="H353" i="5"/>
  <c r="G353" i="5"/>
  <c r="L352" i="5"/>
  <c r="K352" i="5"/>
  <c r="J352" i="5"/>
  <c r="I352" i="5"/>
  <c r="H352" i="5"/>
  <c r="G352" i="5"/>
  <c r="L351" i="5"/>
  <c r="K351" i="5"/>
  <c r="J351" i="5"/>
  <c r="I351" i="5"/>
  <c r="H351" i="5"/>
  <c r="G351" i="5"/>
  <c r="L350" i="5"/>
  <c r="K350" i="5"/>
  <c r="J350" i="5"/>
  <c r="I350" i="5"/>
  <c r="H350" i="5"/>
  <c r="G350" i="5"/>
  <c r="L349" i="5"/>
  <c r="K349" i="5"/>
  <c r="J349" i="5"/>
  <c r="I349" i="5"/>
  <c r="H349" i="5"/>
  <c r="G349" i="5"/>
  <c r="L348" i="5"/>
  <c r="K348" i="5"/>
  <c r="J348" i="5"/>
  <c r="I348" i="5"/>
  <c r="H348" i="5"/>
  <c r="G348" i="5"/>
  <c r="L347" i="5"/>
  <c r="K347" i="5"/>
  <c r="J347" i="5"/>
  <c r="I347" i="5"/>
  <c r="H347" i="5"/>
  <c r="G347" i="5"/>
  <c r="L346" i="5"/>
  <c r="K346" i="5"/>
  <c r="J346" i="5"/>
  <c r="I346" i="5"/>
  <c r="H346" i="5"/>
  <c r="G346" i="5"/>
  <c r="L345" i="5"/>
  <c r="K345" i="5"/>
  <c r="J345" i="5"/>
  <c r="I345" i="5"/>
  <c r="H345" i="5"/>
  <c r="G345" i="5"/>
  <c r="L344" i="5"/>
  <c r="K344" i="5"/>
  <c r="J344" i="5"/>
  <c r="I344" i="5"/>
  <c r="H344" i="5"/>
  <c r="G344" i="5"/>
  <c r="L343" i="5"/>
  <c r="K343" i="5"/>
  <c r="J343" i="5"/>
  <c r="I343" i="5"/>
  <c r="H343" i="5"/>
  <c r="G343" i="5"/>
  <c r="L342" i="5"/>
  <c r="K342" i="5"/>
  <c r="J342" i="5"/>
  <c r="I342" i="5"/>
  <c r="H342" i="5"/>
  <c r="G342" i="5"/>
  <c r="L341" i="5"/>
  <c r="K341" i="5"/>
  <c r="J341" i="5"/>
  <c r="I341" i="5"/>
  <c r="H341" i="5"/>
  <c r="G341" i="5"/>
  <c r="L340" i="5"/>
  <c r="K340" i="5"/>
  <c r="J340" i="5"/>
  <c r="I340" i="5"/>
  <c r="H340" i="5"/>
  <c r="G340" i="5"/>
  <c r="L339" i="5"/>
  <c r="K339" i="5"/>
  <c r="J339" i="5"/>
  <c r="I339" i="5"/>
  <c r="H339" i="5"/>
  <c r="G339" i="5"/>
  <c r="L338" i="5"/>
  <c r="K338" i="5"/>
  <c r="J338" i="5"/>
  <c r="I338" i="5"/>
  <c r="H338" i="5"/>
  <c r="G338" i="5"/>
  <c r="L337" i="5"/>
  <c r="K337" i="5"/>
  <c r="J337" i="5"/>
  <c r="I337" i="5"/>
  <c r="H337" i="5"/>
  <c r="G337" i="5"/>
  <c r="L336" i="5"/>
  <c r="K336" i="5"/>
  <c r="J336" i="5"/>
  <c r="I336" i="5"/>
  <c r="H336" i="5"/>
  <c r="G336" i="5"/>
  <c r="L335" i="5"/>
  <c r="K335" i="5"/>
  <c r="J335" i="5"/>
  <c r="I335" i="5"/>
  <c r="H335" i="5"/>
  <c r="G335" i="5"/>
  <c r="L334" i="5"/>
  <c r="K334" i="5"/>
  <c r="J334" i="5"/>
  <c r="I334" i="5"/>
  <c r="H334" i="5"/>
  <c r="G334" i="5"/>
  <c r="L333" i="5"/>
  <c r="K333" i="5"/>
  <c r="J333" i="5"/>
  <c r="I333" i="5"/>
  <c r="H333" i="5"/>
  <c r="G333" i="5"/>
  <c r="L332" i="5"/>
  <c r="K332" i="5"/>
  <c r="J332" i="5"/>
  <c r="I332" i="5"/>
  <c r="H332" i="5"/>
  <c r="G332" i="5"/>
  <c r="L331" i="5"/>
  <c r="K331" i="5"/>
  <c r="J331" i="5"/>
  <c r="I331" i="5"/>
  <c r="H331" i="5"/>
  <c r="G331" i="5"/>
  <c r="L330" i="5"/>
  <c r="K330" i="5"/>
  <c r="J330" i="5"/>
  <c r="I330" i="5"/>
  <c r="H330" i="5"/>
  <c r="G330" i="5"/>
  <c r="L329" i="5"/>
  <c r="K329" i="5"/>
  <c r="J329" i="5"/>
  <c r="I329" i="5"/>
  <c r="H329" i="5"/>
  <c r="G329" i="5"/>
  <c r="L328" i="5"/>
  <c r="K328" i="5"/>
  <c r="J328" i="5"/>
  <c r="I328" i="5"/>
  <c r="H328" i="5"/>
  <c r="G328" i="5"/>
  <c r="L327" i="5"/>
  <c r="K327" i="5"/>
  <c r="J327" i="5"/>
  <c r="I327" i="5"/>
  <c r="H327" i="5"/>
  <c r="G327" i="5"/>
  <c r="L326" i="5"/>
  <c r="K326" i="5"/>
  <c r="J326" i="5"/>
  <c r="I326" i="5"/>
  <c r="H326" i="5"/>
  <c r="G326" i="5"/>
  <c r="L325" i="5"/>
  <c r="K325" i="5"/>
  <c r="J325" i="5"/>
  <c r="I325" i="5"/>
  <c r="H325" i="5"/>
  <c r="G325" i="5"/>
  <c r="L324" i="5"/>
  <c r="K324" i="5"/>
  <c r="J324" i="5"/>
  <c r="I324" i="5"/>
  <c r="H324" i="5"/>
  <c r="G324" i="5"/>
  <c r="L323" i="5"/>
  <c r="K323" i="5"/>
  <c r="J323" i="5"/>
  <c r="I323" i="5"/>
  <c r="H323" i="5"/>
  <c r="G323" i="5"/>
  <c r="L322" i="5"/>
  <c r="K322" i="5"/>
  <c r="J322" i="5"/>
  <c r="I322" i="5"/>
  <c r="H322" i="5"/>
  <c r="G322" i="5"/>
  <c r="L321" i="5"/>
  <c r="K321" i="5"/>
  <c r="J321" i="5"/>
  <c r="I321" i="5"/>
  <c r="H321" i="5"/>
  <c r="G321" i="5"/>
  <c r="L320" i="5"/>
  <c r="K320" i="5"/>
  <c r="J320" i="5"/>
  <c r="I320" i="5"/>
  <c r="H320" i="5"/>
  <c r="G320" i="5"/>
  <c r="L319" i="5"/>
  <c r="K319" i="5"/>
  <c r="J319" i="5"/>
  <c r="I319" i="5"/>
  <c r="H319" i="5"/>
  <c r="G319" i="5"/>
  <c r="L318" i="5"/>
  <c r="K318" i="5"/>
  <c r="J318" i="5"/>
  <c r="I318" i="5"/>
  <c r="H318" i="5"/>
  <c r="G318" i="5"/>
  <c r="L317" i="5"/>
  <c r="K317" i="5"/>
  <c r="J317" i="5"/>
  <c r="I317" i="5"/>
  <c r="H317" i="5"/>
  <c r="G317" i="5"/>
  <c r="L316" i="5"/>
  <c r="K316" i="5"/>
  <c r="J316" i="5"/>
  <c r="I316" i="5"/>
  <c r="H316" i="5"/>
  <c r="G316" i="5"/>
  <c r="L315" i="5"/>
  <c r="K315" i="5"/>
  <c r="J315" i="5"/>
  <c r="I315" i="5"/>
  <c r="H315" i="5"/>
  <c r="G315" i="5"/>
  <c r="L314" i="5"/>
  <c r="K314" i="5"/>
  <c r="J314" i="5"/>
  <c r="I314" i="5"/>
  <c r="H314" i="5"/>
  <c r="G314" i="5"/>
  <c r="L313" i="5"/>
  <c r="K313" i="5"/>
  <c r="J313" i="5"/>
  <c r="I313" i="5"/>
  <c r="H313" i="5"/>
  <c r="G313" i="5"/>
  <c r="L312" i="5"/>
  <c r="K312" i="5"/>
  <c r="J312" i="5"/>
  <c r="I312" i="5"/>
  <c r="H312" i="5"/>
  <c r="G312" i="5"/>
  <c r="L311" i="5"/>
  <c r="K311" i="5"/>
  <c r="J311" i="5"/>
  <c r="I311" i="5"/>
  <c r="H311" i="5"/>
  <c r="G311" i="5"/>
  <c r="L310" i="5"/>
  <c r="K310" i="5"/>
  <c r="J310" i="5"/>
  <c r="I310" i="5"/>
  <c r="H310" i="5"/>
  <c r="G310" i="5"/>
  <c r="L309" i="5"/>
  <c r="K309" i="5"/>
  <c r="J309" i="5"/>
  <c r="I309" i="5"/>
  <c r="H309" i="5"/>
  <c r="G309" i="5"/>
  <c r="L308" i="5"/>
  <c r="K308" i="5"/>
  <c r="J308" i="5"/>
  <c r="I308" i="5"/>
  <c r="H308" i="5"/>
  <c r="G308" i="5"/>
  <c r="L307" i="5"/>
  <c r="K307" i="5"/>
  <c r="J307" i="5"/>
  <c r="I307" i="5"/>
  <c r="H307" i="5"/>
  <c r="G307" i="5"/>
  <c r="L306" i="5"/>
  <c r="K306" i="5"/>
  <c r="J306" i="5"/>
  <c r="I306" i="5"/>
  <c r="H306" i="5"/>
  <c r="G306" i="5"/>
  <c r="L305" i="5"/>
  <c r="K305" i="5"/>
  <c r="J305" i="5"/>
  <c r="I305" i="5"/>
  <c r="H305" i="5"/>
  <c r="G305" i="5"/>
  <c r="L304" i="5"/>
  <c r="K304" i="5"/>
  <c r="J304" i="5"/>
  <c r="I304" i="5"/>
  <c r="H304" i="5"/>
  <c r="G304" i="5"/>
  <c r="L303" i="5"/>
  <c r="K303" i="5"/>
  <c r="J303" i="5"/>
  <c r="I303" i="5"/>
  <c r="H303" i="5"/>
  <c r="G303" i="5"/>
  <c r="L302" i="5"/>
  <c r="K302" i="5"/>
  <c r="J302" i="5"/>
  <c r="I302" i="5"/>
  <c r="H302" i="5"/>
  <c r="G302" i="5"/>
  <c r="L301" i="5"/>
  <c r="K301" i="5"/>
  <c r="J301" i="5"/>
  <c r="I301" i="5"/>
  <c r="H301" i="5"/>
  <c r="G301" i="5"/>
  <c r="L300" i="5"/>
  <c r="K300" i="5"/>
  <c r="J300" i="5"/>
  <c r="I300" i="5"/>
  <c r="H300" i="5"/>
  <c r="G300" i="5"/>
  <c r="L299" i="5"/>
  <c r="K299" i="5"/>
  <c r="J299" i="5"/>
  <c r="I299" i="5"/>
  <c r="H299" i="5"/>
  <c r="G299" i="5"/>
  <c r="L298" i="5"/>
  <c r="K298" i="5"/>
  <c r="J298" i="5"/>
  <c r="I298" i="5"/>
  <c r="H298" i="5"/>
  <c r="G298" i="5"/>
  <c r="L297" i="5"/>
  <c r="K297" i="5"/>
  <c r="J297" i="5"/>
  <c r="I297" i="5"/>
  <c r="H297" i="5"/>
  <c r="G297" i="5"/>
  <c r="L296" i="5"/>
  <c r="K296" i="5"/>
  <c r="J296" i="5"/>
  <c r="I296" i="5"/>
  <c r="H296" i="5"/>
  <c r="G296" i="5"/>
  <c r="L295" i="5"/>
  <c r="K295" i="5"/>
  <c r="J295" i="5"/>
  <c r="I295" i="5"/>
  <c r="H295" i="5"/>
  <c r="G295" i="5"/>
  <c r="L294" i="5"/>
  <c r="K294" i="5"/>
  <c r="J294" i="5"/>
  <c r="I294" i="5"/>
  <c r="H294" i="5"/>
  <c r="G294" i="5"/>
  <c r="L293" i="5"/>
  <c r="K293" i="5"/>
  <c r="J293" i="5"/>
  <c r="I293" i="5"/>
  <c r="H293" i="5"/>
  <c r="G293" i="5"/>
  <c r="L292" i="5"/>
  <c r="K292" i="5"/>
  <c r="J292" i="5"/>
  <c r="I292" i="5"/>
  <c r="H292" i="5"/>
  <c r="G292" i="5"/>
  <c r="L291" i="5"/>
  <c r="K291" i="5"/>
  <c r="J291" i="5"/>
  <c r="I291" i="5"/>
  <c r="H291" i="5"/>
  <c r="G291" i="5"/>
  <c r="L290" i="5"/>
  <c r="K290" i="5"/>
  <c r="J290" i="5"/>
  <c r="I290" i="5"/>
  <c r="H290" i="5"/>
  <c r="G290" i="5"/>
  <c r="L289" i="5"/>
  <c r="K289" i="5"/>
  <c r="J289" i="5"/>
  <c r="I289" i="5"/>
  <c r="H289" i="5"/>
  <c r="G289" i="5"/>
  <c r="L288" i="5"/>
  <c r="K288" i="5"/>
  <c r="J288" i="5"/>
  <c r="I288" i="5"/>
  <c r="H288" i="5"/>
  <c r="G288" i="5"/>
  <c r="L287" i="5"/>
  <c r="K287" i="5"/>
  <c r="J287" i="5"/>
  <c r="I287" i="5"/>
  <c r="H287" i="5"/>
  <c r="G287" i="5"/>
  <c r="L286" i="5"/>
  <c r="K286" i="5"/>
  <c r="J286" i="5"/>
  <c r="I286" i="5"/>
  <c r="H286" i="5"/>
  <c r="G286" i="5"/>
  <c r="L285" i="5"/>
  <c r="K285" i="5"/>
  <c r="J285" i="5"/>
  <c r="I285" i="5"/>
  <c r="H285" i="5"/>
  <c r="G285" i="5"/>
  <c r="L284" i="5"/>
  <c r="K284" i="5"/>
  <c r="J284" i="5"/>
  <c r="I284" i="5"/>
  <c r="H284" i="5"/>
  <c r="G284" i="5"/>
  <c r="L283" i="5"/>
  <c r="K283" i="5"/>
  <c r="J283" i="5"/>
  <c r="I283" i="5"/>
  <c r="H283" i="5"/>
  <c r="G283" i="5"/>
  <c r="L282" i="5"/>
  <c r="K282" i="5"/>
  <c r="J282" i="5"/>
  <c r="I282" i="5"/>
  <c r="H282" i="5"/>
  <c r="G282" i="5"/>
  <c r="L281" i="5"/>
  <c r="K281" i="5"/>
  <c r="J281" i="5"/>
  <c r="I281" i="5"/>
  <c r="H281" i="5"/>
  <c r="G281" i="5"/>
  <c r="L280" i="5"/>
  <c r="K280" i="5"/>
  <c r="J280" i="5"/>
  <c r="I280" i="5"/>
  <c r="H280" i="5"/>
  <c r="G280" i="5"/>
  <c r="L279" i="5"/>
  <c r="K279" i="5"/>
  <c r="J279" i="5"/>
  <c r="I279" i="5"/>
  <c r="H279" i="5"/>
  <c r="G279" i="5"/>
  <c r="L278" i="5"/>
  <c r="K278" i="5"/>
  <c r="J278" i="5"/>
  <c r="I278" i="5"/>
  <c r="H278" i="5"/>
  <c r="G278" i="5"/>
  <c r="L277" i="5"/>
  <c r="K277" i="5"/>
  <c r="J277" i="5"/>
  <c r="I277" i="5"/>
  <c r="H277" i="5"/>
  <c r="G277" i="5"/>
  <c r="L276" i="5"/>
  <c r="K276" i="5"/>
  <c r="J276" i="5"/>
  <c r="I276" i="5"/>
  <c r="H276" i="5"/>
  <c r="G276" i="5"/>
  <c r="L275" i="5"/>
  <c r="K275" i="5"/>
  <c r="J275" i="5"/>
  <c r="I275" i="5"/>
  <c r="H275" i="5"/>
  <c r="G275" i="5"/>
  <c r="L274" i="5"/>
  <c r="K274" i="5"/>
  <c r="J274" i="5"/>
  <c r="I274" i="5"/>
  <c r="H274" i="5"/>
  <c r="G274" i="5"/>
  <c r="L273" i="5"/>
  <c r="K273" i="5"/>
  <c r="J273" i="5"/>
  <c r="I273" i="5"/>
  <c r="H273" i="5"/>
  <c r="G273" i="5"/>
  <c r="L272" i="5"/>
  <c r="K272" i="5"/>
  <c r="J272" i="5"/>
  <c r="I272" i="5"/>
  <c r="H272" i="5"/>
  <c r="G272" i="5"/>
  <c r="L271" i="5"/>
  <c r="K271" i="5"/>
  <c r="J271" i="5"/>
  <c r="I271" i="5"/>
  <c r="H271" i="5"/>
  <c r="G271" i="5"/>
  <c r="L270" i="5"/>
  <c r="K270" i="5"/>
  <c r="J270" i="5"/>
  <c r="I270" i="5"/>
  <c r="H270" i="5"/>
  <c r="G270" i="5"/>
  <c r="L269" i="5"/>
  <c r="K269" i="5"/>
  <c r="J269" i="5"/>
  <c r="I269" i="5"/>
  <c r="H269" i="5"/>
  <c r="G269" i="5"/>
  <c r="L268" i="5"/>
  <c r="K268" i="5"/>
  <c r="J268" i="5"/>
  <c r="I268" i="5"/>
  <c r="H268" i="5"/>
  <c r="G268" i="5"/>
  <c r="L267" i="5"/>
  <c r="K267" i="5"/>
  <c r="J267" i="5"/>
  <c r="I267" i="5"/>
  <c r="H267" i="5"/>
  <c r="G267" i="5"/>
  <c r="L266" i="5"/>
  <c r="K266" i="5"/>
  <c r="J266" i="5"/>
  <c r="I266" i="5"/>
  <c r="H266" i="5"/>
  <c r="G266" i="5"/>
  <c r="L265" i="5"/>
  <c r="K265" i="5"/>
  <c r="J265" i="5"/>
  <c r="I265" i="5"/>
  <c r="H265" i="5"/>
  <c r="G265" i="5"/>
  <c r="L264" i="5"/>
  <c r="K264" i="5"/>
  <c r="J264" i="5"/>
  <c r="I264" i="5"/>
  <c r="H264" i="5"/>
  <c r="G264" i="5"/>
  <c r="L263" i="5"/>
  <c r="K263" i="5"/>
  <c r="J263" i="5"/>
  <c r="I263" i="5"/>
  <c r="H263" i="5"/>
  <c r="G263" i="5"/>
  <c r="L262" i="5"/>
  <c r="K262" i="5"/>
  <c r="J262" i="5"/>
  <c r="I262" i="5"/>
  <c r="H262" i="5"/>
  <c r="G262" i="5"/>
  <c r="L261" i="5"/>
  <c r="K261" i="5"/>
  <c r="J261" i="5"/>
  <c r="I261" i="5"/>
  <c r="H261" i="5"/>
  <c r="G261" i="5"/>
  <c r="L260" i="5"/>
  <c r="K260" i="5"/>
  <c r="J260" i="5"/>
  <c r="I260" i="5"/>
  <c r="H260" i="5"/>
  <c r="G260" i="5"/>
  <c r="L259" i="5"/>
  <c r="K259" i="5"/>
  <c r="J259" i="5"/>
  <c r="I259" i="5"/>
  <c r="H259" i="5"/>
  <c r="G259" i="5"/>
  <c r="L258" i="5"/>
  <c r="K258" i="5"/>
  <c r="J258" i="5"/>
  <c r="I258" i="5"/>
  <c r="H258" i="5"/>
  <c r="G258" i="5"/>
  <c r="L257" i="5"/>
  <c r="K257" i="5"/>
  <c r="J257" i="5"/>
  <c r="I257" i="5"/>
  <c r="H257" i="5"/>
  <c r="G257" i="5"/>
  <c r="L256" i="5"/>
  <c r="K256" i="5"/>
  <c r="J256" i="5"/>
  <c r="I256" i="5"/>
  <c r="H256" i="5"/>
  <c r="G256" i="5"/>
  <c r="L255" i="5"/>
  <c r="K255" i="5"/>
  <c r="J255" i="5"/>
  <c r="I255" i="5"/>
  <c r="H255" i="5"/>
  <c r="G255" i="5"/>
  <c r="L254" i="5"/>
  <c r="K254" i="5"/>
  <c r="J254" i="5"/>
  <c r="I254" i="5"/>
  <c r="H254" i="5"/>
  <c r="G254" i="5"/>
  <c r="L253" i="5"/>
  <c r="K253" i="5"/>
  <c r="J253" i="5"/>
  <c r="I253" i="5"/>
  <c r="H253" i="5"/>
  <c r="G253" i="5"/>
  <c r="L252" i="5"/>
  <c r="K252" i="5"/>
  <c r="J252" i="5"/>
  <c r="I252" i="5"/>
  <c r="H252" i="5"/>
  <c r="G252" i="5"/>
  <c r="L251" i="5"/>
  <c r="K251" i="5"/>
  <c r="J251" i="5"/>
  <c r="I251" i="5"/>
  <c r="H251" i="5"/>
  <c r="G251" i="5"/>
  <c r="L250" i="5"/>
  <c r="K250" i="5"/>
  <c r="J250" i="5"/>
  <c r="I250" i="5"/>
  <c r="H250" i="5"/>
  <c r="G250" i="5"/>
  <c r="L249" i="5"/>
  <c r="K249" i="5"/>
  <c r="J249" i="5"/>
  <c r="I249" i="5"/>
  <c r="H249" i="5"/>
  <c r="G249" i="5"/>
  <c r="L248" i="5"/>
  <c r="K248" i="5"/>
  <c r="J248" i="5"/>
  <c r="I248" i="5"/>
  <c r="H248" i="5"/>
  <c r="G248" i="5"/>
  <c r="L247" i="5"/>
  <c r="K247" i="5"/>
  <c r="J247" i="5"/>
  <c r="I247" i="5"/>
  <c r="H247" i="5"/>
  <c r="G247" i="5"/>
  <c r="L246" i="5"/>
  <c r="K246" i="5"/>
  <c r="J246" i="5"/>
  <c r="I246" i="5"/>
  <c r="H246" i="5"/>
  <c r="G246" i="5"/>
  <c r="L245" i="5"/>
  <c r="K245" i="5"/>
  <c r="J245" i="5"/>
  <c r="I245" i="5"/>
  <c r="H245" i="5"/>
  <c r="G245" i="5"/>
  <c r="L244" i="5"/>
  <c r="K244" i="5"/>
  <c r="J244" i="5"/>
  <c r="I244" i="5"/>
  <c r="H244" i="5"/>
  <c r="G244" i="5"/>
  <c r="L243" i="5"/>
  <c r="K243" i="5"/>
  <c r="J243" i="5"/>
  <c r="I243" i="5"/>
  <c r="H243" i="5"/>
  <c r="G243" i="5"/>
  <c r="L242" i="5"/>
  <c r="K242" i="5"/>
  <c r="J242" i="5"/>
  <c r="I242" i="5"/>
  <c r="H242" i="5"/>
  <c r="G242" i="5"/>
  <c r="L241" i="5"/>
  <c r="K241" i="5"/>
  <c r="J241" i="5"/>
  <c r="I241" i="5"/>
  <c r="H241" i="5"/>
  <c r="G241" i="5"/>
  <c r="L240" i="5"/>
  <c r="K240" i="5"/>
  <c r="J240" i="5"/>
  <c r="I240" i="5"/>
  <c r="H240" i="5"/>
  <c r="G240" i="5"/>
  <c r="L239" i="5"/>
  <c r="K239" i="5"/>
  <c r="J239" i="5"/>
  <c r="I239" i="5"/>
  <c r="H239" i="5"/>
  <c r="G239" i="5"/>
  <c r="L238" i="5"/>
  <c r="K238" i="5"/>
  <c r="J238" i="5"/>
  <c r="I238" i="5"/>
  <c r="H238" i="5"/>
  <c r="G238" i="5"/>
  <c r="L237" i="5"/>
  <c r="K237" i="5"/>
  <c r="J237" i="5"/>
  <c r="I237" i="5"/>
  <c r="H237" i="5"/>
  <c r="G237" i="5"/>
  <c r="L236" i="5"/>
  <c r="K236" i="5"/>
  <c r="J236" i="5"/>
  <c r="I236" i="5"/>
  <c r="H236" i="5"/>
  <c r="G236" i="5"/>
  <c r="L235" i="5"/>
  <c r="K235" i="5"/>
  <c r="J235" i="5"/>
  <c r="I235" i="5"/>
  <c r="H235" i="5"/>
  <c r="G235" i="5"/>
  <c r="L234" i="5"/>
  <c r="K234" i="5"/>
  <c r="J234" i="5"/>
  <c r="I234" i="5"/>
  <c r="H234" i="5"/>
  <c r="G234" i="5"/>
  <c r="L233" i="5"/>
  <c r="K233" i="5"/>
  <c r="J233" i="5"/>
  <c r="I233" i="5"/>
  <c r="H233" i="5"/>
  <c r="G233" i="5"/>
  <c r="L232" i="5"/>
  <c r="K232" i="5"/>
  <c r="J232" i="5"/>
  <c r="I232" i="5"/>
  <c r="H232" i="5"/>
  <c r="G232" i="5"/>
  <c r="L231" i="5"/>
  <c r="K231" i="5"/>
  <c r="J231" i="5"/>
  <c r="I231" i="5"/>
  <c r="H231" i="5"/>
  <c r="G231" i="5"/>
  <c r="L230" i="5"/>
  <c r="K230" i="5"/>
  <c r="J230" i="5"/>
  <c r="I230" i="5"/>
  <c r="H230" i="5"/>
  <c r="G230" i="5"/>
  <c r="L229" i="5"/>
  <c r="K229" i="5"/>
  <c r="J229" i="5"/>
  <c r="I229" i="5"/>
  <c r="H229" i="5"/>
  <c r="G229" i="5"/>
  <c r="L228" i="5"/>
  <c r="K228" i="5"/>
  <c r="J228" i="5"/>
  <c r="I228" i="5"/>
  <c r="H228" i="5"/>
  <c r="G228" i="5"/>
  <c r="L227" i="5"/>
  <c r="K227" i="5"/>
  <c r="J227" i="5"/>
  <c r="I227" i="5"/>
  <c r="H227" i="5"/>
  <c r="G227" i="5"/>
  <c r="L226" i="5"/>
  <c r="K226" i="5"/>
  <c r="J226" i="5"/>
  <c r="I226" i="5"/>
  <c r="H226" i="5"/>
  <c r="G226" i="5"/>
  <c r="L225" i="5"/>
  <c r="K225" i="5"/>
  <c r="J225" i="5"/>
  <c r="I225" i="5"/>
  <c r="H225" i="5"/>
  <c r="G225" i="5"/>
  <c r="L224" i="5"/>
  <c r="K224" i="5"/>
  <c r="J224" i="5"/>
  <c r="I224" i="5"/>
  <c r="H224" i="5"/>
  <c r="G224" i="5"/>
  <c r="L223" i="5"/>
  <c r="K223" i="5"/>
  <c r="J223" i="5"/>
  <c r="I223" i="5"/>
  <c r="H223" i="5"/>
  <c r="G223" i="5"/>
  <c r="L222" i="5"/>
  <c r="K222" i="5"/>
  <c r="J222" i="5"/>
  <c r="I222" i="5"/>
  <c r="H222" i="5"/>
  <c r="G222" i="5"/>
  <c r="L221" i="5"/>
  <c r="K221" i="5"/>
  <c r="J221" i="5"/>
  <c r="I221" i="5"/>
  <c r="H221" i="5"/>
  <c r="G221" i="5"/>
  <c r="L220" i="5"/>
  <c r="K220" i="5"/>
  <c r="J220" i="5"/>
  <c r="I220" i="5"/>
  <c r="H220" i="5"/>
  <c r="G220" i="5"/>
  <c r="L219" i="5"/>
  <c r="K219" i="5"/>
  <c r="J219" i="5"/>
  <c r="I219" i="5"/>
  <c r="H219" i="5"/>
  <c r="G219" i="5"/>
  <c r="L218" i="5"/>
  <c r="K218" i="5"/>
  <c r="J218" i="5"/>
  <c r="I218" i="5"/>
  <c r="H218" i="5"/>
  <c r="G218" i="5"/>
  <c r="L217" i="5"/>
  <c r="K217" i="5"/>
  <c r="J217" i="5"/>
  <c r="I217" i="5"/>
  <c r="H217" i="5"/>
  <c r="G217" i="5"/>
  <c r="L216" i="5"/>
  <c r="K216" i="5"/>
  <c r="J216" i="5"/>
  <c r="I216" i="5"/>
  <c r="H216" i="5"/>
  <c r="G216" i="5"/>
  <c r="L215" i="5"/>
  <c r="K215" i="5"/>
  <c r="J215" i="5"/>
  <c r="I215" i="5"/>
  <c r="H215" i="5"/>
  <c r="G215" i="5"/>
  <c r="L214" i="5"/>
  <c r="K214" i="5"/>
  <c r="J214" i="5"/>
  <c r="I214" i="5"/>
  <c r="H214" i="5"/>
  <c r="G214" i="5"/>
  <c r="L213" i="5"/>
  <c r="K213" i="5"/>
  <c r="J213" i="5"/>
  <c r="I213" i="5"/>
  <c r="H213" i="5"/>
  <c r="G213" i="5"/>
  <c r="L212" i="5"/>
  <c r="K212" i="5"/>
  <c r="J212" i="5"/>
  <c r="I212" i="5"/>
  <c r="H212" i="5"/>
  <c r="G212" i="5"/>
  <c r="L211" i="5"/>
  <c r="K211" i="5"/>
  <c r="J211" i="5"/>
  <c r="I211" i="5"/>
  <c r="H211" i="5"/>
  <c r="G211" i="5"/>
  <c r="L210" i="5"/>
  <c r="K210" i="5"/>
  <c r="J210" i="5"/>
  <c r="I210" i="5"/>
  <c r="H210" i="5"/>
  <c r="G210" i="5"/>
  <c r="L209" i="5"/>
  <c r="K209" i="5"/>
  <c r="J209" i="5"/>
  <c r="I209" i="5"/>
  <c r="H209" i="5"/>
  <c r="G209" i="5"/>
  <c r="L208" i="5"/>
  <c r="K208" i="5"/>
  <c r="J208" i="5"/>
  <c r="I208" i="5"/>
  <c r="H208" i="5"/>
  <c r="G208" i="5"/>
  <c r="L207" i="5"/>
  <c r="K207" i="5"/>
  <c r="J207" i="5"/>
  <c r="I207" i="5"/>
  <c r="H207" i="5"/>
  <c r="G207" i="5"/>
  <c r="L206" i="5"/>
  <c r="K206" i="5"/>
  <c r="J206" i="5"/>
  <c r="I206" i="5"/>
  <c r="H206" i="5"/>
  <c r="G206" i="5"/>
  <c r="L205" i="5"/>
  <c r="K205" i="5"/>
  <c r="J205" i="5"/>
  <c r="I205" i="5"/>
  <c r="H205" i="5"/>
  <c r="G205" i="5"/>
  <c r="L204" i="5"/>
  <c r="K204" i="5"/>
  <c r="J204" i="5"/>
  <c r="I204" i="5"/>
  <c r="H204" i="5"/>
  <c r="G204" i="5"/>
  <c r="L203" i="5"/>
  <c r="K203" i="5"/>
  <c r="J203" i="5"/>
  <c r="I203" i="5"/>
  <c r="H203" i="5"/>
  <c r="G203" i="5"/>
  <c r="L202" i="5"/>
  <c r="K202" i="5"/>
  <c r="J202" i="5"/>
  <c r="I202" i="5"/>
  <c r="H202" i="5"/>
  <c r="G202" i="5"/>
  <c r="L201" i="5"/>
  <c r="K201" i="5"/>
  <c r="J201" i="5"/>
  <c r="I201" i="5"/>
  <c r="H201" i="5"/>
  <c r="G201" i="5"/>
  <c r="L200" i="5"/>
  <c r="K200" i="5"/>
  <c r="J200" i="5"/>
  <c r="I200" i="5"/>
  <c r="H200" i="5"/>
  <c r="G200" i="5"/>
  <c r="L199" i="5"/>
  <c r="K199" i="5"/>
  <c r="J199" i="5"/>
  <c r="I199" i="5"/>
  <c r="H199" i="5"/>
  <c r="G199" i="5"/>
  <c r="L198" i="5"/>
  <c r="K198" i="5"/>
  <c r="J198" i="5"/>
  <c r="I198" i="5"/>
  <c r="H198" i="5"/>
  <c r="G198" i="5"/>
  <c r="L197" i="5"/>
  <c r="K197" i="5"/>
  <c r="J197" i="5"/>
  <c r="I197" i="5"/>
  <c r="H197" i="5"/>
  <c r="G197" i="5"/>
  <c r="L196" i="5"/>
  <c r="K196" i="5"/>
  <c r="J196" i="5"/>
  <c r="I196" i="5"/>
  <c r="H196" i="5"/>
  <c r="G196" i="5"/>
  <c r="L195" i="5"/>
  <c r="K195" i="5"/>
  <c r="J195" i="5"/>
  <c r="I195" i="5"/>
  <c r="H195" i="5"/>
  <c r="G195" i="5"/>
  <c r="L194" i="5"/>
  <c r="K194" i="5"/>
  <c r="J194" i="5"/>
  <c r="I194" i="5"/>
  <c r="H194" i="5"/>
  <c r="G194" i="5"/>
  <c r="L193" i="5"/>
  <c r="K193" i="5"/>
  <c r="J193" i="5"/>
  <c r="I193" i="5"/>
  <c r="H193" i="5"/>
  <c r="G193" i="5"/>
  <c r="L192" i="5"/>
  <c r="K192" i="5"/>
  <c r="J192" i="5"/>
  <c r="I192" i="5"/>
  <c r="H192" i="5"/>
  <c r="G192" i="5"/>
  <c r="L191" i="5"/>
  <c r="K191" i="5"/>
  <c r="J191" i="5"/>
  <c r="I191" i="5"/>
  <c r="H191" i="5"/>
  <c r="G191" i="5"/>
  <c r="L190" i="5"/>
  <c r="K190" i="5"/>
  <c r="J190" i="5"/>
  <c r="I190" i="5"/>
  <c r="H190" i="5"/>
  <c r="G190" i="5"/>
  <c r="L189" i="5"/>
  <c r="K189" i="5"/>
  <c r="J189" i="5"/>
  <c r="I189" i="5"/>
  <c r="H189" i="5"/>
  <c r="G189" i="5"/>
  <c r="L188" i="5"/>
  <c r="K188" i="5"/>
  <c r="J188" i="5"/>
  <c r="I188" i="5"/>
  <c r="H188" i="5"/>
  <c r="G188" i="5"/>
  <c r="L187" i="5"/>
  <c r="K187" i="5"/>
  <c r="J187" i="5"/>
  <c r="I187" i="5"/>
  <c r="H187" i="5"/>
  <c r="G187" i="5"/>
  <c r="L186" i="5"/>
  <c r="K186" i="5"/>
  <c r="J186" i="5"/>
  <c r="I186" i="5"/>
  <c r="H186" i="5"/>
  <c r="G186" i="5"/>
  <c r="L185" i="5"/>
  <c r="K185" i="5"/>
  <c r="J185" i="5"/>
  <c r="I185" i="5"/>
  <c r="H185" i="5"/>
  <c r="G185" i="5"/>
  <c r="L184" i="5"/>
  <c r="K184" i="5"/>
  <c r="J184" i="5"/>
  <c r="I184" i="5"/>
  <c r="H184" i="5"/>
  <c r="G184" i="5"/>
  <c r="L183" i="5"/>
  <c r="K183" i="5"/>
  <c r="J183" i="5"/>
  <c r="I183" i="5"/>
  <c r="H183" i="5"/>
  <c r="G183" i="5"/>
  <c r="L182" i="5"/>
  <c r="K182" i="5"/>
  <c r="J182" i="5"/>
  <c r="I182" i="5"/>
  <c r="H182" i="5"/>
  <c r="G182" i="5"/>
  <c r="L181" i="5"/>
  <c r="K181" i="5"/>
  <c r="J181" i="5"/>
  <c r="I181" i="5"/>
  <c r="H181" i="5"/>
  <c r="G181" i="5"/>
  <c r="L180" i="5"/>
  <c r="K180" i="5"/>
  <c r="J180" i="5"/>
  <c r="I180" i="5"/>
  <c r="H180" i="5"/>
  <c r="G180" i="5"/>
  <c r="L179" i="5"/>
  <c r="K179" i="5"/>
  <c r="J179" i="5"/>
  <c r="I179" i="5"/>
  <c r="H179" i="5"/>
  <c r="G179" i="5"/>
  <c r="L178" i="5"/>
  <c r="K178" i="5"/>
  <c r="J178" i="5"/>
  <c r="I178" i="5"/>
  <c r="H178" i="5"/>
  <c r="G178" i="5"/>
  <c r="L177" i="5"/>
  <c r="K177" i="5"/>
  <c r="J177" i="5"/>
  <c r="I177" i="5"/>
  <c r="H177" i="5"/>
  <c r="G177" i="5"/>
  <c r="L176" i="5"/>
  <c r="K176" i="5"/>
  <c r="J176" i="5"/>
  <c r="I176" i="5"/>
  <c r="H176" i="5"/>
  <c r="G176" i="5"/>
  <c r="L175" i="5"/>
  <c r="K175" i="5"/>
  <c r="J175" i="5"/>
  <c r="I175" i="5"/>
  <c r="H175" i="5"/>
  <c r="G175" i="5"/>
  <c r="L174" i="5"/>
  <c r="K174" i="5"/>
  <c r="J174" i="5"/>
  <c r="I174" i="5"/>
  <c r="H174" i="5"/>
  <c r="G174" i="5"/>
  <c r="L173" i="5"/>
  <c r="K173" i="5"/>
  <c r="J173" i="5"/>
  <c r="I173" i="5"/>
  <c r="H173" i="5"/>
  <c r="G173" i="5"/>
  <c r="L172" i="5"/>
  <c r="K172" i="5"/>
  <c r="J172" i="5"/>
  <c r="I172" i="5"/>
  <c r="H172" i="5"/>
  <c r="G172" i="5"/>
  <c r="L171" i="5"/>
  <c r="K171" i="5"/>
  <c r="J171" i="5"/>
  <c r="I171" i="5"/>
  <c r="H171" i="5"/>
  <c r="G171" i="5"/>
  <c r="L170" i="5"/>
  <c r="K170" i="5"/>
  <c r="J170" i="5"/>
  <c r="I170" i="5"/>
  <c r="H170" i="5"/>
  <c r="G170" i="5"/>
  <c r="L169" i="5"/>
  <c r="K169" i="5"/>
  <c r="J169" i="5"/>
  <c r="I169" i="5"/>
  <c r="H169" i="5"/>
  <c r="G169" i="5"/>
  <c r="L168" i="5"/>
  <c r="K168" i="5"/>
  <c r="J168" i="5"/>
  <c r="I168" i="5"/>
  <c r="H168" i="5"/>
  <c r="G168" i="5"/>
  <c r="L167" i="5"/>
  <c r="K167" i="5"/>
  <c r="J167" i="5"/>
  <c r="I167" i="5"/>
  <c r="H167" i="5"/>
  <c r="G167" i="5"/>
  <c r="L166" i="5"/>
  <c r="K166" i="5"/>
  <c r="J166" i="5"/>
  <c r="I166" i="5"/>
  <c r="H166" i="5"/>
  <c r="G166" i="5"/>
  <c r="L165" i="5"/>
  <c r="K165" i="5"/>
  <c r="J165" i="5"/>
  <c r="I165" i="5"/>
  <c r="H165" i="5"/>
  <c r="G165" i="5"/>
  <c r="L164" i="5"/>
  <c r="K164" i="5"/>
  <c r="J164" i="5"/>
  <c r="I164" i="5"/>
  <c r="H164" i="5"/>
  <c r="G164" i="5"/>
  <c r="L163" i="5"/>
  <c r="K163" i="5"/>
  <c r="J163" i="5"/>
  <c r="I163" i="5"/>
  <c r="H163" i="5"/>
  <c r="G163" i="5"/>
  <c r="L162" i="5"/>
  <c r="K162" i="5"/>
  <c r="J162" i="5"/>
  <c r="I162" i="5"/>
  <c r="H162" i="5"/>
  <c r="G162" i="5"/>
  <c r="L161" i="5"/>
  <c r="K161" i="5"/>
  <c r="J161" i="5"/>
  <c r="I161" i="5"/>
  <c r="H161" i="5"/>
  <c r="G161" i="5"/>
  <c r="L160" i="5"/>
  <c r="K160" i="5"/>
  <c r="J160" i="5"/>
  <c r="I160" i="5"/>
  <c r="H160" i="5"/>
  <c r="G160" i="5"/>
  <c r="L159" i="5"/>
  <c r="K159" i="5"/>
  <c r="J159" i="5"/>
  <c r="I159" i="5"/>
  <c r="H159" i="5"/>
  <c r="G159" i="5"/>
  <c r="L158" i="5"/>
  <c r="K158" i="5"/>
  <c r="J158" i="5"/>
  <c r="I158" i="5"/>
  <c r="H158" i="5"/>
  <c r="G158" i="5"/>
  <c r="L157" i="5"/>
  <c r="K157" i="5"/>
  <c r="J157" i="5"/>
  <c r="I157" i="5"/>
  <c r="H157" i="5"/>
  <c r="G157" i="5"/>
  <c r="L156" i="5"/>
  <c r="K156" i="5"/>
  <c r="J156" i="5"/>
  <c r="I156" i="5"/>
  <c r="H156" i="5"/>
  <c r="G156" i="5"/>
  <c r="L155" i="5"/>
  <c r="K155" i="5"/>
  <c r="J155" i="5"/>
  <c r="I155" i="5"/>
  <c r="H155" i="5"/>
  <c r="G155" i="5"/>
  <c r="L154" i="5"/>
  <c r="K154" i="5"/>
  <c r="J154" i="5"/>
  <c r="I154" i="5"/>
  <c r="H154" i="5"/>
  <c r="G154" i="5"/>
  <c r="L153" i="5"/>
  <c r="K153" i="5"/>
  <c r="J153" i="5"/>
  <c r="I153" i="5"/>
  <c r="H153" i="5"/>
  <c r="G153" i="5"/>
  <c r="L152" i="5"/>
  <c r="K152" i="5"/>
  <c r="J152" i="5"/>
  <c r="I152" i="5"/>
  <c r="H152" i="5"/>
  <c r="G152" i="5"/>
  <c r="L151" i="5"/>
  <c r="K151" i="5"/>
  <c r="J151" i="5"/>
  <c r="I151" i="5"/>
  <c r="H151" i="5"/>
  <c r="G151" i="5"/>
  <c r="L150" i="5"/>
  <c r="K150" i="5"/>
  <c r="J150" i="5"/>
  <c r="I150" i="5"/>
  <c r="H150" i="5"/>
  <c r="G150" i="5"/>
  <c r="L149" i="5"/>
  <c r="K149" i="5"/>
  <c r="J149" i="5"/>
  <c r="I149" i="5"/>
  <c r="H149" i="5"/>
  <c r="G149" i="5"/>
  <c r="L148" i="5"/>
  <c r="K148" i="5"/>
  <c r="J148" i="5"/>
  <c r="I148" i="5"/>
  <c r="H148" i="5"/>
  <c r="G148" i="5"/>
  <c r="L147" i="5"/>
  <c r="K147" i="5"/>
  <c r="J147" i="5"/>
  <c r="I147" i="5"/>
  <c r="H147" i="5"/>
  <c r="G147" i="5"/>
  <c r="L146" i="5"/>
  <c r="K146" i="5"/>
  <c r="J146" i="5"/>
  <c r="I146" i="5"/>
  <c r="H146" i="5"/>
  <c r="G146" i="5"/>
  <c r="L145" i="5"/>
  <c r="K145" i="5"/>
  <c r="J145" i="5"/>
  <c r="I145" i="5"/>
  <c r="H145" i="5"/>
  <c r="G145" i="5"/>
  <c r="L144" i="5"/>
  <c r="K144" i="5"/>
  <c r="J144" i="5"/>
  <c r="I144" i="5"/>
  <c r="H144" i="5"/>
  <c r="G144" i="5"/>
  <c r="L143" i="5"/>
  <c r="K143" i="5"/>
  <c r="J143" i="5"/>
  <c r="I143" i="5"/>
  <c r="H143" i="5"/>
  <c r="G143" i="5"/>
  <c r="L142" i="5"/>
  <c r="K142" i="5"/>
  <c r="J142" i="5"/>
  <c r="I142" i="5"/>
  <c r="H142" i="5"/>
  <c r="G142" i="5"/>
  <c r="L141" i="5"/>
  <c r="K141" i="5"/>
  <c r="J141" i="5"/>
  <c r="I141" i="5"/>
  <c r="H141" i="5"/>
  <c r="G141" i="5"/>
  <c r="L140" i="5"/>
  <c r="K140" i="5"/>
  <c r="J140" i="5"/>
  <c r="I140" i="5"/>
  <c r="H140" i="5"/>
  <c r="G140" i="5"/>
  <c r="L139" i="5"/>
  <c r="K139" i="5"/>
  <c r="J139" i="5"/>
  <c r="I139" i="5"/>
  <c r="H139" i="5"/>
  <c r="G139" i="5"/>
  <c r="L138" i="5"/>
  <c r="K138" i="5"/>
  <c r="J138" i="5"/>
  <c r="I138" i="5"/>
  <c r="H138" i="5"/>
  <c r="G138" i="5"/>
  <c r="L137" i="5"/>
  <c r="K137" i="5"/>
  <c r="J137" i="5"/>
  <c r="I137" i="5"/>
  <c r="H137" i="5"/>
  <c r="G137" i="5"/>
  <c r="L136" i="5"/>
  <c r="K136" i="5"/>
  <c r="J136" i="5"/>
  <c r="I136" i="5"/>
  <c r="H136" i="5"/>
  <c r="G136" i="5"/>
  <c r="L135" i="5"/>
  <c r="K135" i="5"/>
  <c r="J135" i="5"/>
  <c r="I135" i="5"/>
  <c r="H135" i="5"/>
  <c r="G135" i="5"/>
  <c r="L134" i="5"/>
  <c r="K134" i="5"/>
  <c r="J134" i="5"/>
  <c r="I134" i="5"/>
  <c r="H134" i="5"/>
  <c r="G134" i="5"/>
  <c r="L133" i="5"/>
  <c r="K133" i="5"/>
  <c r="J133" i="5"/>
  <c r="I133" i="5"/>
  <c r="H133" i="5"/>
  <c r="G133" i="5"/>
  <c r="L132" i="5"/>
  <c r="K132" i="5"/>
  <c r="J132" i="5"/>
  <c r="I132" i="5"/>
  <c r="H132" i="5"/>
  <c r="G132" i="5"/>
  <c r="L131" i="5"/>
  <c r="K131" i="5"/>
  <c r="J131" i="5"/>
  <c r="I131" i="5"/>
  <c r="H131" i="5"/>
  <c r="G131" i="5"/>
  <c r="L130" i="5"/>
  <c r="K130" i="5"/>
  <c r="J130" i="5"/>
  <c r="I130" i="5"/>
  <c r="H130" i="5"/>
  <c r="G130" i="5"/>
  <c r="L129" i="5"/>
  <c r="K129" i="5"/>
  <c r="J129" i="5"/>
  <c r="I129" i="5"/>
  <c r="H129" i="5"/>
  <c r="G129" i="5"/>
  <c r="L128" i="5"/>
  <c r="K128" i="5"/>
  <c r="J128" i="5"/>
  <c r="I128" i="5"/>
  <c r="H128" i="5"/>
  <c r="G128" i="5"/>
  <c r="L127" i="5"/>
  <c r="K127" i="5"/>
  <c r="J127" i="5"/>
  <c r="I127" i="5"/>
  <c r="H127" i="5"/>
  <c r="G127" i="5"/>
  <c r="L126" i="5"/>
  <c r="K126" i="5"/>
  <c r="J126" i="5"/>
  <c r="I126" i="5"/>
  <c r="H126" i="5"/>
  <c r="G126" i="5"/>
  <c r="L125" i="5"/>
  <c r="K125" i="5"/>
  <c r="J125" i="5"/>
  <c r="I125" i="5"/>
  <c r="H125" i="5"/>
  <c r="G125" i="5"/>
  <c r="L124" i="5"/>
  <c r="K124" i="5"/>
  <c r="J124" i="5"/>
  <c r="I124" i="5"/>
  <c r="H124" i="5"/>
  <c r="G124" i="5"/>
  <c r="L123" i="5"/>
  <c r="K123" i="5"/>
  <c r="J123" i="5"/>
  <c r="I123" i="5"/>
  <c r="H123" i="5"/>
  <c r="G123" i="5"/>
  <c r="L122" i="5"/>
  <c r="K122" i="5"/>
  <c r="J122" i="5"/>
  <c r="I122" i="5"/>
  <c r="H122" i="5"/>
  <c r="G122" i="5"/>
  <c r="L121" i="5"/>
  <c r="K121" i="5"/>
  <c r="J121" i="5"/>
  <c r="I121" i="5"/>
  <c r="H121" i="5"/>
  <c r="G121" i="5"/>
  <c r="L120" i="5"/>
  <c r="K120" i="5"/>
  <c r="J120" i="5"/>
  <c r="I120" i="5"/>
  <c r="H120" i="5"/>
  <c r="G120" i="5"/>
  <c r="L119" i="5"/>
  <c r="K119" i="5"/>
  <c r="J119" i="5"/>
  <c r="I119" i="5"/>
  <c r="H119" i="5"/>
  <c r="G119" i="5"/>
  <c r="L118" i="5"/>
  <c r="K118" i="5"/>
  <c r="J118" i="5"/>
  <c r="I118" i="5"/>
  <c r="H118" i="5"/>
  <c r="G118" i="5"/>
  <c r="L117" i="5"/>
  <c r="K117" i="5"/>
  <c r="J117" i="5"/>
  <c r="I117" i="5"/>
  <c r="H117" i="5"/>
  <c r="G117" i="5"/>
  <c r="L116" i="5"/>
  <c r="K116" i="5"/>
  <c r="J116" i="5"/>
  <c r="I116" i="5"/>
  <c r="H116" i="5"/>
  <c r="G116" i="5"/>
  <c r="L115" i="5"/>
  <c r="K115" i="5"/>
  <c r="J115" i="5"/>
  <c r="I115" i="5"/>
  <c r="H115" i="5"/>
  <c r="G115" i="5"/>
  <c r="L114" i="5"/>
  <c r="K114" i="5"/>
  <c r="J114" i="5"/>
  <c r="I114" i="5"/>
  <c r="H114" i="5"/>
  <c r="G114" i="5"/>
  <c r="L113" i="5"/>
  <c r="K113" i="5"/>
  <c r="J113" i="5"/>
  <c r="I113" i="5"/>
  <c r="H113" i="5"/>
  <c r="G113" i="5"/>
  <c r="L112" i="5"/>
  <c r="K112" i="5"/>
  <c r="J112" i="5"/>
  <c r="I112" i="5"/>
  <c r="H112" i="5"/>
  <c r="G112" i="5"/>
  <c r="L111" i="5"/>
  <c r="K111" i="5"/>
  <c r="J111" i="5"/>
  <c r="I111" i="5"/>
  <c r="H111" i="5"/>
  <c r="G111" i="5"/>
  <c r="L110" i="5"/>
  <c r="K110" i="5"/>
  <c r="J110" i="5"/>
  <c r="I110" i="5"/>
  <c r="H110" i="5"/>
  <c r="G110" i="5"/>
  <c r="L109" i="5"/>
  <c r="K109" i="5"/>
  <c r="J109" i="5"/>
  <c r="I109" i="5"/>
  <c r="H109" i="5"/>
  <c r="G109" i="5"/>
  <c r="L108" i="5"/>
  <c r="K108" i="5"/>
  <c r="J108" i="5"/>
  <c r="I108" i="5"/>
  <c r="H108" i="5"/>
  <c r="G108" i="5"/>
  <c r="L107" i="5"/>
  <c r="K107" i="5"/>
  <c r="J107" i="5"/>
  <c r="I107" i="5"/>
  <c r="H107" i="5"/>
  <c r="G107" i="5"/>
  <c r="L106" i="5"/>
  <c r="K106" i="5"/>
  <c r="J106" i="5"/>
  <c r="I106" i="5"/>
  <c r="H106" i="5"/>
  <c r="G106" i="5"/>
  <c r="L105" i="5"/>
  <c r="K105" i="5"/>
  <c r="J105" i="5"/>
  <c r="I105" i="5"/>
  <c r="H105" i="5"/>
  <c r="G105" i="5"/>
  <c r="L104" i="5"/>
  <c r="K104" i="5"/>
  <c r="J104" i="5"/>
  <c r="I104" i="5"/>
  <c r="H104" i="5"/>
  <c r="G104" i="5"/>
  <c r="L103" i="5"/>
  <c r="K103" i="5"/>
  <c r="J103" i="5"/>
  <c r="I103" i="5"/>
  <c r="H103" i="5"/>
  <c r="G103" i="5"/>
  <c r="L102" i="5"/>
  <c r="K102" i="5"/>
  <c r="J102" i="5"/>
  <c r="I102" i="5"/>
  <c r="H102" i="5"/>
  <c r="G102" i="5"/>
  <c r="L101" i="5"/>
  <c r="K101" i="5"/>
  <c r="J101" i="5"/>
  <c r="I101" i="5"/>
  <c r="H101" i="5"/>
  <c r="G101" i="5"/>
  <c r="L100" i="5"/>
  <c r="K100" i="5"/>
  <c r="J100" i="5"/>
  <c r="I100" i="5"/>
  <c r="H100" i="5"/>
  <c r="G100" i="5"/>
  <c r="L99" i="5"/>
  <c r="K99" i="5"/>
  <c r="J99" i="5"/>
  <c r="I99" i="5"/>
  <c r="H99" i="5"/>
  <c r="G99" i="5"/>
  <c r="L98" i="5"/>
  <c r="K98" i="5"/>
  <c r="J98" i="5"/>
  <c r="I98" i="5"/>
  <c r="H98" i="5"/>
  <c r="G98" i="5"/>
  <c r="L97" i="5"/>
  <c r="K97" i="5"/>
  <c r="J97" i="5"/>
  <c r="I97" i="5"/>
  <c r="H97" i="5"/>
  <c r="G97" i="5"/>
  <c r="L96" i="5"/>
  <c r="K96" i="5"/>
  <c r="J96" i="5"/>
  <c r="I96" i="5"/>
  <c r="H96" i="5"/>
  <c r="G96" i="5"/>
  <c r="L95" i="5"/>
  <c r="K95" i="5"/>
  <c r="J95" i="5"/>
  <c r="I95" i="5"/>
  <c r="H95" i="5"/>
  <c r="G95" i="5"/>
  <c r="L94" i="5"/>
  <c r="K94" i="5"/>
  <c r="J94" i="5"/>
  <c r="I94" i="5"/>
  <c r="H94" i="5"/>
  <c r="G94" i="5"/>
  <c r="L93" i="5"/>
  <c r="K93" i="5"/>
  <c r="J93" i="5"/>
  <c r="I93" i="5"/>
  <c r="H93" i="5"/>
  <c r="G93" i="5"/>
  <c r="L92" i="5"/>
  <c r="K92" i="5"/>
  <c r="J92" i="5"/>
  <c r="I92" i="5"/>
  <c r="H92" i="5"/>
  <c r="G92" i="5"/>
  <c r="L91" i="5"/>
  <c r="K91" i="5"/>
  <c r="J91" i="5"/>
  <c r="I91" i="5"/>
  <c r="H91" i="5"/>
  <c r="G91" i="5"/>
  <c r="L90" i="5"/>
  <c r="K90" i="5"/>
  <c r="J90" i="5"/>
  <c r="I90" i="5"/>
  <c r="H90" i="5"/>
  <c r="G90" i="5"/>
  <c r="L89" i="5"/>
  <c r="K89" i="5"/>
  <c r="J89" i="5"/>
  <c r="I89" i="5"/>
  <c r="H89" i="5"/>
  <c r="G89" i="5"/>
  <c r="L88" i="5"/>
  <c r="K88" i="5"/>
  <c r="J88" i="5"/>
  <c r="I88" i="5"/>
  <c r="H88" i="5"/>
  <c r="G88" i="5"/>
  <c r="L87" i="5"/>
  <c r="K87" i="5"/>
  <c r="J87" i="5"/>
  <c r="I87" i="5"/>
  <c r="H87" i="5"/>
  <c r="G87" i="5"/>
  <c r="L86" i="5"/>
  <c r="K86" i="5"/>
  <c r="J86" i="5"/>
  <c r="I86" i="5"/>
  <c r="H86" i="5"/>
  <c r="G86" i="5"/>
  <c r="L85" i="5"/>
  <c r="K85" i="5"/>
  <c r="J85" i="5"/>
  <c r="I85" i="5"/>
  <c r="H85" i="5"/>
  <c r="G85" i="5"/>
  <c r="L84" i="5"/>
  <c r="K84" i="5"/>
  <c r="J84" i="5"/>
  <c r="I84" i="5"/>
  <c r="H84" i="5"/>
  <c r="G84" i="5"/>
  <c r="L83" i="5"/>
  <c r="K83" i="5"/>
  <c r="J83" i="5"/>
  <c r="I83" i="5"/>
  <c r="H83" i="5"/>
  <c r="G83" i="5"/>
  <c r="L82" i="5"/>
  <c r="K82" i="5"/>
  <c r="J82" i="5"/>
  <c r="I82" i="5"/>
  <c r="H82" i="5"/>
  <c r="G82" i="5"/>
  <c r="L81" i="5"/>
  <c r="K81" i="5"/>
  <c r="J81" i="5"/>
  <c r="I81" i="5"/>
  <c r="H81" i="5"/>
  <c r="G81" i="5"/>
  <c r="L80" i="5"/>
  <c r="K80" i="5"/>
  <c r="J80" i="5"/>
  <c r="I80" i="5"/>
  <c r="H80" i="5"/>
  <c r="G80" i="5"/>
  <c r="L79" i="5"/>
  <c r="K79" i="5"/>
  <c r="J79" i="5"/>
  <c r="I79" i="5"/>
  <c r="H79" i="5"/>
  <c r="G79" i="5"/>
  <c r="L78" i="5"/>
  <c r="K78" i="5"/>
  <c r="J78" i="5"/>
  <c r="I78" i="5"/>
  <c r="H78" i="5"/>
  <c r="G78" i="5"/>
  <c r="L77" i="5"/>
  <c r="K77" i="5"/>
  <c r="J77" i="5"/>
  <c r="I77" i="5"/>
  <c r="H77" i="5"/>
  <c r="G77" i="5"/>
  <c r="L76" i="5"/>
  <c r="K76" i="5"/>
  <c r="J76" i="5"/>
  <c r="I76" i="5"/>
  <c r="H76" i="5"/>
  <c r="G76" i="5"/>
  <c r="L75" i="5"/>
  <c r="K75" i="5"/>
  <c r="J75" i="5"/>
  <c r="I75" i="5"/>
  <c r="H75" i="5"/>
  <c r="G75" i="5"/>
  <c r="L74" i="5"/>
  <c r="K74" i="5"/>
  <c r="J74" i="5"/>
  <c r="I74" i="5"/>
  <c r="H74" i="5"/>
  <c r="G74" i="5"/>
  <c r="L73" i="5"/>
  <c r="K73" i="5"/>
  <c r="J73" i="5"/>
  <c r="I73" i="5"/>
  <c r="H73" i="5"/>
  <c r="G73" i="5"/>
  <c r="L72" i="5"/>
  <c r="K72" i="5"/>
  <c r="J72" i="5"/>
  <c r="I72" i="5"/>
  <c r="H72" i="5"/>
  <c r="G72" i="5"/>
  <c r="L71" i="5"/>
  <c r="K71" i="5"/>
  <c r="J71" i="5"/>
  <c r="I71" i="5"/>
  <c r="H71" i="5"/>
  <c r="G71" i="5"/>
  <c r="L70" i="5"/>
  <c r="K70" i="5"/>
  <c r="J70" i="5"/>
  <c r="I70" i="5"/>
  <c r="H70" i="5"/>
  <c r="G70" i="5"/>
  <c r="L69" i="5"/>
  <c r="K69" i="5"/>
  <c r="J69" i="5"/>
  <c r="I69" i="5"/>
  <c r="H69" i="5"/>
  <c r="G69" i="5"/>
  <c r="L68" i="5"/>
  <c r="K68" i="5"/>
  <c r="J68" i="5"/>
  <c r="I68" i="5"/>
  <c r="H68" i="5"/>
  <c r="G68" i="5"/>
  <c r="L67" i="5"/>
  <c r="K67" i="5"/>
  <c r="J67" i="5"/>
  <c r="I67" i="5"/>
  <c r="H67" i="5"/>
  <c r="G67" i="5"/>
  <c r="L66" i="5"/>
  <c r="K66" i="5"/>
  <c r="J66" i="5"/>
  <c r="I66" i="5"/>
  <c r="H66" i="5"/>
  <c r="G66" i="5"/>
  <c r="L65" i="5"/>
  <c r="K65" i="5"/>
  <c r="J65" i="5"/>
  <c r="I65" i="5"/>
  <c r="H65" i="5"/>
  <c r="G65" i="5"/>
  <c r="L64" i="5"/>
  <c r="K64" i="5"/>
  <c r="J64" i="5"/>
  <c r="I64" i="5"/>
  <c r="H64" i="5"/>
  <c r="G64" i="5"/>
  <c r="L63" i="5"/>
  <c r="K63" i="5"/>
  <c r="J63" i="5"/>
  <c r="I63" i="5"/>
  <c r="H63" i="5"/>
  <c r="G63" i="5"/>
  <c r="L62" i="5"/>
  <c r="K62" i="5"/>
  <c r="J62" i="5"/>
  <c r="I62" i="5"/>
  <c r="H62" i="5"/>
  <c r="G62" i="5"/>
  <c r="L61" i="5"/>
  <c r="K61" i="5"/>
  <c r="J61" i="5"/>
  <c r="I61" i="5"/>
  <c r="H61" i="5"/>
  <c r="G61" i="5"/>
  <c r="L60" i="5"/>
  <c r="K60" i="5"/>
  <c r="J60" i="5"/>
  <c r="I60" i="5"/>
  <c r="H60" i="5"/>
  <c r="G60" i="5"/>
  <c r="L59" i="5"/>
  <c r="K59" i="5"/>
  <c r="J59" i="5"/>
  <c r="I59" i="5"/>
  <c r="H59" i="5"/>
  <c r="G59" i="5"/>
  <c r="L58" i="5"/>
  <c r="K58" i="5"/>
  <c r="J58" i="5"/>
  <c r="I58" i="5"/>
  <c r="H58" i="5"/>
  <c r="G58" i="5"/>
  <c r="L57" i="5"/>
  <c r="K57" i="5"/>
  <c r="J57" i="5"/>
  <c r="I57" i="5"/>
  <c r="H57" i="5"/>
  <c r="G57" i="5"/>
  <c r="L56" i="5"/>
  <c r="K56" i="5"/>
  <c r="J56" i="5"/>
  <c r="I56" i="5"/>
  <c r="H56" i="5"/>
  <c r="G56" i="5"/>
  <c r="L55" i="5"/>
  <c r="K55" i="5"/>
  <c r="J55" i="5"/>
  <c r="I55" i="5"/>
  <c r="H55" i="5"/>
  <c r="G55" i="5"/>
  <c r="L54" i="5"/>
  <c r="K54" i="5"/>
  <c r="J54" i="5"/>
  <c r="I54" i="5"/>
  <c r="H54" i="5"/>
  <c r="G54" i="5"/>
  <c r="L53" i="5"/>
  <c r="K53" i="5"/>
  <c r="J53" i="5"/>
  <c r="I53" i="5"/>
  <c r="H53" i="5"/>
  <c r="G53" i="5"/>
  <c r="L52" i="5"/>
  <c r="K52" i="5"/>
  <c r="J52" i="5"/>
  <c r="I52" i="5"/>
  <c r="H52" i="5"/>
  <c r="G52" i="5"/>
  <c r="L51" i="5"/>
  <c r="K51" i="5"/>
  <c r="J51" i="5"/>
  <c r="I51" i="5"/>
  <c r="H51" i="5"/>
  <c r="G51" i="5"/>
  <c r="L50" i="5"/>
  <c r="K50" i="5"/>
  <c r="J50" i="5"/>
  <c r="I50" i="5"/>
  <c r="H50" i="5"/>
  <c r="G50" i="5"/>
  <c r="L49" i="5"/>
  <c r="K49" i="5"/>
  <c r="J49" i="5"/>
  <c r="I49" i="5"/>
  <c r="H49" i="5"/>
  <c r="G49" i="5"/>
  <c r="L48" i="5"/>
  <c r="K48" i="5"/>
  <c r="J48" i="5"/>
  <c r="I48" i="5"/>
  <c r="H48" i="5"/>
  <c r="G48" i="5"/>
  <c r="L47" i="5"/>
  <c r="K47" i="5"/>
  <c r="J47" i="5"/>
  <c r="I47" i="5"/>
  <c r="H47" i="5"/>
  <c r="G47" i="5"/>
  <c r="L46" i="5"/>
  <c r="K46" i="5"/>
  <c r="J46" i="5"/>
  <c r="I46" i="5"/>
  <c r="H46" i="5"/>
  <c r="G46" i="5"/>
  <c r="L45" i="5"/>
  <c r="K45" i="5"/>
  <c r="J45" i="5"/>
  <c r="I45" i="5"/>
  <c r="H45" i="5"/>
  <c r="G45" i="5"/>
  <c r="L44" i="5"/>
  <c r="K44" i="5"/>
  <c r="J44" i="5"/>
  <c r="I44" i="5"/>
  <c r="H44" i="5"/>
  <c r="G44" i="5"/>
  <c r="L43" i="5"/>
  <c r="K43" i="5"/>
  <c r="J43" i="5"/>
  <c r="I43" i="5"/>
  <c r="H43" i="5"/>
  <c r="G43" i="5"/>
  <c r="L42" i="5"/>
  <c r="K42" i="5"/>
  <c r="J42" i="5"/>
  <c r="I42" i="5"/>
  <c r="H42" i="5"/>
  <c r="G42" i="5"/>
  <c r="L41" i="5"/>
  <c r="K41" i="5"/>
  <c r="J41" i="5"/>
  <c r="I41" i="5"/>
  <c r="H41" i="5"/>
  <c r="G41" i="5"/>
  <c r="L40" i="5"/>
  <c r="K40" i="5"/>
  <c r="J40" i="5"/>
  <c r="I40" i="5"/>
  <c r="H40" i="5"/>
  <c r="G40" i="5"/>
  <c r="L39" i="5"/>
  <c r="K39" i="5"/>
  <c r="J39" i="5"/>
  <c r="I39" i="5"/>
  <c r="H39" i="5"/>
  <c r="G39" i="5"/>
  <c r="L38" i="5"/>
  <c r="K38" i="5"/>
  <c r="J38" i="5"/>
  <c r="I38" i="5"/>
  <c r="H38" i="5"/>
  <c r="G38" i="5"/>
  <c r="L37" i="5"/>
  <c r="K37" i="5"/>
  <c r="J37" i="5"/>
  <c r="I37" i="5"/>
  <c r="H37" i="5"/>
  <c r="G37" i="5"/>
  <c r="L36" i="5"/>
  <c r="K36" i="5"/>
  <c r="J36" i="5"/>
  <c r="I36" i="5"/>
  <c r="H36" i="5"/>
  <c r="G36" i="5"/>
  <c r="L35" i="5"/>
  <c r="K35" i="5"/>
  <c r="J35" i="5"/>
  <c r="I35" i="5"/>
  <c r="H35" i="5"/>
  <c r="G35" i="5"/>
  <c r="L34" i="5"/>
  <c r="K34" i="5"/>
  <c r="J34" i="5"/>
  <c r="I34" i="5"/>
  <c r="H34" i="5"/>
  <c r="G34" i="5"/>
  <c r="L33" i="5"/>
  <c r="K33" i="5"/>
  <c r="J33" i="5"/>
  <c r="I33" i="5"/>
  <c r="H33" i="5"/>
  <c r="G33" i="5"/>
  <c r="L32" i="5"/>
  <c r="K32" i="5"/>
  <c r="J32" i="5"/>
  <c r="I32" i="5"/>
  <c r="H32" i="5"/>
  <c r="G32" i="5"/>
  <c r="L31" i="5"/>
  <c r="K31" i="5"/>
  <c r="J31" i="5"/>
  <c r="I31" i="5"/>
  <c r="H31" i="5"/>
  <c r="G31" i="5"/>
  <c r="L30" i="5"/>
  <c r="K30" i="5"/>
  <c r="J30" i="5"/>
  <c r="I30" i="5"/>
  <c r="H30" i="5"/>
  <c r="G30" i="5"/>
  <c r="L29" i="5"/>
  <c r="K29" i="5"/>
  <c r="J29" i="5"/>
  <c r="I29" i="5"/>
  <c r="H29" i="5"/>
  <c r="G29" i="5"/>
  <c r="L28" i="5"/>
  <c r="K28" i="5"/>
  <c r="J28" i="5"/>
  <c r="I28" i="5"/>
  <c r="H28" i="5"/>
  <c r="G28" i="5"/>
  <c r="L27" i="5"/>
  <c r="K27" i="5"/>
  <c r="J27" i="5"/>
  <c r="I27" i="5"/>
  <c r="H27" i="5"/>
  <c r="G27" i="5"/>
  <c r="L26" i="5"/>
  <c r="K26" i="5"/>
  <c r="J26" i="5"/>
  <c r="I26" i="5"/>
  <c r="H26" i="5"/>
  <c r="G26" i="5"/>
  <c r="L25" i="5"/>
  <c r="K25" i="5"/>
  <c r="J25" i="5"/>
  <c r="I25" i="5"/>
  <c r="H25" i="5"/>
  <c r="G25" i="5"/>
  <c r="L24" i="5"/>
  <c r="K24" i="5"/>
  <c r="J24" i="5"/>
  <c r="I24" i="5"/>
  <c r="H24" i="5"/>
  <c r="G24" i="5"/>
  <c r="L23" i="5"/>
  <c r="K23" i="5"/>
  <c r="J23" i="5"/>
  <c r="I23" i="5"/>
  <c r="H23" i="5"/>
  <c r="G23" i="5"/>
  <c r="L22" i="5"/>
  <c r="K22" i="5"/>
  <c r="J22" i="5"/>
  <c r="I22" i="5"/>
  <c r="H22" i="5"/>
  <c r="G22" i="5"/>
  <c r="L21" i="5"/>
  <c r="K21" i="5"/>
  <c r="J21" i="5"/>
  <c r="I21" i="5"/>
  <c r="H21" i="5"/>
  <c r="G21" i="5"/>
  <c r="L20" i="5"/>
  <c r="K20" i="5"/>
  <c r="J20" i="5"/>
  <c r="I20" i="5"/>
  <c r="H20" i="5"/>
  <c r="G20" i="5"/>
  <c r="L19" i="5"/>
  <c r="K19" i="5"/>
  <c r="J19" i="5"/>
  <c r="I19" i="5"/>
  <c r="H19" i="5"/>
  <c r="G19" i="5"/>
  <c r="L18" i="5"/>
  <c r="K18" i="5"/>
  <c r="J18" i="5"/>
  <c r="I18" i="5"/>
  <c r="H18" i="5"/>
  <c r="G18" i="5"/>
  <c r="L17" i="5"/>
  <c r="K17" i="5"/>
  <c r="J17" i="5"/>
  <c r="I17" i="5"/>
  <c r="H17" i="5"/>
  <c r="G17" i="5"/>
  <c r="L16" i="5"/>
  <c r="K16" i="5"/>
  <c r="J16" i="5"/>
  <c r="I16" i="5"/>
  <c r="H16" i="5"/>
  <c r="G16" i="5"/>
  <c r="L15" i="5"/>
  <c r="K15" i="5"/>
  <c r="J15" i="5"/>
  <c r="I15" i="5"/>
  <c r="H15" i="5"/>
  <c r="G15" i="5"/>
  <c r="L14" i="5"/>
  <c r="K14" i="5"/>
  <c r="J14" i="5"/>
  <c r="I14" i="5"/>
  <c r="H14" i="5"/>
  <c r="G14" i="5"/>
  <c r="L13" i="5"/>
  <c r="K13" i="5"/>
  <c r="J13" i="5"/>
  <c r="I13" i="5"/>
  <c r="H13" i="5"/>
  <c r="G13" i="5"/>
  <c r="L12" i="5"/>
  <c r="K12" i="5"/>
  <c r="J12" i="5"/>
  <c r="I12" i="5"/>
  <c r="H12" i="5"/>
  <c r="G12" i="5"/>
  <c r="L11" i="5"/>
  <c r="K11" i="5"/>
  <c r="J11" i="5"/>
  <c r="I11" i="5"/>
  <c r="H11" i="5"/>
  <c r="G11" i="5"/>
  <c r="L10" i="5"/>
  <c r="K10" i="5"/>
  <c r="J10" i="5"/>
  <c r="I10" i="5"/>
  <c r="H10" i="5"/>
  <c r="G10" i="5"/>
  <c r="L9" i="5"/>
  <c r="K9" i="5"/>
  <c r="J9" i="5"/>
  <c r="I9" i="5"/>
  <c r="H9" i="5"/>
  <c r="G9" i="5"/>
  <c r="L8" i="5"/>
  <c r="K8" i="5"/>
  <c r="J8" i="5"/>
  <c r="I8" i="5"/>
  <c r="H8" i="5"/>
  <c r="G8" i="5"/>
  <c r="L7" i="5"/>
  <c r="K7" i="5"/>
  <c r="J7" i="5"/>
  <c r="I7" i="5"/>
  <c r="H7" i="5"/>
  <c r="G7" i="5"/>
  <c r="L6" i="5"/>
  <c r="K6" i="5"/>
  <c r="J6" i="5"/>
  <c r="I6" i="5"/>
  <c r="H6" i="5"/>
  <c r="G6" i="5"/>
  <c r="L5" i="5"/>
  <c r="K5" i="5"/>
  <c r="J5" i="5"/>
  <c r="I5" i="5"/>
  <c r="H5" i="5"/>
  <c r="G5" i="5"/>
  <c r="L4" i="5"/>
  <c r="K4" i="5"/>
  <c r="J4" i="5"/>
  <c r="I4" i="5"/>
  <c r="H4" i="5"/>
  <c r="G4" i="5"/>
  <c r="L3" i="5"/>
  <c r="K3" i="5"/>
  <c r="J3" i="5"/>
  <c r="I3" i="5"/>
  <c r="H3" i="5"/>
  <c r="G3" i="5"/>
  <c r="L2" i="5"/>
  <c r="K2" i="5"/>
  <c r="J2" i="5"/>
  <c r="I2" i="5"/>
  <c r="H2" i="5"/>
  <c r="G2" i="5"/>
  <c r="L1" i="5"/>
  <c r="K1" i="5"/>
  <c r="J1" i="5"/>
  <c r="I1" i="5"/>
  <c r="H1" i="5"/>
  <c r="G1" i="5"/>
  <c r="L389" i="4"/>
  <c r="K389" i="4"/>
  <c r="J389" i="4"/>
  <c r="I389" i="4"/>
  <c r="H389" i="4"/>
  <c r="G389" i="4"/>
  <c r="L388" i="4"/>
  <c r="K388" i="4"/>
  <c r="J388" i="4"/>
  <c r="I388" i="4"/>
  <c r="H388" i="4"/>
  <c r="G388" i="4"/>
  <c r="L387" i="4"/>
  <c r="K387" i="4"/>
  <c r="J387" i="4"/>
  <c r="I387" i="4"/>
  <c r="H387" i="4"/>
  <c r="G387" i="4"/>
  <c r="L386" i="4"/>
  <c r="K386" i="4"/>
  <c r="J386" i="4"/>
  <c r="I386" i="4"/>
  <c r="H386" i="4"/>
  <c r="G386" i="4"/>
  <c r="L385" i="4"/>
  <c r="K385" i="4"/>
  <c r="J385" i="4"/>
  <c r="I385" i="4"/>
  <c r="H385" i="4"/>
  <c r="G385" i="4"/>
  <c r="L384" i="4"/>
  <c r="K384" i="4"/>
  <c r="J384" i="4"/>
  <c r="I384" i="4"/>
  <c r="H384" i="4"/>
  <c r="G384" i="4"/>
  <c r="L383" i="4"/>
  <c r="K383" i="4"/>
  <c r="J383" i="4"/>
  <c r="I383" i="4"/>
  <c r="H383" i="4"/>
  <c r="G383" i="4"/>
  <c r="L382" i="4"/>
  <c r="K382" i="4"/>
  <c r="J382" i="4"/>
  <c r="I382" i="4"/>
  <c r="H382" i="4"/>
  <c r="G382" i="4"/>
  <c r="L381" i="4"/>
  <c r="K381" i="4"/>
  <c r="J381" i="4"/>
  <c r="I381" i="4"/>
  <c r="H381" i="4"/>
  <c r="G381" i="4"/>
  <c r="L380" i="4"/>
  <c r="K380" i="4"/>
  <c r="J380" i="4"/>
  <c r="I380" i="4"/>
  <c r="H380" i="4"/>
  <c r="G380" i="4"/>
  <c r="L379" i="4"/>
  <c r="K379" i="4"/>
  <c r="J379" i="4"/>
  <c r="I379" i="4"/>
  <c r="H379" i="4"/>
  <c r="G379" i="4"/>
  <c r="L378" i="4"/>
  <c r="K378" i="4"/>
  <c r="J378" i="4"/>
  <c r="I378" i="4"/>
  <c r="H378" i="4"/>
  <c r="G378" i="4"/>
  <c r="L377" i="4"/>
  <c r="K377" i="4"/>
  <c r="J377" i="4"/>
  <c r="I377" i="4"/>
  <c r="H377" i="4"/>
  <c r="G377" i="4"/>
  <c r="L376" i="4"/>
  <c r="K376" i="4"/>
  <c r="J376" i="4"/>
  <c r="I376" i="4"/>
  <c r="H376" i="4"/>
  <c r="G376" i="4"/>
  <c r="L375" i="4"/>
  <c r="K375" i="4"/>
  <c r="J375" i="4"/>
  <c r="I375" i="4"/>
  <c r="H375" i="4"/>
  <c r="G375" i="4"/>
  <c r="L374" i="4"/>
  <c r="K374" i="4"/>
  <c r="J374" i="4"/>
  <c r="I374" i="4"/>
  <c r="H374" i="4"/>
  <c r="G374" i="4"/>
  <c r="L373" i="4"/>
  <c r="K373" i="4"/>
  <c r="J373" i="4"/>
  <c r="I373" i="4"/>
  <c r="H373" i="4"/>
  <c r="G373" i="4"/>
  <c r="L372" i="4"/>
  <c r="K372" i="4"/>
  <c r="J372" i="4"/>
  <c r="I372" i="4"/>
  <c r="H372" i="4"/>
  <c r="G372" i="4"/>
  <c r="L371" i="4"/>
  <c r="K371" i="4"/>
  <c r="J371" i="4"/>
  <c r="I371" i="4"/>
  <c r="H371" i="4"/>
  <c r="G371" i="4"/>
  <c r="L370" i="4"/>
  <c r="K370" i="4"/>
  <c r="J370" i="4"/>
  <c r="I370" i="4"/>
  <c r="H370" i="4"/>
  <c r="G370" i="4"/>
  <c r="L369" i="4"/>
  <c r="K369" i="4"/>
  <c r="J369" i="4"/>
  <c r="I369" i="4"/>
  <c r="H369" i="4"/>
  <c r="G369" i="4"/>
  <c r="L368" i="4"/>
  <c r="K368" i="4"/>
  <c r="J368" i="4"/>
  <c r="I368" i="4"/>
  <c r="H368" i="4"/>
  <c r="G368" i="4"/>
  <c r="L367" i="4"/>
  <c r="K367" i="4"/>
  <c r="J367" i="4"/>
  <c r="I367" i="4"/>
  <c r="H367" i="4"/>
  <c r="G367" i="4"/>
  <c r="L366" i="4"/>
  <c r="K366" i="4"/>
  <c r="J366" i="4"/>
  <c r="I366" i="4"/>
  <c r="H366" i="4"/>
  <c r="G366" i="4"/>
  <c r="L365" i="4"/>
  <c r="K365" i="4"/>
  <c r="J365" i="4"/>
  <c r="I365" i="4"/>
  <c r="H365" i="4"/>
  <c r="G365" i="4"/>
  <c r="L364" i="4"/>
  <c r="K364" i="4"/>
  <c r="J364" i="4"/>
  <c r="I364" i="4"/>
  <c r="H364" i="4"/>
  <c r="G364" i="4"/>
  <c r="L363" i="4"/>
  <c r="K363" i="4"/>
  <c r="J363" i="4"/>
  <c r="I363" i="4"/>
  <c r="H363" i="4"/>
  <c r="G363" i="4"/>
  <c r="L362" i="4"/>
  <c r="K362" i="4"/>
  <c r="J362" i="4"/>
  <c r="I362" i="4"/>
  <c r="H362" i="4"/>
  <c r="G362" i="4"/>
  <c r="L361" i="4"/>
  <c r="K361" i="4"/>
  <c r="J361" i="4"/>
  <c r="I361" i="4"/>
  <c r="H361" i="4"/>
  <c r="G361" i="4"/>
  <c r="L360" i="4"/>
  <c r="K360" i="4"/>
  <c r="J360" i="4"/>
  <c r="I360" i="4"/>
  <c r="H360" i="4"/>
  <c r="G360" i="4"/>
  <c r="L359" i="4"/>
  <c r="K359" i="4"/>
  <c r="J359" i="4"/>
  <c r="I359" i="4"/>
  <c r="H359" i="4"/>
  <c r="G359" i="4"/>
  <c r="L358" i="4"/>
  <c r="K358" i="4"/>
  <c r="J358" i="4"/>
  <c r="I358" i="4"/>
  <c r="H358" i="4"/>
  <c r="G358" i="4"/>
  <c r="L357" i="4"/>
  <c r="K357" i="4"/>
  <c r="J357" i="4"/>
  <c r="I357" i="4"/>
  <c r="H357" i="4"/>
  <c r="G357" i="4"/>
  <c r="L356" i="4"/>
  <c r="K356" i="4"/>
  <c r="J356" i="4"/>
  <c r="I356" i="4"/>
  <c r="H356" i="4"/>
  <c r="G356" i="4"/>
  <c r="L355" i="4"/>
  <c r="K355" i="4"/>
  <c r="J355" i="4"/>
  <c r="I355" i="4"/>
  <c r="H355" i="4"/>
  <c r="G355" i="4"/>
  <c r="L354" i="4"/>
  <c r="K354" i="4"/>
  <c r="J354" i="4"/>
  <c r="I354" i="4"/>
  <c r="H354" i="4"/>
  <c r="G354" i="4"/>
  <c r="L353" i="4"/>
  <c r="K353" i="4"/>
  <c r="J353" i="4"/>
  <c r="I353" i="4"/>
  <c r="H353" i="4"/>
  <c r="G353" i="4"/>
  <c r="L352" i="4"/>
  <c r="K352" i="4"/>
  <c r="J352" i="4"/>
  <c r="I352" i="4"/>
  <c r="H352" i="4"/>
  <c r="G352" i="4"/>
  <c r="L351" i="4"/>
  <c r="K351" i="4"/>
  <c r="J351" i="4"/>
  <c r="I351" i="4"/>
  <c r="H351" i="4"/>
  <c r="G351" i="4"/>
  <c r="L350" i="4"/>
  <c r="K350" i="4"/>
  <c r="J350" i="4"/>
  <c r="I350" i="4"/>
  <c r="H350" i="4"/>
  <c r="G350" i="4"/>
  <c r="L349" i="4"/>
  <c r="K349" i="4"/>
  <c r="J349" i="4"/>
  <c r="I349" i="4"/>
  <c r="H349" i="4"/>
  <c r="G349" i="4"/>
  <c r="L348" i="4"/>
  <c r="K348" i="4"/>
  <c r="J348" i="4"/>
  <c r="I348" i="4"/>
  <c r="H348" i="4"/>
  <c r="G348" i="4"/>
  <c r="L347" i="4"/>
  <c r="K347" i="4"/>
  <c r="J347" i="4"/>
  <c r="I347" i="4"/>
  <c r="H347" i="4"/>
  <c r="G347" i="4"/>
  <c r="L346" i="4"/>
  <c r="K346" i="4"/>
  <c r="J346" i="4"/>
  <c r="I346" i="4"/>
  <c r="H346" i="4"/>
  <c r="G346" i="4"/>
  <c r="L345" i="4"/>
  <c r="K345" i="4"/>
  <c r="J345" i="4"/>
  <c r="I345" i="4"/>
  <c r="H345" i="4"/>
  <c r="G345" i="4"/>
  <c r="L344" i="4"/>
  <c r="K344" i="4"/>
  <c r="J344" i="4"/>
  <c r="I344" i="4"/>
  <c r="H344" i="4"/>
  <c r="G344" i="4"/>
  <c r="L343" i="4"/>
  <c r="K343" i="4"/>
  <c r="J343" i="4"/>
  <c r="I343" i="4"/>
  <c r="H343" i="4"/>
  <c r="G343" i="4"/>
  <c r="L342" i="4"/>
  <c r="K342" i="4"/>
  <c r="J342" i="4"/>
  <c r="I342" i="4"/>
  <c r="H342" i="4"/>
  <c r="G342" i="4"/>
  <c r="L341" i="4"/>
  <c r="K341" i="4"/>
  <c r="J341" i="4"/>
  <c r="I341" i="4"/>
  <c r="H341" i="4"/>
  <c r="G341" i="4"/>
  <c r="L340" i="4"/>
  <c r="K340" i="4"/>
  <c r="J340" i="4"/>
  <c r="I340" i="4"/>
  <c r="H340" i="4"/>
  <c r="G340" i="4"/>
  <c r="L339" i="4"/>
  <c r="K339" i="4"/>
  <c r="J339" i="4"/>
  <c r="I339" i="4"/>
  <c r="H339" i="4"/>
  <c r="G339" i="4"/>
  <c r="L338" i="4"/>
  <c r="K338" i="4"/>
  <c r="J338" i="4"/>
  <c r="I338" i="4"/>
  <c r="H338" i="4"/>
  <c r="G338" i="4"/>
  <c r="L337" i="4"/>
  <c r="K337" i="4"/>
  <c r="J337" i="4"/>
  <c r="I337" i="4"/>
  <c r="H337" i="4"/>
  <c r="G337" i="4"/>
  <c r="L336" i="4"/>
  <c r="K336" i="4"/>
  <c r="J336" i="4"/>
  <c r="I336" i="4"/>
  <c r="H336" i="4"/>
  <c r="G336" i="4"/>
  <c r="L335" i="4"/>
  <c r="K335" i="4"/>
  <c r="J335" i="4"/>
  <c r="I335" i="4"/>
  <c r="H335" i="4"/>
  <c r="G335" i="4"/>
  <c r="L334" i="4"/>
  <c r="K334" i="4"/>
  <c r="J334" i="4"/>
  <c r="I334" i="4"/>
  <c r="H334" i="4"/>
  <c r="G334" i="4"/>
  <c r="L333" i="4"/>
  <c r="K333" i="4"/>
  <c r="J333" i="4"/>
  <c r="I333" i="4"/>
  <c r="H333" i="4"/>
  <c r="G333" i="4"/>
  <c r="L332" i="4"/>
  <c r="K332" i="4"/>
  <c r="J332" i="4"/>
  <c r="I332" i="4"/>
  <c r="H332" i="4"/>
  <c r="G332" i="4"/>
  <c r="L331" i="4"/>
  <c r="K331" i="4"/>
  <c r="J331" i="4"/>
  <c r="I331" i="4"/>
  <c r="H331" i="4"/>
  <c r="G331" i="4"/>
  <c r="L330" i="4"/>
  <c r="K330" i="4"/>
  <c r="J330" i="4"/>
  <c r="I330" i="4"/>
  <c r="H330" i="4"/>
  <c r="G330" i="4"/>
  <c r="L329" i="4"/>
  <c r="K329" i="4"/>
  <c r="J329" i="4"/>
  <c r="I329" i="4"/>
  <c r="H329" i="4"/>
  <c r="G329" i="4"/>
  <c r="L328" i="4"/>
  <c r="K328" i="4"/>
  <c r="J328" i="4"/>
  <c r="I328" i="4"/>
  <c r="H328" i="4"/>
  <c r="G328" i="4"/>
  <c r="L327" i="4"/>
  <c r="K327" i="4"/>
  <c r="J327" i="4"/>
  <c r="I327" i="4"/>
  <c r="H327" i="4"/>
  <c r="G327" i="4"/>
  <c r="L326" i="4"/>
  <c r="K326" i="4"/>
  <c r="J326" i="4"/>
  <c r="I326" i="4"/>
  <c r="H326" i="4"/>
  <c r="G326" i="4"/>
  <c r="L325" i="4"/>
  <c r="K325" i="4"/>
  <c r="J325" i="4"/>
  <c r="I325" i="4"/>
  <c r="H325" i="4"/>
  <c r="G325" i="4"/>
  <c r="L324" i="4"/>
  <c r="K324" i="4"/>
  <c r="J324" i="4"/>
  <c r="I324" i="4"/>
  <c r="H324" i="4"/>
  <c r="G324" i="4"/>
  <c r="L323" i="4"/>
  <c r="K323" i="4"/>
  <c r="J323" i="4"/>
  <c r="I323" i="4"/>
  <c r="H323" i="4"/>
  <c r="G323" i="4"/>
  <c r="L322" i="4"/>
  <c r="K322" i="4"/>
  <c r="J322" i="4"/>
  <c r="I322" i="4"/>
  <c r="H322" i="4"/>
  <c r="G322" i="4"/>
  <c r="L321" i="4"/>
  <c r="K321" i="4"/>
  <c r="J321" i="4"/>
  <c r="I321" i="4"/>
  <c r="H321" i="4"/>
  <c r="G321" i="4"/>
  <c r="L320" i="4"/>
  <c r="K320" i="4"/>
  <c r="J320" i="4"/>
  <c r="I320" i="4"/>
  <c r="H320" i="4"/>
  <c r="G320" i="4"/>
  <c r="L319" i="4"/>
  <c r="K319" i="4"/>
  <c r="J319" i="4"/>
  <c r="I319" i="4"/>
  <c r="H319" i="4"/>
  <c r="G319" i="4"/>
  <c r="L318" i="4"/>
  <c r="K318" i="4"/>
  <c r="J318" i="4"/>
  <c r="I318" i="4"/>
  <c r="H318" i="4"/>
  <c r="G318" i="4"/>
  <c r="L317" i="4"/>
  <c r="K317" i="4"/>
  <c r="J317" i="4"/>
  <c r="I317" i="4"/>
  <c r="H317" i="4"/>
  <c r="G317" i="4"/>
  <c r="L316" i="4"/>
  <c r="K316" i="4"/>
  <c r="J316" i="4"/>
  <c r="I316" i="4"/>
  <c r="H316" i="4"/>
  <c r="G316" i="4"/>
  <c r="L315" i="4"/>
  <c r="K315" i="4"/>
  <c r="J315" i="4"/>
  <c r="I315" i="4"/>
  <c r="H315" i="4"/>
  <c r="G315" i="4"/>
  <c r="L314" i="4"/>
  <c r="K314" i="4"/>
  <c r="J314" i="4"/>
  <c r="I314" i="4"/>
  <c r="H314" i="4"/>
  <c r="G314" i="4"/>
  <c r="L313" i="4"/>
  <c r="K313" i="4"/>
  <c r="J313" i="4"/>
  <c r="I313" i="4"/>
  <c r="H313" i="4"/>
  <c r="G313" i="4"/>
  <c r="L312" i="4"/>
  <c r="K312" i="4"/>
  <c r="J312" i="4"/>
  <c r="I312" i="4"/>
  <c r="H312" i="4"/>
  <c r="G312" i="4"/>
  <c r="L311" i="4"/>
  <c r="K311" i="4"/>
  <c r="J311" i="4"/>
  <c r="I311" i="4"/>
  <c r="H311" i="4"/>
  <c r="G311" i="4"/>
  <c r="L310" i="4"/>
  <c r="K310" i="4"/>
  <c r="J310" i="4"/>
  <c r="I310" i="4"/>
  <c r="H310" i="4"/>
  <c r="G310" i="4"/>
  <c r="L309" i="4"/>
  <c r="K309" i="4"/>
  <c r="J309" i="4"/>
  <c r="I309" i="4"/>
  <c r="H309" i="4"/>
  <c r="G309" i="4"/>
  <c r="L308" i="4"/>
  <c r="K308" i="4"/>
  <c r="J308" i="4"/>
  <c r="I308" i="4"/>
  <c r="H308" i="4"/>
  <c r="G308" i="4"/>
  <c r="L307" i="4"/>
  <c r="K307" i="4"/>
  <c r="J307" i="4"/>
  <c r="I307" i="4"/>
  <c r="H307" i="4"/>
  <c r="G307" i="4"/>
  <c r="L306" i="4"/>
  <c r="K306" i="4"/>
  <c r="J306" i="4"/>
  <c r="I306" i="4"/>
  <c r="H306" i="4"/>
  <c r="G306" i="4"/>
  <c r="L305" i="4"/>
  <c r="K305" i="4"/>
  <c r="J305" i="4"/>
  <c r="I305" i="4"/>
  <c r="H305" i="4"/>
  <c r="G305" i="4"/>
  <c r="L304" i="4"/>
  <c r="K304" i="4"/>
  <c r="J304" i="4"/>
  <c r="I304" i="4"/>
  <c r="H304" i="4"/>
  <c r="G304" i="4"/>
  <c r="L303" i="4"/>
  <c r="K303" i="4"/>
  <c r="J303" i="4"/>
  <c r="I303" i="4"/>
  <c r="H303" i="4"/>
  <c r="G303" i="4"/>
  <c r="L302" i="4"/>
  <c r="K302" i="4"/>
  <c r="J302" i="4"/>
  <c r="I302" i="4"/>
  <c r="H302" i="4"/>
  <c r="G302" i="4"/>
  <c r="L301" i="4"/>
  <c r="K301" i="4"/>
  <c r="J301" i="4"/>
  <c r="I301" i="4"/>
  <c r="H301" i="4"/>
  <c r="G301" i="4"/>
  <c r="L300" i="4"/>
  <c r="K300" i="4"/>
  <c r="J300" i="4"/>
  <c r="I300" i="4"/>
  <c r="H300" i="4"/>
  <c r="G300" i="4"/>
  <c r="L299" i="4"/>
  <c r="K299" i="4"/>
  <c r="J299" i="4"/>
  <c r="I299" i="4"/>
  <c r="H299" i="4"/>
  <c r="G299" i="4"/>
  <c r="L298" i="4"/>
  <c r="K298" i="4"/>
  <c r="J298" i="4"/>
  <c r="I298" i="4"/>
  <c r="H298" i="4"/>
  <c r="G298" i="4"/>
  <c r="L297" i="4"/>
  <c r="K297" i="4"/>
  <c r="J297" i="4"/>
  <c r="I297" i="4"/>
  <c r="H297" i="4"/>
  <c r="G297" i="4"/>
  <c r="L296" i="4"/>
  <c r="K296" i="4"/>
  <c r="J296" i="4"/>
  <c r="I296" i="4"/>
  <c r="H296" i="4"/>
  <c r="G296" i="4"/>
  <c r="L295" i="4"/>
  <c r="K295" i="4"/>
  <c r="J295" i="4"/>
  <c r="I295" i="4"/>
  <c r="H295" i="4"/>
  <c r="G295" i="4"/>
  <c r="L294" i="4"/>
  <c r="K294" i="4"/>
  <c r="J294" i="4"/>
  <c r="I294" i="4"/>
  <c r="H294" i="4"/>
  <c r="G294" i="4"/>
  <c r="L293" i="4"/>
  <c r="K293" i="4"/>
  <c r="J293" i="4"/>
  <c r="I293" i="4"/>
  <c r="H293" i="4"/>
  <c r="G293" i="4"/>
  <c r="L292" i="4"/>
  <c r="K292" i="4"/>
  <c r="J292" i="4"/>
  <c r="I292" i="4"/>
  <c r="H292" i="4"/>
  <c r="G292" i="4"/>
  <c r="L291" i="4"/>
  <c r="K291" i="4"/>
  <c r="J291" i="4"/>
  <c r="I291" i="4"/>
  <c r="H291" i="4"/>
  <c r="G291" i="4"/>
  <c r="L290" i="4"/>
  <c r="K290" i="4"/>
  <c r="J290" i="4"/>
  <c r="I290" i="4"/>
  <c r="H290" i="4"/>
  <c r="G290" i="4"/>
  <c r="L289" i="4"/>
  <c r="K289" i="4"/>
  <c r="J289" i="4"/>
  <c r="I289" i="4"/>
  <c r="H289" i="4"/>
  <c r="G289" i="4"/>
  <c r="L288" i="4"/>
  <c r="K288" i="4"/>
  <c r="J288" i="4"/>
  <c r="I288" i="4"/>
  <c r="H288" i="4"/>
  <c r="G288" i="4"/>
  <c r="L287" i="4"/>
  <c r="K287" i="4"/>
  <c r="J287" i="4"/>
  <c r="I287" i="4"/>
  <c r="H287" i="4"/>
  <c r="G287" i="4"/>
  <c r="L286" i="4"/>
  <c r="K286" i="4"/>
  <c r="J286" i="4"/>
  <c r="I286" i="4"/>
  <c r="H286" i="4"/>
  <c r="G286" i="4"/>
  <c r="L285" i="4"/>
  <c r="K285" i="4"/>
  <c r="J285" i="4"/>
  <c r="I285" i="4"/>
  <c r="H285" i="4"/>
  <c r="G285" i="4"/>
  <c r="L284" i="4"/>
  <c r="K284" i="4"/>
  <c r="J284" i="4"/>
  <c r="I284" i="4"/>
  <c r="H284" i="4"/>
  <c r="G284" i="4"/>
  <c r="L283" i="4"/>
  <c r="K283" i="4"/>
  <c r="J283" i="4"/>
  <c r="I283" i="4"/>
  <c r="H283" i="4"/>
  <c r="G283" i="4"/>
  <c r="L282" i="4"/>
  <c r="K282" i="4"/>
  <c r="J282" i="4"/>
  <c r="I282" i="4"/>
  <c r="H282" i="4"/>
  <c r="G282" i="4"/>
  <c r="L281" i="4"/>
  <c r="K281" i="4"/>
  <c r="J281" i="4"/>
  <c r="I281" i="4"/>
  <c r="H281" i="4"/>
  <c r="G281" i="4"/>
  <c r="L280" i="4"/>
  <c r="K280" i="4"/>
  <c r="J280" i="4"/>
  <c r="I280" i="4"/>
  <c r="H280" i="4"/>
  <c r="G280" i="4"/>
  <c r="L279" i="4"/>
  <c r="K279" i="4"/>
  <c r="J279" i="4"/>
  <c r="I279" i="4"/>
  <c r="H279" i="4"/>
  <c r="G279" i="4"/>
  <c r="L278" i="4"/>
  <c r="K278" i="4"/>
  <c r="J278" i="4"/>
  <c r="I278" i="4"/>
  <c r="H278" i="4"/>
  <c r="G278" i="4"/>
  <c r="L277" i="4"/>
  <c r="K277" i="4"/>
  <c r="J277" i="4"/>
  <c r="I277" i="4"/>
  <c r="H277" i="4"/>
  <c r="G277" i="4"/>
  <c r="L276" i="4"/>
  <c r="K276" i="4"/>
  <c r="J276" i="4"/>
  <c r="I276" i="4"/>
  <c r="H276" i="4"/>
  <c r="G276" i="4"/>
  <c r="L275" i="4"/>
  <c r="K275" i="4"/>
  <c r="J275" i="4"/>
  <c r="I275" i="4"/>
  <c r="H275" i="4"/>
  <c r="G275" i="4"/>
  <c r="L274" i="4"/>
  <c r="K274" i="4"/>
  <c r="J274" i="4"/>
  <c r="I274" i="4"/>
  <c r="H274" i="4"/>
  <c r="G274" i="4"/>
  <c r="L273" i="4"/>
  <c r="K273" i="4"/>
  <c r="J273" i="4"/>
  <c r="I273" i="4"/>
  <c r="H273" i="4"/>
  <c r="G273" i="4"/>
  <c r="L272" i="4"/>
  <c r="K272" i="4"/>
  <c r="J272" i="4"/>
  <c r="I272" i="4"/>
  <c r="H272" i="4"/>
  <c r="G272" i="4"/>
  <c r="L271" i="4"/>
  <c r="K271" i="4"/>
  <c r="J271" i="4"/>
  <c r="I271" i="4"/>
  <c r="H271" i="4"/>
  <c r="G271" i="4"/>
  <c r="L270" i="4"/>
  <c r="K270" i="4"/>
  <c r="J270" i="4"/>
  <c r="I270" i="4"/>
  <c r="H270" i="4"/>
  <c r="G270" i="4"/>
  <c r="L269" i="4"/>
  <c r="K269" i="4"/>
  <c r="J269" i="4"/>
  <c r="I269" i="4"/>
  <c r="H269" i="4"/>
  <c r="G269" i="4"/>
  <c r="L268" i="4"/>
  <c r="K268" i="4"/>
  <c r="J268" i="4"/>
  <c r="I268" i="4"/>
  <c r="H268" i="4"/>
  <c r="G268" i="4"/>
  <c r="L267" i="4"/>
  <c r="K267" i="4"/>
  <c r="J267" i="4"/>
  <c r="I267" i="4"/>
  <c r="H267" i="4"/>
  <c r="G267" i="4"/>
  <c r="L266" i="4"/>
  <c r="K266" i="4"/>
  <c r="J266" i="4"/>
  <c r="I266" i="4"/>
  <c r="H266" i="4"/>
  <c r="G266" i="4"/>
  <c r="L265" i="4"/>
  <c r="K265" i="4"/>
  <c r="J265" i="4"/>
  <c r="I265" i="4"/>
  <c r="H265" i="4"/>
  <c r="G265" i="4"/>
  <c r="L264" i="4"/>
  <c r="K264" i="4"/>
  <c r="J264" i="4"/>
  <c r="I264" i="4"/>
  <c r="H264" i="4"/>
  <c r="G264" i="4"/>
  <c r="L263" i="4"/>
  <c r="K263" i="4"/>
  <c r="J263" i="4"/>
  <c r="I263" i="4"/>
  <c r="H263" i="4"/>
  <c r="G263" i="4"/>
  <c r="L262" i="4"/>
  <c r="K262" i="4"/>
  <c r="J262" i="4"/>
  <c r="I262" i="4"/>
  <c r="H262" i="4"/>
  <c r="G262" i="4"/>
  <c r="L261" i="4"/>
  <c r="K261" i="4"/>
  <c r="J261" i="4"/>
  <c r="I261" i="4"/>
  <c r="H261" i="4"/>
  <c r="G261" i="4"/>
  <c r="L260" i="4"/>
  <c r="K260" i="4"/>
  <c r="J260" i="4"/>
  <c r="I260" i="4"/>
  <c r="H260" i="4"/>
  <c r="G260" i="4"/>
  <c r="L259" i="4"/>
  <c r="K259" i="4"/>
  <c r="J259" i="4"/>
  <c r="I259" i="4"/>
  <c r="H259" i="4"/>
  <c r="G259" i="4"/>
  <c r="L258" i="4"/>
  <c r="K258" i="4"/>
  <c r="J258" i="4"/>
  <c r="I258" i="4"/>
  <c r="H258" i="4"/>
  <c r="G258" i="4"/>
  <c r="L257" i="4"/>
  <c r="K257" i="4"/>
  <c r="J257" i="4"/>
  <c r="I257" i="4"/>
  <c r="H257" i="4"/>
  <c r="G257" i="4"/>
  <c r="L256" i="4"/>
  <c r="K256" i="4"/>
  <c r="J256" i="4"/>
  <c r="I256" i="4"/>
  <c r="H256" i="4"/>
  <c r="G256" i="4"/>
  <c r="L255" i="4"/>
  <c r="K255" i="4"/>
  <c r="J255" i="4"/>
  <c r="I255" i="4"/>
  <c r="H255" i="4"/>
  <c r="G255" i="4"/>
  <c r="L254" i="4"/>
  <c r="K254" i="4"/>
  <c r="J254" i="4"/>
  <c r="I254" i="4"/>
  <c r="H254" i="4"/>
  <c r="G254" i="4"/>
  <c r="L253" i="4"/>
  <c r="K253" i="4"/>
  <c r="J253" i="4"/>
  <c r="I253" i="4"/>
  <c r="H253" i="4"/>
  <c r="G253" i="4"/>
  <c r="L252" i="4"/>
  <c r="K252" i="4"/>
  <c r="J252" i="4"/>
  <c r="I252" i="4"/>
  <c r="H252" i="4"/>
  <c r="G252" i="4"/>
  <c r="L251" i="4"/>
  <c r="K251" i="4"/>
  <c r="J251" i="4"/>
  <c r="I251" i="4"/>
  <c r="H251" i="4"/>
  <c r="G251" i="4"/>
  <c r="L250" i="4"/>
  <c r="K250" i="4"/>
  <c r="J250" i="4"/>
  <c r="I250" i="4"/>
  <c r="H250" i="4"/>
  <c r="G250" i="4"/>
  <c r="L249" i="4"/>
  <c r="K249" i="4"/>
  <c r="J249" i="4"/>
  <c r="I249" i="4"/>
  <c r="H249" i="4"/>
  <c r="G249" i="4"/>
  <c r="L248" i="4"/>
  <c r="K248" i="4"/>
  <c r="J248" i="4"/>
  <c r="I248" i="4"/>
  <c r="H248" i="4"/>
  <c r="G248" i="4"/>
  <c r="L247" i="4"/>
  <c r="K247" i="4"/>
  <c r="J247" i="4"/>
  <c r="I247" i="4"/>
  <c r="H247" i="4"/>
  <c r="G247" i="4"/>
  <c r="L246" i="4"/>
  <c r="K246" i="4"/>
  <c r="J246" i="4"/>
  <c r="I246" i="4"/>
  <c r="H246" i="4"/>
  <c r="G246" i="4"/>
  <c r="L245" i="4"/>
  <c r="K245" i="4"/>
  <c r="J245" i="4"/>
  <c r="I245" i="4"/>
  <c r="H245" i="4"/>
  <c r="G245" i="4"/>
  <c r="L244" i="4"/>
  <c r="K244" i="4"/>
  <c r="J244" i="4"/>
  <c r="I244" i="4"/>
  <c r="H244" i="4"/>
  <c r="G244" i="4"/>
  <c r="L243" i="4"/>
  <c r="K243" i="4"/>
  <c r="J243" i="4"/>
  <c r="I243" i="4"/>
  <c r="H243" i="4"/>
  <c r="G243" i="4"/>
  <c r="L242" i="4"/>
  <c r="K242" i="4"/>
  <c r="J242" i="4"/>
  <c r="I242" i="4"/>
  <c r="H242" i="4"/>
  <c r="G242" i="4"/>
  <c r="L241" i="4"/>
  <c r="K241" i="4"/>
  <c r="J241" i="4"/>
  <c r="I241" i="4"/>
  <c r="H241" i="4"/>
  <c r="G241" i="4"/>
  <c r="L240" i="4"/>
  <c r="K240" i="4"/>
  <c r="J240" i="4"/>
  <c r="I240" i="4"/>
  <c r="H240" i="4"/>
  <c r="G240" i="4"/>
  <c r="L239" i="4"/>
  <c r="K239" i="4"/>
  <c r="J239" i="4"/>
  <c r="I239" i="4"/>
  <c r="H239" i="4"/>
  <c r="G239" i="4"/>
  <c r="L238" i="4"/>
  <c r="K238" i="4"/>
  <c r="J238" i="4"/>
  <c r="I238" i="4"/>
  <c r="H238" i="4"/>
  <c r="G238" i="4"/>
  <c r="L237" i="4"/>
  <c r="K237" i="4"/>
  <c r="J237" i="4"/>
  <c r="I237" i="4"/>
  <c r="H237" i="4"/>
  <c r="G237" i="4"/>
  <c r="L236" i="4"/>
  <c r="K236" i="4"/>
  <c r="J236" i="4"/>
  <c r="I236" i="4"/>
  <c r="H236" i="4"/>
  <c r="G236" i="4"/>
  <c r="L235" i="4"/>
  <c r="K235" i="4"/>
  <c r="J235" i="4"/>
  <c r="I235" i="4"/>
  <c r="H235" i="4"/>
  <c r="G235" i="4"/>
  <c r="L234" i="4"/>
  <c r="K234" i="4"/>
  <c r="J234" i="4"/>
  <c r="I234" i="4"/>
  <c r="H234" i="4"/>
  <c r="G234" i="4"/>
  <c r="L233" i="4"/>
  <c r="K233" i="4"/>
  <c r="J233" i="4"/>
  <c r="I233" i="4"/>
  <c r="H233" i="4"/>
  <c r="G233" i="4"/>
  <c r="L232" i="4"/>
  <c r="K232" i="4"/>
  <c r="J232" i="4"/>
  <c r="I232" i="4"/>
  <c r="H232" i="4"/>
  <c r="G232" i="4"/>
  <c r="L231" i="4"/>
  <c r="K231" i="4"/>
  <c r="J231" i="4"/>
  <c r="I231" i="4"/>
  <c r="H231" i="4"/>
  <c r="G231" i="4"/>
  <c r="L230" i="4"/>
  <c r="K230" i="4"/>
  <c r="J230" i="4"/>
  <c r="I230" i="4"/>
  <c r="H230" i="4"/>
  <c r="G230" i="4"/>
  <c r="L229" i="4"/>
  <c r="K229" i="4"/>
  <c r="J229" i="4"/>
  <c r="I229" i="4"/>
  <c r="H229" i="4"/>
  <c r="G229" i="4"/>
  <c r="L228" i="4"/>
  <c r="K228" i="4"/>
  <c r="J228" i="4"/>
  <c r="I228" i="4"/>
  <c r="H228" i="4"/>
  <c r="G228" i="4"/>
  <c r="L227" i="4"/>
  <c r="K227" i="4"/>
  <c r="J227" i="4"/>
  <c r="I227" i="4"/>
  <c r="H227" i="4"/>
  <c r="G227" i="4"/>
  <c r="L226" i="4"/>
  <c r="K226" i="4"/>
  <c r="J226" i="4"/>
  <c r="I226" i="4"/>
  <c r="H226" i="4"/>
  <c r="G226" i="4"/>
  <c r="L225" i="4"/>
  <c r="K225" i="4"/>
  <c r="J225" i="4"/>
  <c r="I225" i="4"/>
  <c r="H225" i="4"/>
  <c r="G225" i="4"/>
  <c r="L224" i="4"/>
  <c r="K224" i="4"/>
  <c r="J224" i="4"/>
  <c r="I224" i="4"/>
  <c r="H224" i="4"/>
  <c r="G224" i="4"/>
  <c r="L223" i="4"/>
  <c r="K223" i="4"/>
  <c r="J223" i="4"/>
  <c r="I223" i="4"/>
  <c r="H223" i="4"/>
  <c r="G223" i="4"/>
  <c r="L222" i="4"/>
  <c r="K222" i="4"/>
  <c r="J222" i="4"/>
  <c r="I222" i="4"/>
  <c r="H222" i="4"/>
  <c r="G222" i="4"/>
  <c r="L221" i="4"/>
  <c r="K221" i="4"/>
  <c r="J221" i="4"/>
  <c r="I221" i="4"/>
  <c r="H221" i="4"/>
  <c r="G221" i="4"/>
  <c r="L220" i="4"/>
  <c r="K220" i="4"/>
  <c r="J220" i="4"/>
  <c r="I220" i="4"/>
  <c r="H220" i="4"/>
  <c r="G220" i="4"/>
  <c r="L219" i="4"/>
  <c r="K219" i="4"/>
  <c r="J219" i="4"/>
  <c r="I219" i="4"/>
  <c r="H219" i="4"/>
  <c r="G219" i="4"/>
  <c r="L218" i="4"/>
  <c r="K218" i="4"/>
  <c r="J218" i="4"/>
  <c r="I218" i="4"/>
  <c r="H218" i="4"/>
  <c r="G218" i="4"/>
  <c r="L217" i="4"/>
  <c r="K217" i="4"/>
  <c r="J217" i="4"/>
  <c r="I217" i="4"/>
  <c r="H217" i="4"/>
  <c r="G217" i="4"/>
  <c r="L216" i="4"/>
  <c r="K216" i="4"/>
  <c r="J216" i="4"/>
  <c r="I216" i="4"/>
  <c r="H216" i="4"/>
  <c r="G216" i="4"/>
  <c r="L215" i="4"/>
  <c r="K215" i="4"/>
  <c r="J215" i="4"/>
  <c r="I215" i="4"/>
  <c r="H215" i="4"/>
  <c r="G215" i="4"/>
  <c r="L214" i="4"/>
  <c r="K214" i="4"/>
  <c r="J214" i="4"/>
  <c r="I214" i="4"/>
  <c r="H214" i="4"/>
  <c r="G214" i="4"/>
  <c r="L213" i="4"/>
  <c r="K213" i="4"/>
  <c r="J213" i="4"/>
  <c r="I213" i="4"/>
  <c r="H213" i="4"/>
  <c r="G213" i="4"/>
  <c r="L212" i="4"/>
  <c r="K212" i="4"/>
  <c r="J212" i="4"/>
  <c r="I212" i="4"/>
  <c r="H212" i="4"/>
  <c r="G212" i="4"/>
  <c r="L211" i="4"/>
  <c r="K211" i="4"/>
  <c r="J211" i="4"/>
  <c r="I211" i="4"/>
  <c r="H211" i="4"/>
  <c r="G211" i="4"/>
  <c r="L210" i="4"/>
  <c r="K210" i="4"/>
  <c r="J210" i="4"/>
  <c r="I210" i="4"/>
  <c r="H210" i="4"/>
  <c r="G210" i="4"/>
  <c r="L209" i="4"/>
  <c r="K209" i="4"/>
  <c r="J209" i="4"/>
  <c r="I209" i="4"/>
  <c r="H209" i="4"/>
  <c r="G209" i="4"/>
  <c r="L208" i="4"/>
  <c r="K208" i="4"/>
  <c r="J208" i="4"/>
  <c r="I208" i="4"/>
  <c r="H208" i="4"/>
  <c r="G208" i="4"/>
  <c r="L207" i="4"/>
  <c r="K207" i="4"/>
  <c r="J207" i="4"/>
  <c r="I207" i="4"/>
  <c r="H207" i="4"/>
  <c r="G207" i="4"/>
  <c r="L206" i="4"/>
  <c r="K206" i="4"/>
  <c r="J206" i="4"/>
  <c r="I206" i="4"/>
  <c r="H206" i="4"/>
  <c r="G206" i="4"/>
  <c r="L205" i="4"/>
  <c r="K205" i="4"/>
  <c r="J205" i="4"/>
  <c r="I205" i="4"/>
  <c r="H205" i="4"/>
  <c r="G205" i="4"/>
  <c r="L204" i="4"/>
  <c r="K204" i="4"/>
  <c r="J204" i="4"/>
  <c r="I204" i="4"/>
  <c r="H204" i="4"/>
  <c r="G204" i="4"/>
  <c r="L203" i="4"/>
  <c r="K203" i="4"/>
  <c r="J203" i="4"/>
  <c r="I203" i="4"/>
  <c r="H203" i="4"/>
  <c r="G203" i="4"/>
  <c r="L202" i="4"/>
  <c r="K202" i="4"/>
  <c r="J202" i="4"/>
  <c r="I202" i="4"/>
  <c r="H202" i="4"/>
  <c r="G202" i="4"/>
  <c r="L201" i="4"/>
  <c r="K201" i="4"/>
  <c r="J201" i="4"/>
  <c r="I201" i="4"/>
  <c r="H201" i="4"/>
  <c r="G201" i="4"/>
  <c r="L200" i="4"/>
  <c r="K200" i="4"/>
  <c r="J200" i="4"/>
  <c r="I200" i="4"/>
  <c r="H200" i="4"/>
  <c r="G200" i="4"/>
  <c r="L199" i="4"/>
  <c r="K199" i="4"/>
  <c r="J199" i="4"/>
  <c r="I199" i="4"/>
  <c r="H199" i="4"/>
  <c r="G199" i="4"/>
  <c r="L198" i="4"/>
  <c r="K198" i="4"/>
  <c r="J198" i="4"/>
  <c r="I198" i="4"/>
  <c r="H198" i="4"/>
  <c r="G198" i="4"/>
  <c r="L197" i="4"/>
  <c r="K197" i="4"/>
  <c r="J197" i="4"/>
  <c r="I197" i="4"/>
  <c r="H197" i="4"/>
  <c r="G197" i="4"/>
  <c r="L196" i="4"/>
  <c r="K196" i="4"/>
  <c r="J196" i="4"/>
  <c r="I196" i="4"/>
  <c r="H196" i="4"/>
  <c r="G196" i="4"/>
  <c r="L195" i="4"/>
  <c r="K195" i="4"/>
  <c r="J195" i="4"/>
  <c r="I195" i="4"/>
  <c r="H195" i="4"/>
  <c r="G195" i="4"/>
  <c r="L194" i="4"/>
  <c r="K194" i="4"/>
  <c r="J194" i="4"/>
  <c r="I194" i="4"/>
  <c r="H194" i="4"/>
  <c r="G194" i="4"/>
  <c r="L193" i="4"/>
  <c r="K193" i="4"/>
  <c r="J193" i="4"/>
  <c r="I193" i="4"/>
  <c r="H193" i="4"/>
  <c r="G193" i="4"/>
  <c r="L192" i="4"/>
  <c r="K192" i="4"/>
  <c r="J192" i="4"/>
  <c r="I192" i="4"/>
  <c r="H192" i="4"/>
  <c r="G192" i="4"/>
  <c r="L191" i="4"/>
  <c r="K191" i="4"/>
  <c r="J191" i="4"/>
  <c r="I191" i="4"/>
  <c r="H191" i="4"/>
  <c r="G191" i="4"/>
  <c r="L190" i="4"/>
  <c r="K190" i="4"/>
  <c r="J190" i="4"/>
  <c r="I190" i="4"/>
  <c r="H190" i="4"/>
  <c r="G190" i="4"/>
  <c r="L189" i="4"/>
  <c r="K189" i="4"/>
  <c r="J189" i="4"/>
  <c r="I189" i="4"/>
  <c r="H189" i="4"/>
  <c r="G189" i="4"/>
  <c r="L188" i="4"/>
  <c r="K188" i="4"/>
  <c r="J188" i="4"/>
  <c r="I188" i="4"/>
  <c r="H188" i="4"/>
  <c r="G188" i="4"/>
  <c r="L187" i="4"/>
  <c r="K187" i="4"/>
  <c r="J187" i="4"/>
  <c r="I187" i="4"/>
  <c r="H187" i="4"/>
  <c r="G187" i="4"/>
  <c r="L186" i="4"/>
  <c r="K186" i="4"/>
  <c r="J186" i="4"/>
  <c r="I186" i="4"/>
  <c r="H186" i="4"/>
  <c r="G186" i="4"/>
  <c r="L185" i="4"/>
  <c r="K185" i="4"/>
  <c r="J185" i="4"/>
  <c r="I185" i="4"/>
  <c r="H185" i="4"/>
  <c r="G185" i="4"/>
  <c r="L184" i="4"/>
  <c r="K184" i="4"/>
  <c r="J184" i="4"/>
  <c r="I184" i="4"/>
  <c r="H184" i="4"/>
  <c r="G184" i="4"/>
  <c r="L183" i="4"/>
  <c r="K183" i="4"/>
  <c r="J183" i="4"/>
  <c r="I183" i="4"/>
  <c r="H183" i="4"/>
  <c r="G183" i="4"/>
  <c r="L182" i="4"/>
  <c r="K182" i="4"/>
  <c r="J182" i="4"/>
  <c r="I182" i="4"/>
  <c r="H182" i="4"/>
  <c r="G182" i="4"/>
  <c r="L181" i="4"/>
  <c r="K181" i="4"/>
  <c r="J181" i="4"/>
  <c r="I181" i="4"/>
  <c r="H181" i="4"/>
  <c r="G181" i="4"/>
  <c r="L180" i="4"/>
  <c r="K180" i="4"/>
  <c r="J180" i="4"/>
  <c r="I180" i="4"/>
  <c r="H180" i="4"/>
  <c r="G180" i="4"/>
  <c r="L179" i="4"/>
  <c r="K179" i="4"/>
  <c r="J179" i="4"/>
  <c r="I179" i="4"/>
  <c r="H179" i="4"/>
  <c r="G179" i="4"/>
  <c r="L178" i="4"/>
  <c r="K178" i="4"/>
  <c r="J178" i="4"/>
  <c r="I178" i="4"/>
  <c r="H178" i="4"/>
  <c r="G178" i="4"/>
  <c r="L177" i="4"/>
  <c r="K177" i="4"/>
  <c r="J177" i="4"/>
  <c r="I177" i="4"/>
  <c r="H177" i="4"/>
  <c r="G177" i="4"/>
  <c r="L176" i="4"/>
  <c r="K176" i="4"/>
  <c r="J176" i="4"/>
  <c r="I176" i="4"/>
  <c r="H176" i="4"/>
  <c r="G176" i="4"/>
  <c r="L175" i="4"/>
  <c r="K175" i="4"/>
  <c r="J175" i="4"/>
  <c r="I175" i="4"/>
  <c r="H175" i="4"/>
  <c r="G175" i="4"/>
  <c r="L174" i="4"/>
  <c r="K174" i="4"/>
  <c r="J174" i="4"/>
  <c r="I174" i="4"/>
  <c r="H174" i="4"/>
  <c r="G174" i="4"/>
  <c r="L173" i="4"/>
  <c r="K173" i="4"/>
  <c r="J173" i="4"/>
  <c r="I173" i="4"/>
  <c r="H173" i="4"/>
  <c r="G173" i="4"/>
  <c r="L172" i="4"/>
  <c r="K172" i="4"/>
  <c r="J172" i="4"/>
  <c r="I172" i="4"/>
  <c r="H172" i="4"/>
  <c r="G172" i="4"/>
  <c r="L171" i="4"/>
  <c r="K171" i="4"/>
  <c r="J171" i="4"/>
  <c r="I171" i="4"/>
  <c r="H171" i="4"/>
  <c r="G171" i="4"/>
  <c r="L170" i="4"/>
  <c r="K170" i="4"/>
  <c r="J170" i="4"/>
  <c r="I170" i="4"/>
  <c r="H170" i="4"/>
  <c r="G170" i="4"/>
  <c r="L169" i="4"/>
  <c r="K169" i="4"/>
  <c r="J169" i="4"/>
  <c r="I169" i="4"/>
  <c r="H169" i="4"/>
  <c r="G169" i="4"/>
  <c r="L168" i="4"/>
  <c r="K168" i="4"/>
  <c r="J168" i="4"/>
  <c r="I168" i="4"/>
  <c r="H168" i="4"/>
  <c r="G168" i="4"/>
  <c r="L167" i="4"/>
  <c r="K167" i="4"/>
  <c r="J167" i="4"/>
  <c r="I167" i="4"/>
  <c r="H167" i="4"/>
  <c r="G167" i="4"/>
  <c r="L166" i="4"/>
  <c r="K166" i="4"/>
  <c r="J166" i="4"/>
  <c r="I166" i="4"/>
  <c r="H166" i="4"/>
  <c r="G166" i="4"/>
  <c r="L165" i="4"/>
  <c r="K165" i="4"/>
  <c r="J165" i="4"/>
  <c r="I165" i="4"/>
  <c r="H165" i="4"/>
  <c r="G165" i="4"/>
  <c r="L164" i="4"/>
  <c r="K164" i="4"/>
  <c r="J164" i="4"/>
  <c r="I164" i="4"/>
  <c r="H164" i="4"/>
  <c r="G164" i="4"/>
  <c r="L163" i="4"/>
  <c r="K163" i="4"/>
  <c r="J163" i="4"/>
  <c r="I163" i="4"/>
  <c r="H163" i="4"/>
  <c r="G163" i="4"/>
  <c r="L162" i="4"/>
  <c r="K162" i="4"/>
  <c r="J162" i="4"/>
  <c r="I162" i="4"/>
  <c r="H162" i="4"/>
  <c r="G162" i="4"/>
  <c r="L161" i="4"/>
  <c r="K161" i="4"/>
  <c r="J161" i="4"/>
  <c r="I161" i="4"/>
  <c r="H161" i="4"/>
  <c r="G161" i="4"/>
  <c r="L160" i="4"/>
  <c r="K160" i="4"/>
  <c r="J160" i="4"/>
  <c r="I160" i="4"/>
  <c r="H160" i="4"/>
  <c r="G160" i="4"/>
  <c r="L159" i="4"/>
  <c r="K159" i="4"/>
  <c r="J159" i="4"/>
  <c r="I159" i="4"/>
  <c r="H159" i="4"/>
  <c r="G159" i="4"/>
  <c r="L158" i="4"/>
  <c r="K158" i="4"/>
  <c r="J158" i="4"/>
  <c r="I158" i="4"/>
  <c r="H158" i="4"/>
  <c r="G158" i="4"/>
  <c r="L157" i="4"/>
  <c r="K157" i="4"/>
  <c r="J157" i="4"/>
  <c r="I157" i="4"/>
  <c r="H157" i="4"/>
  <c r="G157" i="4"/>
  <c r="L156" i="4"/>
  <c r="K156" i="4"/>
  <c r="J156" i="4"/>
  <c r="I156" i="4"/>
  <c r="H156" i="4"/>
  <c r="G156" i="4"/>
  <c r="L155" i="4"/>
  <c r="K155" i="4"/>
  <c r="J155" i="4"/>
  <c r="I155" i="4"/>
  <c r="H155" i="4"/>
  <c r="G155" i="4"/>
  <c r="L154" i="4"/>
  <c r="K154" i="4"/>
  <c r="J154" i="4"/>
  <c r="I154" i="4"/>
  <c r="H154" i="4"/>
  <c r="G154" i="4"/>
  <c r="L153" i="4"/>
  <c r="K153" i="4"/>
  <c r="J153" i="4"/>
  <c r="I153" i="4"/>
  <c r="H153" i="4"/>
  <c r="G153" i="4"/>
  <c r="L152" i="4"/>
  <c r="K152" i="4"/>
  <c r="J152" i="4"/>
  <c r="I152" i="4"/>
  <c r="H152" i="4"/>
  <c r="G152" i="4"/>
  <c r="L151" i="4"/>
  <c r="K151" i="4"/>
  <c r="J151" i="4"/>
  <c r="I151" i="4"/>
  <c r="H151" i="4"/>
  <c r="G151" i="4"/>
  <c r="L150" i="4"/>
  <c r="K150" i="4"/>
  <c r="J150" i="4"/>
  <c r="I150" i="4"/>
  <c r="H150" i="4"/>
  <c r="G150" i="4"/>
  <c r="L149" i="4"/>
  <c r="K149" i="4"/>
  <c r="J149" i="4"/>
  <c r="I149" i="4"/>
  <c r="H149" i="4"/>
  <c r="G149" i="4"/>
  <c r="L148" i="4"/>
  <c r="K148" i="4"/>
  <c r="J148" i="4"/>
  <c r="I148" i="4"/>
  <c r="H148" i="4"/>
  <c r="G148" i="4"/>
  <c r="L147" i="4"/>
  <c r="K147" i="4"/>
  <c r="J147" i="4"/>
  <c r="I147" i="4"/>
  <c r="H147" i="4"/>
  <c r="G147" i="4"/>
  <c r="L146" i="4"/>
  <c r="K146" i="4"/>
  <c r="J146" i="4"/>
  <c r="I146" i="4"/>
  <c r="H146" i="4"/>
  <c r="G146" i="4"/>
  <c r="L145" i="4"/>
  <c r="K145" i="4"/>
  <c r="J145" i="4"/>
  <c r="I145" i="4"/>
  <c r="H145" i="4"/>
  <c r="G145" i="4"/>
  <c r="L144" i="4"/>
  <c r="K144" i="4"/>
  <c r="J144" i="4"/>
  <c r="I144" i="4"/>
  <c r="H144" i="4"/>
  <c r="G144" i="4"/>
  <c r="L143" i="4"/>
  <c r="K143" i="4"/>
  <c r="J143" i="4"/>
  <c r="I143" i="4"/>
  <c r="H143" i="4"/>
  <c r="G143" i="4"/>
  <c r="L142" i="4"/>
  <c r="K142" i="4"/>
  <c r="J142" i="4"/>
  <c r="I142" i="4"/>
  <c r="H142" i="4"/>
  <c r="G142" i="4"/>
  <c r="L141" i="4"/>
  <c r="K141" i="4"/>
  <c r="J141" i="4"/>
  <c r="I141" i="4"/>
  <c r="H141" i="4"/>
  <c r="G141" i="4"/>
  <c r="L140" i="4"/>
  <c r="K140" i="4"/>
  <c r="J140" i="4"/>
  <c r="I140" i="4"/>
  <c r="H140" i="4"/>
  <c r="G140" i="4"/>
  <c r="L139" i="4"/>
  <c r="K139" i="4"/>
  <c r="J139" i="4"/>
  <c r="I139" i="4"/>
  <c r="H139" i="4"/>
  <c r="G139" i="4"/>
  <c r="L138" i="4"/>
  <c r="K138" i="4"/>
  <c r="J138" i="4"/>
  <c r="I138" i="4"/>
  <c r="H138" i="4"/>
  <c r="G138" i="4"/>
  <c r="L137" i="4"/>
  <c r="K137" i="4"/>
  <c r="J137" i="4"/>
  <c r="I137" i="4"/>
  <c r="H137" i="4"/>
  <c r="G137" i="4"/>
  <c r="L136" i="4"/>
  <c r="K136" i="4"/>
  <c r="J136" i="4"/>
  <c r="I136" i="4"/>
  <c r="H136" i="4"/>
  <c r="G136" i="4"/>
  <c r="L135" i="4"/>
  <c r="K135" i="4"/>
  <c r="J135" i="4"/>
  <c r="I135" i="4"/>
  <c r="H135" i="4"/>
  <c r="G135" i="4"/>
  <c r="L134" i="4"/>
  <c r="K134" i="4"/>
  <c r="J134" i="4"/>
  <c r="I134" i="4"/>
  <c r="H134" i="4"/>
  <c r="G134" i="4"/>
  <c r="L133" i="4"/>
  <c r="K133" i="4"/>
  <c r="J133" i="4"/>
  <c r="I133" i="4"/>
  <c r="H133" i="4"/>
  <c r="G133" i="4"/>
  <c r="L132" i="4"/>
  <c r="K132" i="4"/>
  <c r="J132" i="4"/>
  <c r="I132" i="4"/>
  <c r="H132" i="4"/>
  <c r="G132" i="4"/>
  <c r="L131" i="4"/>
  <c r="K131" i="4"/>
  <c r="J131" i="4"/>
  <c r="I131" i="4"/>
  <c r="H131" i="4"/>
  <c r="G131" i="4"/>
  <c r="L130" i="4"/>
  <c r="K130" i="4"/>
  <c r="J130" i="4"/>
  <c r="I130" i="4"/>
  <c r="H130" i="4"/>
  <c r="G130" i="4"/>
  <c r="L129" i="4"/>
  <c r="K129" i="4"/>
  <c r="J129" i="4"/>
  <c r="I129" i="4"/>
  <c r="H129" i="4"/>
  <c r="G129" i="4"/>
  <c r="L128" i="4"/>
  <c r="K128" i="4"/>
  <c r="J128" i="4"/>
  <c r="I128" i="4"/>
  <c r="H128" i="4"/>
  <c r="G128" i="4"/>
  <c r="L127" i="4"/>
  <c r="K127" i="4"/>
  <c r="J127" i="4"/>
  <c r="I127" i="4"/>
  <c r="H127" i="4"/>
  <c r="G127" i="4"/>
  <c r="L126" i="4"/>
  <c r="K126" i="4"/>
  <c r="J126" i="4"/>
  <c r="I126" i="4"/>
  <c r="H126" i="4"/>
  <c r="G126" i="4"/>
  <c r="L125" i="4"/>
  <c r="K125" i="4"/>
  <c r="J125" i="4"/>
  <c r="I125" i="4"/>
  <c r="H125" i="4"/>
  <c r="G125" i="4"/>
  <c r="L124" i="4"/>
  <c r="K124" i="4"/>
  <c r="J124" i="4"/>
  <c r="I124" i="4"/>
  <c r="H124" i="4"/>
  <c r="G124" i="4"/>
  <c r="L123" i="4"/>
  <c r="K123" i="4"/>
  <c r="J123" i="4"/>
  <c r="I123" i="4"/>
  <c r="H123" i="4"/>
  <c r="G123" i="4"/>
  <c r="L122" i="4"/>
  <c r="K122" i="4"/>
  <c r="J122" i="4"/>
  <c r="I122" i="4"/>
  <c r="H122" i="4"/>
  <c r="G122" i="4"/>
  <c r="L121" i="4"/>
  <c r="K121" i="4"/>
  <c r="J121" i="4"/>
  <c r="I121" i="4"/>
  <c r="H121" i="4"/>
  <c r="G121" i="4"/>
  <c r="L120" i="4"/>
  <c r="K120" i="4"/>
  <c r="J120" i="4"/>
  <c r="I120" i="4"/>
  <c r="H120" i="4"/>
  <c r="G120" i="4"/>
  <c r="L119" i="4"/>
  <c r="K119" i="4"/>
  <c r="J119" i="4"/>
  <c r="I119" i="4"/>
  <c r="H119" i="4"/>
  <c r="G119" i="4"/>
  <c r="L118" i="4"/>
  <c r="K118" i="4"/>
  <c r="J118" i="4"/>
  <c r="I118" i="4"/>
  <c r="H118" i="4"/>
  <c r="G118" i="4"/>
  <c r="L117" i="4"/>
  <c r="K117" i="4"/>
  <c r="J117" i="4"/>
  <c r="I117" i="4"/>
  <c r="H117" i="4"/>
  <c r="G117" i="4"/>
  <c r="L116" i="4"/>
  <c r="K116" i="4"/>
  <c r="J116" i="4"/>
  <c r="I116" i="4"/>
  <c r="H116" i="4"/>
  <c r="G116" i="4"/>
  <c r="L115" i="4"/>
  <c r="K115" i="4"/>
  <c r="J115" i="4"/>
  <c r="I115" i="4"/>
  <c r="H115" i="4"/>
  <c r="G115" i="4"/>
  <c r="L114" i="4"/>
  <c r="K114" i="4"/>
  <c r="J114" i="4"/>
  <c r="I114" i="4"/>
  <c r="H114" i="4"/>
  <c r="G114" i="4"/>
  <c r="L113" i="4"/>
  <c r="K113" i="4"/>
  <c r="J113" i="4"/>
  <c r="I113" i="4"/>
  <c r="H113" i="4"/>
  <c r="G113" i="4"/>
  <c r="L112" i="4"/>
  <c r="K112" i="4"/>
  <c r="J112" i="4"/>
  <c r="I112" i="4"/>
  <c r="H112" i="4"/>
  <c r="G112" i="4"/>
  <c r="L111" i="4"/>
  <c r="K111" i="4"/>
  <c r="J111" i="4"/>
  <c r="I111" i="4"/>
  <c r="H111" i="4"/>
  <c r="G111" i="4"/>
  <c r="L110" i="4"/>
  <c r="K110" i="4"/>
  <c r="J110" i="4"/>
  <c r="I110" i="4"/>
  <c r="H110" i="4"/>
  <c r="G110" i="4"/>
  <c r="L109" i="4"/>
  <c r="K109" i="4"/>
  <c r="J109" i="4"/>
  <c r="I109" i="4"/>
  <c r="H109" i="4"/>
  <c r="G109" i="4"/>
  <c r="L108" i="4"/>
  <c r="K108" i="4"/>
  <c r="J108" i="4"/>
  <c r="I108" i="4"/>
  <c r="H108" i="4"/>
  <c r="G108" i="4"/>
  <c r="L107" i="4"/>
  <c r="K107" i="4"/>
  <c r="J107" i="4"/>
  <c r="I107" i="4"/>
  <c r="H107" i="4"/>
  <c r="G107" i="4"/>
  <c r="L106" i="4"/>
  <c r="K106" i="4"/>
  <c r="J106" i="4"/>
  <c r="I106" i="4"/>
  <c r="H106" i="4"/>
  <c r="G106" i="4"/>
  <c r="L105" i="4"/>
  <c r="K105" i="4"/>
  <c r="J105" i="4"/>
  <c r="I105" i="4"/>
  <c r="H105" i="4"/>
  <c r="G105" i="4"/>
  <c r="L104" i="4"/>
  <c r="K104" i="4"/>
  <c r="J104" i="4"/>
  <c r="I104" i="4"/>
  <c r="H104" i="4"/>
  <c r="G104" i="4"/>
  <c r="L103" i="4"/>
  <c r="K103" i="4"/>
  <c r="J103" i="4"/>
  <c r="I103" i="4"/>
  <c r="H103" i="4"/>
  <c r="G103" i="4"/>
  <c r="L102" i="4"/>
  <c r="K102" i="4"/>
  <c r="J102" i="4"/>
  <c r="I102" i="4"/>
  <c r="H102" i="4"/>
  <c r="G102" i="4"/>
  <c r="L101" i="4"/>
  <c r="K101" i="4"/>
  <c r="J101" i="4"/>
  <c r="I101" i="4"/>
  <c r="H101" i="4"/>
  <c r="G101" i="4"/>
  <c r="L100" i="4"/>
  <c r="K100" i="4"/>
  <c r="J100" i="4"/>
  <c r="I100" i="4"/>
  <c r="H100" i="4"/>
  <c r="G100" i="4"/>
  <c r="L99" i="4"/>
  <c r="K99" i="4"/>
  <c r="J99" i="4"/>
  <c r="I99" i="4"/>
  <c r="H99" i="4"/>
  <c r="G99" i="4"/>
  <c r="L98" i="4"/>
  <c r="K98" i="4"/>
  <c r="J98" i="4"/>
  <c r="I98" i="4"/>
  <c r="H98" i="4"/>
  <c r="G98" i="4"/>
  <c r="L97" i="4"/>
  <c r="K97" i="4"/>
  <c r="J97" i="4"/>
  <c r="I97" i="4"/>
  <c r="H97" i="4"/>
  <c r="G97" i="4"/>
  <c r="L96" i="4"/>
  <c r="K96" i="4"/>
  <c r="J96" i="4"/>
  <c r="I96" i="4"/>
  <c r="H96" i="4"/>
  <c r="G96" i="4"/>
  <c r="L95" i="4"/>
  <c r="K95" i="4"/>
  <c r="J95" i="4"/>
  <c r="I95" i="4"/>
  <c r="H95" i="4"/>
  <c r="G95" i="4"/>
  <c r="L94" i="4"/>
  <c r="K94" i="4"/>
  <c r="J94" i="4"/>
  <c r="I94" i="4"/>
  <c r="H94" i="4"/>
  <c r="G94" i="4"/>
  <c r="L93" i="4"/>
  <c r="K93" i="4"/>
  <c r="J93" i="4"/>
  <c r="I93" i="4"/>
  <c r="H93" i="4"/>
  <c r="G93" i="4"/>
  <c r="L92" i="4"/>
  <c r="K92" i="4"/>
  <c r="J92" i="4"/>
  <c r="I92" i="4"/>
  <c r="H92" i="4"/>
  <c r="G92" i="4"/>
  <c r="L91" i="4"/>
  <c r="K91" i="4"/>
  <c r="J91" i="4"/>
  <c r="I91" i="4"/>
  <c r="H91" i="4"/>
  <c r="G91" i="4"/>
  <c r="L90" i="4"/>
  <c r="K90" i="4"/>
  <c r="J90" i="4"/>
  <c r="I90" i="4"/>
  <c r="H90" i="4"/>
  <c r="G90" i="4"/>
  <c r="L89" i="4"/>
  <c r="K89" i="4"/>
  <c r="J89" i="4"/>
  <c r="I89" i="4"/>
  <c r="H89" i="4"/>
  <c r="G89" i="4"/>
  <c r="L88" i="4"/>
  <c r="K88" i="4"/>
  <c r="J88" i="4"/>
  <c r="I88" i="4"/>
  <c r="H88" i="4"/>
  <c r="G88" i="4"/>
  <c r="L87" i="4"/>
  <c r="K87" i="4"/>
  <c r="J87" i="4"/>
  <c r="I87" i="4"/>
  <c r="H87" i="4"/>
  <c r="G87" i="4"/>
  <c r="L86" i="4"/>
  <c r="K86" i="4"/>
  <c r="J86" i="4"/>
  <c r="I86" i="4"/>
  <c r="H86" i="4"/>
  <c r="G86" i="4"/>
  <c r="L85" i="4"/>
  <c r="K85" i="4"/>
  <c r="J85" i="4"/>
  <c r="I85" i="4"/>
  <c r="H85" i="4"/>
  <c r="G85" i="4"/>
  <c r="L84" i="4"/>
  <c r="K84" i="4"/>
  <c r="J84" i="4"/>
  <c r="I84" i="4"/>
  <c r="H84" i="4"/>
  <c r="G84" i="4"/>
  <c r="L83" i="4"/>
  <c r="K83" i="4"/>
  <c r="J83" i="4"/>
  <c r="I83" i="4"/>
  <c r="H83" i="4"/>
  <c r="G83" i="4"/>
  <c r="L82" i="4"/>
  <c r="K82" i="4"/>
  <c r="J82" i="4"/>
  <c r="I82" i="4"/>
  <c r="H82" i="4"/>
  <c r="G82" i="4"/>
  <c r="L81" i="4"/>
  <c r="K81" i="4"/>
  <c r="J81" i="4"/>
  <c r="I81" i="4"/>
  <c r="H81" i="4"/>
  <c r="G81" i="4"/>
  <c r="L80" i="4"/>
  <c r="K80" i="4"/>
  <c r="J80" i="4"/>
  <c r="I80" i="4"/>
  <c r="H80" i="4"/>
  <c r="G80" i="4"/>
  <c r="L79" i="4"/>
  <c r="K79" i="4"/>
  <c r="J79" i="4"/>
  <c r="I79" i="4"/>
  <c r="H79" i="4"/>
  <c r="G79" i="4"/>
  <c r="L78" i="4"/>
  <c r="K78" i="4"/>
  <c r="J78" i="4"/>
  <c r="I78" i="4"/>
  <c r="H78" i="4"/>
  <c r="G78" i="4"/>
  <c r="L77" i="4"/>
  <c r="K77" i="4"/>
  <c r="J77" i="4"/>
  <c r="I77" i="4"/>
  <c r="H77" i="4"/>
  <c r="G77" i="4"/>
  <c r="L76" i="4"/>
  <c r="K76" i="4"/>
  <c r="J76" i="4"/>
  <c r="I76" i="4"/>
  <c r="H76" i="4"/>
  <c r="G76" i="4"/>
  <c r="L75" i="4"/>
  <c r="K75" i="4"/>
  <c r="J75" i="4"/>
  <c r="I75" i="4"/>
  <c r="H75" i="4"/>
  <c r="G75" i="4"/>
  <c r="L74" i="4"/>
  <c r="K74" i="4"/>
  <c r="J74" i="4"/>
  <c r="I74" i="4"/>
  <c r="H74" i="4"/>
  <c r="G74" i="4"/>
  <c r="L73" i="4"/>
  <c r="K73" i="4"/>
  <c r="J73" i="4"/>
  <c r="I73" i="4"/>
  <c r="H73" i="4"/>
  <c r="G73" i="4"/>
  <c r="L72" i="4"/>
  <c r="K72" i="4"/>
  <c r="J72" i="4"/>
  <c r="I72" i="4"/>
  <c r="H72" i="4"/>
  <c r="G72" i="4"/>
  <c r="L71" i="4"/>
  <c r="K71" i="4"/>
  <c r="J71" i="4"/>
  <c r="I71" i="4"/>
  <c r="H71" i="4"/>
  <c r="G71" i="4"/>
  <c r="L70" i="4"/>
  <c r="K70" i="4"/>
  <c r="J70" i="4"/>
  <c r="I70" i="4"/>
  <c r="H70" i="4"/>
  <c r="G70" i="4"/>
  <c r="L69" i="4"/>
  <c r="K69" i="4"/>
  <c r="J69" i="4"/>
  <c r="I69" i="4"/>
  <c r="H69" i="4"/>
  <c r="G69" i="4"/>
  <c r="L68" i="4"/>
  <c r="K68" i="4"/>
  <c r="J68" i="4"/>
  <c r="I68" i="4"/>
  <c r="H68" i="4"/>
  <c r="G68" i="4"/>
  <c r="L67" i="4"/>
  <c r="K67" i="4"/>
  <c r="J67" i="4"/>
  <c r="I67" i="4"/>
  <c r="H67" i="4"/>
  <c r="G67" i="4"/>
  <c r="L66" i="4"/>
  <c r="K66" i="4"/>
  <c r="J66" i="4"/>
  <c r="I66" i="4"/>
  <c r="H66" i="4"/>
  <c r="G66" i="4"/>
  <c r="L65" i="4"/>
  <c r="K65" i="4"/>
  <c r="J65" i="4"/>
  <c r="I65" i="4"/>
  <c r="H65" i="4"/>
  <c r="G65" i="4"/>
  <c r="L64" i="4"/>
  <c r="K64" i="4"/>
  <c r="J64" i="4"/>
  <c r="I64" i="4"/>
  <c r="H64" i="4"/>
  <c r="G64" i="4"/>
  <c r="L63" i="4"/>
  <c r="K63" i="4"/>
  <c r="J63" i="4"/>
  <c r="I63" i="4"/>
  <c r="H63" i="4"/>
  <c r="G63" i="4"/>
  <c r="L62" i="4"/>
  <c r="K62" i="4"/>
  <c r="J62" i="4"/>
  <c r="I62" i="4"/>
  <c r="H62" i="4"/>
  <c r="G62" i="4"/>
  <c r="L61" i="4"/>
  <c r="K61" i="4"/>
  <c r="J61" i="4"/>
  <c r="I61" i="4"/>
  <c r="H61" i="4"/>
  <c r="G61" i="4"/>
  <c r="L60" i="4"/>
  <c r="K60" i="4"/>
  <c r="J60" i="4"/>
  <c r="I60" i="4"/>
  <c r="H60" i="4"/>
  <c r="G60" i="4"/>
  <c r="L59" i="4"/>
  <c r="K59" i="4"/>
  <c r="J59" i="4"/>
  <c r="I59" i="4"/>
  <c r="H59" i="4"/>
  <c r="G59" i="4"/>
  <c r="L58" i="4"/>
  <c r="K58" i="4"/>
  <c r="J58" i="4"/>
  <c r="I58" i="4"/>
  <c r="H58" i="4"/>
  <c r="G58" i="4"/>
  <c r="L57" i="4"/>
  <c r="K57" i="4"/>
  <c r="J57" i="4"/>
  <c r="I57" i="4"/>
  <c r="H57" i="4"/>
  <c r="G57" i="4"/>
  <c r="L56" i="4"/>
  <c r="K56" i="4"/>
  <c r="J56" i="4"/>
  <c r="I56" i="4"/>
  <c r="H56" i="4"/>
  <c r="G56" i="4"/>
  <c r="L55" i="4"/>
  <c r="K55" i="4"/>
  <c r="J55" i="4"/>
  <c r="I55" i="4"/>
  <c r="H55" i="4"/>
  <c r="G55" i="4"/>
  <c r="L54" i="4"/>
  <c r="K54" i="4"/>
  <c r="J54" i="4"/>
  <c r="I54" i="4"/>
  <c r="H54" i="4"/>
  <c r="G54" i="4"/>
  <c r="L53" i="4"/>
  <c r="K53" i="4"/>
  <c r="J53" i="4"/>
  <c r="I53" i="4"/>
  <c r="H53" i="4"/>
  <c r="G53" i="4"/>
  <c r="L52" i="4"/>
  <c r="K52" i="4"/>
  <c r="J52" i="4"/>
  <c r="I52" i="4"/>
  <c r="H52" i="4"/>
  <c r="G52" i="4"/>
  <c r="L51" i="4"/>
  <c r="K51" i="4"/>
  <c r="J51" i="4"/>
  <c r="I51" i="4"/>
  <c r="H51" i="4"/>
  <c r="G51" i="4"/>
  <c r="L50" i="4"/>
  <c r="K50" i="4"/>
  <c r="J50" i="4"/>
  <c r="I50" i="4"/>
  <c r="H50" i="4"/>
  <c r="G50" i="4"/>
  <c r="L49" i="4"/>
  <c r="K49" i="4"/>
  <c r="J49" i="4"/>
  <c r="I49" i="4"/>
  <c r="H49" i="4"/>
  <c r="G49" i="4"/>
  <c r="L48" i="4"/>
  <c r="K48" i="4"/>
  <c r="J48" i="4"/>
  <c r="I48" i="4"/>
  <c r="H48" i="4"/>
  <c r="G48" i="4"/>
  <c r="L47" i="4"/>
  <c r="K47" i="4"/>
  <c r="J47" i="4"/>
  <c r="I47" i="4"/>
  <c r="H47" i="4"/>
  <c r="G47" i="4"/>
  <c r="L46" i="4"/>
  <c r="K46" i="4"/>
  <c r="J46" i="4"/>
  <c r="I46" i="4"/>
  <c r="H46" i="4"/>
  <c r="G46" i="4"/>
  <c r="L45" i="4"/>
  <c r="K45" i="4"/>
  <c r="J45" i="4"/>
  <c r="I45" i="4"/>
  <c r="H45" i="4"/>
  <c r="G45" i="4"/>
  <c r="L44" i="4"/>
  <c r="K44" i="4"/>
  <c r="J44" i="4"/>
  <c r="I44" i="4"/>
  <c r="H44" i="4"/>
  <c r="G44" i="4"/>
  <c r="L43" i="4"/>
  <c r="K43" i="4"/>
  <c r="J43" i="4"/>
  <c r="I43" i="4"/>
  <c r="H43" i="4"/>
  <c r="G43" i="4"/>
  <c r="L42" i="4"/>
  <c r="K42" i="4"/>
  <c r="J42" i="4"/>
  <c r="I42" i="4"/>
  <c r="H42" i="4"/>
  <c r="G42" i="4"/>
  <c r="L41" i="4"/>
  <c r="K41" i="4"/>
  <c r="J41" i="4"/>
  <c r="I41" i="4"/>
  <c r="H41" i="4"/>
  <c r="G41" i="4"/>
  <c r="L40" i="4"/>
  <c r="K40" i="4"/>
  <c r="J40" i="4"/>
  <c r="I40" i="4"/>
  <c r="H40" i="4"/>
  <c r="G40" i="4"/>
  <c r="L39" i="4"/>
  <c r="K39" i="4"/>
  <c r="J39" i="4"/>
  <c r="I39" i="4"/>
  <c r="H39" i="4"/>
  <c r="G39" i="4"/>
  <c r="L38" i="4"/>
  <c r="K38" i="4"/>
  <c r="J38" i="4"/>
  <c r="I38" i="4"/>
  <c r="H38" i="4"/>
  <c r="G38" i="4"/>
  <c r="L37" i="4"/>
  <c r="K37" i="4"/>
  <c r="J37" i="4"/>
  <c r="I37" i="4"/>
  <c r="H37" i="4"/>
  <c r="G37" i="4"/>
  <c r="L36" i="4"/>
  <c r="K36" i="4"/>
  <c r="J36" i="4"/>
  <c r="I36" i="4"/>
  <c r="H36" i="4"/>
  <c r="G36" i="4"/>
  <c r="L35" i="4"/>
  <c r="K35" i="4"/>
  <c r="J35" i="4"/>
  <c r="I35" i="4"/>
  <c r="H35" i="4"/>
  <c r="G35" i="4"/>
  <c r="L34" i="4"/>
  <c r="K34" i="4"/>
  <c r="J34" i="4"/>
  <c r="I34" i="4"/>
  <c r="H34" i="4"/>
  <c r="G34" i="4"/>
  <c r="L33" i="4"/>
  <c r="K33" i="4"/>
  <c r="J33" i="4"/>
  <c r="I33" i="4"/>
  <c r="H33" i="4"/>
  <c r="G33" i="4"/>
  <c r="L32" i="4"/>
  <c r="K32" i="4"/>
  <c r="J32" i="4"/>
  <c r="I32" i="4"/>
  <c r="H32" i="4"/>
  <c r="G32" i="4"/>
  <c r="L31" i="4"/>
  <c r="K31" i="4"/>
  <c r="J31" i="4"/>
  <c r="I31" i="4"/>
  <c r="H31" i="4"/>
  <c r="G31" i="4"/>
  <c r="L30" i="4"/>
  <c r="K30" i="4"/>
  <c r="J30" i="4"/>
  <c r="I30" i="4"/>
  <c r="H30" i="4"/>
  <c r="G30" i="4"/>
  <c r="L29" i="4"/>
  <c r="K29" i="4"/>
  <c r="J29" i="4"/>
  <c r="I29" i="4"/>
  <c r="H29" i="4"/>
  <c r="G29" i="4"/>
  <c r="L28" i="4"/>
  <c r="K28" i="4"/>
  <c r="J28" i="4"/>
  <c r="I28" i="4"/>
  <c r="H28" i="4"/>
  <c r="G28" i="4"/>
  <c r="L27" i="4"/>
  <c r="K27" i="4"/>
  <c r="J27" i="4"/>
  <c r="I27" i="4"/>
  <c r="H27" i="4"/>
  <c r="G27" i="4"/>
  <c r="L26" i="4"/>
  <c r="K26" i="4"/>
  <c r="J26" i="4"/>
  <c r="I26" i="4"/>
  <c r="H26" i="4"/>
  <c r="G26" i="4"/>
  <c r="L25" i="4"/>
  <c r="K25" i="4"/>
  <c r="J25" i="4"/>
  <c r="I25" i="4"/>
  <c r="H25" i="4"/>
  <c r="G25" i="4"/>
  <c r="L24" i="4"/>
  <c r="K24" i="4"/>
  <c r="J24" i="4"/>
  <c r="I24" i="4"/>
  <c r="H24" i="4"/>
  <c r="G24" i="4"/>
  <c r="L23" i="4"/>
  <c r="K23" i="4"/>
  <c r="J23" i="4"/>
  <c r="I23" i="4"/>
  <c r="H23" i="4"/>
  <c r="G23" i="4"/>
  <c r="L22" i="4"/>
  <c r="K22" i="4"/>
  <c r="J22" i="4"/>
  <c r="I22" i="4"/>
  <c r="H22" i="4"/>
  <c r="G22" i="4"/>
  <c r="L21" i="4"/>
  <c r="K21" i="4"/>
  <c r="J21" i="4"/>
  <c r="I21" i="4"/>
  <c r="H21" i="4"/>
  <c r="G21" i="4"/>
  <c r="L20" i="4"/>
  <c r="K20" i="4"/>
  <c r="J20" i="4"/>
  <c r="I20" i="4"/>
  <c r="H20" i="4"/>
  <c r="G20" i="4"/>
  <c r="L19" i="4"/>
  <c r="K19" i="4"/>
  <c r="J19" i="4"/>
  <c r="I19" i="4"/>
  <c r="H19" i="4"/>
  <c r="G19" i="4"/>
  <c r="L18" i="4"/>
  <c r="K18" i="4"/>
  <c r="J18" i="4"/>
  <c r="I18" i="4"/>
  <c r="H18" i="4"/>
  <c r="G18" i="4"/>
  <c r="L17" i="4"/>
  <c r="K17" i="4"/>
  <c r="J17" i="4"/>
  <c r="I17" i="4"/>
  <c r="H17" i="4"/>
  <c r="G17" i="4"/>
  <c r="L16" i="4"/>
  <c r="K16" i="4"/>
  <c r="J16" i="4"/>
  <c r="I16" i="4"/>
  <c r="H16" i="4"/>
  <c r="G16" i="4"/>
  <c r="L15" i="4"/>
  <c r="K15" i="4"/>
  <c r="J15" i="4"/>
  <c r="I15" i="4"/>
  <c r="H15" i="4"/>
  <c r="G15" i="4"/>
  <c r="L14" i="4"/>
  <c r="K14" i="4"/>
  <c r="J14" i="4"/>
  <c r="I14" i="4"/>
  <c r="H14" i="4"/>
  <c r="G14" i="4"/>
  <c r="L13" i="4"/>
  <c r="K13" i="4"/>
  <c r="J13" i="4"/>
  <c r="I13" i="4"/>
  <c r="H13" i="4"/>
  <c r="G13" i="4"/>
  <c r="L12" i="4"/>
  <c r="K12" i="4"/>
  <c r="J12" i="4"/>
  <c r="I12" i="4"/>
  <c r="H12" i="4"/>
  <c r="G12" i="4"/>
  <c r="L11" i="4"/>
  <c r="K11" i="4"/>
  <c r="J11" i="4"/>
  <c r="I11" i="4"/>
  <c r="H11" i="4"/>
  <c r="G11" i="4"/>
  <c r="L10" i="4"/>
  <c r="K10" i="4"/>
  <c r="J10" i="4"/>
  <c r="I10" i="4"/>
  <c r="H10" i="4"/>
  <c r="G10" i="4"/>
  <c r="L9" i="4"/>
  <c r="K9" i="4"/>
  <c r="J9" i="4"/>
  <c r="I9" i="4"/>
  <c r="H9" i="4"/>
  <c r="G9" i="4"/>
  <c r="L8" i="4"/>
  <c r="K8" i="4"/>
  <c r="J8" i="4"/>
  <c r="I8" i="4"/>
  <c r="H8" i="4"/>
  <c r="G8" i="4"/>
  <c r="L7" i="4"/>
  <c r="K7" i="4"/>
  <c r="J7" i="4"/>
  <c r="I7" i="4"/>
  <c r="H7" i="4"/>
  <c r="G7" i="4"/>
  <c r="L6" i="4"/>
  <c r="K6" i="4"/>
  <c r="J6" i="4"/>
  <c r="I6" i="4"/>
  <c r="H6" i="4"/>
  <c r="G6" i="4"/>
  <c r="L5" i="4"/>
  <c r="K5" i="4"/>
  <c r="J5" i="4"/>
  <c r="I5" i="4"/>
  <c r="H5" i="4"/>
  <c r="G5" i="4"/>
  <c r="L4" i="4"/>
  <c r="K4" i="4"/>
  <c r="J4" i="4"/>
  <c r="I4" i="4"/>
  <c r="H4" i="4"/>
  <c r="G4" i="4"/>
  <c r="L3" i="4"/>
  <c r="K3" i="4"/>
  <c r="J3" i="4"/>
  <c r="I3" i="4"/>
  <c r="H3" i="4"/>
  <c r="G3" i="4"/>
  <c r="L2" i="4"/>
  <c r="K2" i="4"/>
  <c r="J2" i="4"/>
  <c r="I2" i="4"/>
  <c r="H2" i="4"/>
  <c r="G2" i="4"/>
  <c r="L1" i="4"/>
  <c r="K1" i="4"/>
  <c r="J1" i="4"/>
  <c r="I1" i="4"/>
  <c r="H1" i="4"/>
  <c r="G1" i="4"/>
  <c r="L389" i="3"/>
  <c r="K389" i="3"/>
  <c r="J389" i="3"/>
  <c r="I389" i="3"/>
  <c r="H389" i="3"/>
  <c r="G389" i="3"/>
  <c r="L388" i="3"/>
  <c r="K388" i="3"/>
  <c r="J388" i="3"/>
  <c r="I388" i="3"/>
  <c r="H388" i="3"/>
  <c r="G388" i="3"/>
  <c r="L387" i="3"/>
  <c r="K387" i="3"/>
  <c r="J387" i="3"/>
  <c r="I387" i="3"/>
  <c r="H387" i="3"/>
  <c r="G387" i="3"/>
  <c r="L386" i="3"/>
  <c r="K386" i="3"/>
  <c r="J386" i="3"/>
  <c r="I386" i="3"/>
  <c r="H386" i="3"/>
  <c r="G386" i="3"/>
  <c r="L385" i="3"/>
  <c r="K385" i="3"/>
  <c r="J385" i="3"/>
  <c r="I385" i="3"/>
  <c r="H385" i="3"/>
  <c r="G385" i="3"/>
  <c r="L384" i="3"/>
  <c r="K384" i="3"/>
  <c r="J384" i="3"/>
  <c r="I384" i="3"/>
  <c r="H384" i="3"/>
  <c r="G384" i="3"/>
  <c r="L383" i="3"/>
  <c r="K383" i="3"/>
  <c r="J383" i="3"/>
  <c r="I383" i="3"/>
  <c r="H383" i="3"/>
  <c r="G383" i="3"/>
  <c r="L382" i="3"/>
  <c r="K382" i="3"/>
  <c r="J382" i="3"/>
  <c r="I382" i="3"/>
  <c r="H382" i="3"/>
  <c r="G382" i="3"/>
  <c r="L381" i="3"/>
  <c r="K381" i="3"/>
  <c r="J381" i="3"/>
  <c r="I381" i="3"/>
  <c r="H381" i="3"/>
  <c r="G381" i="3"/>
  <c r="L380" i="3"/>
  <c r="K380" i="3"/>
  <c r="J380" i="3"/>
  <c r="I380" i="3"/>
  <c r="H380" i="3"/>
  <c r="G380" i="3"/>
  <c r="L379" i="3"/>
  <c r="K379" i="3"/>
  <c r="J379" i="3"/>
  <c r="I379" i="3"/>
  <c r="H379" i="3"/>
  <c r="G379" i="3"/>
  <c r="L378" i="3"/>
  <c r="K378" i="3"/>
  <c r="J378" i="3"/>
  <c r="I378" i="3"/>
  <c r="H378" i="3"/>
  <c r="G378" i="3"/>
  <c r="L377" i="3"/>
  <c r="K377" i="3"/>
  <c r="J377" i="3"/>
  <c r="I377" i="3"/>
  <c r="H377" i="3"/>
  <c r="G377" i="3"/>
  <c r="L376" i="3"/>
  <c r="K376" i="3"/>
  <c r="J376" i="3"/>
  <c r="I376" i="3"/>
  <c r="H376" i="3"/>
  <c r="G376" i="3"/>
  <c r="L375" i="3"/>
  <c r="K375" i="3"/>
  <c r="J375" i="3"/>
  <c r="I375" i="3"/>
  <c r="H375" i="3"/>
  <c r="G375" i="3"/>
  <c r="L374" i="3"/>
  <c r="K374" i="3"/>
  <c r="J374" i="3"/>
  <c r="I374" i="3"/>
  <c r="H374" i="3"/>
  <c r="G374" i="3"/>
  <c r="L373" i="3"/>
  <c r="K373" i="3"/>
  <c r="J373" i="3"/>
  <c r="I373" i="3"/>
  <c r="H373" i="3"/>
  <c r="G373" i="3"/>
  <c r="L372" i="3"/>
  <c r="K372" i="3"/>
  <c r="J372" i="3"/>
  <c r="I372" i="3"/>
  <c r="H372" i="3"/>
  <c r="G372" i="3"/>
  <c r="L371" i="3"/>
  <c r="K371" i="3"/>
  <c r="J371" i="3"/>
  <c r="I371" i="3"/>
  <c r="H371" i="3"/>
  <c r="G371" i="3"/>
  <c r="L370" i="3"/>
  <c r="K370" i="3"/>
  <c r="J370" i="3"/>
  <c r="I370" i="3"/>
  <c r="H370" i="3"/>
  <c r="G370" i="3"/>
  <c r="L369" i="3"/>
  <c r="K369" i="3"/>
  <c r="J369" i="3"/>
  <c r="I369" i="3"/>
  <c r="H369" i="3"/>
  <c r="G369" i="3"/>
  <c r="L368" i="3"/>
  <c r="K368" i="3"/>
  <c r="J368" i="3"/>
  <c r="I368" i="3"/>
  <c r="H368" i="3"/>
  <c r="G368" i="3"/>
  <c r="L367" i="3"/>
  <c r="K367" i="3"/>
  <c r="J367" i="3"/>
  <c r="I367" i="3"/>
  <c r="H367" i="3"/>
  <c r="G367" i="3"/>
  <c r="L366" i="3"/>
  <c r="K366" i="3"/>
  <c r="J366" i="3"/>
  <c r="I366" i="3"/>
  <c r="H366" i="3"/>
  <c r="G366" i="3"/>
  <c r="L365" i="3"/>
  <c r="K365" i="3"/>
  <c r="J365" i="3"/>
  <c r="I365" i="3"/>
  <c r="H365" i="3"/>
  <c r="G365" i="3"/>
  <c r="L364" i="3"/>
  <c r="K364" i="3"/>
  <c r="J364" i="3"/>
  <c r="I364" i="3"/>
  <c r="H364" i="3"/>
  <c r="G364" i="3"/>
  <c r="L363" i="3"/>
  <c r="K363" i="3"/>
  <c r="J363" i="3"/>
  <c r="I363" i="3"/>
  <c r="H363" i="3"/>
  <c r="G363" i="3"/>
  <c r="L362" i="3"/>
  <c r="K362" i="3"/>
  <c r="J362" i="3"/>
  <c r="I362" i="3"/>
  <c r="H362" i="3"/>
  <c r="G362" i="3"/>
  <c r="L361" i="3"/>
  <c r="K361" i="3"/>
  <c r="J361" i="3"/>
  <c r="I361" i="3"/>
  <c r="H361" i="3"/>
  <c r="G361" i="3"/>
  <c r="L360" i="3"/>
  <c r="K360" i="3"/>
  <c r="J360" i="3"/>
  <c r="I360" i="3"/>
  <c r="H360" i="3"/>
  <c r="G360" i="3"/>
  <c r="L359" i="3"/>
  <c r="K359" i="3"/>
  <c r="J359" i="3"/>
  <c r="I359" i="3"/>
  <c r="H359" i="3"/>
  <c r="G359" i="3"/>
  <c r="L358" i="3"/>
  <c r="K358" i="3"/>
  <c r="J358" i="3"/>
  <c r="I358" i="3"/>
  <c r="H358" i="3"/>
  <c r="G358" i="3"/>
  <c r="L357" i="3"/>
  <c r="K357" i="3"/>
  <c r="J357" i="3"/>
  <c r="I357" i="3"/>
  <c r="H357" i="3"/>
  <c r="G357" i="3"/>
  <c r="L356" i="3"/>
  <c r="K356" i="3"/>
  <c r="J356" i="3"/>
  <c r="I356" i="3"/>
  <c r="H356" i="3"/>
  <c r="G356" i="3"/>
  <c r="L355" i="3"/>
  <c r="K355" i="3"/>
  <c r="J355" i="3"/>
  <c r="I355" i="3"/>
  <c r="H355" i="3"/>
  <c r="G355" i="3"/>
  <c r="L354" i="3"/>
  <c r="K354" i="3"/>
  <c r="J354" i="3"/>
  <c r="I354" i="3"/>
  <c r="H354" i="3"/>
  <c r="G354" i="3"/>
  <c r="L353" i="3"/>
  <c r="K353" i="3"/>
  <c r="J353" i="3"/>
  <c r="I353" i="3"/>
  <c r="H353" i="3"/>
  <c r="G353" i="3"/>
  <c r="L352" i="3"/>
  <c r="K352" i="3"/>
  <c r="J352" i="3"/>
  <c r="I352" i="3"/>
  <c r="H352" i="3"/>
  <c r="G352" i="3"/>
  <c r="L351" i="3"/>
  <c r="K351" i="3"/>
  <c r="J351" i="3"/>
  <c r="I351" i="3"/>
  <c r="H351" i="3"/>
  <c r="G351" i="3"/>
  <c r="L350" i="3"/>
  <c r="K350" i="3"/>
  <c r="J350" i="3"/>
  <c r="I350" i="3"/>
  <c r="H350" i="3"/>
  <c r="G350" i="3"/>
  <c r="L349" i="3"/>
  <c r="K349" i="3"/>
  <c r="J349" i="3"/>
  <c r="I349" i="3"/>
  <c r="H349" i="3"/>
  <c r="G349" i="3"/>
  <c r="L348" i="3"/>
  <c r="K348" i="3"/>
  <c r="J348" i="3"/>
  <c r="I348" i="3"/>
  <c r="H348" i="3"/>
  <c r="G348" i="3"/>
  <c r="L347" i="3"/>
  <c r="K347" i="3"/>
  <c r="J347" i="3"/>
  <c r="I347" i="3"/>
  <c r="H347" i="3"/>
  <c r="G347" i="3"/>
  <c r="L346" i="3"/>
  <c r="K346" i="3"/>
  <c r="J346" i="3"/>
  <c r="I346" i="3"/>
  <c r="H346" i="3"/>
  <c r="G346" i="3"/>
  <c r="L345" i="3"/>
  <c r="K345" i="3"/>
  <c r="J345" i="3"/>
  <c r="I345" i="3"/>
  <c r="H345" i="3"/>
  <c r="G345" i="3"/>
  <c r="L344" i="3"/>
  <c r="K344" i="3"/>
  <c r="J344" i="3"/>
  <c r="I344" i="3"/>
  <c r="H344" i="3"/>
  <c r="G344" i="3"/>
  <c r="L343" i="3"/>
  <c r="K343" i="3"/>
  <c r="J343" i="3"/>
  <c r="I343" i="3"/>
  <c r="H343" i="3"/>
  <c r="G343" i="3"/>
  <c r="L342" i="3"/>
  <c r="K342" i="3"/>
  <c r="J342" i="3"/>
  <c r="I342" i="3"/>
  <c r="H342" i="3"/>
  <c r="G342" i="3"/>
  <c r="L341" i="3"/>
  <c r="K341" i="3"/>
  <c r="J341" i="3"/>
  <c r="I341" i="3"/>
  <c r="H341" i="3"/>
  <c r="G341" i="3"/>
  <c r="L340" i="3"/>
  <c r="K340" i="3"/>
  <c r="J340" i="3"/>
  <c r="I340" i="3"/>
  <c r="H340" i="3"/>
  <c r="G340" i="3"/>
  <c r="L339" i="3"/>
  <c r="K339" i="3"/>
  <c r="J339" i="3"/>
  <c r="I339" i="3"/>
  <c r="H339" i="3"/>
  <c r="G339" i="3"/>
  <c r="L338" i="3"/>
  <c r="K338" i="3"/>
  <c r="J338" i="3"/>
  <c r="I338" i="3"/>
  <c r="H338" i="3"/>
  <c r="G338" i="3"/>
  <c r="L337" i="3"/>
  <c r="K337" i="3"/>
  <c r="J337" i="3"/>
  <c r="I337" i="3"/>
  <c r="H337" i="3"/>
  <c r="G337" i="3"/>
  <c r="L336" i="3"/>
  <c r="K336" i="3"/>
  <c r="J336" i="3"/>
  <c r="I336" i="3"/>
  <c r="H336" i="3"/>
  <c r="G336" i="3"/>
  <c r="L335" i="3"/>
  <c r="K335" i="3"/>
  <c r="J335" i="3"/>
  <c r="I335" i="3"/>
  <c r="H335" i="3"/>
  <c r="G335" i="3"/>
  <c r="L334" i="3"/>
  <c r="K334" i="3"/>
  <c r="J334" i="3"/>
  <c r="I334" i="3"/>
  <c r="H334" i="3"/>
  <c r="G334" i="3"/>
  <c r="L333" i="3"/>
  <c r="K333" i="3"/>
  <c r="J333" i="3"/>
  <c r="I333" i="3"/>
  <c r="H333" i="3"/>
  <c r="G333" i="3"/>
  <c r="L332" i="3"/>
  <c r="K332" i="3"/>
  <c r="J332" i="3"/>
  <c r="I332" i="3"/>
  <c r="H332" i="3"/>
  <c r="G332" i="3"/>
  <c r="L331" i="3"/>
  <c r="K331" i="3"/>
  <c r="J331" i="3"/>
  <c r="I331" i="3"/>
  <c r="H331" i="3"/>
  <c r="G331" i="3"/>
  <c r="L330" i="3"/>
  <c r="K330" i="3"/>
  <c r="J330" i="3"/>
  <c r="I330" i="3"/>
  <c r="H330" i="3"/>
  <c r="G330" i="3"/>
  <c r="L329" i="3"/>
  <c r="K329" i="3"/>
  <c r="J329" i="3"/>
  <c r="I329" i="3"/>
  <c r="H329" i="3"/>
  <c r="G329" i="3"/>
  <c r="L328" i="3"/>
  <c r="K328" i="3"/>
  <c r="J328" i="3"/>
  <c r="I328" i="3"/>
  <c r="H328" i="3"/>
  <c r="G328" i="3"/>
  <c r="L327" i="3"/>
  <c r="K327" i="3"/>
  <c r="J327" i="3"/>
  <c r="I327" i="3"/>
  <c r="H327" i="3"/>
  <c r="G327" i="3"/>
  <c r="L326" i="3"/>
  <c r="K326" i="3"/>
  <c r="J326" i="3"/>
  <c r="I326" i="3"/>
  <c r="H326" i="3"/>
  <c r="G326" i="3"/>
  <c r="L325" i="3"/>
  <c r="K325" i="3"/>
  <c r="J325" i="3"/>
  <c r="I325" i="3"/>
  <c r="H325" i="3"/>
  <c r="G325" i="3"/>
  <c r="L324" i="3"/>
  <c r="K324" i="3"/>
  <c r="J324" i="3"/>
  <c r="I324" i="3"/>
  <c r="H324" i="3"/>
  <c r="G324" i="3"/>
  <c r="L323" i="3"/>
  <c r="K323" i="3"/>
  <c r="J323" i="3"/>
  <c r="I323" i="3"/>
  <c r="H323" i="3"/>
  <c r="G323" i="3"/>
  <c r="L322" i="3"/>
  <c r="K322" i="3"/>
  <c r="J322" i="3"/>
  <c r="I322" i="3"/>
  <c r="H322" i="3"/>
  <c r="G322" i="3"/>
  <c r="L321" i="3"/>
  <c r="K321" i="3"/>
  <c r="J321" i="3"/>
  <c r="I321" i="3"/>
  <c r="H321" i="3"/>
  <c r="G321" i="3"/>
  <c r="L320" i="3"/>
  <c r="K320" i="3"/>
  <c r="J320" i="3"/>
  <c r="I320" i="3"/>
  <c r="H320" i="3"/>
  <c r="G320" i="3"/>
  <c r="L319" i="3"/>
  <c r="K319" i="3"/>
  <c r="J319" i="3"/>
  <c r="I319" i="3"/>
  <c r="H319" i="3"/>
  <c r="G319" i="3"/>
  <c r="L318" i="3"/>
  <c r="K318" i="3"/>
  <c r="J318" i="3"/>
  <c r="I318" i="3"/>
  <c r="H318" i="3"/>
  <c r="G318" i="3"/>
  <c r="L317" i="3"/>
  <c r="K317" i="3"/>
  <c r="J317" i="3"/>
  <c r="I317" i="3"/>
  <c r="H317" i="3"/>
  <c r="G317" i="3"/>
  <c r="L316" i="3"/>
  <c r="K316" i="3"/>
  <c r="J316" i="3"/>
  <c r="I316" i="3"/>
  <c r="H316" i="3"/>
  <c r="G316" i="3"/>
  <c r="L315" i="3"/>
  <c r="K315" i="3"/>
  <c r="J315" i="3"/>
  <c r="I315" i="3"/>
  <c r="H315" i="3"/>
  <c r="G315" i="3"/>
  <c r="L314" i="3"/>
  <c r="K314" i="3"/>
  <c r="J314" i="3"/>
  <c r="I314" i="3"/>
  <c r="H314" i="3"/>
  <c r="G314" i="3"/>
  <c r="L313" i="3"/>
  <c r="K313" i="3"/>
  <c r="J313" i="3"/>
  <c r="I313" i="3"/>
  <c r="H313" i="3"/>
  <c r="G313" i="3"/>
  <c r="L312" i="3"/>
  <c r="K312" i="3"/>
  <c r="J312" i="3"/>
  <c r="I312" i="3"/>
  <c r="H312" i="3"/>
  <c r="G312" i="3"/>
  <c r="L311" i="3"/>
  <c r="K311" i="3"/>
  <c r="J311" i="3"/>
  <c r="I311" i="3"/>
  <c r="H311" i="3"/>
  <c r="G311" i="3"/>
  <c r="L310" i="3"/>
  <c r="K310" i="3"/>
  <c r="J310" i="3"/>
  <c r="I310" i="3"/>
  <c r="H310" i="3"/>
  <c r="G310" i="3"/>
  <c r="L309" i="3"/>
  <c r="K309" i="3"/>
  <c r="J309" i="3"/>
  <c r="I309" i="3"/>
  <c r="H309" i="3"/>
  <c r="G309" i="3"/>
  <c r="L308" i="3"/>
  <c r="K308" i="3"/>
  <c r="J308" i="3"/>
  <c r="I308" i="3"/>
  <c r="H308" i="3"/>
  <c r="G308" i="3"/>
  <c r="L307" i="3"/>
  <c r="K307" i="3"/>
  <c r="J307" i="3"/>
  <c r="I307" i="3"/>
  <c r="H307" i="3"/>
  <c r="G307" i="3"/>
  <c r="L306" i="3"/>
  <c r="K306" i="3"/>
  <c r="J306" i="3"/>
  <c r="I306" i="3"/>
  <c r="H306" i="3"/>
  <c r="G306" i="3"/>
  <c r="L305" i="3"/>
  <c r="K305" i="3"/>
  <c r="J305" i="3"/>
  <c r="I305" i="3"/>
  <c r="H305" i="3"/>
  <c r="G305" i="3"/>
  <c r="L304" i="3"/>
  <c r="K304" i="3"/>
  <c r="J304" i="3"/>
  <c r="I304" i="3"/>
  <c r="H304" i="3"/>
  <c r="G304" i="3"/>
  <c r="L303" i="3"/>
  <c r="K303" i="3"/>
  <c r="J303" i="3"/>
  <c r="I303" i="3"/>
  <c r="H303" i="3"/>
  <c r="G303" i="3"/>
  <c r="L302" i="3"/>
  <c r="K302" i="3"/>
  <c r="J302" i="3"/>
  <c r="I302" i="3"/>
  <c r="H302" i="3"/>
  <c r="G302" i="3"/>
  <c r="L301" i="3"/>
  <c r="K301" i="3"/>
  <c r="J301" i="3"/>
  <c r="I301" i="3"/>
  <c r="H301" i="3"/>
  <c r="G301" i="3"/>
  <c r="L300" i="3"/>
  <c r="K300" i="3"/>
  <c r="J300" i="3"/>
  <c r="I300" i="3"/>
  <c r="H300" i="3"/>
  <c r="G300" i="3"/>
  <c r="L299" i="3"/>
  <c r="K299" i="3"/>
  <c r="J299" i="3"/>
  <c r="I299" i="3"/>
  <c r="H299" i="3"/>
  <c r="G299" i="3"/>
  <c r="L298" i="3"/>
  <c r="K298" i="3"/>
  <c r="J298" i="3"/>
  <c r="I298" i="3"/>
  <c r="H298" i="3"/>
  <c r="G298" i="3"/>
  <c r="L297" i="3"/>
  <c r="K297" i="3"/>
  <c r="J297" i="3"/>
  <c r="I297" i="3"/>
  <c r="H297" i="3"/>
  <c r="G297" i="3"/>
  <c r="L296" i="3"/>
  <c r="K296" i="3"/>
  <c r="J296" i="3"/>
  <c r="I296" i="3"/>
  <c r="H296" i="3"/>
  <c r="G296" i="3"/>
  <c r="L295" i="3"/>
  <c r="K295" i="3"/>
  <c r="J295" i="3"/>
  <c r="I295" i="3"/>
  <c r="H295" i="3"/>
  <c r="G295" i="3"/>
  <c r="L294" i="3"/>
  <c r="K294" i="3"/>
  <c r="J294" i="3"/>
  <c r="I294" i="3"/>
  <c r="H294" i="3"/>
  <c r="G294" i="3"/>
  <c r="L293" i="3"/>
  <c r="K293" i="3"/>
  <c r="J293" i="3"/>
  <c r="I293" i="3"/>
  <c r="H293" i="3"/>
  <c r="G293" i="3"/>
  <c r="L292" i="3"/>
  <c r="K292" i="3"/>
  <c r="J292" i="3"/>
  <c r="I292" i="3"/>
  <c r="H292" i="3"/>
  <c r="G292" i="3"/>
  <c r="L291" i="3"/>
  <c r="K291" i="3"/>
  <c r="J291" i="3"/>
  <c r="I291" i="3"/>
  <c r="H291" i="3"/>
  <c r="G291" i="3"/>
  <c r="L290" i="3"/>
  <c r="K290" i="3"/>
  <c r="J290" i="3"/>
  <c r="I290" i="3"/>
  <c r="H290" i="3"/>
  <c r="G290" i="3"/>
  <c r="L289" i="3"/>
  <c r="K289" i="3"/>
  <c r="J289" i="3"/>
  <c r="I289" i="3"/>
  <c r="H289" i="3"/>
  <c r="G289" i="3"/>
  <c r="L288" i="3"/>
  <c r="K288" i="3"/>
  <c r="J288" i="3"/>
  <c r="I288" i="3"/>
  <c r="H288" i="3"/>
  <c r="G288" i="3"/>
  <c r="L287" i="3"/>
  <c r="K287" i="3"/>
  <c r="J287" i="3"/>
  <c r="I287" i="3"/>
  <c r="H287" i="3"/>
  <c r="G287" i="3"/>
  <c r="L286" i="3"/>
  <c r="K286" i="3"/>
  <c r="J286" i="3"/>
  <c r="I286" i="3"/>
  <c r="H286" i="3"/>
  <c r="G286" i="3"/>
  <c r="L285" i="3"/>
  <c r="K285" i="3"/>
  <c r="J285" i="3"/>
  <c r="I285" i="3"/>
  <c r="H285" i="3"/>
  <c r="G285" i="3"/>
  <c r="L284" i="3"/>
  <c r="K284" i="3"/>
  <c r="J284" i="3"/>
  <c r="I284" i="3"/>
  <c r="H284" i="3"/>
  <c r="G284" i="3"/>
  <c r="L283" i="3"/>
  <c r="K283" i="3"/>
  <c r="J283" i="3"/>
  <c r="I283" i="3"/>
  <c r="H283" i="3"/>
  <c r="G283" i="3"/>
  <c r="L282" i="3"/>
  <c r="K282" i="3"/>
  <c r="J282" i="3"/>
  <c r="I282" i="3"/>
  <c r="H282" i="3"/>
  <c r="G282" i="3"/>
  <c r="L281" i="3"/>
  <c r="K281" i="3"/>
  <c r="J281" i="3"/>
  <c r="I281" i="3"/>
  <c r="H281" i="3"/>
  <c r="G281" i="3"/>
  <c r="L280" i="3"/>
  <c r="K280" i="3"/>
  <c r="J280" i="3"/>
  <c r="I280" i="3"/>
  <c r="H280" i="3"/>
  <c r="G280" i="3"/>
  <c r="L279" i="3"/>
  <c r="K279" i="3"/>
  <c r="J279" i="3"/>
  <c r="I279" i="3"/>
  <c r="H279" i="3"/>
  <c r="G279" i="3"/>
  <c r="L278" i="3"/>
  <c r="K278" i="3"/>
  <c r="J278" i="3"/>
  <c r="I278" i="3"/>
  <c r="H278" i="3"/>
  <c r="G278" i="3"/>
  <c r="L277" i="3"/>
  <c r="K277" i="3"/>
  <c r="J277" i="3"/>
  <c r="I277" i="3"/>
  <c r="H277" i="3"/>
  <c r="G277" i="3"/>
  <c r="L276" i="3"/>
  <c r="K276" i="3"/>
  <c r="J276" i="3"/>
  <c r="I276" i="3"/>
  <c r="H276" i="3"/>
  <c r="G276" i="3"/>
  <c r="L275" i="3"/>
  <c r="K275" i="3"/>
  <c r="J275" i="3"/>
  <c r="I275" i="3"/>
  <c r="H275" i="3"/>
  <c r="G275" i="3"/>
  <c r="L274" i="3"/>
  <c r="K274" i="3"/>
  <c r="J274" i="3"/>
  <c r="I274" i="3"/>
  <c r="H274" i="3"/>
  <c r="G274" i="3"/>
  <c r="L273" i="3"/>
  <c r="K273" i="3"/>
  <c r="J273" i="3"/>
  <c r="I273" i="3"/>
  <c r="H273" i="3"/>
  <c r="G273" i="3"/>
  <c r="L272" i="3"/>
  <c r="K272" i="3"/>
  <c r="J272" i="3"/>
  <c r="I272" i="3"/>
  <c r="H272" i="3"/>
  <c r="G272" i="3"/>
  <c r="L271" i="3"/>
  <c r="K271" i="3"/>
  <c r="J271" i="3"/>
  <c r="I271" i="3"/>
  <c r="H271" i="3"/>
  <c r="G271" i="3"/>
  <c r="L270" i="3"/>
  <c r="K270" i="3"/>
  <c r="J270" i="3"/>
  <c r="I270" i="3"/>
  <c r="H270" i="3"/>
  <c r="G270" i="3"/>
  <c r="L269" i="3"/>
  <c r="K269" i="3"/>
  <c r="J269" i="3"/>
  <c r="I269" i="3"/>
  <c r="H269" i="3"/>
  <c r="G269" i="3"/>
  <c r="L268" i="3"/>
  <c r="K268" i="3"/>
  <c r="J268" i="3"/>
  <c r="I268" i="3"/>
  <c r="H268" i="3"/>
  <c r="G268" i="3"/>
  <c r="L267" i="3"/>
  <c r="K267" i="3"/>
  <c r="J267" i="3"/>
  <c r="I267" i="3"/>
  <c r="H267" i="3"/>
  <c r="G267" i="3"/>
  <c r="L266" i="3"/>
  <c r="K266" i="3"/>
  <c r="J266" i="3"/>
  <c r="I266" i="3"/>
  <c r="H266" i="3"/>
  <c r="G266" i="3"/>
  <c r="L265" i="3"/>
  <c r="K265" i="3"/>
  <c r="J265" i="3"/>
  <c r="I265" i="3"/>
  <c r="H265" i="3"/>
  <c r="G265" i="3"/>
  <c r="L264" i="3"/>
  <c r="K264" i="3"/>
  <c r="J264" i="3"/>
  <c r="I264" i="3"/>
  <c r="H264" i="3"/>
  <c r="G264" i="3"/>
  <c r="L263" i="3"/>
  <c r="K263" i="3"/>
  <c r="J263" i="3"/>
  <c r="I263" i="3"/>
  <c r="H263" i="3"/>
  <c r="G263" i="3"/>
  <c r="L262" i="3"/>
  <c r="K262" i="3"/>
  <c r="J262" i="3"/>
  <c r="I262" i="3"/>
  <c r="H262" i="3"/>
  <c r="G262" i="3"/>
  <c r="L261" i="3"/>
  <c r="K261" i="3"/>
  <c r="J261" i="3"/>
  <c r="I261" i="3"/>
  <c r="H261" i="3"/>
  <c r="G261" i="3"/>
  <c r="L260" i="3"/>
  <c r="K260" i="3"/>
  <c r="J260" i="3"/>
  <c r="I260" i="3"/>
  <c r="H260" i="3"/>
  <c r="G260" i="3"/>
  <c r="L259" i="3"/>
  <c r="K259" i="3"/>
  <c r="J259" i="3"/>
  <c r="I259" i="3"/>
  <c r="H259" i="3"/>
  <c r="G259" i="3"/>
  <c r="L258" i="3"/>
  <c r="K258" i="3"/>
  <c r="J258" i="3"/>
  <c r="I258" i="3"/>
  <c r="H258" i="3"/>
  <c r="G258" i="3"/>
  <c r="L257" i="3"/>
  <c r="K257" i="3"/>
  <c r="J257" i="3"/>
  <c r="I257" i="3"/>
  <c r="H257" i="3"/>
  <c r="G257" i="3"/>
  <c r="L256" i="3"/>
  <c r="K256" i="3"/>
  <c r="J256" i="3"/>
  <c r="I256" i="3"/>
  <c r="H256" i="3"/>
  <c r="G256" i="3"/>
  <c r="L255" i="3"/>
  <c r="K255" i="3"/>
  <c r="J255" i="3"/>
  <c r="I255" i="3"/>
  <c r="H255" i="3"/>
  <c r="G255" i="3"/>
  <c r="L254" i="3"/>
  <c r="K254" i="3"/>
  <c r="J254" i="3"/>
  <c r="I254" i="3"/>
  <c r="H254" i="3"/>
  <c r="G254" i="3"/>
  <c r="L253" i="3"/>
  <c r="K253" i="3"/>
  <c r="J253" i="3"/>
  <c r="I253" i="3"/>
  <c r="H253" i="3"/>
  <c r="G253" i="3"/>
  <c r="L252" i="3"/>
  <c r="K252" i="3"/>
  <c r="J252" i="3"/>
  <c r="I252" i="3"/>
  <c r="H252" i="3"/>
  <c r="G252" i="3"/>
  <c r="L251" i="3"/>
  <c r="K251" i="3"/>
  <c r="J251" i="3"/>
  <c r="I251" i="3"/>
  <c r="H251" i="3"/>
  <c r="G251" i="3"/>
  <c r="L250" i="3"/>
  <c r="K250" i="3"/>
  <c r="J250" i="3"/>
  <c r="I250" i="3"/>
  <c r="H250" i="3"/>
  <c r="G250" i="3"/>
  <c r="L249" i="3"/>
  <c r="K249" i="3"/>
  <c r="J249" i="3"/>
  <c r="I249" i="3"/>
  <c r="H249" i="3"/>
  <c r="G249" i="3"/>
  <c r="L248" i="3"/>
  <c r="K248" i="3"/>
  <c r="J248" i="3"/>
  <c r="I248" i="3"/>
  <c r="H248" i="3"/>
  <c r="G248" i="3"/>
  <c r="L247" i="3"/>
  <c r="K247" i="3"/>
  <c r="J247" i="3"/>
  <c r="I247" i="3"/>
  <c r="H247" i="3"/>
  <c r="G247" i="3"/>
  <c r="L246" i="3"/>
  <c r="K246" i="3"/>
  <c r="J246" i="3"/>
  <c r="I246" i="3"/>
  <c r="H246" i="3"/>
  <c r="G246" i="3"/>
  <c r="L245" i="3"/>
  <c r="K245" i="3"/>
  <c r="J245" i="3"/>
  <c r="I245" i="3"/>
  <c r="H245" i="3"/>
  <c r="G245" i="3"/>
  <c r="L244" i="3"/>
  <c r="K244" i="3"/>
  <c r="J244" i="3"/>
  <c r="I244" i="3"/>
  <c r="H244" i="3"/>
  <c r="G244" i="3"/>
  <c r="L243" i="3"/>
  <c r="K243" i="3"/>
  <c r="J243" i="3"/>
  <c r="I243" i="3"/>
  <c r="H243" i="3"/>
  <c r="G243" i="3"/>
  <c r="L242" i="3"/>
  <c r="K242" i="3"/>
  <c r="J242" i="3"/>
  <c r="I242" i="3"/>
  <c r="H242" i="3"/>
  <c r="G242" i="3"/>
  <c r="L241" i="3"/>
  <c r="K241" i="3"/>
  <c r="J241" i="3"/>
  <c r="I241" i="3"/>
  <c r="H241" i="3"/>
  <c r="G241" i="3"/>
  <c r="L240" i="3"/>
  <c r="K240" i="3"/>
  <c r="J240" i="3"/>
  <c r="I240" i="3"/>
  <c r="H240" i="3"/>
  <c r="G240" i="3"/>
  <c r="L239" i="3"/>
  <c r="K239" i="3"/>
  <c r="J239" i="3"/>
  <c r="I239" i="3"/>
  <c r="H239" i="3"/>
  <c r="G239" i="3"/>
  <c r="L238" i="3"/>
  <c r="K238" i="3"/>
  <c r="J238" i="3"/>
  <c r="I238" i="3"/>
  <c r="H238" i="3"/>
  <c r="G238" i="3"/>
  <c r="L237" i="3"/>
  <c r="K237" i="3"/>
  <c r="J237" i="3"/>
  <c r="I237" i="3"/>
  <c r="H237" i="3"/>
  <c r="G237" i="3"/>
  <c r="L236" i="3"/>
  <c r="K236" i="3"/>
  <c r="J236" i="3"/>
  <c r="I236" i="3"/>
  <c r="H236" i="3"/>
  <c r="G236" i="3"/>
  <c r="L235" i="3"/>
  <c r="K235" i="3"/>
  <c r="J235" i="3"/>
  <c r="I235" i="3"/>
  <c r="H235" i="3"/>
  <c r="G235" i="3"/>
  <c r="L234" i="3"/>
  <c r="K234" i="3"/>
  <c r="J234" i="3"/>
  <c r="I234" i="3"/>
  <c r="H234" i="3"/>
  <c r="G234" i="3"/>
  <c r="L233" i="3"/>
  <c r="K233" i="3"/>
  <c r="J233" i="3"/>
  <c r="I233" i="3"/>
  <c r="H233" i="3"/>
  <c r="G233" i="3"/>
  <c r="L232" i="3"/>
  <c r="K232" i="3"/>
  <c r="J232" i="3"/>
  <c r="I232" i="3"/>
  <c r="H232" i="3"/>
  <c r="G232" i="3"/>
  <c r="L231" i="3"/>
  <c r="K231" i="3"/>
  <c r="J231" i="3"/>
  <c r="I231" i="3"/>
  <c r="H231" i="3"/>
  <c r="G231" i="3"/>
  <c r="L230" i="3"/>
  <c r="K230" i="3"/>
  <c r="J230" i="3"/>
  <c r="I230" i="3"/>
  <c r="H230" i="3"/>
  <c r="G230" i="3"/>
  <c r="L229" i="3"/>
  <c r="K229" i="3"/>
  <c r="J229" i="3"/>
  <c r="I229" i="3"/>
  <c r="H229" i="3"/>
  <c r="G229" i="3"/>
  <c r="L228" i="3"/>
  <c r="K228" i="3"/>
  <c r="J228" i="3"/>
  <c r="I228" i="3"/>
  <c r="H228" i="3"/>
  <c r="G228" i="3"/>
  <c r="L227" i="3"/>
  <c r="K227" i="3"/>
  <c r="J227" i="3"/>
  <c r="I227" i="3"/>
  <c r="H227" i="3"/>
  <c r="G227" i="3"/>
  <c r="L226" i="3"/>
  <c r="K226" i="3"/>
  <c r="J226" i="3"/>
  <c r="I226" i="3"/>
  <c r="H226" i="3"/>
  <c r="G226" i="3"/>
  <c r="L225" i="3"/>
  <c r="K225" i="3"/>
  <c r="J225" i="3"/>
  <c r="I225" i="3"/>
  <c r="H225" i="3"/>
  <c r="G225" i="3"/>
  <c r="L224" i="3"/>
  <c r="K224" i="3"/>
  <c r="J224" i="3"/>
  <c r="I224" i="3"/>
  <c r="H224" i="3"/>
  <c r="G224" i="3"/>
  <c r="L223" i="3"/>
  <c r="K223" i="3"/>
  <c r="J223" i="3"/>
  <c r="I223" i="3"/>
  <c r="H223" i="3"/>
  <c r="G223" i="3"/>
  <c r="L222" i="3"/>
  <c r="K222" i="3"/>
  <c r="J222" i="3"/>
  <c r="I222" i="3"/>
  <c r="H222" i="3"/>
  <c r="G222" i="3"/>
  <c r="L221" i="3"/>
  <c r="K221" i="3"/>
  <c r="J221" i="3"/>
  <c r="I221" i="3"/>
  <c r="H221" i="3"/>
  <c r="G221" i="3"/>
  <c r="L220" i="3"/>
  <c r="K220" i="3"/>
  <c r="J220" i="3"/>
  <c r="I220" i="3"/>
  <c r="H220" i="3"/>
  <c r="G220" i="3"/>
  <c r="L219" i="3"/>
  <c r="K219" i="3"/>
  <c r="J219" i="3"/>
  <c r="I219" i="3"/>
  <c r="H219" i="3"/>
  <c r="G219" i="3"/>
  <c r="L218" i="3"/>
  <c r="K218" i="3"/>
  <c r="J218" i="3"/>
  <c r="I218" i="3"/>
  <c r="H218" i="3"/>
  <c r="G218" i="3"/>
  <c r="L217" i="3"/>
  <c r="K217" i="3"/>
  <c r="J217" i="3"/>
  <c r="I217" i="3"/>
  <c r="H217" i="3"/>
  <c r="G217" i="3"/>
  <c r="L216" i="3"/>
  <c r="K216" i="3"/>
  <c r="J216" i="3"/>
  <c r="I216" i="3"/>
  <c r="H216" i="3"/>
  <c r="G216" i="3"/>
  <c r="L215" i="3"/>
  <c r="K215" i="3"/>
  <c r="J215" i="3"/>
  <c r="I215" i="3"/>
  <c r="H215" i="3"/>
  <c r="G215" i="3"/>
  <c r="L214" i="3"/>
  <c r="K214" i="3"/>
  <c r="J214" i="3"/>
  <c r="I214" i="3"/>
  <c r="H214" i="3"/>
  <c r="G214" i="3"/>
  <c r="L213" i="3"/>
  <c r="K213" i="3"/>
  <c r="J213" i="3"/>
  <c r="I213" i="3"/>
  <c r="H213" i="3"/>
  <c r="G213" i="3"/>
  <c r="L212" i="3"/>
  <c r="K212" i="3"/>
  <c r="J212" i="3"/>
  <c r="I212" i="3"/>
  <c r="H212" i="3"/>
  <c r="G212" i="3"/>
  <c r="L211" i="3"/>
  <c r="K211" i="3"/>
  <c r="J211" i="3"/>
  <c r="I211" i="3"/>
  <c r="H211" i="3"/>
  <c r="G211" i="3"/>
  <c r="L210" i="3"/>
  <c r="K210" i="3"/>
  <c r="J210" i="3"/>
  <c r="I210" i="3"/>
  <c r="H210" i="3"/>
  <c r="G210" i="3"/>
  <c r="L209" i="3"/>
  <c r="K209" i="3"/>
  <c r="J209" i="3"/>
  <c r="I209" i="3"/>
  <c r="H209" i="3"/>
  <c r="G209" i="3"/>
  <c r="L208" i="3"/>
  <c r="K208" i="3"/>
  <c r="J208" i="3"/>
  <c r="I208" i="3"/>
  <c r="H208" i="3"/>
  <c r="G208" i="3"/>
  <c r="L207" i="3"/>
  <c r="K207" i="3"/>
  <c r="J207" i="3"/>
  <c r="I207" i="3"/>
  <c r="H207" i="3"/>
  <c r="G207" i="3"/>
  <c r="L206" i="3"/>
  <c r="K206" i="3"/>
  <c r="J206" i="3"/>
  <c r="I206" i="3"/>
  <c r="H206" i="3"/>
  <c r="G206" i="3"/>
  <c r="L205" i="3"/>
  <c r="K205" i="3"/>
  <c r="J205" i="3"/>
  <c r="I205" i="3"/>
  <c r="H205" i="3"/>
  <c r="G205" i="3"/>
  <c r="L204" i="3"/>
  <c r="K204" i="3"/>
  <c r="J204" i="3"/>
  <c r="I204" i="3"/>
  <c r="H204" i="3"/>
  <c r="G204" i="3"/>
  <c r="L203" i="3"/>
  <c r="K203" i="3"/>
  <c r="J203" i="3"/>
  <c r="I203" i="3"/>
  <c r="H203" i="3"/>
  <c r="G203" i="3"/>
  <c r="L202" i="3"/>
  <c r="K202" i="3"/>
  <c r="J202" i="3"/>
  <c r="I202" i="3"/>
  <c r="H202" i="3"/>
  <c r="G202" i="3"/>
  <c r="L201" i="3"/>
  <c r="K201" i="3"/>
  <c r="J201" i="3"/>
  <c r="I201" i="3"/>
  <c r="H201" i="3"/>
  <c r="G201" i="3"/>
  <c r="L200" i="3"/>
  <c r="K200" i="3"/>
  <c r="J200" i="3"/>
  <c r="I200" i="3"/>
  <c r="H200" i="3"/>
  <c r="G200" i="3"/>
  <c r="L199" i="3"/>
  <c r="K199" i="3"/>
  <c r="J199" i="3"/>
  <c r="I199" i="3"/>
  <c r="H199" i="3"/>
  <c r="G199" i="3"/>
  <c r="L198" i="3"/>
  <c r="K198" i="3"/>
  <c r="J198" i="3"/>
  <c r="I198" i="3"/>
  <c r="H198" i="3"/>
  <c r="G198" i="3"/>
  <c r="L197" i="3"/>
  <c r="K197" i="3"/>
  <c r="J197" i="3"/>
  <c r="I197" i="3"/>
  <c r="H197" i="3"/>
  <c r="G197" i="3"/>
  <c r="L196" i="3"/>
  <c r="K196" i="3"/>
  <c r="J196" i="3"/>
  <c r="I196" i="3"/>
  <c r="H196" i="3"/>
  <c r="G196" i="3"/>
  <c r="L195" i="3"/>
  <c r="K195" i="3"/>
  <c r="J195" i="3"/>
  <c r="I195" i="3"/>
  <c r="H195" i="3"/>
  <c r="G195" i="3"/>
  <c r="L194" i="3"/>
  <c r="K194" i="3"/>
  <c r="J194" i="3"/>
  <c r="I194" i="3"/>
  <c r="H194" i="3"/>
  <c r="G194" i="3"/>
  <c r="L193" i="3"/>
  <c r="K193" i="3"/>
  <c r="J193" i="3"/>
  <c r="I193" i="3"/>
  <c r="H193" i="3"/>
  <c r="G193" i="3"/>
  <c r="L192" i="3"/>
  <c r="K192" i="3"/>
  <c r="J192" i="3"/>
  <c r="I192" i="3"/>
  <c r="H192" i="3"/>
  <c r="G192" i="3"/>
  <c r="L191" i="3"/>
  <c r="K191" i="3"/>
  <c r="J191" i="3"/>
  <c r="I191" i="3"/>
  <c r="H191" i="3"/>
  <c r="G191" i="3"/>
  <c r="L190" i="3"/>
  <c r="K190" i="3"/>
  <c r="J190" i="3"/>
  <c r="I190" i="3"/>
  <c r="H190" i="3"/>
  <c r="G190" i="3"/>
  <c r="L189" i="3"/>
  <c r="K189" i="3"/>
  <c r="J189" i="3"/>
  <c r="I189" i="3"/>
  <c r="H189" i="3"/>
  <c r="G189" i="3"/>
  <c r="L188" i="3"/>
  <c r="K188" i="3"/>
  <c r="J188" i="3"/>
  <c r="I188" i="3"/>
  <c r="H188" i="3"/>
  <c r="G188" i="3"/>
  <c r="L187" i="3"/>
  <c r="K187" i="3"/>
  <c r="J187" i="3"/>
  <c r="I187" i="3"/>
  <c r="H187" i="3"/>
  <c r="G187" i="3"/>
  <c r="L186" i="3"/>
  <c r="K186" i="3"/>
  <c r="J186" i="3"/>
  <c r="I186" i="3"/>
  <c r="H186" i="3"/>
  <c r="G186" i="3"/>
  <c r="L185" i="3"/>
  <c r="K185" i="3"/>
  <c r="J185" i="3"/>
  <c r="I185" i="3"/>
  <c r="H185" i="3"/>
  <c r="G185" i="3"/>
  <c r="L184" i="3"/>
  <c r="K184" i="3"/>
  <c r="J184" i="3"/>
  <c r="I184" i="3"/>
  <c r="H184" i="3"/>
  <c r="G184" i="3"/>
  <c r="L183" i="3"/>
  <c r="K183" i="3"/>
  <c r="J183" i="3"/>
  <c r="I183" i="3"/>
  <c r="H183" i="3"/>
  <c r="G183" i="3"/>
  <c r="L182" i="3"/>
  <c r="K182" i="3"/>
  <c r="J182" i="3"/>
  <c r="I182" i="3"/>
  <c r="H182" i="3"/>
  <c r="G182" i="3"/>
  <c r="L181" i="3"/>
  <c r="K181" i="3"/>
  <c r="J181" i="3"/>
  <c r="I181" i="3"/>
  <c r="H181" i="3"/>
  <c r="G181" i="3"/>
  <c r="L180" i="3"/>
  <c r="K180" i="3"/>
  <c r="J180" i="3"/>
  <c r="I180" i="3"/>
  <c r="H180" i="3"/>
  <c r="G180" i="3"/>
  <c r="L179" i="3"/>
  <c r="K179" i="3"/>
  <c r="J179" i="3"/>
  <c r="I179" i="3"/>
  <c r="H179" i="3"/>
  <c r="G179" i="3"/>
  <c r="L178" i="3"/>
  <c r="K178" i="3"/>
  <c r="J178" i="3"/>
  <c r="I178" i="3"/>
  <c r="H178" i="3"/>
  <c r="G178" i="3"/>
  <c r="L177" i="3"/>
  <c r="K177" i="3"/>
  <c r="J177" i="3"/>
  <c r="I177" i="3"/>
  <c r="H177" i="3"/>
  <c r="G177" i="3"/>
  <c r="L176" i="3"/>
  <c r="K176" i="3"/>
  <c r="J176" i="3"/>
  <c r="I176" i="3"/>
  <c r="H176" i="3"/>
  <c r="G176" i="3"/>
  <c r="L175" i="3"/>
  <c r="K175" i="3"/>
  <c r="J175" i="3"/>
  <c r="I175" i="3"/>
  <c r="H175" i="3"/>
  <c r="G175" i="3"/>
  <c r="L174" i="3"/>
  <c r="K174" i="3"/>
  <c r="J174" i="3"/>
  <c r="I174" i="3"/>
  <c r="H174" i="3"/>
  <c r="G174" i="3"/>
  <c r="L173" i="3"/>
  <c r="K173" i="3"/>
  <c r="J173" i="3"/>
  <c r="I173" i="3"/>
  <c r="H173" i="3"/>
  <c r="G173" i="3"/>
  <c r="L172" i="3"/>
  <c r="K172" i="3"/>
  <c r="J172" i="3"/>
  <c r="I172" i="3"/>
  <c r="H172" i="3"/>
  <c r="G172" i="3"/>
  <c r="L171" i="3"/>
  <c r="K171" i="3"/>
  <c r="J171" i="3"/>
  <c r="I171" i="3"/>
  <c r="H171" i="3"/>
  <c r="G171" i="3"/>
  <c r="L170" i="3"/>
  <c r="K170" i="3"/>
  <c r="J170" i="3"/>
  <c r="I170" i="3"/>
  <c r="H170" i="3"/>
  <c r="G170" i="3"/>
  <c r="L169" i="3"/>
  <c r="K169" i="3"/>
  <c r="J169" i="3"/>
  <c r="I169" i="3"/>
  <c r="H169" i="3"/>
  <c r="G169" i="3"/>
  <c r="L168" i="3"/>
  <c r="K168" i="3"/>
  <c r="J168" i="3"/>
  <c r="I168" i="3"/>
  <c r="H168" i="3"/>
  <c r="G168" i="3"/>
  <c r="L167" i="3"/>
  <c r="K167" i="3"/>
  <c r="J167" i="3"/>
  <c r="I167" i="3"/>
  <c r="H167" i="3"/>
  <c r="G167" i="3"/>
  <c r="L166" i="3"/>
  <c r="K166" i="3"/>
  <c r="J166" i="3"/>
  <c r="I166" i="3"/>
  <c r="H166" i="3"/>
  <c r="G166" i="3"/>
  <c r="L165" i="3"/>
  <c r="K165" i="3"/>
  <c r="J165" i="3"/>
  <c r="I165" i="3"/>
  <c r="H165" i="3"/>
  <c r="G165" i="3"/>
  <c r="L164" i="3"/>
  <c r="K164" i="3"/>
  <c r="J164" i="3"/>
  <c r="I164" i="3"/>
  <c r="H164" i="3"/>
  <c r="G164" i="3"/>
  <c r="L163" i="3"/>
  <c r="K163" i="3"/>
  <c r="J163" i="3"/>
  <c r="I163" i="3"/>
  <c r="H163" i="3"/>
  <c r="G163" i="3"/>
  <c r="L162" i="3"/>
  <c r="K162" i="3"/>
  <c r="J162" i="3"/>
  <c r="I162" i="3"/>
  <c r="H162" i="3"/>
  <c r="G162" i="3"/>
  <c r="L161" i="3"/>
  <c r="K161" i="3"/>
  <c r="J161" i="3"/>
  <c r="I161" i="3"/>
  <c r="H161" i="3"/>
  <c r="G161" i="3"/>
  <c r="L160" i="3"/>
  <c r="K160" i="3"/>
  <c r="J160" i="3"/>
  <c r="I160" i="3"/>
  <c r="H160" i="3"/>
  <c r="G160" i="3"/>
  <c r="L159" i="3"/>
  <c r="K159" i="3"/>
  <c r="J159" i="3"/>
  <c r="I159" i="3"/>
  <c r="H159" i="3"/>
  <c r="G159" i="3"/>
  <c r="L158" i="3"/>
  <c r="K158" i="3"/>
  <c r="J158" i="3"/>
  <c r="I158" i="3"/>
  <c r="H158" i="3"/>
  <c r="G158" i="3"/>
  <c r="L157" i="3"/>
  <c r="K157" i="3"/>
  <c r="J157" i="3"/>
  <c r="I157" i="3"/>
  <c r="H157" i="3"/>
  <c r="G157" i="3"/>
  <c r="L156" i="3"/>
  <c r="K156" i="3"/>
  <c r="J156" i="3"/>
  <c r="I156" i="3"/>
  <c r="H156" i="3"/>
  <c r="G156" i="3"/>
  <c r="L155" i="3"/>
  <c r="K155" i="3"/>
  <c r="J155" i="3"/>
  <c r="I155" i="3"/>
  <c r="H155" i="3"/>
  <c r="G155" i="3"/>
  <c r="L154" i="3"/>
  <c r="K154" i="3"/>
  <c r="J154" i="3"/>
  <c r="I154" i="3"/>
  <c r="H154" i="3"/>
  <c r="G154" i="3"/>
  <c r="L153" i="3"/>
  <c r="K153" i="3"/>
  <c r="J153" i="3"/>
  <c r="I153" i="3"/>
  <c r="H153" i="3"/>
  <c r="G153" i="3"/>
  <c r="L152" i="3"/>
  <c r="K152" i="3"/>
  <c r="J152" i="3"/>
  <c r="I152" i="3"/>
  <c r="H152" i="3"/>
  <c r="G152" i="3"/>
  <c r="L151" i="3"/>
  <c r="K151" i="3"/>
  <c r="J151" i="3"/>
  <c r="I151" i="3"/>
  <c r="H151" i="3"/>
  <c r="G151" i="3"/>
  <c r="L150" i="3"/>
  <c r="K150" i="3"/>
  <c r="J150" i="3"/>
  <c r="I150" i="3"/>
  <c r="H150" i="3"/>
  <c r="G150" i="3"/>
  <c r="L149" i="3"/>
  <c r="K149" i="3"/>
  <c r="J149" i="3"/>
  <c r="I149" i="3"/>
  <c r="H149" i="3"/>
  <c r="G149" i="3"/>
  <c r="L148" i="3"/>
  <c r="K148" i="3"/>
  <c r="J148" i="3"/>
  <c r="I148" i="3"/>
  <c r="H148" i="3"/>
  <c r="G148" i="3"/>
  <c r="L147" i="3"/>
  <c r="K147" i="3"/>
  <c r="J147" i="3"/>
  <c r="I147" i="3"/>
  <c r="H147" i="3"/>
  <c r="G147" i="3"/>
  <c r="L146" i="3"/>
  <c r="K146" i="3"/>
  <c r="J146" i="3"/>
  <c r="I146" i="3"/>
  <c r="H146" i="3"/>
  <c r="G146" i="3"/>
  <c r="L145" i="3"/>
  <c r="K145" i="3"/>
  <c r="J145" i="3"/>
  <c r="I145" i="3"/>
  <c r="H145" i="3"/>
  <c r="G145" i="3"/>
  <c r="L144" i="3"/>
  <c r="K144" i="3"/>
  <c r="J144" i="3"/>
  <c r="I144" i="3"/>
  <c r="H144" i="3"/>
  <c r="G144" i="3"/>
  <c r="L143" i="3"/>
  <c r="K143" i="3"/>
  <c r="J143" i="3"/>
  <c r="I143" i="3"/>
  <c r="H143" i="3"/>
  <c r="G143" i="3"/>
  <c r="L142" i="3"/>
  <c r="K142" i="3"/>
  <c r="J142" i="3"/>
  <c r="I142" i="3"/>
  <c r="H142" i="3"/>
  <c r="G142" i="3"/>
  <c r="L141" i="3"/>
  <c r="K141" i="3"/>
  <c r="J141" i="3"/>
  <c r="I141" i="3"/>
  <c r="H141" i="3"/>
  <c r="G141" i="3"/>
  <c r="L140" i="3"/>
  <c r="K140" i="3"/>
  <c r="J140" i="3"/>
  <c r="I140" i="3"/>
  <c r="H140" i="3"/>
  <c r="G140" i="3"/>
  <c r="L139" i="3"/>
  <c r="K139" i="3"/>
  <c r="J139" i="3"/>
  <c r="I139" i="3"/>
  <c r="H139" i="3"/>
  <c r="G139" i="3"/>
  <c r="L138" i="3"/>
  <c r="K138" i="3"/>
  <c r="J138" i="3"/>
  <c r="I138" i="3"/>
  <c r="H138" i="3"/>
  <c r="G138" i="3"/>
  <c r="L137" i="3"/>
  <c r="K137" i="3"/>
  <c r="J137" i="3"/>
  <c r="I137" i="3"/>
  <c r="H137" i="3"/>
  <c r="G137" i="3"/>
  <c r="L136" i="3"/>
  <c r="K136" i="3"/>
  <c r="J136" i="3"/>
  <c r="I136" i="3"/>
  <c r="H136" i="3"/>
  <c r="G136" i="3"/>
  <c r="L135" i="3"/>
  <c r="K135" i="3"/>
  <c r="J135" i="3"/>
  <c r="I135" i="3"/>
  <c r="H135" i="3"/>
  <c r="G135" i="3"/>
  <c r="L134" i="3"/>
  <c r="K134" i="3"/>
  <c r="J134" i="3"/>
  <c r="I134" i="3"/>
  <c r="H134" i="3"/>
  <c r="G134" i="3"/>
  <c r="L133" i="3"/>
  <c r="K133" i="3"/>
  <c r="J133" i="3"/>
  <c r="I133" i="3"/>
  <c r="H133" i="3"/>
  <c r="G133" i="3"/>
  <c r="L132" i="3"/>
  <c r="K132" i="3"/>
  <c r="J132" i="3"/>
  <c r="I132" i="3"/>
  <c r="H132" i="3"/>
  <c r="G132" i="3"/>
  <c r="L131" i="3"/>
  <c r="K131" i="3"/>
  <c r="J131" i="3"/>
  <c r="I131" i="3"/>
  <c r="H131" i="3"/>
  <c r="G131" i="3"/>
  <c r="L130" i="3"/>
  <c r="K130" i="3"/>
  <c r="J130" i="3"/>
  <c r="I130" i="3"/>
  <c r="H130" i="3"/>
  <c r="G130" i="3"/>
  <c r="L129" i="3"/>
  <c r="K129" i="3"/>
  <c r="J129" i="3"/>
  <c r="I129" i="3"/>
  <c r="H129" i="3"/>
  <c r="G129" i="3"/>
  <c r="L128" i="3"/>
  <c r="K128" i="3"/>
  <c r="J128" i="3"/>
  <c r="I128" i="3"/>
  <c r="H128" i="3"/>
  <c r="G128" i="3"/>
  <c r="L127" i="3"/>
  <c r="K127" i="3"/>
  <c r="J127" i="3"/>
  <c r="I127" i="3"/>
  <c r="H127" i="3"/>
  <c r="G127" i="3"/>
  <c r="L126" i="3"/>
  <c r="K126" i="3"/>
  <c r="J126" i="3"/>
  <c r="I126" i="3"/>
  <c r="H126" i="3"/>
  <c r="G126" i="3"/>
  <c r="L125" i="3"/>
  <c r="K125" i="3"/>
  <c r="J125" i="3"/>
  <c r="I125" i="3"/>
  <c r="H125" i="3"/>
  <c r="G125" i="3"/>
  <c r="L124" i="3"/>
  <c r="K124" i="3"/>
  <c r="J124" i="3"/>
  <c r="I124" i="3"/>
  <c r="H124" i="3"/>
  <c r="G124" i="3"/>
  <c r="L123" i="3"/>
  <c r="K123" i="3"/>
  <c r="J123" i="3"/>
  <c r="I123" i="3"/>
  <c r="H123" i="3"/>
  <c r="G123" i="3"/>
  <c r="L122" i="3"/>
  <c r="K122" i="3"/>
  <c r="J122" i="3"/>
  <c r="I122" i="3"/>
  <c r="H122" i="3"/>
  <c r="G122" i="3"/>
  <c r="L121" i="3"/>
  <c r="K121" i="3"/>
  <c r="J121" i="3"/>
  <c r="I121" i="3"/>
  <c r="H121" i="3"/>
  <c r="G121" i="3"/>
  <c r="L120" i="3"/>
  <c r="K120" i="3"/>
  <c r="J120" i="3"/>
  <c r="I120" i="3"/>
  <c r="H120" i="3"/>
  <c r="G120" i="3"/>
  <c r="L119" i="3"/>
  <c r="K119" i="3"/>
  <c r="J119" i="3"/>
  <c r="I119" i="3"/>
  <c r="H119" i="3"/>
  <c r="G119" i="3"/>
  <c r="L118" i="3"/>
  <c r="K118" i="3"/>
  <c r="J118" i="3"/>
  <c r="I118" i="3"/>
  <c r="H118" i="3"/>
  <c r="G118" i="3"/>
  <c r="L117" i="3"/>
  <c r="K117" i="3"/>
  <c r="J117" i="3"/>
  <c r="I117" i="3"/>
  <c r="H117" i="3"/>
  <c r="G117" i="3"/>
  <c r="L116" i="3"/>
  <c r="K116" i="3"/>
  <c r="J116" i="3"/>
  <c r="I116" i="3"/>
  <c r="H116" i="3"/>
  <c r="G116" i="3"/>
  <c r="L115" i="3"/>
  <c r="K115" i="3"/>
  <c r="J115" i="3"/>
  <c r="I115" i="3"/>
  <c r="H115" i="3"/>
  <c r="G115" i="3"/>
  <c r="L114" i="3"/>
  <c r="K114" i="3"/>
  <c r="J114" i="3"/>
  <c r="I114" i="3"/>
  <c r="H114" i="3"/>
  <c r="G114" i="3"/>
  <c r="L113" i="3"/>
  <c r="K113" i="3"/>
  <c r="J113" i="3"/>
  <c r="I113" i="3"/>
  <c r="H113" i="3"/>
  <c r="G113" i="3"/>
  <c r="L112" i="3"/>
  <c r="K112" i="3"/>
  <c r="J112" i="3"/>
  <c r="I112" i="3"/>
  <c r="H112" i="3"/>
  <c r="G112" i="3"/>
  <c r="L111" i="3"/>
  <c r="K111" i="3"/>
  <c r="J111" i="3"/>
  <c r="I111" i="3"/>
  <c r="H111" i="3"/>
  <c r="G111" i="3"/>
  <c r="L110" i="3"/>
  <c r="K110" i="3"/>
  <c r="J110" i="3"/>
  <c r="I110" i="3"/>
  <c r="H110" i="3"/>
  <c r="G110" i="3"/>
  <c r="L109" i="3"/>
  <c r="K109" i="3"/>
  <c r="J109" i="3"/>
  <c r="I109" i="3"/>
  <c r="H109" i="3"/>
  <c r="G109" i="3"/>
  <c r="L108" i="3"/>
  <c r="K108" i="3"/>
  <c r="J108" i="3"/>
  <c r="I108" i="3"/>
  <c r="H108" i="3"/>
  <c r="G108" i="3"/>
  <c r="L107" i="3"/>
  <c r="K107" i="3"/>
  <c r="J107" i="3"/>
  <c r="I107" i="3"/>
  <c r="H107" i="3"/>
  <c r="G107" i="3"/>
  <c r="L106" i="3"/>
  <c r="K106" i="3"/>
  <c r="J106" i="3"/>
  <c r="I106" i="3"/>
  <c r="H106" i="3"/>
  <c r="G106" i="3"/>
  <c r="L105" i="3"/>
  <c r="K105" i="3"/>
  <c r="J105" i="3"/>
  <c r="I105" i="3"/>
  <c r="H105" i="3"/>
  <c r="G105" i="3"/>
  <c r="L104" i="3"/>
  <c r="K104" i="3"/>
  <c r="J104" i="3"/>
  <c r="I104" i="3"/>
  <c r="H104" i="3"/>
  <c r="G104" i="3"/>
  <c r="L103" i="3"/>
  <c r="K103" i="3"/>
  <c r="J103" i="3"/>
  <c r="I103" i="3"/>
  <c r="H103" i="3"/>
  <c r="G103" i="3"/>
  <c r="L102" i="3"/>
  <c r="K102" i="3"/>
  <c r="J102" i="3"/>
  <c r="I102" i="3"/>
  <c r="H102" i="3"/>
  <c r="G102" i="3"/>
  <c r="L101" i="3"/>
  <c r="K101" i="3"/>
  <c r="J101" i="3"/>
  <c r="I101" i="3"/>
  <c r="H101" i="3"/>
  <c r="G101" i="3"/>
  <c r="L100" i="3"/>
  <c r="K100" i="3"/>
  <c r="J100" i="3"/>
  <c r="I100" i="3"/>
  <c r="H100" i="3"/>
  <c r="G100" i="3"/>
  <c r="L99" i="3"/>
  <c r="K99" i="3"/>
  <c r="J99" i="3"/>
  <c r="I99" i="3"/>
  <c r="H99" i="3"/>
  <c r="G99" i="3"/>
  <c r="L98" i="3"/>
  <c r="K98" i="3"/>
  <c r="J98" i="3"/>
  <c r="I98" i="3"/>
  <c r="H98" i="3"/>
  <c r="G98" i="3"/>
  <c r="L97" i="3"/>
  <c r="K97" i="3"/>
  <c r="J97" i="3"/>
  <c r="I97" i="3"/>
  <c r="H97" i="3"/>
  <c r="G97" i="3"/>
  <c r="L96" i="3"/>
  <c r="K96" i="3"/>
  <c r="J96" i="3"/>
  <c r="I96" i="3"/>
  <c r="H96" i="3"/>
  <c r="G96" i="3"/>
  <c r="L95" i="3"/>
  <c r="K95" i="3"/>
  <c r="J95" i="3"/>
  <c r="I95" i="3"/>
  <c r="H95" i="3"/>
  <c r="G95" i="3"/>
  <c r="L94" i="3"/>
  <c r="K94" i="3"/>
  <c r="J94" i="3"/>
  <c r="I94" i="3"/>
  <c r="H94" i="3"/>
  <c r="G94" i="3"/>
  <c r="L93" i="3"/>
  <c r="K93" i="3"/>
  <c r="J93" i="3"/>
  <c r="I93" i="3"/>
  <c r="H93" i="3"/>
  <c r="G93" i="3"/>
  <c r="L92" i="3"/>
  <c r="K92" i="3"/>
  <c r="J92" i="3"/>
  <c r="I92" i="3"/>
  <c r="H92" i="3"/>
  <c r="G92" i="3"/>
  <c r="L91" i="3"/>
  <c r="K91" i="3"/>
  <c r="J91" i="3"/>
  <c r="I91" i="3"/>
  <c r="H91" i="3"/>
  <c r="G91" i="3"/>
  <c r="L90" i="3"/>
  <c r="K90" i="3"/>
  <c r="J90" i="3"/>
  <c r="I90" i="3"/>
  <c r="H90" i="3"/>
  <c r="G90" i="3"/>
  <c r="L89" i="3"/>
  <c r="K89" i="3"/>
  <c r="J89" i="3"/>
  <c r="I89" i="3"/>
  <c r="H89" i="3"/>
  <c r="G89" i="3"/>
  <c r="L88" i="3"/>
  <c r="K88" i="3"/>
  <c r="J88" i="3"/>
  <c r="I88" i="3"/>
  <c r="H88" i="3"/>
  <c r="G88" i="3"/>
  <c r="L87" i="3"/>
  <c r="K87" i="3"/>
  <c r="J87" i="3"/>
  <c r="I87" i="3"/>
  <c r="H87" i="3"/>
  <c r="G87" i="3"/>
  <c r="L86" i="3"/>
  <c r="K86" i="3"/>
  <c r="J86" i="3"/>
  <c r="I86" i="3"/>
  <c r="H86" i="3"/>
  <c r="G86" i="3"/>
  <c r="L85" i="3"/>
  <c r="K85" i="3"/>
  <c r="J85" i="3"/>
  <c r="I85" i="3"/>
  <c r="H85" i="3"/>
  <c r="G85" i="3"/>
  <c r="L84" i="3"/>
  <c r="K84" i="3"/>
  <c r="J84" i="3"/>
  <c r="I84" i="3"/>
  <c r="H84" i="3"/>
  <c r="G84" i="3"/>
  <c r="L83" i="3"/>
  <c r="K83" i="3"/>
  <c r="J83" i="3"/>
  <c r="I83" i="3"/>
  <c r="H83" i="3"/>
  <c r="G83" i="3"/>
  <c r="L82" i="3"/>
  <c r="K82" i="3"/>
  <c r="J82" i="3"/>
  <c r="I82" i="3"/>
  <c r="H82" i="3"/>
  <c r="G82" i="3"/>
  <c r="L81" i="3"/>
  <c r="K81" i="3"/>
  <c r="J81" i="3"/>
  <c r="I81" i="3"/>
  <c r="H81" i="3"/>
  <c r="G81" i="3"/>
  <c r="L80" i="3"/>
  <c r="K80" i="3"/>
  <c r="J80" i="3"/>
  <c r="I80" i="3"/>
  <c r="H80" i="3"/>
  <c r="G80" i="3"/>
  <c r="L79" i="3"/>
  <c r="K79" i="3"/>
  <c r="J79" i="3"/>
  <c r="I79" i="3"/>
  <c r="H79" i="3"/>
  <c r="G79" i="3"/>
  <c r="L78" i="3"/>
  <c r="K78" i="3"/>
  <c r="J78" i="3"/>
  <c r="I78" i="3"/>
  <c r="H78" i="3"/>
  <c r="G78" i="3"/>
  <c r="L77" i="3"/>
  <c r="K77" i="3"/>
  <c r="J77" i="3"/>
  <c r="I77" i="3"/>
  <c r="H77" i="3"/>
  <c r="G77" i="3"/>
  <c r="L76" i="3"/>
  <c r="K76" i="3"/>
  <c r="J76" i="3"/>
  <c r="I76" i="3"/>
  <c r="H76" i="3"/>
  <c r="G76" i="3"/>
  <c r="L75" i="3"/>
  <c r="K75" i="3"/>
  <c r="J75" i="3"/>
  <c r="I75" i="3"/>
  <c r="H75" i="3"/>
  <c r="G75" i="3"/>
  <c r="L74" i="3"/>
  <c r="K74" i="3"/>
  <c r="J74" i="3"/>
  <c r="I74" i="3"/>
  <c r="H74" i="3"/>
  <c r="G74" i="3"/>
  <c r="L73" i="3"/>
  <c r="K73" i="3"/>
  <c r="J73" i="3"/>
  <c r="I73" i="3"/>
  <c r="H73" i="3"/>
  <c r="G73" i="3"/>
  <c r="L72" i="3"/>
  <c r="K72" i="3"/>
  <c r="J72" i="3"/>
  <c r="I72" i="3"/>
  <c r="H72" i="3"/>
  <c r="G72" i="3"/>
  <c r="L71" i="3"/>
  <c r="K71" i="3"/>
  <c r="J71" i="3"/>
  <c r="I71" i="3"/>
  <c r="H71" i="3"/>
  <c r="G71" i="3"/>
  <c r="L70" i="3"/>
  <c r="K70" i="3"/>
  <c r="J70" i="3"/>
  <c r="I70" i="3"/>
  <c r="H70" i="3"/>
  <c r="G70" i="3"/>
  <c r="L69" i="3"/>
  <c r="K69" i="3"/>
  <c r="J69" i="3"/>
  <c r="I69" i="3"/>
  <c r="H69" i="3"/>
  <c r="G69" i="3"/>
  <c r="L68" i="3"/>
  <c r="K68" i="3"/>
  <c r="J68" i="3"/>
  <c r="I68" i="3"/>
  <c r="H68" i="3"/>
  <c r="G68" i="3"/>
  <c r="L67" i="3"/>
  <c r="K67" i="3"/>
  <c r="J67" i="3"/>
  <c r="I67" i="3"/>
  <c r="H67" i="3"/>
  <c r="G67" i="3"/>
  <c r="L66" i="3"/>
  <c r="K66" i="3"/>
  <c r="J66" i="3"/>
  <c r="I66" i="3"/>
  <c r="H66" i="3"/>
  <c r="G66" i="3"/>
  <c r="L65" i="3"/>
  <c r="K65" i="3"/>
  <c r="J65" i="3"/>
  <c r="I65" i="3"/>
  <c r="H65" i="3"/>
  <c r="G65" i="3"/>
  <c r="L64" i="3"/>
  <c r="K64" i="3"/>
  <c r="J64" i="3"/>
  <c r="I64" i="3"/>
  <c r="H64" i="3"/>
  <c r="G64" i="3"/>
  <c r="L63" i="3"/>
  <c r="K63" i="3"/>
  <c r="J63" i="3"/>
  <c r="I63" i="3"/>
  <c r="H63" i="3"/>
  <c r="G63" i="3"/>
  <c r="L62" i="3"/>
  <c r="K62" i="3"/>
  <c r="J62" i="3"/>
  <c r="I62" i="3"/>
  <c r="H62" i="3"/>
  <c r="G62" i="3"/>
  <c r="L61" i="3"/>
  <c r="K61" i="3"/>
  <c r="J61" i="3"/>
  <c r="I61" i="3"/>
  <c r="H61" i="3"/>
  <c r="G61" i="3"/>
  <c r="L60" i="3"/>
  <c r="K60" i="3"/>
  <c r="J60" i="3"/>
  <c r="I60" i="3"/>
  <c r="H60" i="3"/>
  <c r="G60" i="3"/>
  <c r="L59" i="3"/>
  <c r="K59" i="3"/>
  <c r="J59" i="3"/>
  <c r="I59" i="3"/>
  <c r="H59" i="3"/>
  <c r="G59" i="3"/>
  <c r="L58" i="3"/>
  <c r="K58" i="3"/>
  <c r="J58" i="3"/>
  <c r="I58" i="3"/>
  <c r="H58" i="3"/>
  <c r="G58" i="3"/>
  <c r="L57" i="3"/>
  <c r="K57" i="3"/>
  <c r="J57" i="3"/>
  <c r="I57" i="3"/>
  <c r="H57" i="3"/>
  <c r="G57" i="3"/>
  <c r="L56" i="3"/>
  <c r="K56" i="3"/>
  <c r="J56" i="3"/>
  <c r="I56" i="3"/>
  <c r="H56" i="3"/>
  <c r="G56" i="3"/>
  <c r="L55" i="3"/>
  <c r="K55" i="3"/>
  <c r="J55" i="3"/>
  <c r="I55" i="3"/>
  <c r="H55" i="3"/>
  <c r="G55" i="3"/>
  <c r="L54" i="3"/>
  <c r="K54" i="3"/>
  <c r="J54" i="3"/>
  <c r="I54" i="3"/>
  <c r="H54" i="3"/>
  <c r="G54" i="3"/>
  <c r="L53" i="3"/>
  <c r="K53" i="3"/>
  <c r="J53" i="3"/>
  <c r="I53" i="3"/>
  <c r="H53" i="3"/>
  <c r="G53" i="3"/>
  <c r="L52" i="3"/>
  <c r="K52" i="3"/>
  <c r="J52" i="3"/>
  <c r="I52" i="3"/>
  <c r="H52" i="3"/>
  <c r="G52" i="3"/>
  <c r="L51" i="3"/>
  <c r="K51" i="3"/>
  <c r="J51" i="3"/>
  <c r="I51" i="3"/>
  <c r="H51" i="3"/>
  <c r="G51" i="3"/>
  <c r="L50" i="3"/>
  <c r="K50" i="3"/>
  <c r="J50" i="3"/>
  <c r="I50" i="3"/>
  <c r="H50" i="3"/>
  <c r="G50" i="3"/>
  <c r="L49" i="3"/>
  <c r="K49" i="3"/>
  <c r="J49" i="3"/>
  <c r="I49" i="3"/>
  <c r="H49" i="3"/>
  <c r="G49" i="3"/>
  <c r="L48" i="3"/>
  <c r="K48" i="3"/>
  <c r="J48" i="3"/>
  <c r="I48" i="3"/>
  <c r="H48" i="3"/>
  <c r="G48" i="3"/>
  <c r="L47" i="3"/>
  <c r="K47" i="3"/>
  <c r="J47" i="3"/>
  <c r="I47" i="3"/>
  <c r="H47" i="3"/>
  <c r="G47" i="3"/>
  <c r="L46" i="3"/>
  <c r="K46" i="3"/>
  <c r="J46" i="3"/>
  <c r="I46" i="3"/>
  <c r="H46" i="3"/>
  <c r="G46" i="3"/>
  <c r="L45" i="3"/>
  <c r="K45" i="3"/>
  <c r="J45" i="3"/>
  <c r="I45" i="3"/>
  <c r="H45" i="3"/>
  <c r="G45" i="3"/>
  <c r="L44" i="3"/>
  <c r="K44" i="3"/>
  <c r="J44" i="3"/>
  <c r="I44" i="3"/>
  <c r="H44" i="3"/>
  <c r="G44" i="3"/>
  <c r="L43" i="3"/>
  <c r="K43" i="3"/>
  <c r="J43" i="3"/>
  <c r="I43" i="3"/>
  <c r="H43" i="3"/>
  <c r="G43" i="3"/>
  <c r="L42" i="3"/>
  <c r="K42" i="3"/>
  <c r="J42" i="3"/>
  <c r="I42" i="3"/>
  <c r="H42" i="3"/>
  <c r="G42" i="3"/>
  <c r="L41" i="3"/>
  <c r="K41" i="3"/>
  <c r="J41" i="3"/>
  <c r="I41" i="3"/>
  <c r="H41" i="3"/>
  <c r="G41" i="3"/>
  <c r="L40" i="3"/>
  <c r="K40" i="3"/>
  <c r="J40" i="3"/>
  <c r="I40" i="3"/>
  <c r="H40" i="3"/>
  <c r="G40" i="3"/>
  <c r="L39" i="3"/>
  <c r="K39" i="3"/>
  <c r="J39" i="3"/>
  <c r="I39" i="3"/>
  <c r="H39" i="3"/>
  <c r="G39" i="3"/>
  <c r="L38" i="3"/>
  <c r="K38" i="3"/>
  <c r="J38" i="3"/>
  <c r="I38" i="3"/>
  <c r="H38" i="3"/>
  <c r="G38" i="3"/>
  <c r="L37" i="3"/>
  <c r="K37" i="3"/>
  <c r="J37" i="3"/>
  <c r="I37" i="3"/>
  <c r="H37" i="3"/>
  <c r="G37" i="3"/>
  <c r="L36" i="3"/>
  <c r="K36" i="3"/>
  <c r="J36" i="3"/>
  <c r="I36" i="3"/>
  <c r="H36" i="3"/>
  <c r="G36" i="3"/>
  <c r="L35" i="3"/>
  <c r="K35" i="3"/>
  <c r="J35" i="3"/>
  <c r="I35" i="3"/>
  <c r="H35" i="3"/>
  <c r="G35" i="3"/>
  <c r="L34" i="3"/>
  <c r="K34" i="3"/>
  <c r="J34" i="3"/>
  <c r="I34" i="3"/>
  <c r="H34" i="3"/>
  <c r="G34" i="3"/>
  <c r="L33" i="3"/>
  <c r="K33" i="3"/>
  <c r="J33" i="3"/>
  <c r="I33" i="3"/>
  <c r="H33" i="3"/>
  <c r="G33" i="3"/>
  <c r="L32" i="3"/>
  <c r="K32" i="3"/>
  <c r="J32" i="3"/>
  <c r="I32" i="3"/>
  <c r="H32" i="3"/>
  <c r="G32" i="3"/>
  <c r="L31" i="3"/>
  <c r="K31" i="3"/>
  <c r="J31" i="3"/>
  <c r="I31" i="3"/>
  <c r="H31" i="3"/>
  <c r="G31" i="3"/>
  <c r="L30" i="3"/>
  <c r="K30" i="3"/>
  <c r="J30" i="3"/>
  <c r="I30" i="3"/>
  <c r="H30" i="3"/>
  <c r="G30" i="3"/>
  <c r="L29" i="3"/>
  <c r="K29" i="3"/>
  <c r="J29" i="3"/>
  <c r="I29" i="3"/>
  <c r="H29" i="3"/>
  <c r="G29" i="3"/>
  <c r="L28" i="3"/>
  <c r="K28" i="3"/>
  <c r="J28" i="3"/>
  <c r="I28" i="3"/>
  <c r="H28" i="3"/>
  <c r="G28" i="3"/>
  <c r="L27" i="3"/>
  <c r="K27" i="3"/>
  <c r="J27" i="3"/>
  <c r="I27" i="3"/>
  <c r="H27" i="3"/>
  <c r="G27" i="3"/>
  <c r="L26" i="3"/>
  <c r="K26" i="3"/>
  <c r="J26" i="3"/>
  <c r="I26" i="3"/>
  <c r="H26" i="3"/>
  <c r="G26" i="3"/>
  <c r="L25" i="3"/>
  <c r="K25" i="3"/>
  <c r="J25" i="3"/>
  <c r="I25" i="3"/>
  <c r="H25" i="3"/>
  <c r="G25" i="3"/>
  <c r="L24" i="3"/>
  <c r="K24" i="3"/>
  <c r="J24" i="3"/>
  <c r="I24" i="3"/>
  <c r="H24" i="3"/>
  <c r="G24" i="3"/>
  <c r="L23" i="3"/>
  <c r="K23" i="3"/>
  <c r="J23" i="3"/>
  <c r="I23" i="3"/>
  <c r="H23" i="3"/>
  <c r="G23" i="3"/>
  <c r="L22" i="3"/>
  <c r="K22" i="3"/>
  <c r="J22" i="3"/>
  <c r="I22" i="3"/>
  <c r="H22" i="3"/>
  <c r="G22" i="3"/>
  <c r="L21" i="3"/>
  <c r="K21" i="3"/>
  <c r="J21" i="3"/>
  <c r="I21" i="3"/>
  <c r="H21" i="3"/>
  <c r="G21" i="3"/>
  <c r="L20" i="3"/>
  <c r="K20" i="3"/>
  <c r="J20" i="3"/>
  <c r="I20" i="3"/>
  <c r="H20" i="3"/>
  <c r="G20" i="3"/>
  <c r="L19" i="3"/>
  <c r="K19" i="3"/>
  <c r="J19" i="3"/>
  <c r="I19" i="3"/>
  <c r="H19" i="3"/>
  <c r="G19" i="3"/>
  <c r="L18" i="3"/>
  <c r="K18" i="3"/>
  <c r="J18" i="3"/>
  <c r="I18" i="3"/>
  <c r="H18" i="3"/>
  <c r="G18" i="3"/>
  <c r="L17" i="3"/>
  <c r="K17" i="3"/>
  <c r="J17" i="3"/>
  <c r="I17" i="3"/>
  <c r="H17" i="3"/>
  <c r="G17" i="3"/>
  <c r="L16" i="3"/>
  <c r="K16" i="3"/>
  <c r="J16" i="3"/>
  <c r="I16" i="3"/>
  <c r="H16" i="3"/>
  <c r="G16" i="3"/>
  <c r="L15" i="3"/>
  <c r="K15" i="3"/>
  <c r="J15" i="3"/>
  <c r="I15" i="3"/>
  <c r="H15" i="3"/>
  <c r="G15" i="3"/>
  <c r="L14" i="3"/>
  <c r="K14" i="3"/>
  <c r="J14" i="3"/>
  <c r="I14" i="3"/>
  <c r="H14" i="3"/>
  <c r="G14" i="3"/>
  <c r="L13" i="3"/>
  <c r="K13" i="3"/>
  <c r="J13" i="3"/>
  <c r="I13" i="3"/>
  <c r="H13" i="3"/>
  <c r="G13" i="3"/>
  <c r="L12" i="3"/>
  <c r="K12" i="3"/>
  <c r="J12" i="3"/>
  <c r="I12" i="3"/>
  <c r="H12" i="3"/>
  <c r="G12" i="3"/>
  <c r="L11" i="3"/>
  <c r="K11" i="3"/>
  <c r="J11" i="3"/>
  <c r="I11" i="3"/>
  <c r="H11" i="3"/>
  <c r="G11" i="3"/>
  <c r="L10" i="3"/>
  <c r="K10" i="3"/>
  <c r="J10" i="3"/>
  <c r="I10" i="3"/>
  <c r="H10" i="3"/>
  <c r="G10" i="3"/>
  <c r="L9" i="3"/>
  <c r="K9" i="3"/>
  <c r="J9" i="3"/>
  <c r="I9" i="3"/>
  <c r="H9" i="3"/>
  <c r="G9" i="3"/>
  <c r="L8" i="3"/>
  <c r="K8" i="3"/>
  <c r="J8" i="3"/>
  <c r="I8" i="3"/>
  <c r="H8" i="3"/>
  <c r="G8" i="3"/>
  <c r="L7" i="3"/>
  <c r="K7" i="3"/>
  <c r="J7" i="3"/>
  <c r="I7" i="3"/>
  <c r="H7" i="3"/>
  <c r="G7" i="3"/>
  <c r="L6" i="3"/>
  <c r="K6" i="3"/>
  <c r="J6" i="3"/>
  <c r="I6" i="3"/>
  <c r="H6" i="3"/>
  <c r="G6" i="3"/>
  <c r="L5" i="3"/>
  <c r="K5" i="3"/>
  <c r="J5" i="3"/>
  <c r="I5" i="3"/>
  <c r="H5" i="3"/>
  <c r="G5" i="3"/>
  <c r="L4" i="3"/>
  <c r="K4" i="3"/>
  <c r="J4" i="3"/>
  <c r="I4" i="3"/>
  <c r="H4" i="3"/>
  <c r="G4" i="3"/>
  <c r="L3" i="3"/>
  <c r="K3" i="3"/>
  <c r="J3" i="3"/>
  <c r="I3" i="3"/>
  <c r="H3" i="3"/>
  <c r="G3" i="3"/>
  <c r="L2" i="3"/>
  <c r="K2" i="3"/>
  <c r="J2" i="3"/>
  <c r="I2" i="3"/>
  <c r="H2" i="3"/>
  <c r="G2" i="3"/>
  <c r="L1" i="3"/>
  <c r="K1" i="3"/>
  <c r="J1" i="3"/>
  <c r="I1" i="3"/>
  <c r="H1" i="3"/>
  <c r="G1" i="3"/>
  <c r="L389" i="2"/>
  <c r="K389" i="2"/>
  <c r="J389" i="2"/>
  <c r="I389" i="2"/>
  <c r="H389" i="2"/>
  <c r="G389" i="2"/>
  <c r="L388" i="2"/>
  <c r="K388" i="2"/>
  <c r="J388" i="2"/>
  <c r="I388" i="2"/>
  <c r="H388" i="2"/>
  <c r="G388" i="2"/>
  <c r="L387" i="2"/>
  <c r="K387" i="2"/>
  <c r="J387" i="2"/>
  <c r="I387" i="2"/>
  <c r="H387" i="2"/>
  <c r="G387" i="2"/>
  <c r="L386" i="2"/>
  <c r="K386" i="2"/>
  <c r="J386" i="2"/>
  <c r="I386" i="2"/>
  <c r="H386" i="2"/>
  <c r="G386" i="2"/>
  <c r="L385" i="2"/>
  <c r="K385" i="2"/>
  <c r="J385" i="2"/>
  <c r="I385" i="2"/>
  <c r="H385" i="2"/>
  <c r="G385" i="2"/>
  <c r="L384" i="2"/>
  <c r="K384" i="2"/>
  <c r="J384" i="2"/>
  <c r="I384" i="2"/>
  <c r="H384" i="2"/>
  <c r="G384" i="2"/>
  <c r="L383" i="2"/>
  <c r="K383" i="2"/>
  <c r="J383" i="2"/>
  <c r="I383" i="2"/>
  <c r="H383" i="2"/>
  <c r="G383" i="2"/>
  <c r="L382" i="2"/>
  <c r="K382" i="2"/>
  <c r="J382" i="2"/>
  <c r="I382" i="2"/>
  <c r="H382" i="2"/>
  <c r="G382" i="2"/>
  <c r="L381" i="2"/>
  <c r="K381" i="2"/>
  <c r="J381" i="2"/>
  <c r="I381" i="2"/>
  <c r="H381" i="2"/>
  <c r="G381" i="2"/>
  <c r="L380" i="2"/>
  <c r="K380" i="2"/>
  <c r="J380" i="2"/>
  <c r="I380" i="2"/>
  <c r="H380" i="2"/>
  <c r="G380" i="2"/>
  <c r="L379" i="2"/>
  <c r="K379" i="2"/>
  <c r="J379" i="2"/>
  <c r="I379" i="2"/>
  <c r="H379" i="2"/>
  <c r="G379" i="2"/>
  <c r="L378" i="2"/>
  <c r="K378" i="2"/>
  <c r="J378" i="2"/>
  <c r="I378" i="2"/>
  <c r="H378" i="2"/>
  <c r="G378" i="2"/>
  <c r="L377" i="2"/>
  <c r="K377" i="2"/>
  <c r="J377" i="2"/>
  <c r="I377" i="2"/>
  <c r="H377" i="2"/>
  <c r="G377" i="2"/>
  <c r="L376" i="2"/>
  <c r="K376" i="2"/>
  <c r="J376" i="2"/>
  <c r="I376" i="2"/>
  <c r="H376" i="2"/>
  <c r="G376" i="2"/>
  <c r="L375" i="2"/>
  <c r="K375" i="2"/>
  <c r="J375" i="2"/>
  <c r="I375" i="2"/>
  <c r="H375" i="2"/>
  <c r="G375" i="2"/>
  <c r="L374" i="2"/>
  <c r="K374" i="2"/>
  <c r="J374" i="2"/>
  <c r="I374" i="2"/>
  <c r="H374" i="2"/>
  <c r="G374" i="2"/>
  <c r="L373" i="2"/>
  <c r="K373" i="2"/>
  <c r="J373" i="2"/>
  <c r="I373" i="2"/>
  <c r="H373" i="2"/>
  <c r="G373" i="2"/>
  <c r="L372" i="2"/>
  <c r="K372" i="2"/>
  <c r="J372" i="2"/>
  <c r="I372" i="2"/>
  <c r="H372" i="2"/>
  <c r="G372" i="2"/>
  <c r="L371" i="2"/>
  <c r="K371" i="2"/>
  <c r="J371" i="2"/>
  <c r="I371" i="2"/>
  <c r="H371" i="2"/>
  <c r="G371" i="2"/>
  <c r="L370" i="2"/>
  <c r="K370" i="2"/>
  <c r="J370" i="2"/>
  <c r="I370" i="2"/>
  <c r="H370" i="2"/>
  <c r="G370" i="2"/>
  <c r="L369" i="2"/>
  <c r="K369" i="2"/>
  <c r="J369" i="2"/>
  <c r="I369" i="2"/>
  <c r="H369" i="2"/>
  <c r="G369" i="2"/>
  <c r="L368" i="2"/>
  <c r="K368" i="2"/>
  <c r="J368" i="2"/>
  <c r="I368" i="2"/>
  <c r="H368" i="2"/>
  <c r="G368" i="2"/>
  <c r="L367" i="2"/>
  <c r="K367" i="2"/>
  <c r="J367" i="2"/>
  <c r="I367" i="2"/>
  <c r="H367" i="2"/>
  <c r="G367" i="2"/>
  <c r="L366" i="2"/>
  <c r="K366" i="2"/>
  <c r="J366" i="2"/>
  <c r="I366" i="2"/>
  <c r="H366" i="2"/>
  <c r="G366" i="2"/>
  <c r="L365" i="2"/>
  <c r="K365" i="2"/>
  <c r="J365" i="2"/>
  <c r="I365" i="2"/>
  <c r="H365" i="2"/>
  <c r="G365" i="2"/>
  <c r="L364" i="2"/>
  <c r="K364" i="2"/>
  <c r="J364" i="2"/>
  <c r="I364" i="2"/>
  <c r="H364" i="2"/>
  <c r="G364" i="2"/>
  <c r="L363" i="2"/>
  <c r="K363" i="2"/>
  <c r="J363" i="2"/>
  <c r="I363" i="2"/>
  <c r="H363" i="2"/>
  <c r="G363" i="2"/>
  <c r="L362" i="2"/>
  <c r="K362" i="2"/>
  <c r="J362" i="2"/>
  <c r="I362" i="2"/>
  <c r="H362" i="2"/>
  <c r="G362" i="2"/>
  <c r="L361" i="2"/>
  <c r="K361" i="2"/>
  <c r="J361" i="2"/>
  <c r="I361" i="2"/>
  <c r="H361" i="2"/>
  <c r="G361" i="2"/>
  <c r="L360" i="2"/>
  <c r="K360" i="2"/>
  <c r="J360" i="2"/>
  <c r="I360" i="2"/>
  <c r="H360" i="2"/>
  <c r="G360" i="2"/>
  <c r="L359" i="2"/>
  <c r="K359" i="2"/>
  <c r="J359" i="2"/>
  <c r="I359" i="2"/>
  <c r="H359" i="2"/>
  <c r="G359" i="2"/>
  <c r="L358" i="2"/>
  <c r="K358" i="2"/>
  <c r="J358" i="2"/>
  <c r="I358" i="2"/>
  <c r="H358" i="2"/>
  <c r="G358" i="2"/>
  <c r="L357" i="2"/>
  <c r="K357" i="2"/>
  <c r="J357" i="2"/>
  <c r="I357" i="2"/>
  <c r="H357" i="2"/>
  <c r="G357" i="2"/>
  <c r="L356" i="2"/>
  <c r="K356" i="2"/>
  <c r="J356" i="2"/>
  <c r="I356" i="2"/>
  <c r="H356" i="2"/>
  <c r="G356" i="2"/>
  <c r="L355" i="2"/>
  <c r="K355" i="2"/>
  <c r="J355" i="2"/>
  <c r="I355" i="2"/>
  <c r="H355" i="2"/>
  <c r="G355" i="2"/>
  <c r="L354" i="2"/>
  <c r="K354" i="2"/>
  <c r="J354" i="2"/>
  <c r="I354" i="2"/>
  <c r="H354" i="2"/>
  <c r="G354" i="2"/>
  <c r="L353" i="2"/>
  <c r="K353" i="2"/>
  <c r="J353" i="2"/>
  <c r="I353" i="2"/>
  <c r="H353" i="2"/>
  <c r="G353" i="2"/>
  <c r="L352" i="2"/>
  <c r="K352" i="2"/>
  <c r="J352" i="2"/>
  <c r="I352" i="2"/>
  <c r="H352" i="2"/>
  <c r="G352" i="2"/>
  <c r="L351" i="2"/>
  <c r="K351" i="2"/>
  <c r="J351" i="2"/>
  <c r="I351" i="2"/>
  <c r="H351" i="2"/>
  <c r="G351" i="2"/>
  <c r="L350" i="2"/>
  <c r="K350" i="2"/>
  <c r="J350" i="2"/>
  <c r="I350" i="2"/>
  <c r="H350" i="2"/>
  <c r="G350" i="2"/>
  <c r="L349" i="2"/>
  <c r="K349" i="2"/>
  <c r="J349" i="2"/>
  <c r="I349" i="2"/>
  <c r="H349" i="2"/>
  <c r="G349" i="2"/>
  <c r="L348" i="2"/>
  <c r="K348" i="2"/>
  <c r="J348" i="2"/>
  <c r="I348" i="2"/>
  <c r="H348" i="2"/>
  <c r="G348" i="2"/>
  <c r="L347" i="2"/>
  <c r="K347" i="2"/>
  <c r="J347" i="2"/>
  <c r="I347" i="2"/>
  <c r="H347" i="2"/>
  <c r="G347" i="2"/>
  <c r="L346" i="2"/>
  <c r="K346" i="2"/>
  <c r="J346" i="2"/>
  <c r="I346" i="2"/>
  <c r="H346" i="2"/>
  <c r="G346" i="2"/>
  <c r="L345" i="2"/>
  <c r="K345" i="2"/>
  <c r="J345" i="2"/>
  <c r="I345" i="2"/>
  <c r="H345" i="2"/>
  <c r="G345" i="2"/>
  <c r="L344" i="2"/>
  <c r="K344" i="2"/>
  <c r="J344" i="2"/>
  <c r="I344" i="2"/>
  <c r="H344" i="2"/>
  <c r="G344" i="2"/>
  <c r="L343" i="2"/>
  <c r="K343" i="2"/>
  <c r="J343" i="2"/>
  <c r="I343" i="2"/>
  <c r="H343" i="2"/>
  <c r="G343" i="2"/>
  <c r="L342" i="2"/>
  <c r="K342" i="2"/>
  <c r="J342" i="2"/>
  <c r="I342" i="2"/>
  <c r="H342" i="2"/>
  <c r="G342" i="2"/>
  <c r="L341" i="2"/>
  <c r="K341" i="2"/>
  <c r="J341" i="2"/>
  <c r="I341" i="2"/>
  <c r="H341" i="2"/>
  <c r="G341" i="2"/>
  <c r="L340" i="2"/>
  <c r="K340" i="2"/>
  <c r="J340" i="2"/>
  <c r="I340" i="2"/>
  <c r="H340" i="2"/>
  <c r="G340" i="2"/>
  <c r="L339" i="2"/>
  <c r="K339" i="2"/>
  <c r="J339" i="2"/>
  <c r="I339" i="2"/>
  <c r="H339" i="2"/>
  <c r="G339" i="2"/>
  <c r="L338" i="2"/>
  <c r="K338" i="2"/>
  <c r="J338" i="2"/>
  <c r="I338" i="2"/>
  <c r="H338" i="2"/>
  <c r="G338" i="2"/>
  <c r="L337" i="2"/>
  <c r="K337" i="2"/>
  <c r="J337" i="2"/>
  <c r="I337" i="2"/>
  <c r="H337" i="2"/>
  <c r="G337" i="2"/>
  <c r="L336" i="2"/>
  <c r="K336" i="2"/>
  <c r="J336" i="2"/>
  <c r="I336" i="2"/>
  <c r="H336" i="2"/>
  <c r="G336" i="2"/>
  <c r="L335" i="2"/>
  <c r="K335" i="2"/>
  <c r="J335" i="2"/>
  <c r="I335" i="2"/>
  <c r="H335" i="2"/>
  <c r="G335" i="2"/>
  <c r="L334" i="2"/>
  <c r="K334" i="2"/>
  <c r="J334" i="2"/>
  <c r="I334" i="2"/>
  <c r="H334" i="2"/>
  <c r="G334" i="2"/>
  <c r="L333" i="2"/>
  <c r="K333" i="2"/>
  <c r="J333" i="2"/>
  <c r="I333" i="2"/>
  <c r="H333" i="2"/>
  <c r="G333" i="2"/>
  <c r="L332" i="2"/>
  <c r="K332" i="2"/>
  <c r="J332" i="2"/>
  <c r="I332" i="2"/>
  <c r="H332" i="2"/>
  <c r="G332" i="2"/>
  <c r="L331" i="2"/>
  <c r="K331" i="2"/>
  <c r="J331" i="2"/>
  <c r="I331" i="2"/>
  <c r="H331" i="2"/>
  <c r="G331" i="2"/>
  <c r="L330" i="2"/>
  <c r="K330" i="2"/>
  <c r="J330" i="2"/>
  <c r="I330" i="2"/>
  <c r="H330" i="2"/>
  <c r="G330" i="2"/>
  <c r="L329" i="2"/>
  <c r="K329" i="2"/>
  <c r="J329" i="2"/>
  <c r="I329" i="2"/>
  <c r="H329" i="2"/>
  <c r="G329" i="2"/>
  <c r="L328" i="2"/>
  <c r="K328" i="2"/>
  <c r="J328" i="2"/>
  <c r="I328" i="2"/>
  <c r="H328" i="2"/>
  <c r="G328" i="2"/>
  <c r="L327" i="2"/>
  <c r="K327" i="2"/>
  <c r="J327" i="2"/>
  <c r="I327" i="2"/>
  <c r="H327" i="2"/>
  <c r="G327" i="2"/>
  <c r="L326" i="2"/>
  <c r="K326" i="2"/>
  <c r="J326" i="2"/>
  <c r="I326" i="2"/>
  <c r="H326" i="2"/>
  <c r="G326" i="2"/>
  <c r="L325" i="2"/>
  <c r="K325" i="2"/>
  <c r="J325" i="2"/>
  <c r="I325" i="2"/>
  <c r="H325" i="2"/>
  <c r="G325" i="2"/>
  <c r="L324" i="2"/>
  <c r="K324" i="2"/>
  <c r="J324" i="2"/>
  <c r="I324" i="2"/>
  <c r="H324" i="2"/>
  <c r="G324" i="2"/>
  <c r="L323" i="2"/>
  <c r="K323" i="2"/>
  <c r="J323" i="2"/>
  <c r="I323" i="2"/>
  <c r="H323" i="2"/>
  <c r="G323" i="2"/>
  <c r="L322" i="2"/>
  <c r="K322" i="2"/>
  <c r="J322" i="2"/>
  <c r="I322" i="2"/>
  <c r="H322" i="2"/>
  <c r="G322" i="2"/>
  <c r="L321" i="2"/>
  <c r="K321" i="2"/>
  <c r="J321" i="2"/>
  <c r="I321" i="2"/>
  <c r="H321" i="2"/>
  <c r="G321" i="2"/>
  <c r="L320" i="2"/>
  <c r="K320" i="2"/>
  <c r="J320" i="2"/>
  <c r="I320" i="2"/>
  <c r="H320" i="2"/>
  <c r="G320" i="2"/>
  <c r="L319" i="2"/>
  <c r="K319" i="2"/>
  <c r="J319" i="2"/>
  <c r="I319" i="2"/>
  <c r="H319" i="2"/>
  <c r="G319" i="2"/>
  <c r="L318" i="2"/>
  <c r="K318" i="2"/>
  <c r="J318" i="2"/>
  <c r="I318" i="2"/>
  <c r="H318" i="2"/>
  <c r="G318" i="2"/>
  <c r="L317" i="2"/>
  <c r="K317" i="2"/>
  <c r="J317" i="2"/>
  <c r="I317" i="2"/>
  <c r="H317" i="2"/>
  <c r="G317" i="2"/>
  <c r="L316" i="2"/>
  <c r="K316" i="2"/>
  <c r="J316" i="2"/>
  <c r="I316" i="2"/>
  <c r="H316" i="2"/>
  <c r="G316" i="2"/>
  <c r="L315" i="2"/>
  <c r="K315" i="2"/>
  <c r="J315" i="2"/>
  <c r="I315" i="2"/>
  <c r="H315" i="2"/>
  <c r="G315" i="2"/>
  <c r="L314" i="2"/>
  <c r="K314" i="2"/>
  <c r="J314" i="2"/>
  <c r="I314" i="2"/>
  <c r="H314" i="2"/>
  <c r="G314" i="2"/>
  <c r="L313" i="2"/>
  <c r="K313" i="2"/>
  <c r="J313" i="2"/>
  <c r="I313" i="2"/>
  <c r="H313" i="2"/>
  <c r="G313" i="2"/>
  <c r="L312" i="2"/>
  <c r="K312" i="2"/>
  <c r="J312" i="2"/>
  <c r="I312" i="2"/>
  <c r="H312" i="2"/>
  <c r="G312" i="2"/>
  <c r="L311" i="2"/>
  <c r="K311" i="2"/>
  <c r="J311" i="2"/>
  <c r="I311" i="2"/>
  <c r="H311" i="2"/>
  <c r="G311" i="2"/>
  <c r="L310" i="2"/>
  <c r="K310" i="2"/>
  <c r="J310" i="2"/>
  <c r="I310" i="2"/>
  <c r="H310" i="2"/>
  <c r="G310" i="2"/>
  <c r="L309" i="2"/>
  <c r="K309" i="2"/>
  <c r="J309" i="2"/>
  <c r="I309" i="2"/>
  <c r="H309" i="2"/>
  <c r="G309" i="2"/>
  <c r="L308" i="2"/>
  <c r="K308" i="2"/>
  <c r="J308" i="2"/>
  <c r="I308" i="2"/>
  <c r="H308" i="2"/>
  <c r="G308" i="2"/>
  <c r="L307" i="2"/>
  <c r="K307" i="2"/>
  <c r="J307" i="2"/>
  <c r="I307" i="2"/>
  <c r="H307" i="2"/>
  <c r="G307" i="2"/>
  <c r="L306" i="2"/>
  <c r="K306" i="2"/>
  <c r="J306" i="2"/>
  <c r="I306" i="2"/>
  <c r="H306" i="2"/>
  <c r="G306" i="2"/>
  <c r="L305" i="2"/>
  <c r="K305" i="2"/>
  <c r="J305" i="2"/>
  <c r="I305" i="2"/>
  <c r="H305" i="2"/>
  <c r="G305" i="2"/>
  <c r="L304" i="2"/>
  <c r="K304" i="2"/>
  <c r="J304" i="2"/>
  <c r="I304" i="2"/>
  <c r="H304" i="2"/>
  <c r="G304" i="2"/>
  <c r="L303" i="2"/>
  <c r="K303" i="2"/>
  <c r="J303" i="2"/>
  <c r="I303" i="2"/>
  <c r="H303" i="2"/>
  <c r="G303" i="2"/>
  <c r="L302" i="2"/>
  <c r="K302" i="2"/>
  <c r="J302" i="2"/>
  <c r="I302" i="2"/>
  <c r="H302" i="2"/>
  <c r="G302" i="2"/>
  <c r="L301" i="2"/>
  <c r="K301" i="2"/>
  <c r="J301" i="2"/>
  <c r="I301" i="2"/>
  <c r="H301" i="2"/>
  <c r="G301" i="2"/>
  <c r="L300" i="2"/>
  <c r="K300" i="2"/>
  <c r="J300" i="2"/>
  <c r="I300" i="2"/>
  <c r="H300" i="2"/>
  <c r="G300" i="2"/>
  <c r="L299" i="2"/>
  <c r="K299" i="2"/>
  <c r="J299" i="2"/>
  <c r="I299" i="2"/>
  <c r="H299" i="2"/>
  <c r="G299" i="2"/>
  <c r="L298" i="2"/>
  <c r="K298" i="2"/>
  <c r="J298" i="2"/>
  <c r="I298" i="2"/>
  <c r="H298" i="2"/>
  <c r="G298" i="2"/>
  <c r="L297" i="2"/>
  <c r="K297" i="2"/>
  <c r="J297" i="2"/>
  <c r="I297" i="2"/>
  <c r="H297" i="2"/>
  <c r="G297" i="2"/>
  <c r="L296" i="2"/>
  <c r="K296" i="2"/>
  <c r="J296" i="2"/>
  <c r="I296" i="2"/>
  <c r="H296" i="2"/>
  <c r="G296" i="2"/>
  <c r="L295" i="2"/>
  <c r="K295" i="2"/>
  <c r="J295" i="2"/>
  <c r="I295" i="2"/>
  <c r="H295" i="2"/>
  <c r="G295" i="2"/>
  <c r="L294" i="2"/>
  <c r="K294" i="2"/>
  <c r="J294" i="2"/>
  <c r="I294" i="2"/>
  <c r="H294" i="2"/>
  <c r="G294" i="2"/>
  <c r="L293" i="2"/>
  <c r="K293" i="2"/>
  <c r="J293" i="2"/>
  <c r="I293" i="2"/>
  <c r="H293" i="2"/>
  <c r="G293" i="2"/>
  <c r="L292" i="2"/>
  <c r="K292" i="2"/>
  <c r="J292" i="2"/>
  <c r="I292" i="2"/>
  <c r="H292" i="2"/>
  <c r="G292" i="2"/>
  <c r="L291" i="2"/>
  <c r="K291" i="2"/>
  <c r="J291" i="2"/>
  <c r="I291" i="2"/>
  <c r="H291" i="2"/>
  <c r="G291" i="2"/>
  <c r="L290" i="2"/>
  <c r="K290" i="2"/>
  <c r="J290" i="2"/>
  <c r="I290" i="2"/>
  <c r="H290" i="2"/>
  <c r="G290" i="2"/>
  <c r="L289" i="2"/>
  <c r="K289" i="2"/>
  <c r="J289" i="2"/>
  <c r="I289" i="2"/>
  <c r="H289" i="2"/>
  <c r="G289" i="2"/>
  <c r="L288" i="2"/>
  <c r="K288" i="2"/>
  <c r="J288" i="2"/>
  <c r="I288" i="2"/>
  <c r="H288" i="2"/>
  <c r="G288" i="2"/>
  <c r="L287" i="2"/>
  <c r="K287" i="2"/>
  <c r="J287" i="2"/>
  <c r="I287" i="2"/>
  <c r="H287" i="2"/>
  <c r="G287" i="2"/>
  <c r="L286" i="2"/>
  <c r="K286" i="2"/>
  <c r="J286" i="2"/>
  <c r="I286" i="2"/>
  <c r="H286" i="2"/>
  <c r="G286" i="2"/>
  <c r="L285" i="2"/>
  <c r="K285" i="2"/>
  <c r="J285" i="2"/>
  <c r="I285" i="2"/>
  <c r="H285" i="2"/>
  <c r="G285" i="2"/>
  <c r="L284" i="2"/>
  <c r="K284" i="2"/>
  <c r="J284" i="2"/>
  <c r="I284" i="2"/>
  <c r="H284" i="2"/>
  <c r="G284" i="2"/>
  <c r="L283" i="2"/>
  <c r="K283" i="2"/>
  <c r="J283" i="2"/>
  <c r="I283" i="2"/>
  <c r="H283" i="2"/>
  <c r="G283" i="2"/>
  <c r="L282" i="2"/>
  <c r="K282" i="2"/>
  <c r="J282" i="2"/>
  <c r="I282" i="2"/>
  <c r="H282" i="2"/>
  <c r="G282" i="2"/>
  <c r="L281" i="2"/>
  <c r="K281" i="2"/>
  <c r="J281" i="2"/>
  <c r="I281" i="2"/>
  <c r="H281" i="2"/>
  <c r="G281" i="2"/>
  <c r="L280" i="2"/>
  <c r="K280" i="2"/>
  <c r="J280" i="2"/>
  <c r="I280" i="2"/>
  <c r="H280" i="2"/>
  <c r="G280" i="2"/>
  <c r="L279" i="2"/>
  <c r="K279" i="2"/>
  <c r="J279" i="2"/>
  <c r="I279" i="2"/>
  <c r="H279" i="2"/>
  <c r="G279" i="2"/>
  <c r="L278" i="2"/>
  <c r="K278" i="2"/>
  <c r="J278" i="2"/>
  <c r="I278" i="2"/>
  <c r="H278" i="2"/>
  <c r="G278" i="2"/>
  <c r="L277" i="2"/>
  <c r="K277" i="2"/>
  <c r="J277" i="2"/>
  <c r="I277" i="2"/>
  <c r="H277" i="2"/>
  <c r="G277" i="2"/>
  <c r="L276" i="2"/>
  <c r="K276" i="2"/>
  <c r="J276" i="2"/>
  <c r="I276" i="2"/>
  <c r="H276" i="2"/>
  <c r="G276" i="2"/>
  <c r="L275" i="2"/>
  <c r="K275" i="2"/>
  <c r="J275" i="2"/>
  <c r="I275" i="2"/>
  <c r="H275" i="2"/>
  <c r="G275" i="2"/>
  <c r="L274" i="2"/>
  <c r="K274" i="2"/>
  <c r="J274" i="2"/>
  <c r="I274" i="2"/>
  <c r="H274" i="2"/>
  <c r="G274" i="2"/>
  <c r="L273" i="2"/>
  <c r="K273" i="2"/>
  <c r="J273" i="2"/>
  <c r="I273" i="2"/>
  <c r="H273" i="2"/>
  <c r="G273" i="2"/>
  <c r="L272" i="2"/>
  <c r="K272" i="2"/>
  <c r="J272" i="2"/>
  <c r="I272" i="2"/>
  <c r="H272" i="2"/>
  <c r="G272" i="2"/>
  <c r="L271" i="2"/>
  <c r="K271" i="2"/>
  <c r="J271" i="2"/>
  <c r="I271" i="2"/>
  <c r="H271" i="2"/>
  <c r="G271" i="2"/>
  <c r="L270" i="2"/>
  <c r="K270" i="2"/>
  <c r="J270" i="2"/>
  <c r="I270" i="2"/>
  <c r="H270" i="2"/>
  <c r="G270" i="2"/>
  <c r="L269" i="2"/>
  <c r="K269" i="2"/>
  <c r="J269" i="2"/>
  <c r="I269" i="2"/>
  <c r="H269" i="2"/>
  <c r="G269" i="2"/>
  <c r="L268" i="2"/>
  <c r="K268" i="2"/>
  <c r="J268" i="2"/>
  <c r="I268" i="2"/>
  <c r="H268" i="2"/>
  <c r="G268" i="2"/>
  <c r="L267" i="2"/>
  <c r="K267" i="2"/>
  <c r="J267" i="2"/>
  <c r="I267" i="2"/>
  <c r="H267" i="2"/>
  <c r="G267" i="2"/>
  <c r="L266" i="2"/>
  <c r="K266" i="2"/>
  <c r="J266" i="2"/>
  <c r="I266" i="2"/>
  <c r="H266" i="2"/>
  <c r="G266" i="2"/>
  <c r="L265" i="2"/>
  <c r="K265" i="2"/>
  <c r="J265" i="2"/>
  <c r="I265" i="2"/>
  <c r="H265" i="2"/>
  <c r="G265" i="2"/>
  <c r="L264" i="2"/>
  <c r="K264" i="2"/>
  <c r="J264" i="2"/>
  <c r="I264" i="2"/>
  <c r="H264" i="2"/>
  <c r="G264" i="2"/>
  <c r="L263" i="2"/>
  <c r="K263" i="2"/>
  <c r="J263" i="2"/>
  <c r="I263" i="2"/>
  <c r="H263" i="2"/>
  <c r="G263" i="2"/>
  <c r="L262" i="2"/>
  <c r="K262" i="2"/>
  <c r="J262" i="2"/>
  <c r="I262" i="2"/>
  <c r="H262" i="2"/>
  <c r="G262" i="2"/>
  <c r="L261" i="2"/>
  <c r="K261" i="2"/>
  <c r="J261" i="2"/>
  <c r="I261" i="2"/>
  <c r="H261" i="2"/>
  <c r="G261" i="2"/>
  <c r="L260" i="2"/>
  <c r="K260" i="2"/>
  <c r="J260" i="2"/>
  <c r="I260" i="2"/>
  <c r="H260" i="2"/>
  <c r="G260" i="2"/>
  <c r="L259" i="2"/>
  <c r="K259" i="2"/>
  <c r="J259" i="2"/>
  <c r="I259" i="2"/>
  <c r="H259" i="2"/>
  <c r="G259" i="2"/>
  <c r="L258" i="2"/>
  <c r="K258" i="2"/>
  <c r="J258" i="2"/>
  <c r="I258" i="2"/>
  <c r="H258" i="2"/>
  <c r="G258" i="2"/>
  <c r="L257" i="2"/>
  <c r="K257" i="2"/>
  <c r="J257" i="2"/>
  <c r="I257" i="2"/>
  <c r="H257" i="2"/>
  <c r="G257" i="2"/>
  <c r="L256" i="2"/>
  <c r="K256" i="2"/>
  <c r="J256" i="2"/>
  <c r="I256" i="2"/>
  <c r="H256" i="2"/>
  <c r="G256" i="2"/>
  <c r="L255" i="2"/>
  <c r="K255" i="2"/>
  <c r="J255" i="2"/>
  <c r="I255" i="2"/>
  <c r="H255" i="2"/>
  <c r="G255" i="2"/>
  <c r="L254" i="2"/>
  <c r="K254" i="2"/>
  <c r="J254" i="2"/>
  <c r="I254" i="2"/>
  <c r="H254" i="2"/>
  <c r="G254" i="2"/>
  <c r="L253" i="2"/>
  <c r="K253" i="2"/>
  <c r="J253" i="2"/>
  <c r="I253" i="2"/>
  <c r="H253" i="2"/>
  <c r="G253" i="2"/>
  <c r="L252" i="2"/>
  <c r="K252" i="2"/>
  <c r="J252" i="2"/>
  <c r="I252" i="2"/>
  <c r="H252" i="2"/>
  <c r="G252" i="2"/>
  <c r="L251" i="2"/>
  <c r="K251" i="2"/>
  <c r="J251" i="2"/>
  <c r="I251" i="2"/>
  <c r="H251" i="2"/>
  <c r="G251" i="2"/>
  <c r="L250" i="2"/>
  <c r="K250" i="2"/>
  <c r="J250" i="2"/>
  <c r="I250" i="2"/>
  <c r="H250" i="2"/>
  <c r="G250" i="2"/>
  <c r="L249" i="2"/>
  <c r="K249" i="2"/>
  <c r="J249" i="2"/>
  <c r="I249" i="2"/>
  <c r="H249" i="2"/>
  <c r="G249" i="2"/>
  <c r="L248" i="2"/>
  <c r="K248" i="2"/>
  <c r="J248" i="2"/>
  <c r="I248" i="2"/>
  <c r="H248" i="2"/>
  <c r="G248" i="2"/>
  <c r="L247" i="2"/>
  <c r="K247" i="2"/>
  <c r="J247" i="2"/>
  <c r="I247" i="2"/>
  <c r="H247" i="2"/>
  <c r="G247" i="2"/>
  <c r="L246" i="2"/>
  <c r="K246" i="2"/>
  <c r="J246" i="2"/>
  <c r="I246" i="2"/>
  <c r="H246" i="2"/>
  <c r="G246" i="2"/>
  <c r="L245" i="2"/>
  <c r="K245" i="2"/>
  <c r="J245" i="2"/>
  <c r="I245" i="2"/>
  <c r="H245" i="2"/>
  <c r="G245" i="2"/>
  <c r="L244" i="2"/>
  <c r="K244" i="2"/>
  <c r="J244" i="2"/>
  <c r="I244" i="2"/>
  <c r="H244" i="2"/>
  <c r="G244" i="2"/>
  <c r="L243" i="2"/>
  <c r="K243" i="2"/>
  <c r="J243" i="2"/>
  <c r="I243" i="2"/>
  <c r="H243" i="2"/>
  <c r="G243" i="2"/>
  <c r="L242" i="2"/>
  <c r="K242" i="2"/>
  <c r="J242" i="2"/>
  <c r="I242" i="2"/>
  <c r="H242" i="2"/>
  <c r="G242" i="2"/>
  <c r="L241" i="2"/>
  <c r="K241" i="2"/>
  <c r="J241" i="2"/>
  <c r="I241" i="2"/>
  <c r="H241" i="2"/>
  <c r="G241" i="2"/>
  <c r="L240" i="2"/>
  <c r="K240" i="2"/>
  <c r="J240" i="2"/>
  <c r="I240" i="2"/>
  <c r="H240" i="2"/>
  <c r="G240" i="2"/>
  <c r="L239" i="2"/>
  <c r="K239" i="2"/>
  <c r="J239" i="2"/>
  <c r="I239" i="2"/>
  <c r="H239" i="2"/>
  <c r="G239" i="2"/>
  <c r="L238" i="2"/>
  <c r="K238" i="2"/>
  <c r="J238" i="2"/>
  <c r="I238" i="2"/>
  <c r="H238" i="2"/>
  <c r="G238" i="2"/>
  <c r="L237" i="2"/>
  <c r="K237" i="2"/>
  <c r="J237" i="2"/>
  <c r="I237" i="2"/>
  <c r="H237" i="2"/>
  <c r="G237" i="2"/>
  <c r="L236" i="2"/>
  <c r="K236" i="2"/>
  <c r="J236" i="2"/>
  <c r="I236" i="2"/>
  <c r="H236" i="2"/>
  <c r="G236" i="2"/>
  <c r="L235" i="2"/>
  <c r="K235" i="2"/>
  <c r="J235" i="2"/>
  <c r="I235" i="2"/>
  <c r="H235" i="2"/>
  <c r="G235" i="2"/>
  <c r="L234" i="2"/>
  <c r="K234" i="2"/>
  <c r="J234" i="2"/>
  <c r="I234" i="2"/>
  <c r="H234" i="2"/>
  <c r="G234" i="2"/>
  <c r="L233" i="2"/>
  <c r="K233" i="2"/>
  <c r="J233" i="2"/>
  <c r="I233" i="2"/>
  <c r="H233" i="2"/>
  <c r="G233" i="2"/>
  <c r="L232" i="2"/>
  <c r="K232" i="2"/>
  <c r="J232" i="2"/>
  <c r="I232" i="2"/>
  <c r="H232" i="2"/>
  <c r="G232" i="2"/>
  <c r="L231" i="2"/>
  <c r="K231" i="2"/>
  <c r="J231" i="2"/>
  <c r="I231" i="2"/>
  <c r="H231" i="2"/>
  <c r="G231" i="2"/>
  <c r="L230" i="2"/>
  <c r="K230" i="2"/>
  <c r="J230" i="2"/>
  <c r="I230" i="2"/>
  <c r="H230" i="2"/>
  <c r="G230" i="2"/>
  <c r="L229" i="2"/>
  <c r="K229" i="2"/>
  <c r="J229" i="2"/>
  <c r="I229" i="2"/>
  <c r="H229" i="2"/>
  <c r="G229" i="2"/>
  <c r="L228" i="2"/>
  <c r="K228" i="2"/>
  <c r="J228" i="2"/>
  <c r="I228" i="2"/>
  <c r="H228" i="2"/>
  <c r="G228" i="2"/>
  <c r="L227" i="2"/>
  <c r="K227" i="2"/>
  <c r="J227" i="2"/>
  <c r="I227" i="2"/>
  <c r="H227" i="2"/>
  <c r="G227" i="2"/>
  <c r="L226" i="2"/>
  <c r="K226" i="2"/>
  <c r="J226" i="2"/>
  <c r="I226" i="2"/>
  <c r="H226" i="2"/>
  <c r="G226" i="2"/>
  <c r="L225" i="2"/>
  <c r="K225" i="2"/>
  <c r="J225" i="2"/>
  <c r="I225" i="2"/>
  <c r="H225" i="2"/>
  <c r="G225" i="2"/>
  <c r="L224" i="2"/>
  <c r="K224" i="2"/>
  <c r="J224" i="2"/>
  <c r="I224" i="2"/>
  <c r="H224" i="2"/>
  <c r="G224" i="2"/>
  <c r="L223" i="2"/>
  <c r="K223" i="2"/>
  <c r="J223" i="2"/>
  <c r="I223" i="2"/>
  <c r="H223" i="2"/>
  <c r="G223" i="2"/>
  <c r="L222" i="2"/>
  <c r="K222" i="2"/>
  <c r="J222" i="2"/>
  <c r="I222" i="2"/>
  <c r="H222" i="2"/>
  <c r="G222" i="2"/>
  <c r="L221" i="2"/>
  <c r="K221" i="2"/>
  <c r="J221" i="2"/>
  <c r="I221" i="2"/>
  <c r="H221" i="2"/>
  <c r="G221" i="2"/>
  <c r="L220" i="2"/>
  <c r="K220" i="2"/>
  <c r="J220" i="2"/>
  <c r="I220" i="2"/>
  <c r="H220" i="2"/>
  <c r="G220" i="2"/>
  <c r="L219" i="2"/>
  <c r="K219" i="2"/>
  <c r="J219" i="2"/>
  <c r="I219" i="2"/>
  <c r="H219" i="2"/>
  <c r="G219" i="2"/>
  <c r="L218" i="2"/>
  <c r="K218" i="2"/>
  <c r="J218" i="2"/>
  <c r="I218" i="2"/>
  <c r="H218" i="2"/>
  <c r="G218" i="2"/>
  <c r="L217" i="2"/>
  <c r="K217" i="2"/>
  <c r="J217" i="2"/>
  <c r="I217" i="2"/>
  <c r="H217" i="2"/>
  <c r="G217" i="2"/>
  <c r="L216" i="2"/>
  <c r="K216" i="2"/>
  <c r="J216" i="2"/>
  <c r="I216" i="2"/>
  <c r="H216" i="2"/>
  <c r="G216" i="2"/>
  <c r="L215" i="2"/>
  <c r="K215" i="2"/>
  <c r="J215" i="2"/>
  <c r="I215" i="2"/>
  <c r="H215" i="2"/>
  <c r="G215" i="2"/>
  <c r="L214" i="2"/>
  <c r="K214" i="2"/>
  <c r="J214" i="2"/>
  <c r="I214" i="2"/>
  <c r="H214" i="2"/>
  <c r="G214" i="2"/>
  <c r="L213" i="2"/>
  <c r="K213" i="2"/>
  <c r="J213" i="2"/>
  <c r="I213" i="2"/>
  <c r="H213" i="2"/>
  <c r="G213" i="2"/>
  <c r="L212" i="2"/>
  <c r="K212" i="2"/>
  <c r="J212" i="2"/>
  <c r="I212" i="2"/>
  <c r="H212" i="2"/>
  <c r="G212" i="2"/>
  <c r="L211" i="2"/>
  <c r="K211" i="2"/>
  <c r="J211" i="2"/>
  <c r="I211" i="2"/>
  <c r="H211" i="2"/>
  <c r="G211" i="2"/>
  <c r="L210" i="2"/>
  <c r="K210" i="2"/>
  <c r="J210" i="2"/>
  <c r="I210" i="2"/>
  <c r="H210" i="2"/>
  <c r="G210" i="2"/>
  <c r="L209" i="2"/>
  <c r="K209" i="2"/>
  <c r="J209" i="2"/>
  <c r="I209" i="2"/>
  <c r="H209" i="2"/>
  <c r="G209" i="2"/>
  <c r="L208" i="2"/>
  <c r="K208" i="2"/>
  <c r="J208" i="2"/>
  <c r="I208" i="2"/>
  <c r="H208" i="2"/>
  <c r="G208" i="2"/>
  <c r="L207" i="2"/>
  <c r="K207" i="2"/>
  <c r="J207" i="2"/>
  <c r="I207" i="2"/>
  <c r="H207" i="2"/>
  <c r="G207" i="2"/>
  <c r="L206" i="2"/>
  <c r="K206" i="2"/>
  <c r="J206" i="2"/>
  <c r="I206" i="2"/>
  <c r="H206" i="2"/>
  <c r="G206" i="2"/>
  <c r="L205" i="2"/>
  <c r="K205" i="2"/>
  <c r="J205" i="2"/>
  <c r="I205" i="2"/>
  <c r="H205" i="2"/>
  <c r="G205" i="2"/>
  <c r="L204" i="2"/>
  <c r="K204" i="2"/>
  <c r="J204" i="2"/>
  <c r="I204" i="2"/>
  <c r="H204" i="2"/>
  <c r="G204" i="2"/>
  <c r="L203" i="2"/>
  <c r="K203" i="2"/>
  <c r="J203" i="2"/>
  <c r="I203" i="2"/>
  <c r="H203" i="2"/>
  <c r="G203" i="2"/>
  <c r="L202" i="2"/>
  <c r="K202" i="2"/>
  <c r="J202" i="2"/>
  <c r="I202" i="2"/>
  <c r="H202" i="2"/>
  <c r="G202" i="2"/>
  <c r="L201" i="2"/>
  <c r="K201" i="2"/>
  <c r="J201" i="2"/>
  <c r="I201" i="2"/>
  <c r="H201" i="2"/>
  <c r="G201" i="2"/>
  <c r="L200" i="2"/>
  <c r="K200" i="2"/>
  <c r="J200" i="2"/>
  <c r="I200" i="2"/>
  <c r="H200" i="2"/>
  <c r="G200" i="2"/>
  <c r="L199" i="2"/>
  <c r="K199" i="2"/>
  <c r="J199" i="2"/>
  <c r="I199" i="2"/>
  <c r="H199" i="2"/>
  <c r="G199" i="2"/>
  <c r="L198" i="2"/>
  <c r="K198" i="2"/>
  <c r="J198" i="2"/>
  <c r="I198" i="2"/>
  <c r="H198" i="2"/>
  <c r="G198" i="2"/>
  <c r="L197" i="2"/>
  <c r="K197" i="2"/>
  <c r="J197" i="2"/>
  <c r="I197" i="2"/>
  <c r="H197" i="2"/>
  <c r="G197" i="2"/>
  <c r="L196" i="2"/>
  <c r="K196" i="2"/>
  <c r="J196" i="2"/>
  <c r="I196" i="2"/>
  <c r="H196" i="2"/>
  <c r="G196" i="2"/>
  <c r="L195" i="2"/>
  <c r="K195" i="2"/>
  <c r="J195" i="2"/>
  <c r="I195" i="2"/>
  <c r="H195" i="2"/>
  <c r="G195" i="2"/>
  <c r="L194" i="2"/>
  <c r="K194" i="2"/>
  <c r="J194" i="2"/>
  <c r="I194" i="2"/>
  <c r="H194" i="2"/>
  <c r="G194" i="2"/>
  <c r="L193" i="2"/>
  <c r="K193" i="2"/>
  <c r="J193" i="2"/>
  <c r="I193" i="2"/>
  <c r="H193" i="2"/>
  <c r="G193" i="2"/>
  <c r="L192" i="2"/>
  <c r="K192" i="2"/>
  <c r="J192" i="2"/>
  <c r="I192" i="2"/>
  <c r="H192" i="2"/>
  <c r="G192" i="2"/>
  <c r="L191" i="2"/>
  <c r="K191" i="2"/>
  <c r="J191" i="2"/>
  <c r="I191" i="2"/>
  <c r="H191" i="2"/>
  <c r="G191" i="2"/>
  <c r="L190" i="2"/>
  <c r="K190" i="2"/>
  <c r="J190" i="2"/>
  <c r="I190" i="2"/>
  <c r="H190" i="2"/>
  <c r="G190" i="2"/>
  <c r="L189" i="2"/>
  <c r="K189" i="2"/>
  <c r="J189" i="2"/>
  <c r="I189" i="2"/>
  <c r="H189" i="2"/>
  <c r="G189" i="2"/>
  <c r="L188" i="2"/>
  <c r="K188" i="2"/>
  <c r="J188" i="2"/>
  <c r="I188" i="2"/>
  <c r="H188" i="2"/>
  <c r="G188" i="2"/>
  <c r="L187" i="2"/>
  <c r="K187" i="2"/>
  <c r="J187" i="2"/>
  <c r="I187" i="2"/>
  <c r="H187" i="2"/>
  <c r="G187" i="2"/>
  <c r="L186" i="2"/>
  <c r="K186" i="2"/>
  <c r="J186" i="2"/>
  <c r="I186" i="2"/>
  <c r="H186" i="2"/>
  <c r="G186" i="2"/>
  <c r="L185" i="2"/>
  <c r="K185" i="2"/>
  <c r="J185" i="2"/>
  <c r="I185" i="2"/>
  <c r="H185" i="2"/>
  <c r="G185" i="2"/>
  <c r="L184" i="2"/>
  <c r="K184" i="2"/>
  <c r="J184" i="2"/>
  <c r="I184" i="2"/>
  <c r="H184" i="2"/>
  <c r="G184" i="2"/>
  <c r="L183" i="2"/>
  <c r="K183" i="2"/>
  <c r="J183" i="2"/>
  <c r="I183" i="2"/>
  <c r="H183" i="2"/>
  <c r="G183" i="2"/>
  <c r="L182" i="2"/>
  <c r="K182" i="2"/>
  <c r="J182" i="2"/>
  <c r="I182" i="2"/>
  <c r="H182" i="2"/>
  <c r="G182" i="2"/>
  <c r="L181" i="2"/>
  <c r="K181" i="2"/>
  <c r="J181" i="2"/>
  <c r="I181" i="2"/>
  <c r="H181" i="2"/>
  <c r="G181" i="2"/>
  <c r="L180" i="2"/>
  <c r="K180" i="2"/>
  <c r="J180" i="2"/>
  <c r="I180" i="2"/>
  <c r="H180" i="2"/>
  <c r="G180" i="2"/>
  <c r="L179" i="2"/>
  <c r="K179" i="2"/>
  <c r="J179" i="2"/>
  <c r="I179" i="2"/>
  <c r="H179" i="2"/>
  <c r="G179" i="2"/>
  <c r="L178" i="2"/>
  <c r="K178" i="2"/>
  <c r="J178" i="2"/>
  <c r="I178" i="2"/>
  <c r="H178" i="2"/>
  <c r="G178" i="2"/>
  <c r="L177" i="2"/>
  <c r="K177" i="2"/>
  <c r="J177" i="2"/>
  <c r="I177" i="2"/>
  <c r="H177" i="2"/>
  <c r="G177" i="2"/>
  <c r="L176" i="2"/>
  <c r="K176" i="2"/>
  <c r="J176" i="2"/>
  <c r="I176" i="2"/>
  <c r="H176" i="2"/>
  <c r="G176" i="2"/>
  <c r="L175" i="2"/>
  <c r="K175" i="2"/>
  <c r="J175" i="2"/>
  <c r="I175" i="2"/>
  <c r="H175" i="2"/>
  <c r="G175" i="2"/>
  <c r="L174" i="2"/>
  <c r="K174" i="2"/>
  <c r="J174" i="2"/>
  <c r="I174" i="2"/>
  <c r="H174" i="2"/>
  <c r="G174" i="2"/>
  <c r="L173" i="2"/>
  <c r="K173" i="2"/>
  <c r="J173" i="2"/>
  <c r="I173" i="2"/>
  <c r="H173" i="2"/>
  <c r="G173" i="2"/>
  <c r="L172" i="2"/>
  <c r="K172" i="2"/>
  <c r="J172" i="2"/>
  <c r="I172" i="2"/>
  <c r="H172" i="2"/>
  <c r="G172" i="2"/>
  <c r="L171" i="2"/>
  <c r="K171" i="2"/>
  <c r="J171" i="2"/>
  <c r="I171" i="2"/>
  <c r="H171" i="2"/>
  <c r="G171" i="2"/>
  <c r="L170" i="2"/>
  <c r="K170" i="2"/>
  <c r="J170" i="2"/>
  <c r="I170" i="2"/>
  <c r="H170" i="2"/>
  <c r="G170" i="2"/>
  <c r="L169" i="2"/>
  <c r="K169" i="2"/>
  <c r="J169" i="2"/>
  <c r="I169" i="2"/>
  <c r="H169" i="2"/>
  <c r="G169" i="2"/>
  <c r="L168" i="2"/>
  <c r="K168" i="2"/>
  <c r="J168" i="2"/>
  <c r="I168" i="2"/>
  <c r="H168" i="2"/>
  <c r="G168" i="2"/>
  <c r="L167" i="2"/>
  <c r="K167" i="2"/>
  <c r="J167" i="2"/>
  <c r="I167" i="2"/>
  <c r="H167" i="2"/>
  <c r="G167" i="2"/>
  <c r="L166" i="2"/>
  <c r="K166" i="2"/>
  <c r="J166" i="2"/>
  <c r="I166" i="2"/>
  <c r="H166" i="2"/>
  <c r="G166" i="2"/>
  <c r="L165" i="2"/>
  <c r="K165" i="2"/>
  <c r="J165" i="2"/>
  <c r="I165" i="2"/>
  <c r="H165" i="2"/>
  <c r="G165" i="2"/>
  <c r="L164" i="2"/>
  <c r="K164" i="2"/>
  <c r="J164" i="2"/>
  <c r="I164" i="2"/>
  <c r="H164" i="2"/>
  <c r="G164" i="2"/>
  <c r="L163" i="2"/>
  <c r="K163" i="2"/>
  <c r="J163" i="2"/>
  <c r="I163" i="2"/>
  <c r="H163" i="2"/>
  <c r="G163" i="2"/>
  <c r="L162" i="2"/>
  <c r="K162" i="2"/>
  <c r="J162" i="2"/>
  <c r="I162" i="2"/>
  <c r="H162" i="2"/>
  <c r="G162" i="2"/>
  <c r="L161" i="2"/>
  <c r="K161" i="2"/>
  <c r="J161" i="2"/>
  <c r="I161" i="2"/>
  <c r="H161" i="2"/>
  <c r="G161" i="2"/>
  <c r="L160" i="2"/>
  <c r="K160" i="2"/>
  <c r="J160" i="2"/>
  <c r="I160" i="2"/>
  <c r="H160" i="2"/>
  <c r="G160" i="2"/>
  <c r="L159" i="2"/>
  <c r="K159" i="2"/>
  <c r="J159" i="2"/>
  <c r="I159" i="2"/>
  <c r="H159" i="2"/>
  <c r="G159" i="2"/>
  <c r="L158" i="2"/>
  <c r="K158" i="2"/>
  <c r="J158" i="2"/>
  <c r="I158" i="2"/>
  <c r="H158" i="2"/>
  <c r="G158" i="2"/>
  <c r="L157" i="2"/>
  <c r="K157" i="2"/>
  <c r="J157" i="2"/>
  <c r="I157" i="2"/>
  <c r="H157" i="2"/>
  <c r="G157" i="2"/>
  <c r="L156" i="2"/>
  <c r="K156" i="2"/>
  <c r="J156" i="2"/>
  <c r="I156" i="2"/>
  <c r="H156" i="2"/>
  <c r="G156" i="2"/>
  <c r="L155" i="2"/>
  <c r="K155" i="2"/>
  <c r="J155" i="2"/>
  <c r="I155" i="2"/>
  <c r="H155" i="2"/>
  <c r="G155" i="2"/>
  <c r="L154" i="2"/>
  <c r="K154" i="2"/>
  <c r="J154" i="2"/>
  <c r="I154" i="2"/>
  <c r="H154" i="2"/>
  <c r="G154" i="2"/>
  <c r="L153" i="2"/>
  <c r="K153" i="2"/>
  <c r="J153" i="2"/>
  <c r="I153" i="2"/>
  <c r="H153" i="2"/>
  <c r="G153" i="2"/>
  <c r="L152" i="2"/>
  <c r="K152" i="2"/>
  <c r="J152" i="2"/>
  <c r="I152" i="2"/>
  <c r="H152" i="2"/>
  <c r="G152" i="2"/>
  <c r="L151" i="2"/>
  <c r="K151" i="2"/>
  <c r="J151" i="2"/>
  <c r="I151" i="2"/>
  <c r="H151" i="2"/>
  <c r="G151" i="2"/>
  <c r="L150" i="2"/>
  <c r="K150" i="2"/>
  <c r="J150" i="2"/>
  <c r="I150" i="2"/>
  <c r="H150" i="2"/>
  <c r="G150" i="2"/>
  <c r="L149" i="2"/>
  <c r="K149" i="2"/>
  <c r="J149" i="2"/>
  <c r="I149" i="2"/>
  <c r="H149" i="2"/>
  <c r="G149" i="2"/>
  <c r="L148" i="2"/>
  <c r="K148" i="2"/>
  <c r="J148" i="2"/>
  <c r="I148" i="2"/>
  <c r="H148" i="2"/>
  <c r="G148" i="2"/>
  <c r="L147" i="2"/>
  <c r="K147" i="2"/>
  <c r="J147" i="2"/>
  <c r="I147" i="2"/>
  <c r="H147" i="2"/>
  <c r="G147" i="2"/>
  <c r="L146" i="2"/>
  <c r="K146" i="2"/>
  <c r="J146" i="2"/>
  <c r="I146" i="2"/>
  <c r="H146" i="2"/>
  <c r="G146" i="2"/>
  <c r="L145" i="2"/>
  <c r="K145" i="2"/>
  <c r="J145" i="2"/>
  <c r="I145" i="2"/>
  <c r="H145" i="2"/>
  <c r="G145" i="2"/>
  <c r="L144" i="2"/>
  <c r="K144" i="2"/>
  <c r="J144" i="2"/>
  <c r="I144" i="2"/>
  <c r="H144" i="2"/>
  <c r="G144" i="2"/>
  <c r="L143" i="2"/>
  <c r="K143" i="2"/>
  <c r="J143" i="2"/>
  <c r="I143" i="2"/>
  <c r="H143" i="2"/>
  <c r="G143" i="2"/>
  <c r="L142" i="2"/>
  <c r="K142" i="2"/>
  <c r="J142" i="2"/>
  <c r="I142" i="2"/>
  <c r="H142" i="2"/>
  <c r="G142" i="2"/>
  <c r="L141" i="2"/>
  <c r="K141" i="2"/>
  <c r="J141" i="2"/>
  <c r="I141" i="2"/>
  <c r="H141" i="2"/>
  <c r="G141" i="2"/>
  <c r="L140" i="2"/>
  <c r="K140" i="2"/>
  <c r="J140" i="2"/>
  <c r="I140" i="2"/>
  <c r="H140" i="2"/>
  <c r="G140" i="2"/>
  <c r="L139" i="2"/>
  <c r="K139" i="2"/>
  <c r="J139" i="2"/>
  <c r="I139" i="2"/>
  <c r="H139" i="2"/>
  <c r="G139" i="2"/>
  <c r="L138" i="2"/>
  <c r="K138" i="2"/>
  <c r="J138" i="2"/>
  <c r="I138" i="2"/>
  <c r="H138" i="2"/>
  <c r="G138" i="2"/>
  <c r="L137" i="2"/>
  <c r="K137" i="2"/>
  <c r="J137" i="2"/>
  <c r="I137" i="2"/>
  <c r="H137" i="2"/>
  <c r="G137" i="2"/>
  <c r="L136" i="2"/>
  <c r="K136" i="2"/>
  <c r="J136" i="2"/>
  <c r="I136" i="2"/>
  <c r="H136" i="2"/>
  <c r="G136" i="2"/>
  <c r="L135" i="2"/>
  <c r="K135" i="2"/>
  <c r="J135" i="2"/>
  <c r="I135" i="2"/>
  <c r="H135" i="2"/>
  <c r="G135" i="2"/>
  <c r="L134" i="2"/>
  <c r="K134" i="2"/>
  <c r="J134" i="2"/>
  <c r="I134" i="2"/>
  <c r="H134" i="2"/>
  <c r="G134" i="2"/>
  <c r="L133" i="2"/>
  <c r="K133" i="2"/>
  <c r="J133" i="2"/>
  <c r="I133" i="2"/>
  <c r="H133" i="2"/>
  <c r="G133" i="2"/>
  <c r="L132" i="2"/>
  <c r="K132" i="2"/>
  <c r="J132" i="2"/>
  <c r="I132" i="2"/>
  <c r="H132" i="2"/>
  <c r="G132" i="2"/>
  <c r="L131" i="2"/>
  <c r="K131" i="2"/>
  <c r="J131" i="2"/>
  <c r="I131" i="2"/>
  <c r="H131" i="2"/>
  <c r="G131" i="2"/>
  <c r="L130" i="2"/>
  <c r="K130" i="2"/>
  <c r="J130" i="2"/>
  <c r="I130" i="2"/>
  <c r="H130" i="2"/>
  <c r="G130" i="2"/>
  <c r="L129" i="2"/>
  <c r="K129" i="2"/>
  <c r="J129" i="2"/>
  <c r="I129" i="2"/>
  <c r="H129" i="2"/>
  <c r="G129" i="2"/>
  <c r="L128" i="2"/>
  <c r="K128" i="2"/>
  <c r="J128" i="2"/>
  <c r="I128" i="2"/>
  <c r="H128" i="2"/>
  <c r="G128" i="2"/>
  <c r="L127" i="2"/>
  <c r="K127" i="2"/>
  <c r="J127" i="2"/>
  <c r="I127" i="2"/>
  <c r="H127" i="2"/>
  <c r="G127" i="2"/>
  <c r="L126" i="2"/>
  <c r="K126" i="2"/>
  <c r="J126" i="2"/>
  <c r="I126" i="2"/>
  <c r="H126" i="2"/>
  <c r="G126" i="2"/>
  <c r="L125" i="2"/>
  <c r="K125" i="2"/>
  <c r="J125" i="2"/>
  <c r="I125" i="2"/>
  <c r="H125" i="2"/>
  <c r="G125" i="2"/>
  <c r="L124" i="2"/>
  <c r="K124" i="2"/>
  <c r="J124" i="2"/>
  <c r="I124" i="2"/>
  <c r="H124" i="2"/>
  <c r="G124" i="2"/>
  <c r="L123" i="2"/>
  <c r="K123" i="2"/>
  <c r="J123" i="2"/>
  <c r="I123" i="2"/>
  <c r="H123" i="2"/>
  <c r="G123" i="2"/>
  <c r="L122" i="2"/>
  <c r="K122" i="2"/>
  <c r="J122" i="2"/>
  <c r="I122" i="2"/>
  <c r="H122" i="2"/>
  <c r="G122" i="2"/>
  <c r="L121" i="2"/>
  <c r="K121" i="2"/>
  <c r="J121" i="2"/>
  <c r="I121" i="2"/>
  <c r="H121" i="2"/>
  <c r="G121" i="2"/>
  <c r="L120" i="2"/>
  <c r="K120" i="2"/>
  <c r="J120" i="2"/>
  <c r="I120" i="2"/>
  <c r="H120" i="2"/>
  <c r="G120" i="2"/>
  <c r="L119" i="2"/>
  <c r="K119" i="2"/>
  <c r="J119" i="2"/>
  <c r="I119" i="2"/>
  <c r="H119" i="2"/>
  <c r="G119" i="2"/>
  <c r="L118" i="2"/>
  <c r="K118" i="2"/>
  <c r="J118" i="2"/>
  <c r="I118" i="2"/>
  <c r="H118" i="2"/>
  <c r="G118" i="2"/>
  <c r="L117" i="2"/>
  <c r="K117" i="2"/>
  <c r="J117" i="2"/>
  <c r="I117" i="2"/>
  <c r="H117" i="2"/>
  <c r="G117" i="2"/>
  <c r="L116" i="2"/>
  <c r="K116" i="2"/>
  <c r="J116" i="2"/>
  <c r="I116" i="2"/>
  <c r="H116" i="2"/>
  <c r="G116" i="2"/>
  <c r="L115" i="2"/>
  <c r="K115" i="2"/>
  <c r="J115" i="2"/>
  <c r="I115" i="2"/>
  <c r="H115" i="2"/>
  <c r="G115" i="2"/>
  <c r="L114" i="2"/>
  <c r="K114" i="2"/>
  <c r="J114" i="2"/>
  <c r="I114" i="2"/>
  <c r="H114" i="2"/>
  <c r="G114" i="2"/>
  <c r="L113" i="2"/>
  <c r="K113" i="2"/>
  <c r="J113" i="2"/>
  <c r="I113" i="2"/>
  <c r="H113" i="2"/>
  <c r="G113" i="2"/>
  <c r="L112" i="2"/>
  <c r="K112" i="2"/>
  <c r="J112" i="2"/>
  <c r="I112" i="2"/>
  <c r="H112" i="2"/>
  <c r="G112" i="2"/>
  <c r="L111" i="2"/>
  <c r="K111" i="2"/>
  <c r="J111" i="2"/>
  <c r="I111" i="2"/>
  <c r="H111" i="2"/>
  <c r="G111" i="2"/>
  <c r="L110" i="2"/>
  <c r="K110" i="2"/>
  <c r="J110" i="2"/>
  <c r="I110" i="2"/>
  <c r="H110" i="2"/>
  <c r="G110" i="2"/>
  <c r="L109" i="2"/>
  <c r="K109" i="2"/>
  <c r="J109" i="2"/>
  <c r="I109" i="2"/>
  <c r="H109" i="2"/>
  <c r="G109" i="2"/>
  <c r="L108" i="2"/>
  <c r="K108" i="2"/>
  <c r="J108" i="2"/>
  <c r="I108" i="2"/>
  <c r="H108" i="2"/>
  <c r="G108" i="2"/>
  <c r="L107" i="2"/>
  <c r="K107" i="2"/>
  <c r="J107" i="2"/>
  <c r="I107" i="2"/>
  <c r="H107" i="2"/>
  <c r="G107" i="2"/>
  <c r="L106" i="2"/>
  <c r="K106" i="2"/>
  <c r="J106" i="2"/>
  <c r="I106" i="2"/>
  <c r="H106" i="2"/>
  <c r="G106" i="2"/>
  <c r="L105" i="2"/>
  <c r="K105" i="2"/>
  <c r="J105" i="2"/>
  <c r="I105" i="2"/>
  <c r="H105" i="2"/>
  <c r="G105" i="2"/>
  <c r="L104" i="2"/>
  <c r="K104" i="2"/>
  <c r="J104" i="2"/>
  <c r="I104" i="2"/>
  <c r="H104" i="2"/>
  <c r="G104" i="2"/>
  <c r="L103" i="2"/>
  <c r="K103" i="2"/>
  <c r="J103" i="2"/>
  <c r="I103" i="2"/>
  <c r="H103" i="2"/>
  <c r="G103" i="2"/>
  <c r="L102" i="2"/>
  <c r="K102" i="2"/>
  <c r="J102" i="2"/>
  <c r="I102" i="2"/>
  <c r="H102" i="2"/>
  <c r="G102" i="2"/>
  <c r="L101" i="2"/>
  <c r="K101" i="2"/>
  <c r="J101" i="2"/>
  <c r="I101" i="2"/>
  <c r="H101" i="2"/>
  <c r="G101" i="2"/>
  <c r="L100" i="2"/>
  <c r="K100" i="2"/>
  <c r="J100" i="2"/>
  <c r="I100" i="2"/>
  <c r="H100" i="2"/>
  <c r="G100" i="2"/>
  <c r="L99" i="2"/>
  <c r="K99" i="2"/>
  <c r="J99" i="2"/>
  <c r="I99" i="2"/>
  <c r="H99" i="2"/>
  <c r="G99" i="2"/>
  <c r="L98" i="2"/>
  <c r="K98" i="2"/>
  <c r="J98" i="2"/>
  <c r="I98" i="2"/>
  <c r="H98" i="2"/>
  <c r="G98" i="2"/>
  <c r="L97" i="2"/>
  <c r="K97" i="2"/>
  <c r="J97" i="2"/>
  <c r="I97" i="2"/>
  <c r="H97" i="2"/>
  <c r="G97" i="2"/>
  <c r="L96" i="2"/>
  <c r="K96" i="2"/>
  <c r="J96" i="2"/>
  <c r="I96" i="2"/>
  <c r="H96" i="2"/>
  <c r="G96" i="2"/>
  <c r="L95" i="2"/>
  <c r="K95" i="2"/>
  <c r="J95" i="2"/>
  <c r="I95" i="2"/>
  <c r="H95" i="2"/>
  <c r="G95" i="2"/>
  <c r="L94" i="2"/>
  <c r="K94" i="2"/>
  <c r="J94" i="2"/>
  <c r="I94" i="2"/>
  <c r="H94" i="2"/>
  <c r="G94" i="2"/>
  <c r="L93" i="2"/>
  <c r="K93" i="2"/>
  <c r="J93" i="2"/>
  <c r="I93" i="2"/>
  <c r="H93" i="2"/>
  <c r="G93" i="2"/>
  <c r="L92" i="2"/>
  <c r="K92" i="2"/>
  <c r="J92" i="2"/>
  <c r="I92" i="2"/>
  <c r="H92" i="2"/>
  <c r="G92" i="2"/>
  <c r="L91" i="2"/>
  <c r="K91" i="2"/>
  <c r="J91" i="2"/>
  <c r="I91" i="2"/>
  <c r="H91" i="2"/>
  <c r="G91" i="2"/>
  <c r="L90" i="2"/>
  <c r="K90" i="2"/>
  <c r="J90" i="2"/>
  <c r="I90" i="2"/>
  <c r="H90" i="2"/>
  <c r="G90" i="2"/>
  <c r="L89" i="2"/>
  <c r="K89" i="2"/>
  <c r="J89" i="2"/>
  <c r="I89" i="2"/>
  <c r="H89" i="2"/>
  <c r="G89" i="2"/>
  <c r="L88" i="2"/>
  <c r="K88" i="2"/>
  <c r="J88" i="2"/>
  <c r="I88" i="2"/>
  <c r="H88" i="2"/>
  <c r="G88" i="2"/>
  <c r="L87" i="2"/>
  <c r="K87" i="2"/>
  <c r="J87" i="2"/>
  <c r="I87" i="2"/>
  <c r="H87" i="2"/>
  <c r="G87" i="2"/>
  <c r="L86" i="2"/>
  <c r="K86" i="2"/>
  <c r="J86" i="2"/>
  <c r="I86" i="2"/>
  <c r="H86" i="2"/>
  <c r="G86" i="2"/>
  <c r="L85" i="2"/>
  <c r="K85" i="2"/>
  <c r="J85" i="2"/>
  <c r="I85" i="2"/>
  <c r="H85" i="2"/>
  <c r="G85" i="2"/>
  <c r="L84" i="2"/>
  <c r="K84" i="2"/>
  <c r="J84" i="2"/>
  <c r="I84" i="2"/>
  <c r="H84" i="2"/>
  <c r="G84" i="2"/>
  <c r="L83" i="2"/>
  <c r="K83" i="2"/>
  <c r="J83" i="2"/>
  <c r="I83" i="2"/>
  <c r="H83" i="2"/>
  <c r="G83" i="2"/>
  <c r="L82" i="2"/>
  <c r="K82" i="2"/>
  <c r="J82" i="2"/>
  <c r="I82" i="2"/>
  <c r="H82" i="2"/>
  <c r="G82" i="2"/>
  <c r="L81" i="2"/>
  <c r="K81" i="2"/>
  <c r="J81" i="2"/>
  <c r="I81" i="2"/>
  <c r="H81" i="2"/>
  <c r="G81" i="2"/>
  <c r="L80" i="2"/>
  <c r="K80" i="2"/>
  <c r="J80" i="2"/>
  <c r="I80" i="2"/>
  <c r="H80" i="2"/>
  <c r="G80" i="2"/>
  <c r="L79" i="2"/>
  <c r="K79" i="2"/>
  <c r="J79" i="2"/>
  <c r="I79" i="2"/>
  <c r="H79" i="2"/>
  <c r="G79" i="2"/>
  <c r="L78" i="2"/>
  <c r="K78" i="2"/>
  <c r="J78" i="2"/>
  <c r="I78" i="2"/>
  <c r="H78" i="2"/>
  <c r="G78" i="2"/>
  <c r="L77" i="2"/>
  <c r="K77" i="2"/>
  <c r="J77" i="2"/>
  <c r="I77" i="2"/>
  <c r="H77" i="2"/>
  <c r="G77" i="2"/>
  <c r="L76" i="2"/>
  <c r="K76" i="2"/>
  <c r="J76" i="2"/>
  <c r="I76" i="2"/>
  <c r="H76" i="2"/>
  <c r="G76" i="2"/>
  <c r="L75" i="2"/>
  <c r="K75" i="2"/>
  <c r="J75" i="2"/>
  <c r="I75" i="2"/>
  <c r="H75" i="2"/>
  <c r="G75" i="2"/>
  <c r="L74" i="2"/>
  <c r="K74" i="2"/>
  <c r="J74" i="2"/>
  <c r="I74" i="2"/>
  <c r="H74" i="2"/>
  <c r="G74" i="2"/>
  <c r="L73" i="2"/>
  <c r="K73" i="2"/>
  <c r="J73" i="2"/>
  <c r="I73" i="2"/>
  <c r="H73" i="2"/>
  <c r="G73" i="2"/>
  <c r="L72" i="2"/>
  <c r="K72" i="2"/>
  <c r="J72" i="2"/>
  <c r="I72" i="2"/>
  <c r="H72" i="2"/>
  <c r="G72" i="2"/>
  <c r="L71" i="2"/>
  <c r="K71" i="2"/>
  <c r="J71" i="2"/>
  <c r="I71" i="2"/>
  <c r="H71" i="2"/>
  <c r="G71" i="2"/>
  <c r="L70" i="2"/>
  <c r="K70" i="2"/>
  <c r="J70" i="2"/>
  <c r="I70" i="2"/>
  <c r="H70" i="2"/>
  <c r="G70" i="2"/>
  <c r="L69" i="2"/>
  <c r="K69" i="2"/>
  <c r="J69" i="2"/>
  <c r="I69" i="2"/>
  <c r="H69" i="2"/>
  <c r="G69" i="2"/>
  <c r="L68" i="2"/>
  <c r="K68" i="2"/>
  <c r="J68" i="2"/>
  <c r="I68" i="2"/>
  <c r="H68" i="2"/>
  <c r="G68" i="2"/>
  <c r="L67" i="2"/>
  <c r="K67" i="2"/>
  <c r="J67" i="2"/>
  <c r="I67" i="2"/>
  <c r="H67" i="2"/>
  <c r="G67" i="2"/>
  <c r="L66" i="2"/>
  <c r="K66" i="2"/>
  <c r="J66" i="2"/>
  <c r="I66" i="2"/>
  <c r="H66" i="2"/>
  <c r="G66" i="2"/>
  <c r="L65" i="2"/>
  <c r="K65" i="2"/>
  <c r="J65" i="2"/>
  <c r="I65" i="2"/>
  <c r="H65" i="2"/>
  <c r="G65" i="2"/>
  <c r="L64" i="2"/>
  <c r="K64" i="2"/>
  <c r="J64" i="2"/>
  <c r="I64" i="2"/>
  <c r="H64" i="2"/>
  <c r="G64" i="2"/>
  <c r="L63" i="2"/>
  <c r="K63" i="2"/>
  <c r="J63" i="2"/>
  <c r="I63" i="2"/>
  <c r="H63" i="2"/>
  <c r="G63" i="2"/>
  <c r="L62" i="2"/>
  <c r="K62" i="2"/>
  <c r="J62" i="2"/>
  <c r="I62" i="2"/>
  <c r="H62" i="2"/>
  <c r="G62" i="2"/>
  <c r="L61" i="2"/>
  <c r="K61" i="2"/>
  <c r="J61" i="2"/>
  <c r="I61" i="2"/>
  <c r="H61" i="2"/>
  <c r="G61" i="2"/>
  <c r="L60" i="2"/>
  <c r="K60" i="2"/>
  <c r="J60" i="2"/>
  <c r="I60" i="2"/>
  <c r="H60" i="2"/>
  <c r="G60" i="2"/>
  <c r="L59" i="2"/>
  <c r="K59" i="2"/>
  <c r="J59" i="2"/>
  <c r="I59" i="2"/>
  <c r="H59" i="2"/>
  <c r="G59" i="2"/>
  <c r="L58" i="2"/>
  <c r="K58" i="2"/>
  <c r="J58" i="2"/>
  <c r="I58" i="2"/>
  <c r="H58" i="2"/>
  <c r="G58" i="2"/>
  <c r="L57" i="2"/>
  <c r="K57" i="2"/>
  <c r="J57" i="2"/>
  <c r="I57" i="2"/>
  <c r="H57" i="2"/>
  <c r="G57" i="2"/>
  <c r="L56" i="2"/>
  <c r="K56" i="2"/>
  <c r="J56" i="2"/>
  <c r="I56" i="2"/>
  <c r="H56" i="2"/>
  <c r="G56" i="2"/>
  <c r="L55" i="2"/>
  <c r="K55" i="2"/>
  <c r="J55" i="2"/>
  <c r="I55" i="2"/>
  <c r="H55" i="2"/>
  <c r="G55" i="2"/>
  <c r="L54" i="2"/>
  <c r="K54" i="2"/>
  <c r="J54" i="2"/>
  <c r="I54" i="2"/>
  <c r="H54" i="2"/>
  <c r="G54" i="2"/>
  <c r="L53" i="2"/>
  <c r="K53" i="2"/>
  <c r="J53" i="2"/>
  <c r="I53" i="2"/>
  <c r="H53" i="2"/>
  <c r="G53" i="2"/>
  <c r="L52" i="2"/>
  <c r="K52" i="2"/>
  <c r="J52" i="2"/>
  <c r="I52" i="2"/>
  <c r="H52" i="2"/>
  <c r="G52" i="2"/>
  <c r="L51" i="2"/>
  <c r="K51" i="2"/>
  <c r="J51" i="2"/>
  <c r="I51" i="2"/>
  <c r="H51" i="2"/>
  <c r="G51" i="2"/>
  <c r="L50" i="2"/>
  <c r="K50" i="2"/>
  <c r="J50" i="2"/>
  <c r="I50" i="2"/>
  <c r="H50" i="2"/>
  <c r="G50" i="2"/>
  <c r="L49" i="2"/>
  <c r="K49" i="2"/>
  <c r="J49" i="2"/>
  <c r="I49" i="2"/>
  <c r="H49" i="2"/>
  <c r="G49" i="2"/>
  <c r="L48" i="2"/>
  <c r="K48" i="2"/>
  <c r="J48" i="2"/>
  <c r="I48" i="2"/>
  <c r="H48" i="2"/>
  <c r="G48" i="2"/>
  <c r="L47" i="2"/>
  <c r="K47" i="2"/>
  <c r="J47" i="2"/>
  <c r="I47" i="2"/>
  <c r="H47" i="2"/>
  <c r="G47" i="2"/>
  <c r="L46" i="2"/>
  <c r="K46" i="2"/>
  <c r="J46" i="2"/>
  <c r="I46" i="2"/>
  <c r="H46" i="2"/>
  <c r="G46" i="2"/>
  <c r="L45" i="2"/>
  <c r="K45" i="2"/>
  <c r="J45" i="2"/>
  <c r="I45" i="2"/>
  <c r="H45" i="2"/>
  <c r="G45" i="2"/>
  <c r="L44" i="2"/>
  <c r="K44" i="2"/>
  <c r="J44" i="2"/>
  <c r="I44" i="2"/>
  <c r="H44" i="2"/>
  <c r="G44" i="2"/>
  <c r="L43" i="2"/>
  <c r="K43" i="2"/>
  <c r="J43" i="2"/>
  <c r="I43" i="2"/>
  <c r="H43" i="2"/>
  <c r="G43" i="2"/>
  <c r="L42" i="2"/>
  <c r="K42" i="2"/>
  <c r="J42" i="2"/>
  <c r="I42" i="2"/>
  <c r="H42" i="2"/>
  <c r="G42" i="2"/>
  <c r="L41" i="2"/>
  <c r="K41" i="2"/>
  <c r="J41" i="2"/>
  <c r="I41" i="2"/>
  <c r="H41" i="2"/>
  <c r="G41" i="2"/>
  <c r="L40" i="2"/>
  <c r="K40" i="2"/>
  <c r="J40" i="2"/>
  <c r="I40" i="2"/>
  <c r="H40" i="2"/>
  <c r="G40" i="2"/>
  <c r="L39" i="2"/>
  <c r="K39" i="2"/>
  <c r="J39" i="2"/>
  <c r="I39" i="2"/>
  <c r="H39" i="2"/>
  <c r="G39" i="2"/>
  <c r="L38" i="2"/>
  <c r="K38" i="2"/>
  <c r="J38" i="2"/>
  <c r="I38" i="2"/>
  <c r="H38" i="2"/>
  <c r="G38" i="2"/>
  <c r="L37" i="2"/>
  <c r="K37" i="2"/>
  <c r="J37" i="2"/>
  <c r="I37" i="2"/>
  <c r="H37" i="2"/>
  <c r="G37" i="2"/>
  <c r="L36" i="2"/>
  <c r="K36" i="2"/>
  <c r="J36" i="2"/>
  <c r="I36" i="2"/>
  <c r="H36" i="2"/>
  <c r="G36" i="2"/>
  <c r="L35" i="2"/>
  <c r="K35" i="2"/>
  <c r="J35" i="2"/>
  <c r="I35" i="2"/>
  <c r="H35" i="2"/>
  <c r="G35" i="2"/>
  <c r="L34" i="2"/>
  <c r="K34" i="2"/>
  <c r="J34" i="2"/>
  <c r="I34" i="2"/>
  <c r="H34" i="2"/>
  <c r="G34" i="2"/>
  <c r="L33" i="2"/>
  <c r="K33" i="2"/>
  <c r="J33" i="2"/>
  <c r="I33" i="2"/>
  <c r="H33" i="2"/>
  <c r="G33" i="2"/>
  <c r="L32" i="2"/>
  <c r="K32" i="2"/>
  <c r="J32" i="2"/>
  <c r="I32" i="2"/>
  <c r="H32" i="2"/>
  <c r="G32" i="2"/>
  <c r="L31" i="2"/>
  <c r="K31" i="2"/>
  <c r="J31" i="2"/>
  <c r="I31" i="2"/>
  <c r="H31" i="2"/>
  <c r="G31" i="2"/>
  <c r="L30" i="2"/>
  <c r="K30" i="2"/>
  <c r="J30" i="2"/>
  <c r="I30" i="2"/>
  <c r="H30" i="2"/>
  <c r="G30" i="2"/>
  <c r="L29" i="2"/>
  <c r="K29" i="2"/>
  <c r="J29" i="2"/>
  <c r="I29" i="2"/>
  <c r="H29" i="2"/>
  <c r="G29" i="2"/>
  <c r="L28" i="2"/>
  <c r="K28" i="2"/>
  <c r="J28" i="2"/>
  <c r="I28" i="2"/>
  <c r="H28" i="2"/>
  <c r="G28" i="2"/>
  <c r="L27" i="2"/>
  <c r="K27" i="2"/>
  <c r="J27" i="2"/>
  <c r="I27" i="2"/>
  <c r="H27" i="2"/>
  <c r="G27" i="2"/>
  <c r="L26" i="2"/>
  <c r="K26" i="2"/>
  <c r="J26" i="2"/>
  <c r="I26" i="2"/>
  <c r="H26" i="2"/>
  <c r="G26" i="2"/>
  <c r="L25" i="2"/>
  <c r="K25" i="2"/>
  <c r="J25" i="2"/>
  <c r="I25" i="2"/>
  <c r="H25" i="2"/>
  <c r="G25" i="2"/>
  <c r="L24" i="2"/>
  <c r="K24" i="2"/>
  <c r="J24" i="2"/>
  <c r="I24" i="2"/>
  <c r="H24" i="2"/>
  <c r="G24" i="2"/>
  <c r="L23" i="2"/>
  <c r="K23" i="2"/>
  <c r="J23" i="2"/>
  <c r="I23" i="2"/>
  <c r="H23" i="2"/>
  <c r="G23" i="2"/>
  <c r="L22" i="2"/>
  <c r="K22" i="2"/>
  <c r="J22" i="2"/>
  <c r="I22" i="2"/>
  <c r="H22" i="2"/>
  <c r="G22" i="2"/>
  <c r="L21" i="2"/>
  <c r="K21" i="2"/>
  <c r="J21" i="2"/>
  <c r="I21" i="2"/>
  <c r="H21" i="2"/>
  <c r="G21" i="2"/>
  <c r="L20" i="2"/>
  <c r="K20" i="2"/>
  <c r="J20" i="2"/>
  <c r="I20" i="2"/>
  <c r="H20" i="2"/>
  <c r="G20" i="2"/>
  <c r="L19" i="2"/>
  <c r="K19" i="2"/>
  <c r="J19" i="2"/>
  <c r="I19" i="2"/>
  <c r="H19" i="2"/>
  <c r="G19" i="2"/>
  <c r="L18" i="2"/>
  <c r="K18" i="2"/>
  <c r="J18" i="2"/>
  <c r="I18" i="2"/>
  <c r="H18" i="2"/>
  <c r="G18" i="2"/>
  <c r="L17" i="2"/>
  <c r="K17" i="2"/>
  <c r="J17" i="2"/>
  <c r="I17" i="2"/>
  <c r="H17" i="2"/>
  <c r="G17" i="2"/>
  <c r="L16" i="2"/>
  <c r="K16" i="2"/>
  <c r="J16" i="2"/>
  <c r="I16" i="2"/>
  <c r="H16" i="2"/>
  <c r="G16" i="2"/>
  <c r="L15" i="2"/>
  <c r="K15" i="2"/>
  <c r="J15" i="2"/>
  <c r="I15" i="2"/>
  <c r="H15" i="2"/>
  <c r="G15" i="2"/>
  <c r="L14" i="2"/>
  <c r="K14" i="2"/>
  <c r="J14" i="2"/>
  <c r="I14" i="2"/>
  <c r="H14" i="2"/>
  <c r="G14" i="2"/>
  <c r="L13" i="2"/>
  <c r="K13" i="2"/>
  <c r="J13" i="2"/>
  <c r="I13" i="2"/>
  <c r="H13" i="2"/>
  <c r="G13" i="2"/>
  <c r="L12" i="2"/>
  <c r="K12" i="2"/>
  <c r="J12" i="2"/>
  <c r="I12" i="2"/>
  <c r="H12" i="2"/>
  <c r="G12" i="2"/>
  <c r="L11" i="2"/>
  <c r="K11" i="2"/>
  <c r="J11" i="2"/>
  <c r="I11" i="2"/>
  <c r="H11" i="2"/>
  <c r="G11" i="2"/>
  <c r="L10" i="2"/>
  <c r="K10" i="2"/>
  <c r="J10" i="2"/>
  <c r="I10" i="2"/>
  <c r="H10" i="2"/>
  <c r="G10" i="2"/>
  <c r="L9" i="2"/>
  <c r="K9" i="2"/>
  <c r="J9" i="2"/>
  <c r="I9" i="2"/>
  <c r="H9" i="2"/>
  <c r="G9" i="2"/>
  <c r="L8" i="2"/>
  <c r="K8" i="2"/>
  <c r="J8" i="2"/>
  <c r="I8" i="2"/>
  <c r="H8" i="2"/>
  <c r="G8" i="2"/>
  <c r="L7" i="2"/>
  <c r="K7" i="2"/>
  <c r="J7" i="2"/>
  <c r="I7" i="2"/>
  <c r="H7" i="2"/>
  <c r="G7" i="2"/>
  <c r="L6" i="2"/>
  <c r="K6" i="2"/>
  <c r="J6" i="2"/>
  <c r="I6" i="2"/>
  <c r="H6" i="2"/>
  <c r="G6" i="2"/>
  <c r="L5" i="2"/>
  <c r="K5" i="2"/>
  <c r="J5" i="2"/>
  <c r="I5" i="2"/>
  <c r="H5" i="2"/>
  <c r="G5" i="2"/>
  <c r="L4" i="2"/>
  <c r="K4" i="2"/>
  <c r="J4" i="2"/>
  <c r="I4" i="2"/>
  <c r="H4" i="2"/>
  <c r="G4" i="2"/>
  <c r="L3" i="2"/>
  <c r="K3" i="2"/>
  <c r="J3" i="2"/>
  <c r="I3" i="2"/>
  <c r="H3" i="2"/>
  <c r="G3" i="2"/>
  <c r="L2" i="2"/>
  <c r="K2" i="2"/>
  <c r="J2" i="2"/>
  <c r="I2" i="2"/>
  <c r="H2" i="2"/>
  <c r="G2" i="2"/>
  <c r="L1" i="2"/>
  <c r="K1" i="2"/>
  <c r="J1" i="2"/>
  <c r="I1" i="2"/>
  <c r="H1" i="2"/>
  <c r="G1" i="2"/>
  <c r="J2" i="1"/>
  <c r="K2" i="1"/>
  <c r="L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L1" i="1"/>
  <c r="K1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2" i="1"/>
  <c r="G1" i="1"/>
</calcChain>
</file>

<file path=xl/sharedStrings.xml><?xml version="1.0" encoding="utf-8"?>
<sst xmlns="http://schemas.openxmlformats.org/spreadsheetml/2006/main" count="9567" uniqueCount="1051">
  <si>
    <t>Country: United States</t>
  </si>
  <si>
    <t>Index Score: 83.5</t>
  </si>
  <si>
    <t>Created with Sketch.</t>
  </si>
  <si>
    <t>Region: Northern America</t>
  </si>
  <si>
    <t>Population: 100m+</t>
  </si>
  <si>
    <t>Income: High income</t>
  </si>
  <si>
    <t>Rank: 2</t>
  </si>
  <si>
    <t>Country: United Kingdom</t>
  </si>
  <si>
    <t>Index Score: 77.9</t>
  </si>
  <si>
    <t>Region: Europe</t>
  </si>
  <si>
    <t>Population: 50-100m</t>
  </si>
  <si>
    <t>Rank: 3</t>
  </si>
  <si>
    <t>Country: Netherlands</t>
  </si>
  <si>
    <t>Index Score: 75.6</t>
  </si>
  <si>
    <t>Population: 10-50m</t>
  </si>
  <si>
    <t>Rank: 4</t>
  </si>
  <si>
    <t>Country: Australia</t>
  </si>
  <si>
    <t>Index Score: 75.5</t>
  </si>
  <si>
    <t>Region: Oceania</t>
  </si>
  <si>
    <t>Rank: 5</t>
  </si>
  <si>
    <t>Country: Canada</t>
  </si>
  <si>
    <t>Index Score: 75.3</t>
  </si>
  <si>
    <t>Rank: 6</t>
  </si>
  <si>
    <t>Country: Thailand</t>
  </si>
  <si>
    <t>Index Score: 73.2</t>
  </si>
  <si>
    <t>Region: Southeastern Asia</t>
  </si>
  <si>
    <t>Income: Upper middle income</t>
  </si>
  <si>
    <t>Rank: 7</t>
  </si>
  <si>
    <t>Country: Sweden</t>
  </si>
  <si>
    <t>Index Score: 72.1</t>
  </si>
  <si>
    <t>Population: 1-10m</t>
  </si>
  <si>
    <t>Rank: 8</t>
  </si>
  <si>
    <t>Country: Denmark</t>
  </si>
  <si>
    <t>Index Score: 70.4</t>
  </si>
  <si>
    <t>Rank: 9</t>
  </si>
  <si>
    <t>Country: South Korea</t>
  </si>
  <si>
    <t>Index Score: 70.2</t>
  </si>
  <si>
    <t>Region: Eastern Asia</t>
  </si>
  <si>
    <t>Rank: 10</t>
  </si>
  <si>
    <t>Country: Finland</t>
  </si>
  <si>
    <t>Index Score: 68.7</t>
  </si>
  <si>
    <t>Rank: 11</t>
  </si>
  <si>
    <t>Country: France</t>
  </si>
  <si>
    <t>Index Score: 68.2</t>
  </si>
  <si>
    <t>Rank: 12</t>
  </si>
  <si>
    <t>Country: Slovenia</t>
  </si>
  <si>
    <t>Index Score: 67.2</t>
  </si>
  <si>
    <t>Rank: 13</t>
  </si>
  <si>
    <t>Country: Switzerland</t>
  </si>
  <si>
    <t>Index Score: 67.0</t>
  </si>
  <si>
    <t>Rank: 14</t>
  </si>
  <si>
    <t>Country: Germany</t>
  </si>
  <si>
    <t>Index Score: 66.0</t>
  </si>
  <si>
    <t>Rank: 15</t>
  </si>
  <si>
    <t>Country: Spain</t>
  </si>
  <si>
    <t>Index Score: 65.9</t>
  </si>
  <si>
    <t>Rank: 16</t>
  </si>
  <si>
    <t>Country: Norway</t>
  </si>
  <si>
    <t>Index Score: 64.6</t>
  </si>
  <si>
    <t>Rank: 17</t>
  </si>
  <si>
    <t>Country: Latvia</t>
  </si>
  <si>
    <t>Index Score: 62.9</t>
  </si>
  <si>
    <t>Rank: 18</t>
  </si>
  <si>
    <t>Country: Malaysia</t>
  </si>
  <si>
    <t>Index Score: 62.2</t>
  </si>
  <si>
    <t>Rank: 19</t>
  </si>
  <si>
    <t>Country: Belgium</t>
  </si>
  <si>
    <t>Index Score: 61.0</t>
  </si>
  <si>
    <t>Rank: 20</t>
  </si>
  <si>
    <t>Country: Portugal</t>
  </si>
  <si>
    <t>Index Score: 60.3</t>
  </si>
  <si>
    <t>Rank: 21</t>
  </si>
  <si>
    <t>Country: Japan</t>
  </si>
  <si>
    <t>Index Score: 59.8</t>
  </si>
  <si>
    <t>Rank: 22</t>
  </si>
  <si>
    <t>Country: Brazil</t>
  </si>
  <si>
    <t>Index Score: 59.7</t>
  </si>
  <si>
    <t>Region: Latin America and the Caribbean</t>
  </si>
  <si>
    <t>Rank: 23</t>
  </si>
  <si>
    <t>Country: Ireland</t>
  </si>
  <si>
    <t>Index Score: 59.0</t>
  </si>
  <si>
    <t>Rank: 24</t>
  </si>
  <si>
    <t>Country: Singapore</t>
  </si>
  <si>
    <t>Index Score: 58.7</t>
  </si>
  <si>
    <t>Rank: 25</t>
  </si>
  <si>
    <t>Country: Argentina</t>
  </si>
  <si>
    <t>Index Score: 58.6</t>
  </si>
  <si>
    <t>Rank: 26</t>
  </si>
  <si>
    <t>Country: Austria</t>
  </si>
  <si>
    <t>Index Score: 58.5</t>
  </si>
  <si>
    <t>Rank: 27</t>
  </si>
  <si>
    <t>Country: Chile</t>
  </si>
  <si>
    <t>Index Score: 58.3</t>
  </si>
  <si>
    <t>Rank: 28</t>
  </si>
  <si>
    <t>Country: Mexico</t>
  </si>
  <si>
    <t>Index Score: 57.6</t>
  </si>
  <si>
    <t>Rank: 29</t>
  </si>
  <si>
    <t>Country: Estonia</t>
  </si>
  <si>
    <t>Index Score: 57.0</t>
  </si>
  <si>
    <t>Rank: 30</t>
  </si>
  <si>
    <t>Country: Indonesia</t>
  </si>
  <si>
    <t>Index Score: 56.6</t>
  </si>
  <si>
    <t>Income: Lower middle income</t>
  </si>
  <si>
    <t>Rank: 31</t>
  </si>
  <si>
    <t>Country: Italy</t>
  </si>
  <si>
    <t>Index Score: 56.2</t>
  </si>
  <si>
    <t>Rank: 32</t>
  </si>
  <si>
    <t>Country: Poland</t>
  </si>
  <si>
    <t>Index Score: 55.4</t>
  </si>
  <si>
    <t>Rank: 33</t>
  </si>
  <si>
    <t>Country: Lithuania</t>
  </si>
  <si>
    <t>Index Score: 55.0</t>
  </si>
  <si>
    <t>Rank: 34</t>
  </si>
  <si>
    <t>Country: South Africa</t>
  </si>
  <si>
    <t>Index Score: 54.8</t>
  </si>
  <si>
    <t>Region: Africa</t>
  </si>
  <si>
    <t>Rank: 35</t>
  </si>
  <si>
    <t>Country: Hungary</t>
  </si>
  <si>
    <t>Index Score: 54.0</t>
  </si>
  <si>
    <t>Country: New Zealand</t>
  </si>
  <si>
    <t>Rank: 37</t>
  </si>
  <si>
    <t>Country: Greece</t>
  </si>
  <si>
    <t>Index Score: 53.8</t>
  </si>
  <si>
    <t>Rank: 38</t>
  </si>
  <si>
    <t>Country: Croatia</t>
  </si>
  <si>
    <t>Index Score: 53.3</t>
  </si>
  <si>
    <t>Rank: 39</t>
  </si>
  <si>
    <t>Country: Albania</t>
  </si>
  <si>
    <t>Index Score: 52.9</t>
  </si>
  <si>
    <t>Rank: 40</t>
  </si>
  <si>
    <t>Country: Turkey</t>
  </si>
  <si>
    <t>Index Score: 52.4</t>
  </si>
  <si>
    <t>Region: Western Asia</t>
  </si>
  <si>
    <t>Rank: 41</t>
  </si>
  <si>
    <t>Country: Serbia</t>
  </si>
  <si>
    <t>Index Score: 52.3</t>
  </si>
  <si>
    <t>Rank: 42</t>
  </si>
  <si>
    <t>Country: Czech Republic</t>
  </si>
  <si>
    <t>Index Score: 52.0</t>
  </si>
  <si>
    <t>Country: Georgia</t>
  </si>
  <si>
    <t>Rank: 44</t>
  </si>
  <si>
    <t>Country: Armenia</t>
  </si>
  <si>
    <t>Index Score: 50.2</t>
  </si>
  <si>
    <t>Rank: 45</t>
  </si>
  <si>
    <t>Country: Ecuador</t>
  </si>
  <si>
    <t>Index Score: 50.1</t>
  </si>
  <si>
    <t>Rank: 46</t>
  </si>
  <si>
    <t>Country: Mongolia</t>
  </si>
  <si>
    <t>Index Score: 49.5</t>
  </si>
  <si>
    <t>Rank: 47</t>
  </si>
  <si>
    <t>Country: Kyrgyz Republic</t>
  </si>
  <si>
    <t>Index Score: 49.3</t>
  </si>
  <si>
    <t>Region: Central Asia</t>
  </si>
  <si>
    <t>Country: Saudi Arabia</t>
  </si>
  <si>
    <t>Rank: 49</t>
  </si>
  <si>
    <t>Country: Peru</t>
  </si>
  <si>
    <t>Index Score: 49.2</t>
  </si>
  <si>
    <t>Rank: 50</t>
  </si>
  <si>
    <t>Country: Vietnam</t>
  </si>
  <si>
    <t>Index Score: 49.1</t>
  </si>
  <si>
    <t>Rank: 51</t>
  </si>
  <si>
    <t>Country: China</t>
  </si>
  <si>
    <t>Index Score: 48.2</t>
  </si>
  <si>
    <t>Rank: 52</t>
  </si>
  <si>
    <t>Country: Slovakia</t>
  </si>
  <si>
    <t>Index Score: 47.9</t>
  </si>
  <si>
    <t>Rank: 53</t>
  </si>
  <si>
    <t>Country: Philippines</t>
  </si>
  <si>
    <t>Index Score: 47.6</t>
  </si>
  <si>
    <t>Rank: 54</t>
  </si>
  <si>
    <t>Country: Israel</t>
  </si>
  <si>
    <t>Index Score: 47.3</t>
  </si>
  <si>
    <t>Rank: 55</t>
  </si>
  <si>
    <t>Country: Kenya</t>
  </si>
  <si>
    <t>Index Score: 47.1</t>
  </si>
  <si>
    <t>Rank: 56</t>
  </si>
  <si>
    <t>Country: United Arab Emirates</t>
  </si>
  <si>
    <t>Index Score: 46.7</t>
  </si>
  <si>
    <t>Rank: 57</t>
  </si>
  <si>
    <t>Country: India</t>
  </si>
  <si>
    <t>Index Score: 46.5</t>
  </si>
  <si>
    <t>Region: Southern Asia</t>
  </si>
  <si>
    <t>Rank: 58</t>
  </si>
  <si>
    <t>Country: Iceland</t>
  </si>
  <si>
    <t>Index Score: 46.3</t>
  </si>
  <si>
    <t>Population: &lt;1m</t>
  </si>
  <si>
    <t>Rank: 59</t>
  </si>
  <si>
    <t>Country: Kuwait</t>
  </si>
  <si>
    <t>Index Score: 46.1</t>
  </si>
  <si>
    <t>Rank: 60</t>
  </si>
  <si>
    <t>Country: Romania</t>
  </si>
  <si>
    <t>Index Score: 45.8</t>
  </si>
  <si>
    <t>Rank: 61</t>
  </si>
  <si>
    <t>Country: Bulgaria</t>
  </si>
  <si>
    <t>Index Score: 45.6</t>
  </si>
  <si>
    <t>Rank: 62</t>
  </si>
  <si>
    <t>Country: Costa Rica</t>
  </si>
  <si>
    <t>Index Score: 45.1</t>
  </si>
  <si>
    <t>Rank: 63</t>
  </si>
  <si>
    <t>Country: Russia</t>
  </si>
  <si>
    <t>Index Score: 44.3</t>
  </si>
  <si>
    <t>Country: Uganda</t>
  </si>
  <si>
    <t>Income: Low income</t>
  </si>
  <si>
    <t>Rank: 65</t>
  </si>
  <si>
    <t>Country: Colombia</t>
  </si>
  <si>
    <t>Index Score: 44.2</t>
  </si>
  <si>
    <t>Country: El Salvador</t>
  </si>
  <si>
    <t>Rank: 67</t>
  </si>
  <si>
    <t>Country: Luxembourg</t>
  </si>
  <si>
    <t>Index Score: 43.8</t>
  </si>
  <si>
    <t>Rank: 68</t>
  </si>
  <si>
    <t>Country: Montenegro</t>
  </si>
  <si>
    <t>Index Score: 43.7</t>
  </si>
  <si>
    <t>Country: Morocco</t>
  </si>
  <si>
    <t>Country: Panama</t>
  </si>
  <si>
    <t>Rank: 71</t>
  </si>
  <si>
    <t>Country: Liechtenstein</t>
  </si>
  <si>
    <t>Index Score: 43.5</t>
  </si>
  <si>
    <t>Rank: 72</t>
  </si>
  <si>
    <t>Country: Myanmar</t>
  </si>
  <si>
    <t>Index Score: 43.4</t>
  </si>
  <si>
    <t>Rank: 73</t>
  </si>
  <si>
    <t>Country: Laos</t>
  </si>
  <si>
    <t>Index Score: 43.1</t>
  </si>
  <si>
    <t>Country: Lebanon</t>
  </si>
  <si>
    <t>Country: Nicaragua</t>
  </si>
  <si>
    <t>Country: Oman</t>
  </si>
  <si>
    <t>Rank: 77</t>
  </si>
  <si>
    <t>Country: Cyprus</t>
  </si>
  <si>
    <t>Index Score: 43.0</t>
  </si>
  <si>
    <t>Rank: 78</t>
  </si>
  <si>
    <t>Country: Moldova</t>
  </si>
  <si>
    <t>Index Score: 42.9</t>
  </si>
  <si>
    <t>Rank: 79</t>
  </si>
  <si>
    <t>Country: Bosnia and Herzegovina</t>
  </si>
  <si>
    <t>Index Score: 42.8</t>
  </si>
  <si>
    <t>Rank: 80</t>
  </si>
  <si>
    <t>Country: Jordan</t>
  </si>
  <si>
    <t>Index Score: 42.1</t>
  </si>
  <si>
    <t>Rank: 81</t>
  </si>
  <si>
    <t>Country: Uruguay</t>
  </si>
  <si>
    <t>Index Score: 41.3</t>
  </si>
  <si>
    <t>Rank: 82</t>
  </si>
  <si>
    <t>Country: Qatar</t>
  </si>
  <si>
    <t>Index Score: 41.2</t>
  </si>
  <si>
    <t>Rank: 83</t>
  </si>
  <si>
    <t>Country: Kazakhstan</t>
  </si>
  <si>
    <t>Index Score: 40.7</t>
  </si>
  <si>
    <t>Rank: 84</t>
  </si>
  <si>
    <t>Country: Ethiopia</t>
  </si>
  <si>
    <t>Index Score: 40.6</t>
  </si>
  <si>
    <t>Rank: 85</t>
  </si>
  <si>
    <t>Country: Bhutan</t>
  </si>
  <si>
    <t>Index Score: 40.3</t>
  </si>
  <si>
    <t>Rank: 86</t>
  </si>
  <si>
    <t>Country: Madagascar</t>
  </si>
  <si>
    <t>Index Score: 40.1</t>
  </si>
  <si>
    <t>Rank: 87</t>
  </si>
  <si>
    <t>Country: Egypt</t>
  </si>
  <si>
    <t>Index Score: 39.9</t>
  </si>
  <si>
    <t>Rank: 88</t>
  </si>
  <si>
    <t>Country: Bahrain</t>
  </si>
  <si>
    <t>Index Score: 39.4</t>
  </si>
  <si>
    <t>Rank: 89</t>
  </si>
  <si>
    <t>Country: Cambodia</t>
  </si>
  <si>
    <t>Index Score: 39.2</t>
  </si>
  <si>
    <t>Rank: 90</t>
  </si>
  <si>
    <t>Country: North Macedonia</t>
  </si>
  <si>
    <t>Index Score: 39.1</t>
  </si>
  <si>
    <t>Rank: 91</t>
  </si>
  <si>
    <t>Country: Dominican Republic</t>
  </si>
  <si>
    <t>Index Score: 38.3</t>
  </si>
  <si>
    <t>Rank: 92</t>
  </si>
  <si>
    <t>Country: Sierra Leone</t>
  </si>
  <si>
    <t>Index Score: 38.2</t>
  </si>
  <si>
    <t>Country: Zimbabwe</t>
  </si>
  <si>
    <t>Rank: 94</t>
  </si>
  <si>
    <t>Country: Ukraine</t>
  </si>
  <si>
    <t>Index Score: 38.0</t>
  </si>
  <si>
    <t>Rank: 95</t>
  </si>
  <si>
    <t>Country: Senegal</t>
  </si>
  <si>
    <t>Index Score: 37.9</t>
  </si>
  <si>
    <t>Rank: 96</t>
  </si>
  <si>
    <t>Country: Nigeria</t>
  </si>
  <si>
    <t>Index Score: 37.8</t>
  </si>
  <si>
    <t>Rank: 97</t>
  </si>
  <si>
    <t>Country: Iran</t>
  </si>
  <si>
    <t>Index Score: 37.7</t>
  </si>
  <si>
    <t>Rank: 98</t>
  </si>
  <si>
    <t>Country: Malta</t>
  </si>
  <si>
    <t>Index Score: 37.3</t>
  </si>
  <si>
    <t>Rank: 99</t>
  </si>
  <si>
    <t>Country: Trinidad and Tobago</t>
  </si>
  <si>
    <t>Index Score: 36.6</t>
  </si>
  <si>
    <t>Rank: 100</t>
  </si>
  <si>
    <t>Country: Suriname</t>
  </si>
  <si>
    <t>Index Score: 36.5</t>
  </si>
  <si>
    <t>Rank: 101</t>
  </si>
  <si>
    <t>Country: Tanzania</t>
  </si>
  <si>
    <t>Index Score: 36.4</t>
  </si>
  <si>
    <t>Rank: 102</t>
  </si>
  <si>
    <t>Country: Bolivia</t>
  </si>
  <si>
    <t>Index Score: 35.8</t>
  </si>
  <si>
    <t>Rank: 103</t>
  </si>
  <si>
    <t>Country: Paraguay</t>
  </si>
  <si>
    <t>Index Score: 35.7</t>
  </si>
  <si>
    <t>Rank: 104</t>
  </si>
  <si>
    <t>Country: Namibia</t>
  </si>
  <si>
    <t>Index Score: 35.6</t>
  </si>
  <si>
    <t>Rank: 105</t>
  </si>
  <si>
    <t>Country: Côte d’Ivoire</t>
  </si>
  <si>
    <t>Index Score: 35.5</t>
  </si>
  <si>
    <t>Country: Ghana</t>
  </si>
  <si>
    <t>Country: Pakistan</t>
  </si>
  <si>
    <t>Rank: 108</t>
  </si>
  <si>
    <t>Country: Belarus</t>
  </si>
  <si>
    <t>Index Score: 35.3</t>
  </si>
  <si>
    <t>Country: St Lucia</t>
  </si>
  <si>
    <t>Rank: 110</t>
  </si>
  <si>
    <t>Country: Cuba</t>
  </si>
  <si>
    <t>Index Score: 35.2</t>
  </si>
  <si>
    <t>Rank: 111</t>
  </si>
  <si>
    <t>Country: Liberia</t>
  </si>
  <si>
    <t>Index Score: 35.1</t>
  </si>
  <si>
    <t>Country: Nepal</t>
  </si>
  <si>
    <t>Rank: 113</t>
  </si>
  <si>
    <t>Country: Bangladesh</t>
  </si>
  <si>
    <t>Index Score: 35.0</t>
  </si>
  <si>
    <t>Rank: 114</t>
  </si>
  <si>
    <t>Country: Mauritius</t>
  </si>
  <si>
    <t>Index Score: 34.9</t>
  </si>
  <si>
    <t>Rank: 115</t>
  </si>
  <si>
    <t>Country: Cameroon</t>
  </si>
  <si>
    <t>Index Score: 34.4</t>
  </si>
  <si>
    <t>Rank: 116</t>
  </si>
  <si>
    <t>Country: Uzbekistan</t>
  </si>
  <si>
    <t>Index Score: 34.3</t>
  </si>
  <si>
    <t>Rank: 117</t>
  </si>
  <si>
    <t>Country: Azerbaijan</t>
  </si>
  <si>
    <t>Index Score: 34.2</t>
  </si>
  <si>
    <t>Country: Gambia</t>
  </si>
  <si>
    <t>Country: Rwanda</t>
  </si>
  <si>
    <t>Rank: 120</t>
  </si>
  <si>
    <t>Country: Sri Lanka</t>
  </si>
  <si>
    <t>Index Score: 33.9</t>
  </si>
  <si>
    <t>Rank: 121</t>
  </si>
  <si>
    <t>Country: Maldives</t>
  </si>
  <si>
    <t>Index Score: 33.8</t>
  </si>
  <si>
    <t>Rank: 122</t>
  </si>
  <si>
    <t>Country: Tunisia</t>
  </si>
  <si>
    <t>Index Score: 33.7</t>
  </si>
  <si>
    <t>Rank: 123</t>
  </si>
  <si>
    <t>Country: St Vincent and The Grenadines</t>
  </si>
  <si>
    <t>Index Score: 33.0</t>
  </si>
  <si>
    <t>Rank: 124</t>
  </si>
  <si>
    <t>Country: Micronesia</t>
  </si>
  <si>
    <t>Index Score: 32.8</t>
  </si>
  <si>
    <t>Rank: 125</t>
  </si>
  <si>
    <t>Country: Guatemala</t>
  </si>
  <si>
    <t>Index Score: 32.7</t>
  </si>
  <si>
    <t>Country: Guinea</t>
  </si>
  <si>
    <t>Country: Monaco</t>
  </si>
  <si>
    <t>Rank: 128</t>
  </si>
  <si>
    <t>Country: Brunei</t>
  </si>
  <si>
    <t>Index Score: 32.6</t>
  </si>
  <si>
    <t>Country: Togo</t>
  </si>
  <si>
    <t>Index Score: 32.5</t>
  </si>
  <si>
    <t>Rank: 130</t>
  </si>
  <si>
    <t>Country: Afghanistan</t>
  </si>
  <si>
    <t>Index Score: 32.3</t>
  </si>
  <si>
    <t>Country: Tajikistan</t>
  </si>
  <si>
    <t>Rank: 132</t>
  </si>
  <si>
    <t>Country: Niger</t>
  </si>
  <si>
    <t>Index Score: 32.2</t>
  </si>
  <si>
    <t>Rank: 133</t>
  </si>
  <si>
    <t>Country: Barbados</t>
  </si>
  <si>
    <t>Index Score: 31.9</t>
  </si>
  <si>
    <t>Country: Seychelles</t>
  </si>
  <si>
    <t>Rank: 135</t>
  </si>
  <si>
    <t>Country: Belize</t>
  </si>
  <si>
    <t>Index Score: 31.8</t>
  </si>
  <si>
    <t>Country: Turkmenistan</t>
  </si>
  <si>
    <t>Rank: 137</t>
  </si>
  <si>
    <t>Country: Guyana</t>
  </si>
  <si>
    <t>Index Score: 31.7</t>
  </si>
  <si>
    <t>Rank: 138</t>
  </si>
  <si>
    <t>Country: Haiti</t>
  </si>
  <si>
    <t>Index Score: 31.5</t>
  </si>
  <si>
    <t>Rank: 139</t>
  </si>
  <si>
    <t>Country: Botswana</t>
  </si>
  <si>
    <t>Index Score: 31.1</t>
  </si>
  <si>
    <t>Country: Eswatini (Swaziland)</t>
  </si>
  <si>
    <t>Country: San Marino</t>
  </si>
  <si>
    <t>Rank: 142</t>
  </si>
  <si>
    <t>Country: Bahamas</t>
  </si>
  <si>
    <t>Index Score: 30.6</t>
  </si>
  <si>
    <t>Rank: 143</t>
  </si>
  <si>
    <t>Country: Andorra</t>
  </si>
  <si>
    <t>Index Score: 30.5</t>
  </si>
  <si>
    <t>Rank: 144</t>
  </si>
  <si>
    <t>Country: Lesotho</t>
  </si>
  <si>
    <t>Index Score: 30.2</t>
  </si>
  <si>
    <t>Rank: 145</t>
  </si>
  <si>
    <t>Country: Burkina Faso</t>
  </si>
  <si>
    <t>Index Score: 30.1</t>
  </si>
  <si>
    <t>Rank: 146</t>
  </si>
  <si>
    <t>Country: Cabo Verde</t>
  </si>
  <si>
    <t>Index Score: 29.3</t>
  </si>
  <si>
    <t>Rank: 147</t>
  </si>
  <si>
    <t>Country: Antigua and Barbuda</t>
  </si>
  <si>
    <t>Index Score: 29.0</t>
  </si>
  <si>
    <t>Country: Jamaica</t>
  </si>
  <si>
    <t>Country: Mali</t>
  </si>
  <si>
    <t>Rank: 150</t>
  </si>
  <si>
    <t>Country: Benin</t>
  </si>
  <si>
    <t>Index Score: 28.8</t>
  </si>
  <si>
    <t>Country: Chad</t>
  </si>
  <si>
    <t>Rank: 152</t>
  </si>
  <si>
    <t>Country: Zambia</t>
  </si>
  <si>
    <t>Index Score: 28.7</t>
  </si>
  <si>
    <t>Rank: 153</t>
  </si>
  <si>
    <t>Country: Mozambique</t>
  </si>
  <si>
    <t>Index Score: 28.1</t>
  </si>
  <si>
    <t>Rank: 154</t>
  </si>
  <si>
    <t>Country: Malawi</t>
  </si>
  <si>
    <t>Index Score: 28.0</t>
  </si>
  <si>
    <t>Rank: 155</t>
  </si>
  <si>
    <t>Country: Papua New Guinea</t>
  </si>
  <si>
    <t>Index Score: 27.8</t>
  </si>
  <si>
    <t>Rank: 156</t>
  </si>
  <si>
    <t>Country: Honduras</t>
  </si>
  <si>
    <t>Index Score: 27.6</t>
  </si>
  <si>
    <t>Rank: 157</t>
  </si>
  <si>
    <t>Country: Grenada</t>
  </si>
  <si>
    <t>Index Score: 27.5</t>
  </si>
  <si>
    <t>Country: Mauritania</t>
  </si>
  <si>
    <t>Rank: 159</t>
  </si>
  <si>
    <t>Country: Central African Republic</t>
  </si>
  <si>
    <t>Index Score: 27.3</t>
  </si>
  <si>
    <t>Rank: 160</t>
  </si>
  <si>
    <t>Country: Comoros</t>
  </si>
  <si>
    <t>Index Score: 27.2</t>
  </si>
  <si>
    <t>Rank: 161</t>
  </si>
  <si>
    <t>Country: Congo Democratic Republic</t>
  </si>
  <si>
    <t>Index Score: 26.5</t>
  </si>
  <si>
    <t>Rank: 162</t>
  </si>
  <si>
    <t>Country: Samoa</t>
  </si>
  <si>
    <t>Index Score: 26.4</t>
  </si>
  <si>
    <t>Rank: 163</t>
  </si>
  <si>
    <t>Country: St Kitts and Nevis</t>
  </si>
  <si>
    <t>Index Score: 26.2</t>
  </si>
  <si>
    <t>Country: Sudan</t>
  </si>
  <si>
    <t>Rank: 165</t>
  </si>
  <si>
    <t>Country: Vanuatu</t>
  </si>
  <si>
    <t>Index Score: 26.1</t>
  </si>
  <si>
    <t>Rank: 166</t>
  </si>
  <si>
    <t>Country: Timor Leste</t>
  </si>
  <si>
    <t>Index Score: 26.0</t>
  </si>
  <si>
    <t>Rank: 167</t>
  </si>
  <si>
    <t>Country: Iraq</t>
  </si>
  <si>
    <t>Index Score: 25.8</t>
  </si>
  <si>
    <t>Rank: 168</t>
  </si>
  <si>
    <t>Country: Fiji</t>
  </si>
  <si>
    <t>Index Score: 25.7</t>
  </si>
  <si>
    <t>Country: Libya</t>
  </si>
  <si>
    <t>Rank: 170</t>
  </si>
  <si>
    <t>Country: Angola</t>
  </si>
  <si>
    <t>Index Score: 25.2</t>
  </si>
  <si>
    <t>Rank: 171</t>
  </si>
  <si>
    <t>Country: Tonga</t>
  </si>
  <si>
    <t>Index Score: 25.1</t>
  </si>
  <si>
    <t>Rank: 172</t>
  </si>
  <si>
    <t>Country: Dominica</t>
  </si>
  <si>
    <t>Index Score: 24.0</t>
  </si>
  <si>
    <t>Rank: 173</t>
  </si>
  <si>
    <t>Country: Algeria</t>
  </si>
  <si>
    <t>Index Score: 23.6</t>
  </si>
  <si>
    <t>Country: Congo Brazzaville</t>
  </si>
  <si>
    <t>Rank: 175</t>
  </si>
  <si>
    <t>Country: Djibouti</t>
  </si>
  <si>
    <t>Index Score: 23.2</t>
  </si>
  <si>
    <t>Rank: 176</t>
  </si>
  <si>
    <t>Country: Venezuela</t>
  </si>
  <si>
    <t>Index Score: 23.0</t>
  </si>
  <si>
    <t>Rank: 177</t>
  </si>
  <si>
    <t>Country: Burundi</t>
  </si>
  <si>
    <t>Index Score: 22.8</t>
  </si>
  <si>
    <t>Rank: 178</t>
  </si>
  <si>
    <t>Country: Eritrea</t>
  </si>
  <si>
    <t>Index Score: 22.4</t>
  </si>
  <si>
    <t>Rank: 179</t>
  </si>
  <si>
    <t>Country: Palau</t>
  </si>
  <si>
    <t>Index Score: 21.9</t>
  </si>
  <si>
    <t>Rank: 180</t>
  </si>
  <si>
    <t>Country: South Sudan</t>
  </si>
  <si>
    <t>Index Score: 21.7</t>
  </si>
  <si>
    <t>Rank: 181</t>
  </si>
  <si>
    <t>Country: Tuvalu</t>
  </si>
  <si>
    <t>Index Score: 21.6</t>
  </si>
  <si>
    <t>Rank: 182</t>
  </si>
  <si>
    <t>Country: Nauru</t>
  </si>
  <si>
    <t>Index Score: 20.8</t>
  </si>
  <si>
    <t>Rank: 183</t>
  </si>
  <si>
    <t>Country: Solomon Islands</t>
  </si>
  <si>
    <t>Index Score: 20.7</t>
  </si>
  <si>
    <t>Rank: 184</t>
  </si>
  <si>
    <t>Country: Niue</t>
  </si>
  <si>
    <t>Index Score: 20.5</t>
  </si>
  <si>
    <t>Rank: 185</t>
  </si>
  <si>
    <t>Country: Cook Islands</t>
  </si>
  <si>
    <t>Index Score: 20.4</t>
  </si>
  <si>
    <t>Rank: 186</t>
  </si>
  <si>
    <t>Country: Gabon</t>
  </si>
  <si>
    <t>Index Score: 20.0</t>
  </si>
  <si>
    <t>Country: Guinea Bissau</t>
  </si>
  <si>
    <t>Rank: 188</t>
  </si>
  <si>
    <t>Country: Syria</t>
  </si>
  <si>
    <t>Index Score: 19.9</t>
  </si>
  <si>
    <t>Rank: 189</t>
  </si>
  <si>
    <t>Country: Kiribati</t>
  </si>
  <si>
    <t>Index Score: 19.2</t>
  </si>
  <si>
    <t>Rank: 190</t>
  </si>
  <si>
    <t>Country: Yemen</t>
  </si>
  <si>
    <t>Index Score: 18.5</t>
  </si>
  <si>
    <t>Rank: 191</t>
  </si>
  <si>
    <t>Country: Marshall Islands</t>
  </si>
  <si>
    <t>Index Score: 18.2</t>
  </si>
  <si>
    <t>Rank: 192</t>
  </si>
  <si>
    <t>Country: São Tomé and Príncipe</t>
  </si>
  <si>
    <t>Index Score: 17.7</t>
  </si>
  <si>
    <t>Rank: 193</t>
  </si>
  <si>
    <t>Country: North Korea</t>
  </si>
  <si>
    <t>Index Score: 17.5</t>
  </si>
  <si>
    <t>Rank: 194</t>
  </si>
  <si>
    <t>Country: Somalia</t>
  </si>
  <si>
    <t>Index Score: 16.6</t>
  </si>
  <si>
    <t>Rank: 195</t>
  </si>
  <si>
    <t>Country: Equatorial Guinea</t>
  </si>
  <si>
    <t>Index Score: 16.2</t>
  </si>
  <si>
    <t>Index Score: 83.1</t>
  </si>
  <si>
    <t>Index Score: 81.1</t>
  </si>
  <si>
    <t>Index Score: 75.7</t>
  </si>
  <si>
    <t>Index Score: 73.7</t>
  </si>
  <si>
    <t>Index Score: 72.9</t>
  </si>
  <si>
    <t>Index Score: 71.2</t>
  </si>
  <si>
    <t>Index Score: 70.0</t>
  </si>
  <si>
    <t>Index Score: 68.9</t>
  </si>
  <si>
    <t>Index Score: 68.5</t>
  </si>
  <si>
    <t>Index Score: 68.3</t>
  </si>
  <si>
    <t>Index Score: 66.5</t>
  </si>
  <si>
    <t>Index Score: 63.9</t>
  </si>
  <si>
    <t>Index Score: 63.5</t>
  </si>
  <si>
    <t>Index Score: 59.2</t>
  </si>
  <si>
    <t>Index Score: 58.8</t>
  </si>
  <si>
    <t>Index Score: 57.4</t>
  </si>
  <si>
    <t>Index Score: 57.3</t>
  </si>
  <si>
    <t>Index Score: 56.9</t>
  </si>
  <si>
    <t>Index Score: 56.7</t>
  </si>
  <si>
    <t>Index Score: 56.4</t>
  </si>
  <si>
    <t>Index Score: 56.0</t>
  </si>
  <si>
    <t>Index Score: 55.2</t>
  </si>
  <si>
    <t>Index Score: 54.2</t>
  </si>
  <si>
    <t>Index Score: 53.9</t>
  </si>
  <si>
    <t>Index Score: 53.5</t>
  </si>
  <si>
    <t>Index Score: 53.2</t>
  </si>
  <si>
    <t>Index Score: 52.8</t>
  </si>
  <si>
    <t>Index Score: 52.7</t>
  </si>
  <si>
    <t>Index Score: 51.4</t>
  </si>
  <si>
    <t>Rank: 36</t>
  </si>
  <si>
    <t>Index Score: 51.1</t>
  </si>
  <si>
    <t>Index Score: 50.9</t>
  </si>
  <si>
    <t>Index Score: 48.9</t>
  </si>
  <si>
    <t>Rank: 43</t>
  </si>
  <si>
    <t>Index Score: 48.8</t>
  </si>
  <si>
    <t>Index Score: 47.5</t>
  </si>
  <si>
    <t>Index Score: 46.4</t>
  </si>
  <si>
    <t>Rank: 48</t>
  </si>
  <si>
    <t>Index Score: 45.9</t>
  </si>
  <si>
    <t>Index Score: 45.5</t>
  </si>
  <si>
    <t>Index Score: 45.0</t>
  </si>
  <si>
    <t>Index Score: 44.8</t>
  </si>
  <si>
    <t>Index Score: 44.7</t>
  </si>
  <si>
    <t>Index Score: 44.0</t>
  </si>
  <si>
    <t>Index Score: 43.2</t>
  </si>
  <si>
    <t>Index Score: 42.7</t>
  </si>
  <si>
    <t>Rank: 64</t>
  </si>
  <si>
    <t>Index Score: 42.6</t>
  </si>
  <si>
    <t>Index Score: 41.7</t>
  </si>
  <si>
    <t>Rank: 66</t>
  </si>
  <si>
    <t>Index Score: 41.4</t>
  </si>
  <si>
    <t>Index Score: 40.9</t>
  </si>
  <si>
    <t>Rank: 69</t>
  </si>
  <si>
    <t>Index Score: 40.5</t>
  </si>
  <si>
    <t>Rank: 70</t>
  </si>
  <si>
    <t>Index Score: 39.5</t>
  </si>
  <si>
    <t>Index Score: 38.5</t>
  </si>
  <si>
    <t>Index Score: 38.1</t>
  </si>
  <si>
    <t>Index Score: 37.6</t>
  </si>
  <si>
    <t>Rank: 75</t>
  </si>
  <si>
    <t>Index Score: 37.2</t>
  </si>
  <si>
    <t>Rank: 76</t>
  </si>
  <si>
    <t>Index Score: 37.0</t>
  </si>
  <si>
    <t>Index Score: 36.8</t>
  </si>
  <si>
    <t>Index Score: 36.7</t>
  </si>
  <si>
    <t>Index Score: 36.0</t>
  </si>
  <si>
    <t>Index Score: 34.6</t>
  </si>
  <si>
    <t>Index Score: 33.5</t>
  </si>
  <si>
    <t>Index Score: 33.3</t>
  </si>
  <si>
    <t>Rank: 93</t>
  </si>
  <si>
    <t>Index Score: 33.1</t>
  </si>
  <si>
    <t>Index Score: 32.0</t>
  </si>
  <si>
    <t>Index Score: 31.4</t>
  </si>
  <si>
    <t>Index Score: 31.0</t>
  </si>
  <si>
    <t>Index Score: 30.8</t>
  </si>
  <si>
    <t>Rank: 106</t>
  </si>
  <si>
    <t>Index Score: 30.3</t>
  </si>
  <si>
    <t>Rank: 107</t>
  </si>
  <si>
    <t>Index Score: 30.0</t>
  </si>
  <si>
    <t>Rank: 109</t>
  </si>
  <si>
    <t>Index Score: 29.7</t>
  </si>
  <si>
    <t>Index Score: 28.6</t>
  </si>
  <si>
    <t>Index Score: 28.2</t>
  </si>
  <si>
    <t>Rank: 112</t>
  </si>
  <si>
    <t>Index Score: 27.9</t>
  </si>
  <si>
    <t>Index Score: 27.0</t>
  </si>
  <si>
    <t>Index Score: 26.7</t>
  </si>
  <si>
    <t>Index Score: 26.3</t>
  </si>
  <si>
    <t>Index Score: 25.5</t>
  </si>
  <si>
    <t>Rank: 126</t>
  </si>
  <si>
    <t>Index Score: 25.4</t>
  </si>
  <si>
    <t>Rank: 127</t>
  </si>
  <si>
    <t>Index Score: 25.0</t>
  </si>
  <si>
    <t>Rank: 129</t>
  </si>
  <si>
    <t>Index Score: 24.8</t>
  </si>
  <si>
    <t>Index Score: 24.7</t>
  </si>
  <si>
    <t>Rank: 131</t>
  </si>
  <si>
    <t>Index Score: 24.6</t>
  </si>
  <si>
    <t>Index Score: 24.5</t>
  </si>
  <si>
    <t>Rank: 134</t>
  </si>
  <si>
    <t>Index Score: 24.4</t>
  </si>
  <si>
    <t>Index Score: 24.2</t>
  </si>
  <si>
    <t>Rank: 136</t>
  </si>
  <si>
    <t>Index Score: 24.1</t>
  </si>
  <si>
    <t>Index Score: 23.7</t>
  </si>
  <si>
    <t>Rank: 140</t>
  </si>
  <si>
    <t>Index Score: 23.5</t>
  </si>
  <si>
    <t>Index Score: 23.4</t>
  </si>
  <si>
    <t>Index Score: 23.3</t>
  </si>
  <si>
    <t>Rank: 148</t>
  </si>
  <si>
    <t>Index Score: 22.6</t>
  </si>
  <si>
    <t>Rank: 149</t>
  </si>
  <si>
    <t>Index Score: 22.3</t>
  </si>
  <si>
    <t>Index Score: 22.1</t>
  </si>
  <si>
    <t>Index Score: 22.0</t>
  </si>
  <si>
    <t>Index Score: 21.8</t>
  </si>
  <si>
    <t>Index Score: 21.2</t>
  </si>
  <si>
    <t>Index Score: 21.0</t>
  </si>
  <si>
    <t>Rank: 158</t>
  </si>
  <si>
    <t>Index Score: 20.2</t>
  </si>
  <si>
    <t>Index Score: 20.1</t>
  </si>
  <si>
    <t>Index Score: 19.8</t>
  </si>
  <si>
    <t>Index Score: 19.4</t>
  </si>
  <si>
    <t>Rank: 164</t>
  </si>
  <si>
    <t>Index Score: 19.0</t>
  </si>
  <si>
    <t>Index Score: 18.9</t>
  </si>
  <si>
    <t>Index Score: 18.4</t>
  </si>
  <si>
    <t>Index Score: 18.0</t>
  </si>
  <si>
    <t>Index Score: 17.8</t>
  </si>
  <si>
    <t>Index Score: 17.6</t>
  </si>
  <si>
    <t>Index Score: 16.5</t>
  </si>
  <si>
    <t>Index Score: 16.3</t>
  </si>
  <si>
    <t>Rank: 174</t>
  </si>
  <si>
    <t>Index Score: 15.8</t>
  </si>
  <si>
    <t>Index Score: 15.1</t>
  </si>
  <si>
    <t>Index Score: 14.3</t>
  </si>
  <si>
    <t>Index Score: 14.0</t>
  </si>
  <si>
    <t>Index Score: 13.1</t>
  </si>
  <si>
    <t>Index Score: 11.2</t>
  </si>
  <si>
    <t>Index Score: 11.1</t>
  </si>
  <si>
    <t>Index Score: 11.0</t>
  </si>
  <si>
    <t>Index Score: 10.9</t>
  </si>
  <si>
    <t>Index Score: 10.8</t>
  </si>
  <si>
    <t>Index Score: 10.7</t>
  </si>
  <si>
    <t>Index Score: 10.0</t>
  </si>
  <si>
    <t>Index Score: 9.9</t>
  </si>
  <si>
    <t>Rank: 187</t>
  </si>
  <si>
    <t>Index Score: 9.8</t>
  </si>
  <si>
    <t>Index Score: 9.1</t>
  </si>
  <si>
    <t>Index Score: 8.7</t>
  </si>
  <si>
    <t>Index Score: 8.6</t>
  </si>
  <si>
    <t>Index Score: 8.4</t>
  </si>
  <si>
    <t>Index Score: 8.2</t>
  </si>
  <si>
    <t>Index Score: 7.0</t>
  </si>
  <si>
    <t>Index Score: 1.9</t>
  </si>
  <si>
    <t>Index Score: 98.2</t>
  </si>
  <si>
    <t>Index Score: 97.3</t>
  </si>
  <si>
    <t>Index Score: 96.4</t>
  </si>
  <si>
    <t>Index Score: 92.1</t>
  </si>
  <si>
    <t>Index Score: 87.3</t>
  </si>
  <si>
    <t>Index Score: 86.0</t>
  </si>
  <si>
    <t>Index Score: 84.6</t>
  </si>
  <si>
    <t>Index Score: 83.0</t>
  </si>
  <si>
    <t>Index Score: 82.4</t>
  </si>
  <si>
    <t>Index Score: 81.5</t>
  </si>
  <si>
    <t>Index Score: 81.0</t>
  </si>
  <si>
    <t>Index Score: 78.5</t>
  </si>
  <si>
    <t>Index Score: 78.4</t>
  </si>
  <si>
    <t>Index Score: 78.0</t>
  </si>
  <si>
    <t>Index Score: 77.6</t>
  </si>
  <si>
    <t>Index Score: 77.3</t>
  </si>
  <si>
    <t>Index Score: 75.0</t>
  </si>
  <si>
    <t>Index Score: 74.9</t>
  </si>
  <si>
    <t>Index Score: 74.4</t>
  </si>
  <si>
    <t>Index Score: 74.3</t>
  </si>
  <si>
    <t>Index Score: 73.9</t>
  </si>
  <si>
    <t>Index Score: 72.7</t>
  </si>
  <si>
    <t>Index Score: 72.3</t>
  </si>
  <si>
    <t>Index Score: 70.1</t>
  </si>
  <si>
    <t>Index Score: 68.6</t>
  </si>
  <si>
    <t>Index Score: 68.1</t>
  </si>
  <si>
    <t>Index Score: 65.6</t>
  </si>
  <si>
    <t>Index Score: 64.7</t>
  </si>
  <si>
    <t>Index Score: 64.5</t>
  </si>
  <si>
    <t>Index Score: 63.6</t>
  </si>
  <si>
    <t>Index Score: 62.5</t>
  </si>
  <si>
    <t>Index Score: 62.0</t>
  </si>
  <si>
    <t>Index Score: 61.7</t>
  </si>
  <si>
    <t>Index Score: 61.6</t>
  </si>
  <si>
    <t>Index Score: 60.8</t>
  </si>
  <si>
    <t>Index Score: 59.1</t>
  </si>
  <si>
    <t>Index Score: 57.7</t>
  </si>
  <si>
    <t>Index Score: 57.2</t>
  </si>
  <si>
    <t>Index Score: 56.8</t>
  </si>
  <si>
    <t>Index Score: 55.5</t>
  </si>
  <si>
    <t>Index Score: 50.7</t>
  </si>
  <si>
    <t>Index Score: 50.5</t>
  </si>
  <si>
    <t>Index Score: 50.3</t>
  </si>
  <si>
    <t>Index Score: 50.0</t>
  </si>
  <si>
    <t>Index Score: 48.5</t>
  </si>
  <si>
    <t>Index Score: 48.3</t>
  </si>
  <si>
    <t>Index Score: 47.4</t>
  </si>
  <si>
    <t>Index Score: 46.8</t>
  </si>
  <si>
    <t>Index Score: 46.2</t>
  </si>
  <si>
    <t>Index Score: 46.0</t>
  </si>
  <si>
    <t>Rank: 74</t>
  </si>
  <si>
    <t>Index Score: 44.9</t>
  </si>
  <si>
    <t>Index Score: 44.6</t>
  </si>
  <si>
    <t>Index Score: 44.5</t>
  </si>
  <si>
    <t>Index Score: 44.4</t>
  </si>
  <si>
    <t>Index Score: 42.3</t>
  </si>
  <si>
    <t>Index Score: 42.2</t>
  </si>
  <si>
    <t>Index Score: 42.0</t>
  </si>
  <si>
    <t>Index Score: 41.9</t>
  </si>
  <si>
    <t>Index Score: 41.5</t>
  </si>
  <si>
    <t>Index Score: 41.1</t>
  </si>
  <si>
    <t>Index Score: 38.6</t>
  </si>
  <si>
    <t>Index Score: 37.1</t>
  </si>
  <si>
    <t>Index Score: 36.9</t>
  </si>
  <si>
    <t>Index Score: 34.1</t>
  </si>
  <si>
    <t>Rank: 118</t>
  </si>
  <si>
    <t>Rank: 119</t>
  </si>
  <si>
    <t>Index Score: 33.4</t>
  </si>
  <si>
    <t>Index Score: 32.9</t>
  </si>
  <si>
    <t>Index Score: 31.6</t>
  </si>
  <si>
    <t>Index Score: 30.4</t>
  </si>
  <si>
    <t>Index Score: 29.1</t>
  </si>
  <si>
    <t>Index Score: 28.9</t>
  </si>
  <si>
    <t>Index Score: 27.7</t>
  </si>
  <si>
    <t>Rank: 141</t>
  </si>
  <si>
    <t>Index Score: 24.3</t>
  </si>
  <si>
    <t>Index Score: 22.9</t>
  </si>
  <si>
    <t>Rank: 151</t>
  </si>
  <si>
    <t>Index Score: 21.5</t>
  </si>
  <si>
    <t>Index Score: 20.6</t>
  </si>
  <si>
    <t>Index Score: 20.3</t>
  </si>
  <si>
    <t>Index Score: 19.1</t>
  </si>
  <si>
    <t>Index Score: 18.6</t>
  </si>
  <si>
    <t>Index Score: 17.9</t>
  </si>
  <si>
    <t>Index Score: 17.2</t>
  </si>
  <si>
    <t>Index Score: 17.0</t>
  </si>
  <si>
    <t>Index Score: 16.4</t>
  </si>
  <si>
    <t>Index Score: 15.9</t>
  </si>
  <si>
    <t>Index Score: 15.0</t>
  </si>
  <si>
    <t>Index Score: 14.7</t>
  </si>
  <si>
    <t>Index Score: 14.2</t>
  </si>
  <si>
    <t>Index Score: 14.1</t>
  </si>
  <si>
    <t>Index Score: 12.0</t>
  </si>
  <si>
    <t>Index Score: 11.4</t>
  </si>
  <si>
    <t>Index Score: 10.5</t>
  </si>
  <si>
    <t>Index Score: 9.3</t>
  </si>
  <si>
    <t>Index Score: 9.0</t>
  </si>
  <si>
    <t>Index Score: 8.8</t>
  </si>
  <si>
    <t>Index Score: 6.1</t>
  </si>
  <si>
    <t>Index Score: 4.4</t>
  </si>
  <si>
    <t>Index Score: 2.7</t>
  </si>
  <si>
    <t>Index Score: 91.9</t>
  </si>
  <si>
    <t>Index Score: 79.7</t>
  </si>
  <si>
    <t>Index Score: 79.3</t>
  </si>
  <si>
    <t>Index Score: 79.1</t>
  </si>
  <si>
    <t>Index Score: 78.6</t>
  </si>
  <si>
    <t>Index Score: 71.5</t>
  </si>
  <si>
    <t>Index Score: 69.2</t>
  </si>
  <si>
    <t>Index Score: 67.7</t>
  </si>
  <si>
    <t>Index Score: 67.1</t>
  </si>
  <si>
    <t>Index Score: 63.3</t>
  </si>
  <si>
    <t>Index Score: 62.8</t>
  </si>
  <si>
    <t>Index Score: 61.9</t>
  </si>
  <si>
    <t>Index Score: 61.3</t>
  </si>
  <si>
    <t>Index Score: 60.7</t>
  </si>
  <si>
    <t>Index Score: 60.2</t>
  </si>
  <si>
    <t>Index Score: 58.4</t>
  </si>
  <si>
    <t>Index Score: 58.2</t>
  </si>
  <si>
    <t>Index Score: 58.1</t>
  </si>
  <si>
    <t>Index Score: 57.8</t>
  </si>
  <si>
    <t>Index Score: 56.5</t>
  </si>
  <si>
    <t>Index Score: 55.1</t>
  </si>
  <si>
    <t>Index Score: 54.7</t>
  </si>
  <si>
    <t>Index Score: 54.3</t>
  </si>
  <si>
    <t>Index Score: 53.6</t>
  </si>
  <si>
    <t>Index Score: 52.2</t>
  </si>
  <si>
    <t>Index Score: 51.8</t>
  </si>
  <si>
    <t>Index Score: 51.7</t>
  </si>
  <si>
    <t>Index Score: 51.5</t>
  </si>
  <si>
    <t>Index Score: 50.8</t>
  </si>
  <si>
    <t>Index Score: 50.6</t>
  </si>
  <si>
    <t>Index Score: 50.4</t>
  </si>
  <si>
    <t>Index Score: 49.9</t>
  </si>
  <si>
    <t>Index Score: 49.7</t>
  </si>
  <si>
    <t>Index Score: 49.0</t>
  </si>
  <si>
    <t>Index Score: 48.6</t>
  </si>
  <si>
    <t>Index Score: 48.0</t>
  </si>
  <si>
    <t>Index Score: 47.8</t>
  </si>
  <si>
    <t>Index Score: 47.0</t>
  </si>
  <si>
    <t>Index Score: 46.6</t>
  </si>
  <si>
    <t>Index Score: 45.4</t>
  </si>
  <si>
    <t>Index Score: 42.4</t>
  </si>
  <si>
    <t>Index Score: 41.6</t>
  </si>
  <si>
    <t>Index Score: 40.2</t>
  </si>
  <si>
    <t>Index Score: 38.7</t>
  </si>
  <si>
    <t>Index Score: 36.2</t>
  </si>
  <si>
    <t>Index Score: 34.8</t>
  </si>
  <si>
    <t>Index Score: 34.5</t>
  </si>
  <si>
    <t>Index Score: 33.2</t>
  </si>
  <si>
    <t>Index Score: 32.4</t>
  </si>
  <si>
    <t>Index Score: 31.3</t>
  </si>
  <si>
    <t>Index Score: 30.9</t>
  </si>
  <si>
    <t>Index Score: 29.5</t>
  </si>
  <si>
    <t>Index Score: 29.2</t>
  </si>
  <si>
    <t>Index Score: 28.4</t>
  </si>
  <si>
    <t>Index Score: 28.3</t>
  </si>
  <si>
    <t>Index Score: 27.1</t>
  </si>
  <si>
    <t>Index Score: 26.8</t>
  </si>
  <si>
    <t>Index Score: 26.6</t>
  </si>
  <si>
    <t>Index Score: 25.9</t>
  </si>
  <si>
    <t>Index Score: 23.9</t>
  </si>
  <si>
    <t>Index Score: 23.1</t>
  </si>
  <si>
    <t>Rank: 169</t>
  </si>
  <si>
    <t>Index Score: 21.1</t>
  </si>
  <si>
    <t>Index Score: 20.9</t>
  </si>
  <si>
    <t>Index Score: 19.7</t>
  </si>
  <si>
    <t>Index Score: 19.6</t>
  </si>
  <si>
    <t>Index Score: 19.5</t>
  </si>
  <si>
    <t>Index Score: 18.7</t>
  </si>
  <si>
    <t>Index Score: 18.1</t>
  </si>
  <si>
    <t>Index Score: 17.4</t>
  </si>
  <si>
    <t>Index Score: 16.0</t>
  </si>
  <si>
    <t>Index Score: 11.3</t>
  </si>
  <si>
    <t>Index Score: 73.8</t>
  </si>
  <si>
    <t>Index Score: 70.5</t>
  </si>
  <si>
    <t>Index Score: 63.8</t>
  </si>
  <si>
    <t>Index Score: 60.9</t>
  </si>
  <si>
    <t>Index Score: 60.5</t>
  </si>
  <si>
    <t>Index Score: 59.6</t>
  </si>
  <si>
    <t>Index Score: 57.1</t>
  </si>
  <si>
    <t>Index Score: 54.9</t>
  </si>
  <si>
    <t>Index Score: 46.9</t>
  </si>
  <si>
    <t>Index Score: 45.7</t>
  </si>
  <si>
    <t>Index Score: 45.2</t>
  </si>
  <si>
    <t>Index Score: 41.0</t>
  </si>
  <si>
    <t>Index Score: 39.3</t>
  </si>
  <si>
    <t>Index Score: 38.8</t>
  </si>
  <si>
    <t>Index Score: 37.4</t>
  </si>
  <si>
    <t>Index Score: 35.9</t>
  </si>
  <si>
    <t>Index Score: 29.8</t>
  </si>
  <si>
    <t>Index Score: 25.3</t>
  </si>
  <si>
    <t>Index Score: 23.8</t>
  </si>
  <si>
    <t>Index Score: 21.4</t>
  </si>
  <si>
    <t>Index Score: 18.8</t>
  </si>
  <si>
    <t>Index Score: 17.1</t>
  </si>
  <si>
    <t>Index Score: 16.9</t>
  </si>
  <si>
    <t>Index Score: 16.1</t>
  </si>
  <si>
    <t>Index Score: 15.7</t>
  </si>
  <si>
    <t>Index Score: 15.3</t>
  </si>
  <si>
    <t>Index Score: 14.9</t>
  </si>
  <si>
    <t>Index Score: 14.4</t>
  </si>
  <si>
    <t>Index Score: 13.6</t>
  </si>
  <si>
    <t>Index Score: 13.3</t>
  </si>
  <si>
    <t>Index Score: 13.0</t>
  </si>
  <si>
    <t>Index Score: 12.9</t>
  </si>
  <si>
    <t>Index Score: 12.8</t>
  </si>
  <si>
    <t>Index Score: 12.4</t>
  </si>
  <si>
    <t>Index Score: 12.3</t>
  </si>
  <si>
    <t>Index Score: 12.2</t>
  </si>
  <si>
    <t>Index Score: 11.8</t>
  </si>
  <si>
    <t>Index Score: 11.6</t>
  </si>
  <si>
    <t>Index Score: 11.5</t>
  </si>
  <si>
    <t>Index Score: 10.6</t>
  </si>
  <si>
    <t>Index Score: 10.3</t>
  </si>
  <si>
    <t>Index Score: 10.1</t>
  </si>
  <si>
    <t>Index Score: 9.7</t>
  </si>
  <si>
    <t>Index Score: 9.4</t>
  </si>
  <si>
    <t>Index Score: 9.2</t>
  </si>
  <si>
    <t>Index Score: 8.9</t>
  </si>
  <si>
    <t>Index Score: 8.5</t>
  </si>
  <si>
    <t>Index Score: 8.0</t>
  </si>
  <si>
    <t>Index Score: 7.9</t>
  </si>
  <si>
    <t>Index Score: 7.6</t>
  </si>
  <si>
    <t>Index Score: 7.5</t>
  </si>
  <si>
    <t>Index Score: 7.4</t>
  </si>
  <si>
    <t>Index Score: 7.3</t>
  </si>
  <si>
    <t>Index Score: 7.2</t>
  </si>
  <si>
    <t>Index Score: 7.1</t>
  </si>
  <si>
    <t>Index Score: 6.6</t>
  </si>
  <si>
    <t>Index Score: 6.5</t>
  </si>
  <si>
    <t>Index Score: 6.3</t>
  </si>
  <si>
    <t>Index Score: 5.6</t>
  </si>
  <si>
    <t>Index Score: 5.0</t>
  </si>
  <si>
    <t>Index Score: 4.6</t>
  </si>
  <si>
    <t>Index Score: 0.3</t>
  </si>
  <si>
    <t>Index Score: 85.3</t>
  </si>
  <si>
    <t>Index Score: 81.2</t>
  </si>
  <si>
    <t>Index Score: 77.0</t>
  </si>
  <si>
    <t>Index Score: 75.4</t>
  </si>
  <si>
    <t>Index Score: 74.7</t>
  </si>
  <si>
    <t>Index Score: 72.5</t>
  </si>
  <si>
    <t>Index Score: 71.3</t>
  </si>
  <si>
    <t>Index Score: 70.9</t>
  </si>
  <si>
    <t>Index Score: 68.8</t>
  </si>
  <si>
    <t>Index Score: 67.6</t>
  </si>
  <si>
    <t>Index Score: 65.8</t>
  </si>
  <si>
    <t>Index Score: 65.4</t>
  </si>
  <si>
    <t>Index Score: 64.8</t>
  </si>
  <si>
    <t>Index Score: 64.4</t>
  </si>
  <si>
    <t>Index Score: 64.3</t>
  </si>
  <si>
    <t>Index Score: 63.4</t>
  </si>
  <si>
    <t>Index Score: 63.0</t>
  </si>
  <si>
    <t>Index Score: 62.6</t>
  </si>
  <si>
    <t>Index Score: 61.5</t>
  </si>
  <si>
    <t>Index Score: 61.1</t>
  </si>
  <si>
    <t>Index Score: 60.1</t>
  </si>
  <si>
    <t>Index Score: 60.0</t>
  </si>
  <si>
    <t>Index Score: 59.9</t>
  </si>
  <si>
    <t>Index Score: 59.4</t>
  </si>
  <si>
    <t>Index Score: 58.9</t>
  </si>
  <si>
    <t>Index Score: 58.0</t>
  </si>
  <si>
    <t>Index Score: 56.3</t>
  </si>
  <si>
    <t>Index Score: 53.0</t>
  </si>
  <si>
    <t>Index Score: 52.6</t>
  </si>
  <si>
    <t>Index Score: 52.5</t>
  </si>
  <si>
    <t>Index Score: 51.6</t>
  </si>
  <si>
    <t>Index Score: 49.8</t>
  </si>
  <si>
    <t>Index Score: 48.4</t>
  </si>
  <si>
    <t>Index Score: 47.7</t>
  </si>
  <si>
    <t>Index Score: 41.8</t>
  </si>
  <si>
    <t>Index Score: 40.0</t>
  </si>
  <si>
    <t>Index Score: 39.7</t>
  </si>
  <si>
    <t>Index Score: 36.3</t>
  </si>
  <si>
    <t>Index Score: 30.7</t>
  </si>
  <si>
    <t>Index Score: 29.9</t>
  </si>
  <si>
    <t>Index Score: 28.5</t>
  </si>
  <si>
    <t>Index Score: 27.4</t>
  </si>
  <si>
    <t>Index Score: 87.9</t>
  </si>
  <si>
    <t>Index Score: 87.1</t>
  </si>
  <si>
    <t>Index Score: 86.2</t>
  </si>
  <si>
    <t>Index Score: 84.7</t>
  </si>
  <si>
    <t>Index Score: 84.5</t>
  </si>
  <si>
    <t>Index Score: 82.7</t>
  </si>
  <si>
    <t>Index Score: 82.3</t>
  </si>
  <si>
    <t>Index Score: 81.7</t>
  </si>
  <si>
    <t>Index Score: 80.9</t>
  </si>
  <si>
    <t>Index Score: 80.5</t>
  </si>
  <si>
    <t>Index Score: 79.4</t>
  </si>
  <si>
    <t>Index Score: 78.2</t>
  </si>
  <si>
    <t>Index Score: 77.4</t>
  </si>
  <si>
    <t>Index Score: 77.2</t>
  </si>
  <si>
    <t>Index Score: 77.1</t>
  </si>
  <si>
    <t>Index Score: 74.8</t>
  </si>
  <si>
    <t>Index Score: 74.1</t>
  </si>
  <si>
    <t>Index Score: 74.0</t>
  </si>
  <si>
    <t>Index Score: 73.3</t>
  </si>
  <si>
    <t>Index Score: 72.4</t>
  </si>
  <si>
    <t>Index Score: 72.0</t>
  </si>
  <si>
    <t>Index Score: 71.7</t>
  </si>
  <si>
    <t>Index Score: 71.1</t>
  </si>
  <si>
    <t>Index Score: 69.9</t>
  </si>
  <si>
    <t>Index Score: 69.6</t>
  </si>
  <si>
    <t>Index Score: 68.0</t>
  </si>
  <si>
    <t>Index Score: 67.9</t>
  </si>
  <si>
    <t>Index Score: 67.8</t>
  </si>
  <si>
    <t>Index Score: 67.4</t>
  </si>
  <si>
    <t>Index Score: 66.7</t>
  </si>
  <si>
    <t>Index Score: 66.3</t>
  </si>
  <si>
    <t>Index Score: 66.2</t>
  </si>
  <si>
    <t>Index Score: 66.1</t>
  </si>
  <si>
    <t>Index Score: 65.7</t>
  </si>
  <si>
    <t>Index Score: 65.5</t>
  </si>
  <si>
    <t>Index Score: 65.2</t>
  </si>
  <si>
    <t>Index Score: 62.4</t>
  </si>
  <si>
    <t>Index Score: 62.1</t>
  </si>
  <si>
    <t>Index Score: 61.8</t>
  </si>
  <si>
    <t>Index Score: 61.4</t>
  </si>
  <si>
    <t>Index Score: 61.2</t>
  </si>
  <si>
    <t>Index Score: 59.5</t>
  </si>
  <si>
    <t>Index Score: 59.3</t>
  </si>
  <si>
    <t>Index Score: 57.9</t>
  </si>
  <si>
    <t>Index Score: 57.5</t>
  </si>
  <si>
    <t>Index Score: 56.1</t>
  </si>
  <si>
    <t>Index Score: 55.9</t>
  </si>
  <si>
    <t>Index Score: 55.8</t>
  </si>
  <si>
    <t>Index Score: 55.7</t>
  </si>
  <si>
    <t>Index Score: 54.4</t>
  </si>
  <si>
    <t>Index Score: 53.7</t>
  </si>
  <si>
    <t>Index Score: 53.4</t>
  </si>
  <si>
    <t>Index Score: 53.1</t>
  </si>
  <si>
    <t>Index Score: 51.0</t>
  </si>
  <si>
    <t>Index Score: 43.6</t>
  </si>
  <si>
    <t>Index Score: 43.3</t>
  </si>
  <si>
    <t>Index Score: 39.0</t>
  </si>
  <si>
    <t>Index Score: 38.4</t>
  </si>
  <si>
    <t>Index Score: 33.6</t>
  </si>
  <si>
    <t>Index Score: 32.1</t>
  </si>
  <si>
    <t>Index Score: 29.6</t>
  </si>
  <si>
    <t>Rank</t>
  </si>
  <si>
    <t>Country</t>
  </si>
  <si>
    <t>Region</t>
  </si>
  <si>
    <t>Population</t>
  </si>
  <si>
    <t>Income</t>
  </si>
  <si>
    <t>Overall Score</t>
  </si>
  <si>
    <t>Overal Prepardness</t>
  </si>
  <si>
    <t>Prevention Score</t>
  </si>
  <si>
    <t>Prevention Prepardness</t>
  </si>
  <si>
    <t>Detect Score</t>
  </si>
  <si>
    <t>Detection Prepardness</t>
  </si>
  <si>
    <t>Respond Score</t>
  </si>
  <si>
    <t>Respond Prepardness</t>
  </si>
  <si>
    <t>Health Score</t>
  </si>
  <si>
    <t>Health Prepardness</t>
  </si>
  <si>
    <t>Norms Score</t>
  </si>
  <si>
    <t>Norms Prepardness</t>
  </si>
  <si>
    <t>Risk Score</t>
  </si>
  <si>
    <t>Risk Prepardness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</si>
</sst>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6362C-A208-4E77-A228-92377D265FFA}">
  <dimension ref="A1:M390"/>
  <sheetViews>
    <sheetView topLeftCell="E1" workbookViewId="0">
      <selection activeCell="M1" sqref="M1:M389"/>
    </sheetView>
  </sheetViews>
  <sheetFormatPr defaultRowHeight="14.25" x14ac:dyDescent="0.45"/>
  <cols>
    <col min="1" max="1" width="8.59765625" bestFit="1" customWidth="1"/>
    <col min="2" max="2" width="32.265625" bestFit="1" customWidth="1"/>
    <col min="3" max="3" width="17.06640625" bestFit="1" customWidth="1"/>
    <col min="4" max="4" width="33.19921875" bestFit="1" customWidth="1"/>
    <col min="5" max="5" width="17.53125" bestFit="1" customWidth="1"/>
    <col min="6" max="6" width="24.59765625" bestFit="1" customWidth="1"/>
    <col min="7" max="7" width="3.73046875" bestFit="1" customWidth="1"/>
    <col min="8" max="8" width="25.46484375" bestFit="1" customWidth="1"/>
    <col min="9" max="9" width="4.6640625" bestFit="1" customWidth="1"/>
    <col min="10" max="10" width="27.1328125" bestFit="1" customWidth="1"/>
    <col min="11" max="11" width="8.33203125" bestFit="1" customWidth="1"/>
    <col min="12" max="12" width="18.265625" bestFit="1" customWidth="1"/>
  </cols>
  <sheetData>
    <row r="1" spans="1:13" x14ac:dyDescent="0.45">
      <c r="A1">
        <v>1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>
        <f>A1</f>
        <v>1</v>
      </c>
      <c r="H1" t="str">
        <f>IF(ISERROR(RIGHT(B1, LEN(B1)-FIND(":",B1))),"",RIGHT(B1, LEN(B1)-FIND(":",B1)))</f>
        <v xml:space="preserve"> United States</v>
      </c>
      <c r="I1" t="str">
        <f>IF(ISERROR(RIGHT(C1, LEN(C1)-FIND(":",C1))),"",RIGHT(C1, LEN(C1)-FIND(":",C1)))</f>
        <v xml:space="preserve"> 83.5</v>
      </c>
      <c r="J1" t="str">
        <f>IF(ISERROR(RIGHT(D1, LEN(D1)-FIND(":",D1))),"",RIGHT(D1, LEN(D1)-FIND(":",D1)))</f>
        <v xml:space="preserve"> Northern America</v>
      </c>
      <c r="K1" t="str">
        <f>IF(ISERROR(RIGHT(E1, LEN(E1)-FIND(":",E1))),"",RIGHT(E1, LEN(E1)-FIND(":",E1)))</f>
        <v xml:space="preserve"> 100m+</v>
      </c>
      <c r="L1" t="str">
        <f>IF(ISERROR(RIGHT(F1, LEN(F1)-FIND(":",F1))),"",RIGHT(F1, LEN(F1)-FIND(":",F1)))</f>
        <v xml:space="preserve"> High income</v>
      </c>
      <c r="M1" t="str">
        <f>IF(VALUE(I1)&gt;66.6, "Most", IF(VALUE(I1)&gt;33.3, "More", "Least"))</f>
        <v>Most</v>
      </c>
    </row>
    <row r="2" spans="1:13" x14ac:dyDescent="0.45">
      <c r="C2" t="s">
        <v>2</v>
      </c>
      <c r="G2" t="str">
        <f>IF(ISERROR(RIGHT(A2,LEN(A2)-FIND(" ", A2))), "", RIGHT(A2,LEN(A2)-FIND(" ", A2)))</f>
        <v/>
      </c>
      <c r="H2" t="str">
        <f t="shared" ref="H2:H65" si="0">IF(ISERROR(RIGHT(B2, LEN(B2)-FIND(":",B2))),"",RIGHT(B2, LEN(B2)-FIND(":",B2)))</f>
        <v/>
      </c>
      <c r="I2" t="str">
        <f t="shared" ref="I2:I65" si="1">IF(ISERROR(RIGHT(C2, LEN(C2)-FIND(":",C2))),"",RIGHT(C2, LEN(C2)-FIND(":",C2)))</f>
        <v/>
      </c>
      <c r="J2" t="str">
        <f t="shared" ref="J2:J65" si="2">IF(ISERROR(RIGHT(D2, LEN(D2)-FIND(":",D2))),"",RIGHT(D2, LEN(D2)-FIND(":",D2)))</f>
        <v/>
      </c>
      <c r="K2" t="str">
        <f t="shared" ref="K2:K65" si="3">IF(ISERROR(RIGHT(E2, LEN(E2)-FIND(":",E2))),"",RIGHT(E2, LEN(E2)-FIND(":",E2)))</f>
        <v/>
      </c>
      <c r="L2" t="str">
        <f t="shared" ref="L2:L65" si="4">IF(ISERROR(RIGHT(F2, LEN(F2)-FIND(":",F2))),"",RIGHT(F2, LEN(F2)-FIND(":",F2)))</f>
        <v/>
      </c>
    </row>
    <row r="3" spans="1:13" x14ac:dyDescent="0.4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5</v>
      </c>
      <c r="G3" t="str">
        <f t="shared" ref="G3:G66" si="5">IF(ISERROR(RIGHT(A3,LEN(A3)-FIND(" ", A3))), "", RIGHT(A3,LEN(A3)-FIND(" ", A3)))</f>
        <v>2</v>
      </c>
      <c r="H3" t="str">
        <f t="shared" si="0"/>
        <v xml:space="preserve"> United Kingdom</v>
      </c>
      <c r="I3" t="str">
        <f t="shared" si="1"/>
        <v xml:space="preserve"> 77.9</v>
      </c>
      <c r="J3" t="str">
        <f t="shared" si="2"/>
        <v xml:space="preserve"> Europe</v>
      </c>
      <c r="K3" t="str">
        <f t="shared" si="3"/>
        <v xml:space="preserve"> 50-100m</v>
      </c>
      <c r="L3" t="str">
        <f t="shared" si="4"/>
        <v xml:space="preserve"> High income</v>
      </c>
      <c r="M3" t="str">
        <f t="shared" ref="M3:M66" si="6">IF(VALUE(I3)&gt;66.6, "Most", IF(VALUE(I3)&gt;33.3, "More", "Least"))</f>
        <v>Most</v>
      </c>
    </row>
    <row r="4" spans="1:13" x14ac:dyDescent="0.45">
      <c r="C4" t="s">
        <v>2</v>
      </c>
      <c r="G4" t="str">
        <f t="shared" si="5"/>
        <v/>
      </c>
      <c r="H4" t="str">
        <f t="shared" si="0"/>
        <v/>
      </c>
      <c r="I4" t="str">
        <f t="shared" si="1"/>
        <v/>
      </c>
      <c r="J4" t="str">
        <f t="shared" si="2"/>
        <v/>
      </c>
      <c r="K4" t="str">
        <f t="shared" si="3"/>
        <v/>
      </c>
      <c r="L4" t="str">
        <f t="shared" si="4"/>
        <v/>
      </c>
    </row>
    <row r="5" spans="1:13" x14ac:dyDescent="0.45">
      <c r="A5" t="s">
        <v>11</v>
      </c>
      <c r="B5" t="s">
        <v>12</v>
      </c>
      <c r="C5" t="s">
        <v>13</v>
      </c>
      <c r="D5" t="s">
        <v>9</v>
      </c>
      <c r="E5" t="s">
        <v>14</v>
      </c>
      <c r="F5" t="s">
        <v>5</v>
      </c>
      <c r="G5" t="str">
        <f t="shared" si="5"/>
        <v>3</v>
      </c>
      <c r="H5" t="str">
        <f t="shared" si="0"/>
        <v xml:space="preserve"> Netherlands</v>
      </c>
      <c r="I5" t="str">
        <f t="shared" si="1"/>
        <v xml:space="preserve"> 75.6</v>
      </c>
      <c r="J5" t="str">
        <f t="shared" si="2"/>
        <v xml:space="preserve"> Europe</v>
      </c>
      <c r="K5" t="str">
        <f t="shared" si="3"/>
        <v xml:space="preserve"> 10-50m</v>
      </c>
      <c r="L5" t="str">
        <f t="shared" si="4"/>
        <v xml:space="preserve"> High income</v>
      </c>
      <c r="M5" t="str">
        <f t="shared" ref="M5:M68" si="7">IF(VALUE(I5)&gt;66.6, "Most", IF(VALUE(I5)&gt;33.3, "More", "Least"))</f>
        <v>Most</v>
      </c>
    </row>
    <row r="6" spans="1:13" x14ac:dyDescent="0.45">
      <c r="C6" t="s">
        <v>2</v>
      </c>
      <c r="G6" t="str">
        <f t="shared" si="5"/>
        <v/>
      </c>
      <c r="H6" t="str">
        <f t="shared" si="0"/>
        <v/>
      </c>
      <c r="I6" t="str">
        <f t="shared" si="1"/>
        <v/>
      </c>
      <c r="J6" t="str">
        <f t="shared" si="2"/>
        <v/>
      </c>
      <c r="K6" t="str">
        <f t="shared" si="3"/>
        <v/>
      </c>
      <c r="L6" t="str">
        <f t="shared" si="4"/>
        <v/>
      </c>
    </row>
    <row r="7" spans="1:13" x14ac:dyDescent="0.45">
      <c r="A7" t="s">
        <v>15</v>
      </c>
      <c r="B7" t="s">
        <v>16</v>
      </c>
      <c r="C7" t="s">
        <v>17</v>
      </c>
      <c r="D7" t="s">
        <v>18</v>
      </c>
      <c r="E7" t="s">
        <v>14</v>
      </c>
      <c r="F7" t="s">
        <v>5</v>
      </c>
      <c r="G7" t="str">
        <f t="shared" si="5"/>
        <v>4</v>
      </c>
      <c r="H7" t="str">
        <f t="shared" si="0"/>
        <v xml:space="preserve"> Australia</v>
      </c>
      <c r="I7" t="str">
        <f t="shared" si="1"/>
        <v xml:space="preserve"> 75.5</v>
      </c>
      <c r="J7" t="str">
        <f t="shared" si="2"/>
        <v xml:space="preserve"> Oceania</v>
      </c>
      <c r="K7" t="str">
        <f t="shared" si="3"/>
        <v xml:space="preserve"> 10-50m</v>
      </c>
      <c r="L7" t="str">
        <f t="shared" si="4"/>
        <v xml:space="preserve"> High income</v>
      </c>
      <c r="M7" t="str">
        <f t="shared" ref="M7:M70" si="8">IF(VALUE(I7)&gt;66.6, "Most", IF(VALUE(I7)&gt;33.3, "More", "Least"))</f>
        <v>Most</v>
      </c>
    </row>
    <row r="8" spans="1:13" x14ac:dyDescent="0.45">
      <c r="C8" t="s">
        <v>2</v>
      </c>
      <c r="G8" t="str">
        <f t="shared" si="5"/>
        <v/>
      </c>
      <c r="H8" t="str">
        <f t="shared" si="0"/>
        <v/>
      </c>
      <c r="I8" t="str">
        <f t="shared" si="1"/>
        <v/>
      </c>
      <c r="J8" t="str">
        <f t="shared" si="2"/>
        <v/>
      </c>
      <c r="K8" t="str">
        <f t="shared" si="3"/>
        <v/>
      </c>
      <c r="L8" t="str">
        <f t="shared" si="4"/>
        <v/>
      </c>
    </row>
    <row r="9" spans="1:13" x14ac:dyDescent="0.45">
      <c r="A9" t="s">
        <v>19</v>
      </c>
      <c r="B9" t="s">
        <v>20</v>
      </c>
      <c r="C9" t="s">
        <v>21</v>
      </c>
      <c r="D9" t="s">
        <v>3</v>
      </c>
      <c r="E9" t="s">
        <v>14</v>
      </c>
      <c r="F9" t="s">
        <v>5</v>
      </c>
      <c r="G9" t="str">
        <f t="shared" si="5"/>
        <v>5</v>
      </c>
      <c r="H9" t="str">
        <f t="shared" si="0"/>
        <v xml:space="preserve"> Canada</v>
      </c>
      <c r="I9" t="str">
        <f t="shared" si="1"/>
        <v xml:space="preserve"> 75.3</v>
      </c>
      <c r="J9" t="str">
        <f t="shared" si="2"/>
        <v xml:space="preserve"> Northern America</v>
      </c>
      <c r="K9" t="str">
        <f t="shared" si="3"/>
        <v xml:space="preserve"> 10-50m</v>
      </c>
      <c r="L9" t="str">
        <f t="shared" si="4"/>
        <v xml:space="preserve"> High income</v>
      </c>
      <c r="M9" t="str">
        <f t="shared" ref="M9:M72" si="9">IF(VALUE(I9)&gt;66.6, "Most", IF(VALUE(I9)&gt;33.3, "More", "Least"))</f>
        <v>Most</v>
      </c>
    </row>
    <row r="10" spans="1:13" x14ac:dyDescent="0.45">
      <c r="C10" t="s">
        <v>2</v>
      </c>
      <c r="G10" t="str">
        <f t="shared" si="5"/>
        <v/>
      </c>
      <c r="H10" t="str">
        <f t="shared" si="0"/>
        <v/>
      </c>
      <c r="I10" t="str">
        <f t="shared" si="1"/>
        <v/>
      </c>
      <c r="J10" t="str">
        <f t="shared" si="2"/>
        <v/>
      </c>
      <c r="K10" t="str">
        <f t="shared" si="3"/>
        <v/>
      </c>
      <c r="L10" t="str">
        <f t="shared" si="4"/>
        <v/>
      </c>
    </row>
    <row r="11" spans="1:13" x14ac:dyDescent="0.45">
      <c r="A11" t="s">
        <v>22</v>
      </c>
      <c r="B11" t="s">
        <v>23</v>
      </c>
      <c r="C11" t="s">
        <v>24</v>
      </c>
      <c r="D11" t="s">
        <v>25</v>
      </c>
      <c r="E11" t="s">
        <v>10</v>
      </c>
      <c r="F11" t="s">
        <v>26</v>
      </c>
      <c r="G11" t="str">
        <f t="shared" si="5"/>
        <v>6</v>
      </c>
      <c r="H11" t="str">
        <f t="shared" si="0"/>
        <v xml:space="preserve"> Thailand</v>
      </c>
      <c r="I11" t="str">
        <f t="shared" si="1"/>
        <v xml:space="preserve"> 73.2</v>
      </c>
      <c r="J11" t="str">
        <f t="shared" si="2"/>
        <v xml:space="preserve"> Southeastern Asia</v>
      </c>
      <c r="K11" t="str">
        <f t="shared" si="3"/>
        <v xml:space="preserve"> 50-100m</v>
      </c>
      <c r="L11" t="str">
        <f t="shared" si="4"/>
        <v xml:space="preserve"> Upper middle income</v>
      </c>
      <c r="M11" t="str">
        <f t="shared" ref="M11:M74" si="10">IF(VALUE(I11)&gt;66.6, "Most", IF(VALUE(I11)&gt;33.3, "More", "Least"))</f>
        <v>Most</v>
      </c>
    </row>
    <row r="12" spans="1:13" x14ac:dyDescent="0.45">
      <c r="C12" t="s">
        <v>2</v>
      </c>
      <c r="G12" t="str">
        <f t="shared" si="5"/>
        <v/>
      </c>
      <c r="H12" t="str">
        <f t="shared" si="0"/>
        <v/>
      </c>
      <c r="I12" t="str">
        <f t="shared" si="1"/>
        <v/>
      </c>
      <c r="J12" t="str">
        <f t="shared" si="2"/>
        <v/>
      </c>
      <c r="K12" t="str">
        <f t="shared" si="3"/>
        <v/>
      </c>
      <c r="L12" t="str">
        <f t="shared" si="4"/>
        <v/>
      </c>
    </row>
    <row r="13" spans="1:13" x14ac:dyDescent="0.45">
      <c r="A13" t="s">
        <v>27</v>
      </c>
      <c r="B13" t="s">
        <v>28</v>
      </c>
      <c r="C13" t="s">
        <v>29</v>
      </c>
      <c r="D13" t="s">
        <v>9</v>
      </c>
      <c r="E13" t="s">
        <v>30</v>
      </c>
      <c r="F13" t="s">
        <v>5</v>
      </c>
      <c r="G13" t="str">
        <f t="shared" si="5"/>
        <v>7</v>
      </c>
      <c r="H13" t="str">
        <f t="shared" si="0"/>
        <v xml:space="preserve"> Sweden</v>
      </c>
      <c r="I13" t="str">
        <f t="shared" si="1"/>
        <v xml:space="preserve"> 72.1</v>
      </c>
      <c r="J13" t="str">
        <f t="shared" si="2"/>
        <v xml:space="preserve"> Europe</v>
      </c>
      <c r="K13" t="str">
        <f t="shared" si="3"/>
        <v xml:space="preserve"> 1-10m</v>
      </c>
      <c r="L13" t="str">
        <f t="shared" si="4"/>
        <v xml:space="preserve"> High income</v>
      </c>
      <c r="M13" t="str">
        <f t="shared" ref="M13:M76" si="11">IF(VALUE(I13)&gt;66.6, "Most", IF(VALUE(I13)&gt;33.3, "More", "Least"))</f>
        <v>Most</v>
      </c>
    </row>
    <row r="14" spans="1:13" x14ac:dyDescent="0.45">
      <c r="C14" t="s">
        <v>2</v>
      </c>
      <c r="G14" t="str">
        <f t="shared" si="5"/>
        <v/>
      </c>
      <c r="H14" t="str">
        <f t="shared" si="0"/>
        <v/>
      </c>
      <c r="I14" t="str">
        <f t="shared" si="1"/>
        <v/>
      </c>
      <c r="J14" t="str">
        <f t="shared" si="2"/>
        <v/>
      </c>
      <c r="K14" t="str">
        <f t="shared" si="3"/>
        <v/>
      </c>
      <c r="L14" t="str">
        <f t="shared" si="4"/>
        <v/>
      </c>
    </row>
    <row r="15" spans="1:13" x14ac:dyDescent="0.45">
      <c r="A15" t="s">
        <v>31</v>
      </c>
      <c r="B15" t="s">
        <v>32</v>
      </c>
      <c r="C15" t="s">
        <v>33</v>
      </c>
      <c r="D15" t="s">
        <v>9</v>
      </c>
      <c r="E15" t="s">
        <v>30</v>
      </c>
      <c r="F15" t="s">
        <v>5</v>
      </c>
      <c r="G15" t="str">
        <f t="shared" si="5"/>
        <v>8</v>
      </c>
      <c r="H15" t="str">
        <f t="shared" si="0"/>
        <v xml:space="preserve"> Denmark</v>
      </c>
      <c r="I15" t="str">
        <f t="shared" si="1"/>
        <v xml:space="preserve"> 70.4</v>
      </c>
      <c r="J15" t="str">
        <f t="shared" si="2"/>
        <v xml:space="preserve"> Europe</v>
      </c>
      <c r="K15" t="str">
        <f t="shared" si="3"/>
        <v xml:space="preserve"> 1-10m</v>
      </c>
      <c r="L15" t="str">
        <f t="shared" si="4"/>
        <v xml:space="preserve"> High income</v>
      </c>
      <c r="M15" t="str">
        <f t="shared" ref="M15:M78" si="12">IF(VALUE(I15)&gt;66.6, "Most", IF(VALUE(I15)&gt;33.3, "More", "Least"))</f>
        <v>Most</v>
      </c>
    </row>
    <row r="16" spans="1:13" x14ac:dyDescent="0.45">
      <c r="C16" t="s">
        <v>2</v>
      </c>
      <c r="G16" t="str">
        <f t="shared" si="5"/>
        <v/>
      </c>
      <c r="H16" t="str">
        <f t="shared" si="0"/>
        <v/>
      </c>
      <c r="I16" t="str">
        <f t="shared" si="1"/>
        <v/>
      </c>
      <c r="J16" t="str">
        <f t="shared" si="2"/>
        <v/>
      </c>
      <c r="K16" t="str">
        <f t="shared" si="3"/>
        <v/>
      </c>
      <c r="L16" t="str">
        <f t="shared" si="4"/>
        <v/>
      </c>
    </row>
    <row r="17" spans="1:13" x14ac:dyDescent="0.45">
      <c r="A17" t="s">
        <v>34</v>
      </c>
      <c r="B17" t="s">
        <v>35</v>
      </c>
      <c r="C17" t="s">
        <v>36</v>
      </c>
      <c r="D17" t="s">
        <v>37</v>
      </c>
      <c r="E17" t="s">
        <v>10</v>
      </c>
      <c r="F17" t="s">
        <v>5</v>
      </c>
      <c r="G17" t="str">
        <f t="shared" si="5"/>
        <v>9</v>
      </c>
      <c r="H17" t="str">
        <f t="shared" si="0"/>
        <v xml:space="preserve"> South Korea</v>
      </c>
      <c r="I17" t="str">
        <f t="shared" si="1"/>
        <v xml:space="preserve"> 70.2</v>
      </c>
      <c r="J17" t="str">
        <f t="shared" si="2"/>
        <v xml:space="preserve"> Eastern Asia</v>
      </c>
      <c r="K17" t="str">
        <f t="shared" si="3"/>
        <v xml:space="preserve"> 50-100m</v>
      </c>
      <c r="L17" t="str">
        <f t="shared" si="4"/>
        <v xml:space="preserve"> High income</v>
      </c>
      <c r="M17" t="str">
        <f t="shared" ref="M17:M80" si="13">IF(VALUE(I17)&gt;66.6, "Most", IF(VALUE(I17)&gt;33.3, "More", "Least"))</f>
        <v>Most</v>
      </c>
    </row>
    <row r="18" spans="1:13" x14ac:dyDescent="0.45">
      <c r="C18" t="s">
        <v>2</v>
      </c>
      <c r="G18" t="str">
        <f t="shared" si="5"/>
        <v/>
      </c>
      <c r="H18" t="str">
        <f t="shared" si="0"/>
        <v/>
      </c>
      <c r="I18" t="str">
        <f t="shared" si="1"/>
        <v/>
      </c>
      <c r="J18" t="str">
        <f t="shared" si="2"/>
        <v/>
      </c>
      <c r="K18" t="str">
        <f t="shared" si="3"/>
        <v/>
      </c>
      <c r="L18" t="str">
        <f t="shared" si="4"/>
        <v/>
      </c>
    </row>
    <row r="19" spans="1:13" x14ac:dyDescent="0.45">
      <c r="A19" t="s">
        <v>38</v>
      </c>
      <c r="B19" t="s">
        <v>39</v>
      </c>
      <c r="C19" t="s">
        <v>40</v>
      </c>
      <c r="D19" t="s">
        <v>9</v>
      </c>
      <c r="E19" t="s">
        <v>30</v>
      </c>
      <c r="F19" t="s">
        <v>5</v>
      </c>
      <c r="G19" t="str">
        <f t="shared" si="5"/>
        <v>10</v>
      </c>
      <c r="H19" t="str">
        <f t="shared" si="0"/>
        <v xml:space="preserve"> Finland</v>
      </c>
      <c r="I19" t="str">
        <f t="shared" si="1"/>
        <v xml:space="preserve"> 68.7</v>
      </c>
      <c r="J19" t="str">
        <f t="shared" si="2"/>
        <v xml:space="preserve"> Europe</v>
      </c>
      <c r="K19" t="str">
        <f t="shared" si="3"/>
        <v xml:space="preserve"> 1-10m</v>
      </c>
      <c r="L19" t="str">
        <f t="shared" si="4"/>
        <v xml:space="preserve"> High income</v>
      </c>
      <c r="M19" t="str">
        <f t="shared" ref="M19:M82" si="14">IF(VALUE(I19)&gt;66.6, "Most", IF(VALUE(I19)&gt;33.3, "More", "Least"))</f>
        <v>Most</v>
      </c>
    </row>
    <row r="20" spans="1:13" x14ac:dyDescent="0.45">
      <c r="C20" t="s">
        <v>2</v>
      </c>
      <c r="G20" t="str">
        <f t="shared" si="5"/>
        <v/>
      </c>
      <c r="H20" t="str">
        <f t="shared" si="0"/>
        <v/>
      </c>
      <c r="I20" t="str">
        <f t="shared" si="1"/>
        <v/>
      </c>
      <c r="J20" t="str">
        <f t="shared" si="2"/>
        <v/>
      </c>
      <c r="K20" t="str">
        <f t="shared" si="3"/>
        <v/>
      </c>
      <c r="L20" t="str">
        <f t="shared" si="4"/>
        <v/>
      </c>
    </row>
    <row r="21" spans="1:13" x14ac:dyDescent="0.45">
      <c r="A21" t="s">
        <v>41</v>
      </c>
      <c r="B21" t="s">
        <v>42</v>
      </c>
      <c r="C21" t="s">
        <v>43</v>
      </c>
      <c r="D21" t="s">
        <v>9</v>
      </c>
      <c r="E21" t="s">
        <v>10</v>
      </c>
      <c r="F21" t="s">
        <v>5</v>
      </c>
      <c r="G21" t="str">
        <f t="shared" si="5"/>
        <v>11</v>
      </c>
      <c r="H21" t="str">
        <f t="shared" si="0"/>
        <v xml:space="preserve"> France</v>
      </c>
      <c r="I21" t="str">
        <f t="shared" si="1"/>
        <v xml:space="preserve"> 68.2</v>
      </c>
      <c r="J21" t="str">
        <f t="shared" si="2"/>
        <v xml:space="preserve"> Europe</v>
      </c>
      <c r="K21" t="str">
        <f t="shared" si="3"/>
        <v xml:space="preserve"> 50-100m</v>
      </c>
      <c r="L21" t="str">
        <f t="shared" si="4"/>
        <v xml:space="preserve"> High income</v>
      </c>
      <c r="M21" t="str">
        <f t="shared" ref="M21:M84" si="15">IF(VALUE(I21)&gt;66.6, "Most", IF(VALUE(I21)&gt;33.3, "More", "Least"))</f>
        <v>Most</v>
      </c>
    </row>
    <row r="22" spans="1:13" x14ac:dyDescent="0.45">
      <c r="C22" t="s">
        <v>2</v>
      </c>
      <c r="G22" t="str">
        <f t="shared" si="5"/>
        <v/>
      </c>
      <c r="H22" t="str">
        <f t="shared" si="0"/>
        <v/>
      </c>
      <c r="I22" t="str">
        <f t="shared" si="1"/>
        <v/>
      </c>
      <c r="J22" t="str">
        <f t="shared" si="2"/>
        <v/>
      </c>
      <c r="K22" t="str">
        <f t="shared" si="3"/>
        <v/>
      </c>
      <c r="L22" t="str">
        <f t="shared" si="4"/>
        <v/>
      </c>
    </row>
    <row r="23" spans="1:13" x14ac:dyDescent="0.45">
      <c r="A23" t="s">
        <v>44</v>
      </c>
      <c r="B23" t="s">
        <v>45</v>
      </c>
      <c r="C23" t="s">
        <v>46</v>
      </c>
      <c r="D23" t="s">
        <v>9</v>
      </c>
      <c r="E23" t="s">
        <v>30</v>
      </c>
      <c r="F23" t="s">
        <v>5</v>
      </c>
      <c r="G23" t="str">
        <f t="shared" si="5"/>
        <v>12</v>
      </c>
      <c r="H23" t="str">
        <f t="shared" si="0"/>
        <v xml:space="preserve"> Slovenia</v>
      </c>
      <c r="I23" t="str">
        <f t="shared" si="1"/>
        <v xml:space="preserve"> 67.2</v>
      </c>
      <c r="J23" t="str">
        <f t="shared" si="2"/>
        <v xml:space="preserve"> Europe</v>
      </c>
      <c r="K23" t="str">
        <f t="shared" si="3"/>
        <v xml:space="preserve"> 1-10m</v>
      </c>
      <c r="L23" t="str">
        <f t="shared" si="4"/>
        <v xml:space="preserve"> High income</v>
      </c>
      <c r="M23" t="str">
        <f t="shared" ref="M23:M86" si="16">IF(VALUE(I23)&gt;66.6, "Most", IF(VALUE(I23)&gt;33.3, "More", "Least"))</f>
        <v>Most</v>
      </c>
    </row>
    <row r="24" spans="1:13" x14ac:dyDescent="0.45">
      <c r="C24" t="s">
        <v>2</v>
      </c>
      <c r="G24" t="str">
        <f t="shared" si="5"/>
        <v/>
      </c>
      <c r="H24" t="str">
        <f t="shared" si="0"/>
        <v/>
      </c>
      <c r="I24" t="str">
        <f t="shared" si="1"/>
        <v/>
      </c>
      <c r="J24" t="str">
        <f t="shared" si="2"/>
        <v/>
      </c>
      <c r="K24" t="str">
        <f t="shared" si="3"/>
        <v/>
      </c>
      <c r="L24" t="str">
        <f t="shared" si="4"/>
        <v/>
      </c>
    </row>
    <row r="25" spans="1:13" x14ac:dyDescent="0.45">
      <c r="A25" t="s">
        <v>47</v>
      </c>
      <c r="B25" t="s">
        <v>48</v>
      </c>
      <c r="C25" t="s">
        <v>49</v>
      </c>
      <c r="D25" t="s">
        <v>9</v>
      </c>
      <c r="E25" t="s">
        <v>30</v>
      </c>
      <c r="F25" t="s">
        <v>5</v>
      </c>
      <c r="G25" t="str">
        <f t="shared" si="5"/>
        <v>13</v>
      </c>
      <c r="H25" t="str">
        <f t="shared" si="0"/>
        <v xml:space="preserve"> Switzerland</v>
      </c>
      <c r="I25" t="str">
        <f t="shared" si="1"/>
        <v xml:space="preserve"> 67.0</v>
      </c>
      <c r="J25" t="str">
        <f t="shared" si="2"/>
        <v xml:space="preserve"> Europe</v>
      </c>
      <c r="K25" t="str">
        <f t="shared" si="3"/>
        <v xml:space="preserve"> 1-10m</v>
      </c>
      <c r="L25" t="str">
        <f t="shared" si="4"/>
        <v xml:space="preserve"> High income</v>
      </c>
      <c r="M25" t="str">
        <f t="shared" ref="M25:M88" si="17">IF(VALUE(I25)&gt;66.6, "Most", IF(VALUE(I25)&gt;33.3, "More", "Least"))</f>
        <v>Most</v>
      </c>
    </row>
    <row r="26" spans="1:13" x14ac:dyDescent="0.45">
      <c r="C26" t="s">
        <v>2</v>
      </c>
      <c r="G26" t="str">
        <f t="shared" si="5"/>
        <v/>
      </c>
      <c r="H26" t="str">
        <f t="shared" si="0"/>
        <v/>
      </c>
      <c r="I26" t="str">
        <f t="shared" si="1"/>
        <v/>
      </c>
      <c r="J26" t="str">
        <f t="shared" si="2"/>
        <v/>
      </c>
      <c r="K26" t="str">
        <f t="shared" si="3"/>
        <v/>
      </c>
      <c r="L26" t="str">
        <f t="shared" si="4"/>
        <v/>
      </c>
    </row>
    <row r="27" spans="1:13" x14ac:dyDescent="0.45">
      <c r="A27" t="s">
        <v>50</v>
      </c>
      <c r="B27" t="s">
        <v>51</v>
      </c>
      <c r="C27" t="s">
        <v>52</v>
      </c>
      <c r="D27" t="s">
        <v>9</v>
      </c>
      <c r="E27" t="s">
        <v>10</v>
      </c>
      <c r="F27" t="s">
        <v>5</v>
      </c>
      <c r="G27" t="str">
        <f t="shared" si="5"/>
        <v>14</v>
      </c>
      <c r="H27" t="str">
        <f t="shared" si="0"/>
        <v xml:space="preserve"> Germany</v>
      </c>
      <c r="I27" t="str">
        <f t="shared" si="1"/>
        <v xml:space="preserve"> 66.0</v>
      </c>
      <c r="J27" t="str">
        <f t="shared" si="2"/>
        <v xml:space="preserve"> Europe</v>
      </c>
      <c r="K27" t="str">
        <f t="shared" si="3"/>
        <v xml:space="preserve"> 50-100m</v>
      </c>
      <c r="L27" t="str">
        <f t="shared" si="4"/>
        <v xml:space="preserve"> High income</v>
      </c>
      <c r="M27" t="str">
        <f t="shared" ref="M27:M90" si="18">IF(VALUE(I27)&gt;66.6, "Most", IF(VALUE(I27)&gt;33.3, "More", "Least"))</f>
        <v>More</v>
      </c>
    </row>
    <row r="28" spans="1:13" x14ac:dyDescent="0.45">
      <c r="C28" t="s">
        <v>2</v>
      </c>
      <c r="G28" t="str">
        <f t="shared" si="5"/>
        <v/>
      </c>
      <c r="H28" t="str">
        <f t="shared" si="0"/>
        <v/>
      </c>
      <c r="I28" t="str">
        <f t="shared" si="1"/>
        <v/>
      </c>
      <c r="J28" t="str">
        <f t="shared" si="2"/>
        <v/>
      </c>
      <c r="K28" t="str">
        <f t="shared" si="3"/>
        <v/>
      </c>
      <c r="L28" t="str">
        <f t="shared" si="4"/>
        <v/>
      </c>
    </row>
    <row r="29" spans="1:13" x14ac:dyDescent="0.45">
      <c r="A29" t="s">
        <v>53</v>
      </c>
      <c r="B29" t="s">
        <v>54</v>
      </c>
      <c r="C29" t="s">
        <v>55</v>
      </c>
      <c r="D29" t="s">
        <v>9</v>
      </c>
      <c r="E29" t="s">
        <v>14</v>
      </c>
      <c r="F29" t="s">
        <v>5</v>
      </c>
      <c r="G29" t="str">
        <f t="shared" si="5"/>
        <v>15</v>
      </c>
      <c r="H29" t="str">
        <f t="shared" si="0"/>
        <v xml:space="preserve"> Spain</v>
      </c>
      <c r="I29" t="str">
        <f t="shared" si="1"/>
        <v xml:space="preserve"> 65.9</v>
      </c>
      <c r="J29" t="str">
        <f t="shared" si="2"/>
        <v xml:space="preserve"> Europe</v>
      </c>
      <c r="K29" t="str">
        <f t="shared" si="3"/>
        <v xml:space="preserve"> 10-50m</v>
      </c>
      <c r="L29" t="str">
        <f t="shared" si="4"/>
        <v xml:space="preserve"> High income</v>
      </c>
      <c r="M29" t="str">
        <f t="shared" ref="M29:M92" si="19">IF(VALUE(I29)&gt;66.6, "Most", IF(VALUE(I29)&gt;33.3, "More", "Least"))</f>
        <v>More</v>
      </c>
    </row>
    <row r="30" spans="1:13" x14ac:dyDescent="0.45">
      <c r="C30" t="s">
        <v>2</v>
      </c>
      <c r="G30" t="str">
        <f t="shared" si="5"/>
        <v/>
      </c>
      <c r="H30" t="str">
        <f t="shared" si="0"/>
        <v/>
      </c>
      <c r="I30" t="str">
        <f t="shared" si="1"/>
        <v/>
      </c>
      <c r="J30" t="str">
        <f t="shared" si="2"/>
        <v/>
      </c>
      <c r="K30" t="str">
        <f t="shared" si="3"/>
        <v/>
      </c>
      <c r="L30" t="str">
        <f t="shared" si="4"/>
        <v/>
      </c>
    </row>
    <row r="31" spans="1:13" x14ac:dyDescent="0.45">
      <c r="A31" t="s">
        <v>56</v>
      </c>
      <c r="B31" t="s">
        <v>57</v>
      </c>
      <c r="C31" t="s">
        <v>58</v>
      </c>
      <c r="D31" t="s">
        <v>9</v>
      </c>
      <c r="E31" t="s">
        <v>30</v>
      </c>
      <c r="F31" t="s">
        <v>5</v>
      </c>
      <c r="G31" t="str">
        <f t="shared" si="5"/>
        <v>16</v>
      </c>
      <c r="H31" t="str">
        <f t="shared" si="0"/>
        <v xml:space="preserve"> Norway</v>
      </c>
      <c r="I31" t="str">
        <f t="shared" si="1"/>
        <v xml:space="preserve"> 64.6</v>
      </c>
      <c r="J31" t="str">
        <f t="shared" si="2"/>
        <v xml:space="preserve"> Europe</v>
      </c>
      <c r="K31" t="str">
        <f t="shared" si="3"/>
        <v xml:space="preserve"> 1-10m</v>
      </c>
      <c r="L31" t="str">
        <f t="shared" si="4"/>
        <v xml:space="preserve"> High income</v>
      </c>
      <c r="M31" t="str">
        <f t="shared" ref="M31:M94" si="20">IF(VALUE(I31)&gt;66.6, "Most", IF(VALUE(I31)&gt;33.3, "More", "Least"))</f>
        <v>More</v>
      </c>
    </row>
    <row r="32" spans="1:13" x14ac:dyDescent="0.45">
      <c r="C32" t="s">
        <v>2</v>
      </c>
      <c r="G32" t="str">
        <f t="shared" si="5"/>
        <v/>
      </c>
      <c r="H32" t="str">
        <f t="shared" si="0"/>
        <v/>
      </c>
      <c r="I32" t="str">
        <f t="shared" si="1"/>
        <v/>
      </c>
      <c r="J32" t="str">
        <f t="shared" si="2"/>
        <v/>
      </c>
      <c r="K32" t="str">
        <f t="shared" si="3"/>
        <v/>
      </c>
      <c r="L32" t="str">
        <f t="shared" si="4"/>
        <v/>
      </c>
    </row>
    <row r="33" spans="1:13" x14ac:dyDescent="0.45">
      <c r="A33" t="s">
        <v>59</v>
      </c>
      <c r="B33" t="s">
        <v>60</v>
      </c>
      <c r="C33" t="s">
        <v>61</v>
      </c>
      <c r="D33" t="s">
        <v>9</v>
      </c>
      <c r="E33" t="s">
        <v>30</v>
      </c>
      <c r="F33" t="s">
        <v>5</v>
      </c>
      <c r="G33" t="str">
        <f t="shared" si="5"/>
        <v>17</v>
      </c>
      <c r="H33" t="str">
        <f t="shared" si="0"/>
        <v xml:space="preserve"> Latvia</v>
      </c>
      <c r="I33" t="str">
        <f t="shared" si="1"/>
        <v xml:space="preserve"> 62.9</v>
      </c>
      <c r="J33" t="str">
        <f t="shared" si="2"/>
        <v xml:space="preserve"> Europe</v>
      </c>
      <c r="K33" t="str">
        <f t="shared" si="3"/>
        <v xml:space="preserve"> 1-10m</v>
      </c>
      <c r="L33" t="str">
        <f t="shared" si="4"/>
        <v xml:space="preserve"> High income</v>
      </c>
      <c r="M33" t="str">
        <f t="shared" ref="M33:M96" si="21">IF(VALUE(I33)&gt;66.6, "Most", IF(VALUE(I33)&gt;33.3, "More", "Least"))</f>
        <v>More</v>
      </c>
    </row>
    <row r="34" spans="1:13" x14ac:dyDescent="0.45">
      <c r="C34" t="s">
        <v>2</v>
      </c>
      <c r="G34" t="str">
        <f t="shared" si="5"/>
        <v/>
      </c>
      <c r="H34" t="str">
        <f t="shared" si="0"/>
        <v/>
      </c>
      <c r="I34" t="str">
        <f t="shared" si="1"/>
        <v/>
      </c>
      <c r="J34" t="str">
        <f t="shared" si="2"/>
        <v/>
      </c>
      <c r="K34" t="str">
        <f t="shared" si="3"/>
        <v/>
      </c>
      <c r="L34" t="str">
        <f t="shared" si="4"/>
        <v/>
      </c>
    </row>
    <row r="35" spans="1:13" x14ac:dyDescent="0.45">
      <c r="A35" t="s">
        <v>62</v>
      </c>
      <c r="B35" t="s">
        <v>63</v>
      </c>
      <c r="C35" t="s">
        <v>64</v>
      </c>
      <c r="D35" t="s">
        <v>25</v>
      </c>
      <c r="E35" t="s">
        <v>14</v>
      </c>
      <c r="F35" t="s">
        <v>26</v>
      </c>
      <c r="G35" t="str">
        <f t="shared" si="5"/>
        <v>18</v>
      </c>
      <c r="H35" t="str">
        <f t="shared" si="0"/>
        <v xml:space="preserve"> Malaysia</v>
      </c>
      <c r="I35" t="str">
        <f t="shared" si="1"/>
        <v xml:space="preserve"> 62.2</v>
      </c>
      <c r="J35" t="str">
        <f t="shared" si="2"/>
        <v xml:space="preserve"> Southeastern Asia</v>
      </c>
      <c r="K35" t="str">
        <f t="shared" si="3"/>
        <v xml:space="preserve"> 10-50m</v>
      </c>
      <c r="L35" t="str">
        <f t="shared" si="4"/>
        <v xml:space="preserve"> Upper middle income</v>
      </c>
      <c r="M35" t="str">
        <f t="shared" ref="M35:M98" si="22">IF(VALUE(I35)&gt;66.6, "Most", IF(VALUE(I35)&gt;33.3, "More", "Least"))</f>
        <v>More</v>
      </c>
    </row>
    <row r="36" spans="1:13" x14ac:dyDescent="0.45">
      <c r="C36" t="s">
        <v>2</v>
      </c>
      <c r="G36" t="str">
        <f t="shared" si="5"/>
        <v/>
      </c>
      <c r="H36" t="str">
        <f t="shared" si="0"/>
        <v/>
      </c>
      <c r="I36" t="str">
        <f t="shared" si="1"/>
        <v/>
      </c>
      <c r="J36" t="str">
        <f t="shared" si="2"/>
        <v/>
      </c>
      <c r="K36" t="str">
        <f t="shared" si="3"/>
        <v/>
      </c>
      <c r="L36" t="str">
        <f t="shared" si="4"/>
        <v/>
      </c>
    </row>
    <row r="37" spans="1:13" x14ac:dyDescent="0.45">
      <c r="A37" t="s">
        <v>65</v>
      </c>
      <c r="B37" t="s">
        <v>66</v>
      </c>
      <c r="C37" t="s">
        <v>67</v>
      </c>
      <c r="D37" t="s">
        <v>9</v>
      </c>
      <c r="E37" t="s">
        <v>14</v>
      </c>
      <c r="F37" t="s">
        <v>5</v>
      </c>
      <c r="G37" t="str">
        <f t="shared" si="5"/>
        <v>19</v>
      </c>
      <c r="H37" t="str">
        <f t="shared" si="0"/>
        <v xml:space="preserve"> Belgium</v>
      </c>
      <c r="I37" t="str">
        <f t="shared" si="1"/>
        <v xml:space="preserve"> 61.0</v>
      </c>
      <c r="J37" t="str">
        <f t="shared" si="2"/>
        <v xml:space="preserve"> Europe</v>
      </c>
      <c r="K37" t="str">
        <f t="shared" si="3"/>
        <v xml:space="preserve"> 10-50m</v>
      </c>
      <c r="L37" t="str">
        <f t="shared" si="4"/>
        <v xml:space="preserve"> High income</v>
      </c>
      <c r="M37" t="str">
        <f t="shared" ref="M37:M100" si="23">IF(VALUE(I37)&gt;66.6, "Most", IF(VALUE(I37)&gt;33.3, "More", "Least"))</f>
        <v>More</v>
      </c>
    </row>
    <row r="38" spans="1:13" x14ac:dyDescent="0.45">
      <c r="C38" t="s">
        <v>2</v>
      </c>
      <c r="G38" t="str">
        <f t="shared" si="5"/>
        <v/>
      </c>
      <c r="H38" t="str">
        <f t="shared" si="0"/>
        <v/>
      </c>
      <c r="I38" t="str">
        <f t="shared" si="1"/>
        <v/>
      </c>
      <c r="J38" t="str">
        <f t="shared" si="2"/>
        <v/>
      </c>
      <c r="K38" t="str">
        <f t="shared" si="3"/>
        <v/>
      </c>
      <c r="L38" t="str">
        <f t="shared" si="4"/>
        <v/>
      </c>
    </row>
    <row r="39" spans="1:13" x14ac:dyDescent="0.45">
      <c r="A39" t="s">
        <v>68</v>
      </c>
      <c r="B39" t="s">
        <v>69</v>
      </c>
      <c r="C39" t="s">
        <v>70</v>
      </c>
      <c r="D39" t="s">
        <v>9</v>
      </c>
      <c r="E39" t="s">
        <v>14</v>
      </c>
      <c r="F39" t="s">
        <v>5</v>
      </c>
      <c r="G39" t="str">
        <f t="shared" si="5"/>
        <v>20</v>
      </c>
      <c r="H39" t="str">
        <f t="shared" si="0"/>
        <v xml:space="preserve"> Portugal</v>
      </c>
      <c r="I39" t="str">
        <f t="shared" si="1"/>
        <v xml:space="preserve"> 60.3</v>
      </c>
      <c r="J39" t="str">
        <f t="shared" si="2"/>
        <v xml:space="preserve"> Europe</v>
      </c>
      <c r="K39" t="str">
        <f t="shared" si="3"/>
        <v xml:space="preserve"> 10-50m</v>
      </c>
      <c r="L39" t="str">
        <f t="shared" si="4"/>
        <v xml:space="preserve"> High income</v>
      </c>
      <c r="M39" t="str">
        <f t="shared" ref="M39:M102" si="24">IF(VALUE(I39)&gt;66.6, "Most", IF(VALUE(I39)&gt;33.3, "More", "Least"))</f>
        <v>More</v>
      </c>
    </row>
    <row r="40" spans="1:13" x14ac:dyDescent="0.45">
      <c r="C40" t="s">
        <v>2</v>
      </c>
      <c r="G40" t="str">
        <f t="shared" si="5"/>
        <v/>
      </c>
      <c r="H40" t="str">
        <f t="shared" si="0"/>
        <v/>
      </c>
      <c r="I40" t="str">
        <f t="shared" si="1"/>
        <v/>
      </c>
      <c r="J40" t="str">
        <f t="shared" si="2"/>
        <v/>
      </c>
      <c r="K40" t="str">
        <f t="shared" si="3"/>
        <v/>
      </c>
      <c r="L40" t="str">
        <f t="shared" si="4"/>
        <v/>
      </c>
    </row>
    <row r="41" spans="1:13" x14ac:dyDescent="0.45">
      <c r="A41" t="s">
        <v>71</v>
      </c>
      <c r="B41" t="s">
        <v>72</v>
      </c>
      <c r="C41" t="s">
        <v>73</v>
      </c>
      <c r="D41" t="s">
        <v>37</v>
      </c>
      <c r="E41" t="s">
        <v>4</v>
      </c>
      <c r="F41" t="s">
        <v>5</v>
      </c>
      <c r="G41" t="str">
        <f t="shared" si="5"/>
        <v>21</v>
      </c>
      <c r="H41" t="str">
        <f t="shared" si="0"/>
        <v xml:space="preserve"> Japan</v>
      </c>
      <c r="I41" t="str">
        <f t="shared" si="1"/>
        <v xml:space="preserve"> 59.8</v>
      </c>
      <c r="J41" t="str">
        <f t="shared" si="2"/>
        <v xml:space="preserve"> Eastern Asia</v>
      </c>
      <c r="K41" t="str">
        <f t="shared" si="3"/>
        <v xml:space="preserve"> 100m+</v>
      </c>
      <c r="L41" t="str">
        <f t="shared" si="4"/>
        <v xml:space="preserve"> High income</v>
      </c>
      <c r="M41" t="str">
        <f t="shared" ref="M41:M104" si="25">IF(VALUE(I41)&gt;66.6, "Most", IF(VALUE(I41)&gt;33.3, "More", "Least"))</f>
        <v>More</v>
      </c>
    </row>
    <row r="42" spans="1:13" x14ac:dyDescent="0.45">
      <c r="C42" t="s">
        <v>2</v>
      </c>
      <c r="G42" t="str">
        <f t="shared" si="5"/>
        <v/>
      </c>
      <c r="H42" t="str">
        <f t="shared" si="0"/>
        <v/>
      </c>
      <c r="I42" t="str">
        <f t="shared" si="1"/>
        <v/>
      </c>
      <c r="J42" t="str">
        <f t="shared" si="2"/>
        <v/>
      </c>
      <c r="K42" t="str">
        <f t="shared" si="3"/>
        <v/>
      </c>
      <c r="L42" t="str">
        <f t="shared" si="4"/>
        <v/>
      </c>
    </row>
    <row r="43" spans="1:13" x14ac:dyDescent="0.45">
      <c r="A43" t="s">
        <v>74</v>
      </c>
      <c r="B43" t="s">
        <v>75</v>
      </c>
      <c r="C43" t="s">
        <v>76</v>
      </c>
      <c r="D43" t="s">
        <v>77</v>
      </c>
      <c r="E43" t="s">
        <v>4</v>
      </c>
      <c r="F43" t="s">
        <v>26</v>
      </c>
      <c r="G43" t="str">
        <f t="shared" si="5"/>
        <v>22</v>
      </c>
      <c r="H43" t="str">
        <f t="shared" si="0"/>
        <v xml:space="preserve"> Brazil</v>
      </c>
      <c r="I43" t="str">
        <f t="shared" si="1"/>
        <v xml:space="preserve"> 59.7</v>
      </c>
      <c r="J43" t="str">
        <f t="shared" si="2"/>
        <v xml:space="preserve"> Latin America and the Caribbean</v>
      </c>
      <c r="K43" t="str">
        <f t="shared" si="3"/>
        <v xml:space="preserve"> 100m+</v>
      </c>
      <c r="L43" t="str">
        <f t="shared" si="4"/>
        <v xml:space="preserve"> Upper middle income</v>
      </c>
      <c r="M43" t="str">
        <f t="shared" ref="M43:M106" si="26">IF(VALUE(I43)&gt;66.6, "Most", IF(VALUE(I43)&gt;33.3, "More", "Least"))</f>
        <v>More</v>
      </c>
    </row>
    <row r="44" spans="1:13" x14ac:dyDescent="0.45">
      <c r="C44" t="s">
        <v>2</v>
      </c>
      <c r="G44" t="str">
        <f t="shared" si="5"/>
        <v/>
      </c>
      <c r="H44" t="str">
        <f t="shared" si="0"/>
        <v/>
      </c>
      <c r="I44" t="str">
        <f t="shared" si="1"/>
        <v/>
      </c>
      <c r="J44" t="str">
        <f t="shared" si="2"/>
        <v/>
      </c>
      <c r="K44" t="str">
        <f t="shared" si="3"/>
        <v/>
      </c>
      <c r="L44" t="str">
        <f t="shared" si="4"/>
        <v/>
      </c>
    </row>
    <row r="45" spans="1:13" x14ac:dyDescent="0.45">
      <c r="A45" t="s">
        <v>78</v>
      </c>
      <c r="B45" t="s">
        <v>79</v>
      </c>
      <c r="C45" t="s">
        <v>80</v>
      </c>
      <c r="D45" t="s">
        <v>9</v>
      </c>
      <c r="E45" t="s">
        <v>30</v>
      </c>
      <c r="F45" t="s">
        <v>5</v>
      </c>
      <c r="G45" t="str">
        <f t="shared" si="5"/>
        <v>23</v>
      </c>
      <c r="H45" t="str">
        <f t="shared" si="0"/>
        <v xml:space="preserve"> Ireland</v>
      </c>
      <c r="I45" t="str">
        <f t="shared" si="1"/>
        <v xml:space="preserve"> 59.0</v>
      </c>
      <c r="J45" t="str">
        <f t="shared" si="2"/>
        <v xml:space="preserve"> Europe</v>
      </c>
      <c r="K45" t="str">
        <f t="shared" si="3"/>
        <v xml:space="preserve"> 1-10m</v>
      </c>
      <c r="L45" t="str">
        <f t="shared" si="4"/>
        <v xml:space="preserve"> High income</v>
      </c>
      <c r="M45" t="str">
        <f t="shared" ref="M45:M108" si="27">IF(VALUE(I45)&gt;66.6, "Most", IF(VALUE(I45)&gt;33.3, "More", "Least"))</f>
        <v>More</v>
      </c>
    </row>
    <row r="46" spans="1:13" x14ac:dyDescent="0.45">
      <c r="C46" t="s">
        <v>2</v>
      </c>
      <c r="G46" t="str">
        <f t="shared" si="5"/>
        <v/>
      </c>
      <c r="H46" t="str">
        <f t="shared" si="0"/>
        <v/>
      </c>
      <c r="I46" t="str">
        <f t="shared" si="1"/>
        <v/>
      </c>
      <c r="J46" t="str">
        <f t="shared" si="2"/>
        <v/>
      </c>
      <c r="K46" t="str">
        <f t="shared" si="3"/>
        <v/>
      </c>
      <c r="L46" t="str">
        <f t="shared" si="4"/>
        <v/>
      </c>
    </row>
    <row r="47" spans="1:13" x14ac:dyDescent="0.45">
      <c r="A47" t="s">
        <v>81</v>
      </c>
      <c r="B47" t="s">
        <v>82</v>
      </c>
      <c r="C47" t="s">
        <v>83</v>
      </c>
      <c r="D47" t="s">
        <v>25</v>
      </c>
      <c r="E47" t="s">
        <v>30</v>
      </c>
      <c r="F47" t="s">
        <v>5</v>
      </c>
      <c r="G47" t="str">
        <f t="shared" si="5"/>
        <v>24</v>
      </c>
      <c r="H47" t="str">
        <f t="shared" si="0"/>
        <v xml:space="preserve"> Singapore</v>
      </c>
      <c r="I47" t="str">
        <f t="shared" si="1"/>
        <v xml:space="preserve"> 58.7</v>
      </c>
      <c r="J47" t="str">
        <f t="shared" si="2"/>
        <v xml:space="preserve"> Southeastern Asia</v>
      </c>
      <c r="K47" t="str">
        <f t="shared" si="3"/>
        <v xml:space="preserve"> 1-10m</v>
      </c>
      <c r="L47" t="str">
        <f t="shared" si="4"/>
        <v xml:space="preserve"> High income</v>
      </c>
      <c r="M47" t="str">
        <f t="shared" ref="M47:M110" si="28">IF(VALUE(I47)&gt;66.6, "Most", IF(VALUE(I47)&gt;33.3, "More", "Least"))</f>
        <v>More</v>
      </c>
    </row>
    <row r="48" spans="1:13" x14ac:dyDescent="0.45">
      <c r="C48" t="s">
        <v>2</v>
      </c>
      <c r="G48" t="str">
        <f t="shared" si="5"/>
        <v/>
      </c>
      <c r="H48" t="str">
        <f t="shared" si="0"/>
        <v/>
      </c>
      <c r="I48" t="str">
        <f t="shared" si="1"/>
        <v/>
      </c>
      <c r="J48" t="str">
        <f t="shared" si="2"/>
        <v/>
      </c>
      <c r="K48" t="str">
        <f t="shared" si="3"/>
        <v/>
      </c>
      <c r="L48" t="str">
        <f t="shared" si="4"/>
        <v/>
      </c>
    </row>
    <row r="49" spans="1:13" x14ac:dyDescent="0.45">
      <c r="A49" t="s">
        <v>84</v>
      </c>
      <c r="B49" t="s">
        <v>85</v>
      </c>
      <c r="C49" t="s">
        <v>86</v>
      </c>
      <c r="D49" t="s">
        <v>77</v>
      </c>
      <c r="E49" t="s">
        <v>14</v>
      </c>
      <c r="F49" t="s">
        <v>5</v>
      </c>
      <c r="G49" t="str">
        <f t="shared" si="5"/>
        <v>25</v>
      </c>
      <c r="H49" t="str">
        <f t="shared" si="0"/>
        <v xml:space="preserve"> Argentina</v>
      </c>
      <c r="I49" t="str">
        <f t="shared" si="1"/>
        <v xml:space="preserve"> 58.6</v>
      </c>
      <c r="J49" t="str">
        <f t="shared" si="2"/>
        <v xml:space="preserve"> Latin America and the Caribbean</v>
      </c>
      <c r="K49" t="str">
        <f t="shared" si="3"/>
        <v xml:space="preserve"> 10-50m</v>
      </c>
      <c r="L49" t="str">
        <f t="shared" si="4"/>
        <v xml:space="preserve"> High income</v>
      </c>
      <c r="M49" t="str">
        <f t="shared" ref="M49:M112" si="29">IF(VALUE(I49)&gt;66.6, "Most", IF(VALUE(I49)&gt;33.3, "More", "Least"))</f>
        <v>More</v>
      </c>
    </row>
    <row r="50" spans="1:13" x14ac:dyDescent="0.45">
      <c r="C50" t="s">
        <v>2</v>
      </c>
      <c r="G50" t="str">
        <f t="shared" si="5"/>
        <v/>
      </c>
      <c r="H50" t="str">
        <f t="shared" si="0"/>
        <v/>
      </c>
      <c r="I50" t="str">
        <f t="shared" si="1"/>
        <v/>
      </c>
      <c r="J50" t="str">
        <f t="shared" si="2"/>
        <v/>
      </c>
      <c r="K50" t="str">
        <f t="shared" si="3"/>
        <v/>
      </c>
      <c r="L50" t="str">
        <f t="shared" si="4"/>
        <v/>
      </c>
    </row>
    <row r="51" spans="1:13" x14ac:dyDescent="0.45">
      <c r="A51" t="s">
        <v>87</v>
      </c>
      <c r="B51" t="s">
        <v>88</v>
      </c>
      <c r="C51" t="s">
        <v>89</v>
      </c>
      <c r="D51" t="s">
        <v>9</v>
      </c>
      <c r="E51" t="s">
        <v>30</v>
      </c>
      <c r="F51" t="s">
        <v>5</v>
      </c>
      <c r="G51" t="str">
        <f t="shared" si="5"/>
        <v>26</v>
      </c>
      <c r="H51" t="str">
        <f t="shared" si="0"/>
        <v xml:space="preserve"> Austria</v>
      </c>
      <c r="I51" t="str">
        <f t="shared" si="1"/>
        <v xml:space="preserve"> 58.5</v>
      </c>
      <c r="J51" t="str">
        <f t="shared" si="2"/>
        <v xml:space="preserve"> Europe</v>
      </c>
      <c r="K51" t="str">
        <f t="shared" si="3"/>
        <v xml:space="preserve"> 1-10m</v>
      </c>
      <c r="L51" t="str">
        <f t="shared" si="4"/>
        <v xml:space="preserve"> High income</v>
      </c>
      <c r="M51" t="str">
        <f t="shared" ref="M51:M114" si="30">IF(VALUE(I51)&gt;66.6, "Most", IF(VALUE(I51)&gt;33.3, "More", "Least"))</f>
        <v>More</v>
      </c>
    </row>
    <row r="52" spans="1:13" x14ac:dyDescent="0.45">
      <c r="C52" t="s">
        <v>2</v>
      </c>
      <c r="G52" t="str">
        <f t="shared" si="5"/>
        <v/>
      </c>
      <c r="H52" t="str">
        <f t="shared" si="0"/>
        <v/>
      </c>
      <c r="I52" t="str">
        <f t="shared" si="1"/>
        <v/>
      </c>
      <c r="J52" t="str">
        <f t="shared" si="2"/>
        <v/>
      </c>
      <c r="K52" t="str">
        <f t="shared" si="3"/>
        <v/>
      </c>
      <c r="L52" t="str">
        <f t="shared" si="4"/>
        <v/>
      </c>
    </row>
    <row r="53" spans="1:13" x14ac:dyDescent="0.45">
      <c r="A53" t="s">
        <v>90</v>
      </c>
      <c r="B53" t="s">
        <v>91</v>
      </c>
      <c r="C53" t="s">
        <v>92</v>
      </c>
      <c r="D53" t="s">
        <v>77</v>
      </c>
      <c r="E53" t="s">
        <v>14</v>
      </c>
      <c r="F53" t="s">
        <v>5</v>
      </c>
      <c r="G53" t="str">
        <f t="shared" si="5"/>
        <v>27</v>
      </c>
      <c r="H53" t="str">
        <f t="shared" si="0"/>
        <v xml:space="preserve"> Chile</v>
      </c>
      <c r="I53" t="str">
        <f t="shared" si="1"/>
        <v xml:space="preserve"> 58.3</v>
      </c>
      <c r="J53" t="str">
        <f t="shared" si="2"/>
        <v xml:space="preserve"> Latin America and the Caribbean</v>
      </c>
      <c r="K53" t="str">
        <f t="shared" si="3"/>
        <v xml:space="preserve"> 10-50m</v>
      </c>
      <c r="L53" t="str">
        <f t="shared" si="4"/>
        <v xml:space="preserve"> High income</v>
      </c>
      <c r="M53" t="str">
        <f t="shared" ref="M53:M116" si="31">IF(VALUE(I53)&gt;66.6, "Most", IF(VALUE(I53)&gt;33.3, "More", "Least"))</f>
        <v>More</v>
      </c>
    </row>
    <row r="54" spans="1:13" x14ac:dyDescent="0.45">
      <c r="C54" t="s">
        <v>2</v>
      </c>
      <c r="G54" t="str">
        <f t="shared" si="5"/>
        <v/>
      </c>
      <c r="H54" t="str">
        <f t="shared" si="0"/>
        <v/>
      </c>
      <c r="I54" t="str">
        <f t="shared" si="1"/>
        <v/>
      </c>
      <c r="J54" t="str">
        <f t="shared" si="2"/>
        <v/>
      </c>
      <c r="K54" t="str">
        <f t="shared" si="3"/>
        <v/>
      </c>
      <c r="L54" t="str">
        <f t="shared" si="4"/>
        <v/>
      </c>
    </row>
    <row r="55" spans="1:13" x14ac:dyDescent="0.45">
      <c r="A55" t="s">
        <v>93</v>
      </c>
      <c r="B55" t="s">
        <v>94</v>
      </c>
      <c r="C55" t="s">
        <v>95</v>
      </c>
      <c r="D55" t="s">
        <v>77</v>
      </c>
      <c r="E55" t="s">
        <v>4</v>
      </c>
      <c r="F55" t="s">
        <v>26</v>
      </c>
      <c r="G55" t="str">
        <f t="shared" si="5"/>
        <v>28</v>
      </c>
      <c r="H55" t="str">
        <f t="shared" si="0"/>
        <v xml:space="preserve"> Mexico</v>
      </c>
      <c r="I55" t="str">
        <f t="shared" si="1"/>
        <v xml:space="preserve"> 57.6</v>
      </c>
      <c r="J55" t="str">
        <f t="shared" si="2"/>
        <v xml:space="preserve"> Latin America and the Caribbean</v>
      </c>
      <c r="K55" t="str">
        <f t="shared" si="3"/>
        <v xml:space="preserve"> 100m+</v>
      </c>
      <c r="L55" t="str">
        <f t="shared" si="4"/>
        <v xml:space="preserve"> Upper middle income</v>
      </c>
      <c r="M55" t="str">
        <f t="shared" ref="M55:M118" si="32">IF(VALUE(I55)&gt;66.6, "Most", IF(VALUE(I55)&gt;33.3, "More", "Least"))</f>
        <v>More</v>
      </c>
    </row>
    <row r="56" spans="1:13" x14ac:dyDescent="0.45">
      <c r="C56" t="s">
        <v>2</v>
      </c>
      <c r="G56" t="str">
        <f t="shared" si="5"/>
        <v/>
      </c>
      <c r="H56" t="str">
        <f t="shared" si="0"/>
        <v/>
      </c>
      <c r="I56" t="str">
        <f t="shared" si="1"/>
        <v/>
      </c>
      <c r="J56" t="str">
        <f t="shared" si="2"/>
        <v/>
      </c>
      <c r="K56" t="str">
        <f t="shared" si="3"/>
        <v/>
      </c>
      <c r="L56" t="str">
        <f t="shared" si="4"/>
        <v/>
      </c>
    </row>
    <row r="57" spans="1:13" x14ac:dyDescent="0.45">
      <c r="A57" t="s">
        <v>96</v>
      </c>
      <c r="B57" t="s">
        <v>97</v>
      </c>
      <c r="C57" t="s">
        <v>98</v>
      </c>
      <c r="D57" t="s">
        <v>9</v>
      </c>
      <c r="E57" t="s">
        <v>30</v>
      </c>
      <c r="F57" t="s">
        <v>5</v>
      </c>
      <c r="G57" t="str">
        <f t="shared" si="5"/>
        <v>29</v>
      </c>
      <c r="H57" t="str">
        <f t="shared" si="0"/>
        <v xml:space="preserve"> Estonia</v>
      </c>
      <c r="I57" t="str">
        <f t="shared" si="1"/>
        <v xml:space="preserve"> 57.0</v>
      </c>
      <c r="J57" t="str">
        <f t="shared" si="2"/>
        <v xml:space="preserve"> Europe</v>
      </c>
      <c r="K57" t="str">
        <f t="shared" si="3"/>
        <v xml:space="preserve"> 1-10m</v>
      </c>
      <c r="L57" t="str">
        <f t="shared" si="4"/>
        <v xml:space="preserve"> High income</v>
      </c>
      <c r="M57" t="str">
        <f t="shared" ref="M57:M120" si="33">IF(VALUE(I57)&gt;66.6, "Most", IF(VALUE(I57)&gt;33.3, "More", "Least"))</f>
        <v>More</v>
      </c>
    </row>
    <row r="58" spans="1:13" x14ac:dyDescent="0.45">
      <c r="C58" t="s">
        <v>2</v>
      </c>
      <c r="G58" t="str">
        <f t="shared" si="5"/>
        <v/>
      </c>
      <c r="H58" t="str">
        <f t="shared" si="0"/>
        <v/>
      </c>
      <c r="I58" t="str">
        <f t="shared" si="1"/>
        <v/>
      </c>
      <c r="J58" t="str">
        <f t="shared" si="2"/>
        <v/>
      </c>
      <c r="K58" t="str">
        <f t="shared" si="3"/>
        <v/>
      </c>
      <c r="L58" t="str">
        <f t="shared" si="4"/>
        <v/>
      </c>
    </row>
    <row r="59" spans="1:13" x14ac:dyDescent="0.45">
      <c r="A59" t="s">
        <v>99</v>
      </c>
      <c r="B59" t="s">
        <v>100</v>
      </c>
      <c r="C59" t="s">
        <v>101</v>
      </c>
      <c r="D59" t="s">
        <v>25</v>
      </c>
      <c r="E59" t="s">
        <v>4</v>
      </c>
      <c r="F59" t="s">
        <v>102</v>
      </c>
      <c r="G59" t="str">
        <f t="shared" si="5"/>
        <v>30</v>
      </c>
      <c r="H59" t="str">
        <f t="shared" si="0"/>
        <v xml:space="preserve"> Indonesia</v>
      </c>
      <c r="I59" t="str">
        <f t="shared" si="1"/>
        <v xml:space="preserve"> 56.6</v>
      </c>
      <c r="J59" t="str">
        <f t="shared" si="2"/>
        <v xml:space="preserve"> Southeastern Asia</v>
      </c>
      <c r="K59" t="str">
        <f t="shared" si="3"/>
        <v xml:space="preserve"> 100m+</v>
      </c>
      <c r="L59" t="str">
        <f t="shared" si="4"/>
        <v xml:space="preserve"> Lower middle income</v>
      </c>
      <c r="M59" t="str">
        <f t="shared" ref="M59:M122" si="34">IF(VALUE(I59)&gt;66.6, "Most", IF(VALUE(I59)&gt;33.3, "More", "Least"))</f>
        <v>More</v>
      </c>
    </row>
    <row r="60" spans="1:13" x14ac:dyDescent="0.45">
      <c r="C60" t="s">
        <v>2</v>
      </c>
      <c r="G60" t="str">
        <f t="shared" si="5"/>
        <v/>
      </c>
      <c r="H60" t="str">
        <f t="shared" si="0"/>
        <v/>
      </c>
      <c r="I60" t="str">
        <f t="shared" si="1"/>
        <v/>
      </c>
      <c r="J60" t="str">
        <f t="shared" si="2"/>
        <v/>
      </c>
      <c r="K60" t="str">
        <f t="shared" si="3"/>
        <v/>
      </c>
      <c r="L60" t="str">
        <f t="shared" si="4"/>
        <v/>
      </c>
    </row>
    <row r="61" spans="1:13" x14ac:dyDescent="0.45">
      <c r="A61" t="s">
        <v>103</v>
      </c>
      <c r="B61" t="s">
        <v>104</v>
      </c>
      <c r="C61" t="s">
        <v>105</v>
      </c>
      <c r="D61" t="s">
        <v>9</v>
      </c>
      <c r="E61" t="s">
        <v>10</v>
      </c>
      <c r="F61" t="s">
        <v>5</v>
      </c>
      <c r="G61" t="str">
        <f t="shared" si="5"/>
        <v>31</v>
      </c>
      <c r="H61" t="str">
        <f t="shared" si="0"/>
        <v xml:space="preserve"> Italy</v>
      </c>
      <c r="I61" t="str">
        <f t="shared" si="1"/>
        <v xml:space="preserve"> 56.2</v>
      </c>
      <c r="J61" t="str">
        <f t="shared" si="2"/>
        <v xml:space="preserve"> Europe</v>
      </c>
      <c r="K61" t="str">
        <f t="shared" si="3"/>
        <v xml:space="preserve"> 50-100m</v>
      </c>
      <c r="L61" t="str">
        <f t="shared" si="4"/>
        <v xml:space="preserve"> High income</v>
      </c>
      <c r="M61" t="str">
        <f t="shared" ref="M61:M124" si="35">IF(VALUE(I61)&gt;66.6, "Most", IF(VALUE(I61)&gt;33.3, "More", "Least"))</f>
        <v>More</v>
      </c>
    </row>
    <row r="62" spans="1:13" x14ac:dyDescent="0.45">
      <c r="C62" t="s">
        <v>2</v>
      </c>
      <c r="G62" t="str">
        <f t="shared" si="5"/>
        <v/>
      </c>
      <c r="H62" t="str">
        <f t="shared" si="0"/>
        <v/>
      </c>
      <c r="I62" t="str">
        <f t="shared" si="1"/>
        <v/>
      </c>
      <c r="J62" t="str">
        <f t="shared" si="2"/>
        <v/>
      </c>
      <c r="K62" t="str">
        <f t="shared" si="3"/>
        <v/>
      </c>
      <c r="L62" t="str">
        <f t="shared" si="4"/>
        <v/>
      </c>
    </row>
    <row r="63" spans="1:13" x14ac:dyDescent="0.45">
      <c r="A63" t="s">
        <v>106</v>
      </c>
      <c r="B63" t="s">
        <v>107</v>
      </c>
      <c r="C63" t="s">
        <v>108</v>
      </c>
      <c r="D63" t="s">
        <v>9</v>
      </c>
      <c r="E63" t="s">
        <v>14</v>
      </c>
      <c r="F63" t="s">
        <v>5</v>
      </c>
      <c r="G63" t="str">
        <f t="shared" si="5"/>
        <v>32</v>
      </c>
      <c r="H63" t="str">
        <f t="shared" si="0"/>
        <v xml:space="preserve"> Poland</v>
      </c>
      <c r="I63" t="str">
        <f t="shared" si="1"/>
        <v xml:space="preserve"> 55.4</v>
      </c>
      <c r="J63" t="str">
        <f t="shared" si="2"/>
        <v xml:space="preserve"> Europe</v>
      </c>
      <c r="K63" t="str">
        <f t="shared" si="3"/>
        <v xml:space="preserve"> 10-50m</v>
      </c>
      <c r="L63" t="str">
        <f t="shared" si="4"/>
        <v xml:space="preserve"> High income</v>
      </c>
      <c r="M63" t="str">
        <f t="shared" ref="M63:M126" si="36">IF(VALUE(I63)&gt;66.6, "Most", IF(VALUE(I63)&gt;33.3, "More", "Least"))</f>
        <v>More</v>
      </c>
    </row>
    <row r="64" spans="1:13" x14ac:dyDescent="0.45">
      <c r="C64" t="s">
        <v>2</v>
      </c>
      <c r="G64" t="str">
        <f t="shared" si="5"/>
        <v/>
      </c>
      <c r="H64" t="str">
        <f t="shared" si="0"/>
        <v/>
      </c>
      <c r="I64" t="str">
        <f t="shared" si="1"/>
        <v/>
      </c>
      <c r="J64" t="str">
        <f t="shared" si="2"/>
        <v/>
      </c>
      <c r="K64" t="str">
        <f t="shared" si="3"/>
        <v/>
      </c>
      <c r="L64" t="str">
        <f t="shared" si="4"/>
        <v/>
      </c>
    </row>
    <row r="65" spans="1:13" x14ac:dyDescent="0.45">
      <c r="A65" t="s">
        <v>109</v>
      </c>
      <c r="B65" t="s">
        <v>110</v>
      </c>
      <c r="C65" t="s">
        <v>111</v>
      </c>
      <c r="D65" t="s">
        <v>9</v>
      </c>
      <c r="E65" t="s">
        <v>30</v>
      </c>
      <c r="F65" t="s">
        <v>5</v>
      </c>
      <c r="G65" t="str">
        <f t="shared" si="5"/>
        <v>33</v>
      </c>
      <c r="H65" t="str">
        <f t="shared" si="0"/>
        <v xml:space="preserve"> Lithuania</v>
      </c>
      <c r="I65" t="str">
        <f t="shared" si="1"/>
        <v xml:space="preserve"> 55.0</v>
      </c>
      <c r="J65" t="str">
        <f t="shared" si="2"/>
        <v xml:space="preserve"> Europe</v>
      </c>
      <c r="K65" t="str">
        <f t="shared" si="3"/>
        <v xml:space="preserve"> 1-10m</v>
      </c>
      <c r="L65" t="str">
        <f t="shared" si="4"/>
        <v xml:space="preserve"> High income</v>
      </c>
      <c r="M65" t="str">
        <f t="shared" ref="M65:M128" si="37">IF(VALUE(I65)&gt;66.6, "Most", IF(VALUE(I65)&gt;33.3, "More", "Least"))</f>
        <v>More</v>
      </c>
    </row>
    <row r="66" spans="1:13" x14ac:dyDescent="0.45">
      <c r="C66" t="s">
        <v>2</v>
      </c>
      <c r="G66" t="str">
        <f t="shared" si="5"/>
        <v/>
      </c>
      <c r="H66" t="str">
        <f t="shared" ref="H66:H129" si="38">IF(ISERROR(RIGHT(B66, LEN(B66)-FIND(":",B66))),"",RIGHT(B66, LEN(B66)-FIND(":",B66)))</f>
        <v/>
      </c>
      <c r="I66" t="str">
        <f t="shared" ref="I66:I129" si="39">IF(ISERROR(RIGHT(C66, LEN(C66)-FIND(":",C66))),"",RIGHT(C66, LEN(C66)-FIND(":",C66)))</f>
        <v/>
      </c>
      <c r="J66" t="str">
        <f t="shared" ref="J66:J129" si="40">IF(ISERROR(RIGHT(D66, LEN(D66)-FIND(":",D66))),"",RIGHT(D66, LEN(D66)-FIND(":",D66)))</f>
        <v/>
      </c>
      <c r="K66" t="str">
        <f t="shared" ref="K66:K129" si="41">IF(ISERROR(RIGHT(E66, LEN(E66)-FIND(":",E66))),"",RIGHT(E66, LEN(E66)-FIND(":",E66)))</f>
        <v/>
      </c>
      <c r="L66" t="str">
        <f t="shared" ref="L66:L129" si="42">IF(ISERROR(RIGHT(F66, LEN(F66)-FIND(":",F66))),"",RIGHT(F66, LEN(F66)-FIND(":",F66)))</f>
        <v/>
      </c>
    </row>
    <row r="67" spans="1:13" x14ac:dyDescent="0.45">
      <c r="A67" t="s">
        <v>112</v>
      </c>
      <c r="B67" t="s">
        <v>113</v>
      </c>
      <c r="C67" t="s">
        <v>114</v>
      </c>
      <c r="D67" t="s">
        <v>115</v>
      </c>
      <c r="E67" t="s">
        <v>10</v>
      </c>
      <c r="F67" t="s">
        <v>26</v>
      </c>
      <c r="G67" t="str">
        <f t="shared" ref="G67:G130" si="43">IF(ISERROR(RIGHT(A67,LEN(A67)-FIND(" ", A67))), "", RIGHT(A67,LEN(A67)-FIND(" ", A67)))</f>
        <v>34</v>
      </c>
      <c r="H67" t="str">
        <f t="shared" si="38"/>
        <v xml:space="preserve"> South Africa</v>
      </c>
      <c r="I67" t="str">
        <f t="shared" si="39"/>
        <v xml:space="preserve"> 54.8</v>
      </c>
      <c r="J67" t="str">
        <f t="shared" si="40"/>
        <v xml:space="preserve"> Africa</v>
      </c>
      <c r="K67" t="str">
        <f t="shared" si="41"/>
        <v xml:space="preserve"> 50-100m</v>
      </c>
      <c r="L67" t="str">
        <f t="shared" si="42"/>
        <v xml:space="preserve"> Upper middle income</v>
      </c>
      <c r="M67" t="str">
        <f t="shared" ref="M67:M130" si="44">IF(VALUE(I67)&gt;66.6, "Most", IF(VALUE(I67)&gt;33.3, "More", "Least"))</f>
        <v>More</v>
      </c>
    </row>
    <row r="68" spans="1:13" x14ac:dyDescent="0.45">
      <c r="C68" t="s">
        <v>2</v>
      </c>
      <c r="G68" t="str">
        <f t="shared" si="43"/>
        <v/>
      </c>
      <c r="H68" t="str">
        <f t="shared" si="38"/>
        <v/>
      </c>
      <c r="I68" t="str">
        <f t="shared" si="39"/>
        <v/>
      </c>
      <c r="J68" t="str">
        <f t="shared" si="40"/>
        <v/>
      </c>
      <c r="K68" t="str">
        <f t="shared" si="41"/>
        <v/>
      </c>
      <c r="L68" t="str">
        <f t="shared" si="42"/>
        <v/>
      </c>
    </row>
    <row r="69" spans="1:13" x14ac:dyDescent="0.45">
      <c r="A69" t="s">
        <v>116</v>
      </c>
      <c r="B69" t="s">
        <v>117</v>
      </c>
      <c r="C69" t="s">
        <v>118</v>
      </c>
      <c r="D69" t="s">
        <v>9</v>
      </c>
      <c r="E69" t="s">
        <v>30</v>
      </c>
      <c r="F69" t="s">
        <v>5</v>
      </c>
      <c r="G69" t="str">
        <f t="shared" si="43"/>
        <v>35</v>
      </c>
      <c r="H69" t="str">
        <f t="shared" si="38"/>
        <v xml:space="preserve"> Hungary</v>
      </c>
      <c r="I69" t="str">
        <f t="shared" si="39"/>
        <v xml:space="preserve"> 54.0</v>
      </c>
      <c r="J69" t="str">
        <f t="shared" si="40"/>
        <v xml:space="preserve"> Europe</v>
      </c>
      <c r="K69" t="str">
        <f t="shared" si="41"/>
        <v xml:space="preserve"> 1-10m</v>
      </c>
      <c r="L69" t="str">
        <f t="shared" si="42"/>
        <v xml:space="preserve"> High income</v>
      </c>
      <c r="M69" t="str">
        <f t="shared" ref="M69:M132" si="45">IF(VALUE(I69)&gt;66.6, "Most", IF(VALUE(I69)&gt;33.3, "More", "Least"))</f>
        <v>More</v>
      </c>
    </row>
    <row r="70" spans="1:13" x14ac:dyDescent="0.45">
      <c r="C70" t="s">
        <v>2</v>
      </c>
      <c r="G70" t="str">
        <f t="shared" si="43"/>
        <v/>
      </c>
      <c r="H70" t="str">
        <f t="shared" si="38"/>
        <v/>
      </c>
      <c r="I70" t="str">
        <f t="shared" si="39"/>
        <v/>
      </c>
      <c r="J70" t="str">
        <f t="shared" si="40"/>
        <v/>
      </c>
      <c r="K70" t="str">
        <f t="shared" si="41"/>
        <v/>
      </c>
      <c r="L70" t="str">
        <f t="shared" si="42"/>
        <v/>
      </c>
    </row>
    <row r="71" spans="1:13" x14ac:dyDescent="0.45">
      <c r="A71" t="s">
        <v>116</v>
      </c>
      <c r="B71" t="s">
        <v>119</v>
      </c>
      <c r="C71" t="s">
        <v>118</v>
      </c>
      <c r="D71" t="s">
        <v>18</v>
      </c>
      <c r="E71" t="s">
        <v>30</v>
      </c>
      <c r="F71" t="s">
        <v>5</v>
      </c>
      <c r="G71" t="str">
        <f t="shared" si="43"/>
        <v>35</v>
      </c>
      <c r="H71" t="str">
        <f t="shared" si="38"/>
        <v xml:space="preserve"> New Zealand</v>
      </c>
      <c r="I71" t="str">
        <f t="shared" si="39"/>
        <v xml:space="preserve"> 54.0</v>
      </c>
      <c r="J71" t="str">
        <f t="shared" si="40"/>
        <v xml:space="preserve"> Oceania</v>
      </c>
      <c r="K71" t="str">
        <f t="shared" si="41"/>
        <v xml:space="preserve"> 1-10m</v>
      </c>
      <c r="L71" t="str">
        <f t="shared" si="42"/>
        <v xml:space="preserve"> High income</v>
      </c>
      <c r="M71" t="str">
        <f t="shared" ref="M71:M134" si="46">IF(VALUE(I71)&gt;66.6, "Most", IF(VALUE(I71)&gt;33.3, "More", "Least"))</f>
        <v>More</v>
      </c>
    </row>
    <row r="72" spans="1:13" x14ac:dyDescent="0.45">
      <c r="C72" t="s">
        <v>2</v>
      </c>
      <c r="G72" t="str">
        <f t="shared" si="43"/>
        <v/>
      </c>
      <c r="H72" t="str">
        <f t="shared" si="38"/>
        <v/>
      </c>
      <c r="I72" t="str">
        <f t="shared" si="39"/>
        <v/>
      </c>
      <c r="J72" t="str">
        <f t="shared" si="40"/>
        <v/>
      </c>
      <c r="K72" t="str">
        <f t="shared" si="41"/>
        <v/>
      </c>
      <c r="L72" t="str">
        <f t="shared" si="42"/>
        <v/>
      </c>
    </row>
    <row r="73" spans="1:13" x14ac:dyDescent="0.45">
      <c r="A73" t="s">
        <v>120</v>
      </c>
      <c r="B73" t="s">
        <v>121</v>
      </c>
      <c r="C73" t="s">
        <v>122</v>
      </c>
      <c r="D73" t="s">
        <v>9</v>
      </c>
      <c r="E73" t="s">
        <v>14</v>
      </c>
      <c r="F73" t="s">
        <v>5</v>
      </c>
      <c r="G73" t="str">
        <f t="shared" si="43"/>
        <v>37</v>
      </c>
      <c r="H73" t="str">
        <f t="shared" si="38"/>
        <v xml:space="preserve"> Greece</v>
      </c>
      <c r="I73" t="str">
        <f t="shared" si="39"/>
        <v xml:space="preserve"> 53.8</v>
      </c>
      <c r="J73" t="str">
        <f t="shared" si="40"/>
        <v xml:space="preserve"> Europe</v>
      </c>
      <c r="K73" t="str">
        <f t="shared" si="41"/>
        <v xml:space="preserve"> 10-50m</v>
      </c>
      <c r="L73" t="str">
        <f t="shared" si="42"/>
        <v xml:space="preserve"> High income</v>
      </c>
      <c r="M73" t="str">
        <f t="shared" ref="M73:M136" si="47">IF(VALUE(I73)&gt;66.6, "Most", IF(VALUE(I73)&gt;33.3, "More", "Least"))</f>
        <v>More</v>
      </c>
    </row>
    <row r="74" spans="1:13" x14ac:dyDescent="0.45">
      <c r="C74" t="s">
        <v>2</v>
      </c>
      <c r="G74" t="str">
        <f t="shared" si="43"/>
        <v/>
      </c>
      <c r="H74" t="str">
        <f t="shared" si="38"/>
        <v/>
      </c>
      <c r="I74" t="str">
        <f t="shared" si="39"/>
        <v/>
      </c>
      <c r="J74" t="str">
        <f t="shared" si="40"/>
        <v/>
      </c>
      <c r="K74" t="str">
        <f t="shared" si="41"/>
        <v/>
      </c>
      <c r="L74" t="str">
        <f t="shared" si="42"/>
        <v/>
      </c>
    </row>
    <row r="75" spans="1:13" x14ac:dyDescent="0.45">
      <c r="A75" t="s">
        <v>123</v>
      </c>
      <c r="B75" t="s">
        <v>124</v>
      </c>
      <c r="C75" t="s">
        <v>125</v>
      </c>
      <c r="D75" t="s">
        <v>9</v>
      </c>
      <c r="E75" t="s">
        <v>30</v>
      </c>
      <c r="F75" t="s">
        <v>5</v>
      </c>
      <c r="G75" t="str">
        <f t="shared" si="43"/>
        <v>38</v>
      </c>
      <c r="H75" t="str">
        <f t="shared" si="38"/>
        <v xml:space="preserve"> Croatia</v>
      </c>
      <c r="I75" t="str">
        <f t="shared" si="39"/>
        <v xml:space="preserve"> 53.3</v>
      </c>
      <c r="J75" t="str">
        <f t="shared" si="40"/>
        <v xml:space="preserve"> Europe</v>
      </c>
      <c r="K75" t="str">
        <f t="shared" si="41"/>
        <v xml:space="preserve"> 1-10m</v>
      </c>
      <c r="L75" t="str">
        <f t="shared" si="42"/>
        <v xml:space="preserve"> High income</v>
      </c>
      <c r="M75" t="str">
        <f t="shared" ref="M75:M138" si="48">IF(VALUE(I75)&gt;66.6, "Most", IF(VALUE(I75)&gt;33.3, "More", "Least"))</f>
        <v>More</v>
      </c>
    </row>
    <row r="76" spans="1:13" x14ac:dyDescent="0.45">
      <c r="C76" t="s">
        <v>2</v>
      </c>
      <c r="G76" t="str">
        <f t="shared" si="43"/>
        <v/>
      </c>
      <c r="H76" t="str">
        <f t="shared" si="38"/>
        <v/>
      </c>
      <c r="I76" t="str">
        <f t="shared" si="39"/>
        <v/>
      </c>
      <c r="J76" t="str">
        <f t="shared" si="40"/>
        <v/>
      </c>
      <c r="K76" t="str">
        <f t="shared" si="41"/>
        <v/>
      </c>
      <c r="L76" t="str">
        <f t="shared" si="42"/>
        <v/>
      </c>
    </row>
    <row r="77" spans="1:13" x14ac:dyDescent="0.45">
      <c r="A77" t="s">
        <v>126</v>
      </c>
      <c r="B77" t="s">
        <v>127</v>
      </c>
      <c r="C77" t="s">
        <v>128</v>
      </c>
      <c r="D77" t="s">
        <v>9</v>
      </c>
      <c r="E77" t="s">
        <v>30</v>
      </c>
      <c r="F77" t="s">
        <v>26</v>
      </c>
      <c r="G77" t="str">
        <f t="shared" si="43"/>
        <v>39</v>
      </c>
      <c r="H77" t="str">
        <f t="shared" si="38"/>
        <v xml:space="preserve"> Albania</v>
      </c>
      <c r="I77" t="str">
        <f t="shared" si="39"/>
        <v xml:space="preserve"> 52.9</v>
      </c>
      <c r="J77" t="str">
        <f t="shared" si="40"/>
        <v xml:space="preserve"> Europe</v>
      </c>
      <c r="K77" t="str">
        <f t="shared" si="41"/>
        <v xml:space="preserve"> 1-10m</v>
      </c>
      <c r="L77" t="str">
        <f t="shared" si="42"/>
        <v xml:space="preserve"> Upper middle income</v>
      </c>
      <c r="M77" t="str">
        <f t="shared" ref="M77:M140" si="49">IF(VALUE(I77)&gt;66.6, "Most", IF(VALUE(I77)&gt;33.3, "More", "Least"))</f>
        <v>More</v>
      </c>
    </row>
    <row r="78" spans="1:13" x14ac:dyDescent="0.45">
      <c r="C78" t="s">
        <v>2</v>
      </c>
      <c r="G78" t="str">
        <f t="shared" si="43"/>
        <v/>
      </c>
      <c r="H78" t="str">
        <f t="shared" si="38"/>
        <v/>
      </c>
      <c r="I78" t="str">
        <f t="shared" si="39"/>
        <v/>
      </c>
      <c r="J78" t="str">
        <f t="shared" si="40"/>
        <v/>
      </c>
      <c r="K78" t="str">
        <f t="shared" si="41"/>
        <v/>
      </c>
      <c r="L78" t="str">
        <f t="shared" si="42"/>
        <v/>
      </c>
    </row>
    <row r="79" spans="1:13" x14ac:dyDescent="0.45">
      <c r="A79" t="s">
        <v>129</v>
      </c>
      <c r="B79" t="s">
        <v>130</v>
      </c>
      <c r="C79" t="s">
        <v>131</v>
      </c>
      <c r="D79" t="s">
        <v>132</v>
      </c>
      <c r="E79" t="s">
        <v>10</v>
      </c>
      <c r="F79" t="s">
        <v>26</v>
      </c>
      <c r="G79" t="str">
        <f t="shared" si="43"/>
        <v>40</v>
      </c>
      <c r="H79" t="str">
        <f t="shared" si="38"/>
        <v xml:space="preserve"> Turkey</v>
      </c>
      <c r="I79" t="str">
        <f t="shared" si="39"/>
        <v xml:space="preserve"> 52.4</v>
      </c>
      <c r="J79" t="str">
        <f t="shared" si="40"/>
        <v xml:space="preserve"> Western Asia</v>
      </c>
      <c r="K79" t="str">
        <f t="shared" si="41"/>
        <v xml:space="preserve"> 50-100m</v>
      </c>
      <c r="L79" t="str">
        <f t="shared" si="42"/>
        <v xml:space="preserve"> Upper middle income</v>
      </c>
      <c r="M79" t="str">
        <f t="shared" ref="M79:M142" si="50">IF(VALUE(I79)&gt;66.6, "Most", IF(VALUE(I79)&gt;33.3, "More", "Least"))</f>
        <v>More</v>
      </c>
    </row>
    <row r="80" spans="1:13" x14ac:dyDescent="0.45">
      <c r="C80" t="s">
        <v>2</v>
      </c>
      <c r="G80" t="str">
        <f t="shared" si="43"/>
        <v/>
      </c>
      <c r="H80" t="str">
        <f t="shared" si="38"/>
        <v/>
      </c>
      <c r="I80" t="str">
        <f t="shared" si="39"/>
        <v/>
      </c>
      <c r="J80" t="str">
        <f t="shared" si="40"/>
        <v/>
      </c>
      <c r="K80" t="str">
        <f t="shared" si="41"/>
        <v/>
      </c>
      <c r="L80" t="str">
        <f t="shared" si="42"/>
        <v/>
      </c>
    </row>
    <row r="81" spans="1:13" x14ac:dyDescent="0.45">
      <c r="A81" t="s">
        <v>133</v>
      </c>
      <c r="B81" t="s">
        <v>134</v>
      </c>
      <c r="C81" t="s">
        <v>135</v>
      </c>
      <c r="D81" t="s">
        <v>9</v>
      </c>
      <c r="E81" t="s">
        <v>30</v>
      </c>
      <c r="F81" t="s">
        <v>26</v>
      </c>
      <c r="G81" t="str">
        <f t="shared" si="43"/>
        <v>41</v>
      </c>
      <c r="H81" t="str">
        <f t="shared" si="38"/>
        <v xml:space="preserve"> Serbia</v>
      </c>
      <c r="I81" t="str">
        <f t="shared" si="39"/>
        <v xml:space="preserve"> 52.3</v>
      </c>
      <c r="J81" t="str">
        <f t="shared" si="40"/>
        <v xml:space="preserve"> Europe</v>
      </c>
      <c r="K81" t="str">
        <f t="shared" si="41"/>
        <v xml:space="preserve"> 1-10m</v>
      </c>
      <c r="L81" t="str">
        <f t="shared" si="42"/>
        <v xml:space="preserve"> Upper middle income</v>
      </c>
      <c r="M81" t="str">
        <f t="shared" ref="M81:M144" si="51">IF(VALUE(I81)&gt;66.6, "Most", IF(VALUE(I81)&gt;33.3, "More", "Least"))</f>
        <v>More</v>
      </c>
    </row>
    <row r="82" spans="1:13" x14ac:dyDescent="0.45">
      <c r="C82" t="s">
        <v>2</v>
      </c>
      <c r="G82" t="str">
        <f t="shared" si="43"/>
        <v/>
      </c>
      <c r="H82" t="str">
        <f t="shared" si="38"/>
        <v/>
      </c>
      <c r="I82" t="str">
        <f t="shared" si="39"/>
        <v/>
      </c>
      <c r="J82" t="str">
        <f t="shared" si="40"/>
        <v/>
      </c>
      <c r="K82" t="str">
        <f t="shared" si="41"/>
        <v/>
      </c>
      <c r="L82" t="str">
        <f t="shared" si="42"/>
        <v/>
      </c>
    </row>
    <row r="83" spans="1:13" x14ac:dyDescent="0.45">
      <c r="A83" t="s">
        <v>136</v>
      </c>
      <c r="B83" t="s">
        <v>137</v>
      </c>
      <c r="C83" t="s">
        <v>138</v>
      </c>
      <c r="D83" t="s">
        <v>9</v>
      </c>
      <c r="E83" t="s">
        <v>14</v>
      </c>
      <c r="F83" t="s">
        <v>5</v>
      </c>
      <c r="G83" t="str">
        <f t="shared" si="43"/>
        <v>42</v>
      </c>
      <c r="H83" t="str">
        <f t="shared" si="38"/>
        <v xml:space="preserve"> Czech Republic</v>
      </c>
      <c r="I83" t="str">
        <f t="shared" si="39"/>
        <v xml:space="preserve"> 52.0</v>
      </c>
      <c r="J83" t="str">
        <f t="shared" si="40"/>
        <v xml:space="preserve"> Europe</v>
      </c>
      <c r="K83" t="str">
        <f t="shared" si="41"/>
        <v xml:space="preserve"> 10-50m</v>
      </c>
      <c r="L83" t="str">
        <f t="shared" si="42"/>
        <v xml:space="preserve"> High income</v>
      </c>
      <c r="M83" t="str">
        <f t="shared" ref="M83:M146" si="52">IF(VALUE(I83)&gt;66.6, "Most", IF(VALUE(I83)&gt;33.3, "More", "Least"))</f>
        <v>More</v>
      </c>
    </row>
    <row r="84" spans="1:13" x14ac:dyDescent="0.45">
      <c r="C84" t="s">
        <v>2</v>
      </c>
      <c r="G84" t="str">
        <f t="shared" si="43"/>
        <v/>
      </c>
      <c r="H84" t="str">
        <f t="shared" si="38"/>
        <v/>
      </c>
      <c r="I84" t="str">
        <f t="shared" si="39"/>
        <v/>
      </c>
      <c r="J84" t="str">
        <f t="shared" si="40"/>
        <v/>
      </c>
      <c r="K84" t="str">
        <f t="shared" si="41"/>
        <v/>
      </c>
      <c r="L84" t="str">
        <f t="shared" si="42"/>
        <v/>
      </c>
    </row>
    <row r="85" spans="1:13" x14ac:dyDescent="0.45">
      <c r="A85" t="s">
        <v>136</v>
      </c>
      <c r="B85" t="s">
        <v>139</v>
      </c>
      <c r="C85" t="s">
        <v>138</v>
      </c>
      <c r="D85" t="s">
        <v>132</v>
      </c>
      <c r="E85" t="s">
        <v>30</v>
      </c>
      <c r="F85" t="s">
        <v>102</v>
      </c>
      <c r="G85" t="str">
        <f t="shared" si="43"/>
        <v>42</v>
      </c>
      <c r="H85" t="str">
        <f t="shared" si="38"/>
        <v xml:space="preserve"> Georgia</v>
      </c>
      <c r="I85" t="str">
        <f t="shared" si="39"/>
        <v xml:space="preserve"> 52.0</v>
      </c>
      <c r="J85" t="str">
        <f t="shared" si="40"/>
        <v xml:space="preserve"> Western Asia</v>
      </c>
      <c r="K85" t="str">
        <f t="shared" si="41"/>
        <v xml:space="preserve"> 1-10m</v>
      </c>
      <c r="L85" t="str">
        <f t="shared" si="42"/>
        <v xml:space="preserve"> Lower middle income</v>
      </c>
      <c r="M85" t="str">
        <f t="shared" ref="M85:M148" si="53">IF(VALUE(I85)&gt;66.6, "Most", IF(VALUE(I85)&gt;33.3, "More", "Least"))</f>
        <v>More</v>
      </c>
    </row>
    <row r="86" spans="1:13" x14ac:dyDescent="0.45">
      <c r="C86" t="s">
        <v>2</v>
      </c>
      <c r="G86" t="str">
        <f t="shared" si="43"/>
        <v/>
      </c>
      <c r="H86" t="str">
        <f t="shared" si="38"/>
        <v/>
      </c>
      <c r="I86" t="str">
        <f t="shared" si="39"/>
        <v/>
      </c>
      <c r="J86" t="str">
        <f t="shared" si="40"/>
        <v/>
      </c>
      <c r="K86" t="str">
        <f t="shared" si="41"/>
        <v/>
      </c>
      <c r="L86" t="str">
        <f t="shared" si="42"/>
        <v/>
      </c>
    </row>
    <row r="87" spans="1:13" x14ac:dyDescent="0.45">
      <c r="A87" t="s">
        <v>140</v>
      </c>
      <c r="B87" t="s">
        <v>141</v>
      </c>
      <c r="C87" t="s">
        <v>142</v>
      </c>
      <c r="D87" t="s">
        <v>132</v>
      </c>
      <c r="E87" t="s">
        <v>30</v>
      </c>
      <c r="F87" t="s">
        <v>26</v>
      </c>
      <c r="G87" t="str">
        <f t="shared" si="43"/>
        <v>44</v>
      </c>
      <c r="H87" t="str">
        <f t="shared" si="38"/>
        <v xml:space="preserve"> Armenia</v>
      </c>
      <c r="I87" t="str">
        <f t="shared" si="39"/>
        <v xml:space="preserve"> 50.2</v>
      </c>
      <c r="J87" t="str">
        <f t="shared" si="40"/>
        <v xml:space="preserve"> Western Asia</v>
      </c>
      <c r="K87" t="str">
        <f t="shared" si="41"/>
        <v xml:space="preserve"> 1-10m</v>
      </c>
      <c r="L87" t="str">
        <f t="shared" si="42"/>
        <v xml:space="preserve"> Upper middle income</v>
      </c>
      <c r="M87" t="str">
        <f t="shared" ref="M87:M150" si="54">IF(VALUE(I87)&gt;66.6, "Most", IF(VALUE(I87)&gt;33.3, "More", "Least"))</f>
        <v>More</v>
      </c>
    </row>
    <row r="88" spans="1:13" x14ac:dyDescent="0.45">
      <c r="C88" t="s">
        <v>2</v>
      </c>
      <c r="G88" t="str">
        <f t="shared" si="43"/>
        <v/>
      </c>
      <c r="H88" t="str">
        <f t="shared" si="38"/>
        <v/>
      </c>
      <c r="I88" t="str">
        <f t="shared" si="39"/>
        <v/>
      </c>
      <c r="J88" t="str">
        <f t="shared" si="40"/>
        <v/>
      </c>
      <c r="K88" t="str">
        <f t="shared" si="41"/>
        <v/>
      </c>
      <c r="L88" t="str">
        <f t="shared" si="42"/>
        <v/>
      </c>
    </row>
    <row r="89" spans="1:13" x14ac:dyDescent="0.45">
      <c r="A89" t="s">
        <v>143</v>
      </c>
      <c r="B89" t="s">
        <v>144</v>
      </c>
      <c r="C89" t="s">
        <v>145</v>
      </c>
      <c r="D89" t="s">
        <v>77</v>
      </c>
      <c r="E89" t="s">
        <v>14</v>
      </c>
      <c r="F89" t="s">
        <v>26</v>
      </c>
      <c r="G89" t="str">
        <f t="shared" si="43"/>
        <v>45</v>
      </c>
      <c r="H89" t="str">
        <f t="shared" si="38"/>
        <v xml:space="preserve"> Ecuador</v>
      </c>
      <c r="I89" t="str">
        <f t="shared" si="39"/>
        <v xml:space="preserve"> 50.1</v>
      </c>
      <c r="J89" t="str">
        <f t="shared" si="40"/>
        <v xml:space="preserve"> Latin America and the Caribbean</v>
      </c>
      <c r="K89" t="str">
        <f t="shared" si="41"/>
        <v xml:space="preserve"> 10-50m</v>
      </c>
      <c r="L89" t="str">
        <f t="shared" si="42"/>
        <v xml:space="preserve"> Upper middle income</v>
      </c>
      <c r="M89" t="str">
        <f t="shared" ref="M89:M152" si="55">IF(VALUE(I89)&gt;66.6, "Most", IF(VALUE(I89)&gt;33.3, "More", "Least"))</f>
        <v>More</v>
      </c>
    </row>
    <row r="90" spans="1:13" x14ac:dyDescent="0.45">
      <c r="C90" t="s">
        <v>2</v>
      </c>
      <c r="G90" t="str">
        <f t="shared" si="43"/>
        <v/>
      </c>
      <c r="H90" t="str">
        <f t="shared" si="38"/>
        <v/>
      </c>
      <c r="I90" t="str">
        <f t="shared" si="39"/>
        <v/>
      </c>
      <c r="J90" t="str">
        <f t="shared" si="40"/>
        <v/>
      </c>
      <c r="K90" t="str">
        <f t="shared" si="41"/>
        <v/>
      </c>
      <c r="L90" t="str">
        <f t="shared" si="42"/>
        <v/>
      </c>
    </row>
    <row r="91" spans="1:13" x14ac:dyDescent="0.45">
      <c r="A91" t="s">
        <v>146</v>
      </c>
      <c r="B91" t="s">
        <v>147</v>
      </c>
      <c r="C91" t="s">
        <v>148</v>
      </c>
      <c r="D91" t="s">
        <v>37</v>
      </c>
      <c r="E91" t="s">
        <v>30</v>
      </c>
      <c r="F91" t="s">
        <v>102</v>
      </c>
      <c r="G91" t="str">
        <f t="shared" si="43"/>
        <v>46</v>
      </c>
      <c r="H91" t="str">
        <f t="shared" si="38"/>
        <v xml:space="preserve"> Mongolia</v>
      </c>
      <c r="I91" t="str">
        <f t="shared" si="39"/>
        <v xml:space="preserve"> 49.5</v>
      </c>
      <c r="J91" t="str">
        <f t="shared" si="40"/>
        <v xml:space="preserve"> Eastern Asia</v>
      </c>
      <c r="K91" t="str">
        <f t="shared" si="41"/>
        <v xml:space="preserve"> 1-10m</v>
      </c>
      <c r="L91" t="str">
        <f t="shared" si="42"/>
        <v xml:space="preserve"> Lower middle income</v>
      </c>
      <c r="M91" t="str">
        <f t="shared" ref="M91:M154" si="56">IF(VALUE(I91)&gt;66.6, "Most", IF(VALUE(I91)&gt;33.3, "More", "Least"))</f>
        <v>More</v>
      </c>
    </row>
    <row r="92" spans="1:13" x14ac:dyDescent="0.45">
      <c r="C92" t="s">
        <v>2</v>
      </c>
      <c r="G92" t="str">
        <f t="shared" si="43"/>
        <v/>
      </c>
      <c r="H92" t="str">
        <f t="shared" si="38"/>
        <v/>
      </c>
      <c r="I92" t="str">
        <f t="shared" si="39"/>
        <v/>
      </c>
      <c r="J92" t="str">
        <f t="shared" si="40"/>
        <v/>
      </c>
      <c r="K92" t="str">
        <f t="shared" si="41"/>
        <v/>
      </c>
      <c r="L92" t="str">
        <f t="shared" si="42"/>
        <v/>
      </c>
    </row>
    <row r="93" spans="1:13" x14ac:dyDescent="0.45">
      <c r="A93" t="s">
        <v>149</v>
      </c>
      <c r="B93" t="s">
        <v>150</v>
      </c>
      <c r="C93" t="s">
        <v>151</v>
      </c>
      <c r="D93" t="s">
        <v>152</v>
      </c>
      <c r="E93" t="s">
        <v>30</v>
      </c>
      <c r="F93" t="s">
        <v>102</v>
      </c>
      <c r="G93" t="str">
        <f t="shared" si="43"/>
        <v>47</v>
      </c>
      <c r="H93" t="str">
        <f t="shared" si="38"/>
        <v xml:space="preserve"> Kyrgyz Republic</v>
      </c>
      <c r="I93" t="str">
        <f t="shared" si="39"/>
        <v xml:space="preserve"> 49.3</v>
      </c>
      <c r="J93" t="str">
        <f t="shared" si="40"/>
        <v xml:space="preserve"> Central Asia</v>
      </c>
      <c r="K93" t="str">
        <f t="shared" si="41"/>
        <v xml:space="preserve"> 1-10m</v>
      </c>
      <c r="L93" t="str">
        <f t="shared" si="42"/>
        <v xml:space="preserve"> Lower middle income</v>
      </c>
      <c r="M93" t="str">
        <f t="shared" ref="M93:M156" si="57">IF(VALUE(I93)&gt;66.6, "Most", IF(VALUE(I93)&gt;33.3, "More", "Least"))</f>
        <v>More</v>
      </c>
    </row>
    <row r="94" spans="1:13" x14ac:dyDescent="0.45">
      <c r="C94" t="s">
        <v>2</v>
      </c>
      <c r="G94" t="str">
        <f t="shared" si="43"/>
        <v/>
      </c>
      <c r="H94" t="str">
        <f t="shared" si="38"/>
        <v/>
      </c>
      <c r="I94" t="str">
        <f t="shared" si="39"/>
        <v/>
      </c>
      <c r="J94" t="str">
        <f t="shared" si="40"/>
        <v/>
      </c>
      <c r="K94" t="str">
        <f t="shared" si="41"/>
        <v/>
      </c>
      <c r="L94" t="str">
        <f t="shared" si="42"/>
        <v/>
      </c>
    </row>
    <row r="95" spans="1:13" x14ac:dyDescent="0.45">
      <c r="A95" t="s">
        <v>149</v>
      </c>
      <c r="B95" t="s">
        <v>153</v>
      </c>
      <c r="C95" t="s">
        <v>151</v>
      </c>
      <c r="D95" t="s">
        <v>132</v>
      </c>
      <c r="E95" t="s">
        <v>14</v>
      </c>
      <c r="F95" t="s">
        <v>5</v>
      </c>
      <c r="G95" t="str">
        <f t="shared" si="43"/>
        <v>47</v>
      </c>
      <c r="H95" t="str">
        <f t="shared" si="38"/>
        <v xml:space="preserve"> Saudi Arabia</v>
      </c>
      <c r="I95" t="str">
        <f t="shared" si="39"/>
        <v xml:space="preserve"> 49.3</v>
      </c>
      <c r="J95" t="str">
        <f t="shared" si="40"/>
        <v xml:space="preserve"> Western Asia</v>
      </c>
      <c r="K95" t="str">
        <f t="shared" si="41"/>
        <v xml:space="preserve"> 10-50m</v>
      </c>
      <c r="L95" t="str">
        <f t="shared" si="42"/>
        <v xml:space="preserve"> High income</v>
      </c>
      <c r="M95" t="str">
        <f t="shared" ref="M95:M158" si="58">IF(VALUE(I95)&gt;66.6, "Most", IF(VALUE(I95)&gt;33.3, "More", "Least"))</f>
        <v>More</v>
      </c>
    </row>
    <row r="96" spans="1:13" x14ac:dyDescent="0.45">
      <c r="C96" t="s">
        <v>2</v>
      </c>
      <c r="G96" t="str">
        <f t="shared" si="43"/>
        <v/>
      </c>
      <c r="H96" t="str">
        <f t="shared" si="38"/>
        <v/>
      </c>
      <c r="I96" t="str">
        <f t="shared" si="39"/>
        <v/>
      </c>
      <c r="J96" t="str">
        <f t="shared" si="40"/>
        <v/>
      </c>
      <c r="K96" t="str">
        <f t="shared" si="41"/>
        <v/>
      </c>
      <c r="L96" t="str">
        <f t="shared" si="42"/>
        <v/>
      </c>
    </row>
    <row r="97" spans="1:13" x14ac:dyDescent="0.45">
      <c r="A97" t="s">
        <v>154</v>
      </c>
      <c r="B97" t="s">
        <v>155</v>
      </c>
      <c r="C97" t="s">
        <v>156</v>
      </c>
      <c r="D97" t="s">
        <v>77</v>
      </c>
      <c r="E97" t="s">
        <v>14</v>
      </c>
      <c r="F97" t="s">
        <v>26</v>
      </c>
      <c r="G97" t="str">
        <f t="shared" si="43"/>
        <v>49</v>
      </c>
      <c r="H97" t="str">
        <f t="shared" si="38"/>
        <v xml:space="preserve"> Peru</v>
      </c>
      <c r="I97" t="str">
        <f t="shared" si="39"/>
        <v xml:space="preserve"> 49.2</v>
      </c>
      <c r="J97" t="str">
        <f t="shared" si="40"/>
        <v xml:space="preserve"> Latin America and the Caribbean</v>
      </c>
      <c r="K97" t="str">
        <f t="shared" si="41"/>
        <v xml:space="preserve"> 10-50m</v>
      </c>
      <c r="L97" t="str">
        <f t="shared" si="42"/>
        <v xml:space="preserve"> Upper middle income</v>
      </c>
      <c r="M97" t="str">
        <f t="shared" ref="M97:M160" si="59">IF(VALUE(I97)&gt;66.6, "Most", IF(VALUE(I97)&gt;33.3, "More", "Least"))</f>
        <v>More</v>
      </c>
    </row>
    <row r="98" spans="1:13" x14ac:dyDescent="0.45">
      <c r="C98" t="s">
        <v>2</v>
      </c>
      <c r="G98" t="str">
        <f t="shared" si="43"/>
        <v/>
      </c>
      <c r="H98" t="str">
        <f t="shared" si="38"/>
        <v/>
      </c>
      <c r="I98" t="str">
        <f t="shared" si="39"/>
        <v/>
      </c>
      <c r="J98" t="str">
        <f t="shared" si="40"/>
        <v/>
      </c>
      <c r="K98" t="str">
        <f t="shared" si="41"/>
        <v/>
      </c>
      <c r="L98" t="str">
        <f t="shared" si="42"/>
        <v/>
      </c>
    </row>
    <row r="99" spans="1:13" x14ac:dyDescent="0.45">
      <c r="A99" t="s">
        <v>157</v>
      </c>
      <c r="B99" t="s">
        <v>158</v>
      </c>
      <c r="C99" t="s">
        <v>159</v>
      </c>
      <c r="D99" t="s">
        <v>25</v>
      </c>
      <c r="E99" t="s">
        <v>10</v>
      </c>
      <c r="F99" t="s">
        <v>102</v>
      </c>
      <c r="G99" t="str">
        <f t="shared" si="43"/>
        <v>50</v>
      </c>
      <c r="H99" t="str">
        <f t="shared" si="38"/>
        <v xml:space="preserve"> Vietnam</v>
      </c>
      <c r="I99" t="str">
        <f t="shared" si="39"/>
        <v xml:space="preserve"> 49.1</v>
      </c>
      <c r="J99" t="str">
        <f t="shared" si="40"/>
        <v xml:space="preserve"> Southeastern Asia</v>
      </c>
      <c r="K99" t="str">
        <f t="shared" si="41"/>
        <v xml:space="preserve"> 50-100m</v>
      </c>
      <c r="L99" t="str">
        <f t="shared" si="42"/>
        <v xml:space="preserve"> Lower middle income</v>
      </c>
      <c r="M99" t="str">
        <f t="shared" ref="M99:M162" si="60">IF(VALUE(I99)&gt;66.6, "Most", IF(VALUE(I99)&gt;33.3, "More", "Least"))</f>
        <v>More</v>
      </c>
    </row>
    <row r="100" spans="1:13" x14ac:dyDescent="0.45">
      <c r="C100" t="s">
        <v>2</v>
      </c>
      <c r="G100" t="str">
        <f t="shared" si="43"/>
        <v/>
      </c>
      <c r="H100" t="str">
        <f t="shared" si="38"/>
        <v/>
      </c>
      <c r="I100" t="str">
        <f t="shared" si="39"/>
        <v/>
      </c>
      <c r="J100" t="str">
        <f t="shared" si="40"/>
        <v/>
      </c>
      <c r="K100" t="str">
        <f t="shared" si="41"/>
        <v/>
      </c>
      <c r="L100" t="str">
        <f t="shared" si="42"/>
        <v/>
      </c>
    </row>
    <row r="101" spans="1:13" x14ac:dyDescent="0.45">
      <c r="A101" t="s">
        <v>160</v>
      </c>
      <c r="B101" t="s">
        <v>161</v>
      </c>
      <c r="C101" t="s">
        <v>162</v>
      </c>
      <c r="D101" t="s">
        <v>37</v>
      </c>
      <c r="E101" t="s">
        <v>4</v>
      </c>
      <c r="F101" t="s">
        <v>26</v>
      </c>
      <c r="G101" t="str">
        <f t="shared" si="43"/>
        <v>51</v>
      </c>
      <c r="H101" t="str">
        <f t="shared" si="38"/>
        <v xml:space="preserve"> China</v>
      </c>
      <c r="I101" t="str">
        <f t="shared" si="39"/>
        <v xml:space="preserve"> 48.2</v>
      </c>
      <c r="J101" t="str">
        <f t="shared" si="40"/>
        <v xml:space="preserve"> Eastern Asia</v>
      </c>
      <c r="K101" t="str">
        <f t="shared" si="41"/>
        <v xml:space="preserve"> 100m+</v>
      </c>
      <c r="L101" t="str">
        <f t="shared" si="42"/>
        <v xml:space="preserve"> Upper middle income</v>
      </c>
      <c r="M101" t="str">
        <f t="shared" ref="M101:M164" si="61">IF(VALUE(I101)&gt;66.6, "Most", IF(VALUE(I101)&gt;33.3, "More", "Least"))</f>
        <v>More</v>
      </c>
    </row>
    <row r="102" spans="1:13" x14ac:dyDescent="0.45">
      <c r="C102" t="s">
        <v>2</v>
      </c>
      <c r="G102" t="str">
        <f t="shared" si="43"/>
        <v/>
      </c>
      <c r="H102" t="str">
        <f t="shared" si="38"/>
        <v/>
      </c>
      <c r="I102" t="str">
        <f t="shared" si="39"/>
        <v/>
      </c>
      <c r="J102" t="str">
        <f t="shared" si="40"/>
        <v/>
      </c>
      <c r="K102" t="str">
        <f t="shared" si="41"/>
        <v/>
      </c>
      <c r="L102" t="str">
        <f t="shared" si="42"/>
        <v/>
      </c>
    </row>
    <row r="103" spans="1:13" x14ac:dyDescent="0.45">
      <c r="A103" t="s">
        <v>163</v>
      </c>
      <c r="B103" t="s">
        <v>164</v>
      </c>
      <c r="C103" t="s">
        <v>165</v>
      </c>
      <c r="D103" t="s">
        <v>9</v>
      </c>
      <c r="E103" t="s">
        <v>30</v>
      </c>
      <c r="F103" t="s">
        <v>5</v>
      </c>
      <c r="G103" t="str">
        <f t="shared" si="43"/>
        <v>52</v>
      </c>
      <c r="H103" t="str">
        <f t="shared" si="38"/>
        <v xml:space="preserve"> Slovakia</v>
      </c>
      <c r="I103" t="str">
        <f t="shared" si="39"/>
        <v xml:space="preserve"> 47.9</v>
      </c>
      <c r="J103" t="str">
        <f t="shared" si="40"/>
        <v xml:space="preserve"> Europe</v>
      </c>
      <c r="K103" t="str">
        <f t="shared" si="41"/>
        <v xml:space="preserve"> 1-10m</v>
      </c>
      <c r="L103" t="str">
        <f t="shared" si="42"/>
        <v xml:space="preserve"> High income</v>
      </c>
      <c r="M103" t="str">
        <f t="shared" ref="M103:M166" si="62">IF(VALUE(I103)&gt;66.6, "Most", IF(VALUE(I103)&gt;33.3, "More", "Least"))</f>
        <v>More</v>
      </c>
    </row>
    <row r="104" spans="1:13" x14ac:dyDescent="0.45">
      <c r="C104" t="s">
        <v>2</v>
      </c>
      <c r="G104" t="str">
        <f t="shared" si="43"/>
        <v/>
      </c>
      <c r="H104" t="str">
        <f t="shared" si="38"/>
        <v/>
      </c>
      <c r="I104" t="str">
        <f t="shared" si="39"/>
        <v/>
      </c>
      <c r="J104" t="str">
        <f t="shared" si="40"/>
        <v/>
      </c>
      <c r="K104" t="str">
        <f t="shared" si="41"/>
        <v/>
      </c>
      <c r="L104" t="str">
        <f t="shared" si="42"/>
        <v/>
      </c>
    </row>
    <row r="105" spans="1:13" x14ac:dyDescent="0.45">
      <c r="A105" t="s">
        <v>166</v>
      </c>
      <c r="B105" t="s">
        <v>167</v>
      </c>
      <c r="C105" t="s">
        <v>168</v>
      </c>
      <c r="D105" t="s">
        <v>25</v>
      </c>
      <c r="E105" t="s">
        <v>4</v>
      </c>
      <c r="F105" t="s">
        <v>102</v>
      </c>
      <c r="G105" t="str">
        <f t="shared" si="43"/>
        <v>53</v>
      </c>
      <c r="H105" t="str">
        <f t="shared" si="38"/>
        <v xml:space="preserve"> Philippines</v>
      </c>
      <c r="I105" t="str">
        <f t="shared" si="39"/>
        <v xml:space="preserve"> 47.6</v>
      </c>
      <c r="J105" t="str">
        <f t="shared" si="40"/>
        <v xml:space="preserve"> Southeastern Asia</v>
      </c>
      <c r="K105" t="str">
        <f t="shared" si="41"/>
        <v xml:space="preserve"> 100m+</v>
      </c>
      <c r="L105" t="str">
        <f t="shared" si="42"/>
        <v xml:space="preserve"> Lower middle income</v>
      </c>
      <c r="M105" t="str">
        <f t="shared" ref="M105:M168" si="63">IF(VALUE(I105)&gt;66.6, "Most", IF(VALUE(I105)&gt;33.3, "More", "Least"))</f>
        <v>More</v>
      </c>
    </row>
    <row r="106" spans="1:13" x14ac:dyDescent="0.45">
      <c r="C106" t="s">
        <v>2</v>
      </c>
      <c r="G106" t="str">
        <f t="shared" si="43"/>
        <v/>
      </c>
      <c r="H106" t="str">
        <f t="shared" si="38"/>
        <v/>
      </c>
      <c r="I106" t="str">
        <f t="shared" si="39"/>
        <v/>
      </c>
      <c r="J106" t="str">
        <f t="shared" si="40"/>
        <v/>
      </c>
      <c r="K106" t="str">
        <f t="shared" si="41"/>
        <v/>
      </c>
      <c r="L106" t="str">
        <f t="shared" si="42"/>
        <v/>
      </c>
    </row>
    <row r="107" spans="1:13" x14ac:dyDescent="0.45">
      <c r="A107" t="s">
        <v>169</v>
      </c>
      <c r="B107" t="s">
        <v>170</v>
      </c>
      <c r="C107" t="s">
        <v>171</v>
      </c>
      <c r="D107" t="s">
        <v>132</v>
      </c>
      <c r="E107" t="s">
        <v>30</v>
      </c>
      <c r="F107" t="s">
        <v>5</v>
      </c>
      <c r="G107" t="str">
        <f t="shared" si="43"/>
        <v>54</v>
      </c>
      <c r="H107" t="str">
        <f t="shared" si="38"/>
        <v xml:space="preserve"> Israel</v>
      </c>
      <c r="I107" t="str">
        <f t="shared" si="39"/>
        <v xml:space="preserve"> 47.3</v>
      </c>
      <c r="J107" t="str">
        <f t="shared" si="40"/>
        <v xml:space="preserve"> Western Asia</v>
      </c>
      <c r="K107" t="str">
        <f t="shared" si="41"/>
        <v xml:space="preserve"> 1-10m</v>
      </c>
      <c r="L107" t="str">
        <f t="shared" si="42"/>
        <v xml:space="preserve"> High income</v>
      </c>
      <c r="M107" t="str">
        <f t="shared" ref="M107:M170" si="64">IF(VALUE(I107)&gt;66.6, "Most", IF(VALUE(I107)&gt;33.3, "More", "Least"))</f>
        <v>More</v>
      </c>
    </row>
    <row r="108" spans="1:13" x14ac:dyDescent="0.45">
      <c r="C108" t="s">
        <v>2</v>
      </c>
      <c r="G108" t="str">
        <f t="shared" si="43"/>
        <v/>
      </c>
      <c r="H108" t="str">
        <f t="shared" si="38"/>
        <v/>
      </c>
      <c r="I108" t="str">
        <f t="shared" si="39"/>
        <v/>
      </c>
      <c r="J108" t="str">
        <f t="shared" si="40"/>
        <v/>
      </c>
      <c r="K108" t="str">
        <f t="shared" si="41"/>
        <v/>
      </c>
      <c r="L108" t="str">
        <f t="shared" si="42"/>
        <v/>
      </c>
    </row>
    <row r="109" spans="1:13" x14ac:dyDescent="0.45">
      <c r="A109" t="s">
        <v>172</v>
      </c>
      <c r="B109" t="s">
        <v>173</v>
      </c>
      <c r="C109" t="s">
        <v>174</v>
      </c>
      <c r="D109" t="s">
        <v>115</v>
      </c>
      <c r="E109" t="s">
        <v>10</v>
      </c>
      <c r="F109" t="s">
        <v>102</v>
      </c>
      <c r="G109" t="str">
        <f t="shared" si="43"/>
        <v>55</v>
      </c>
      <c r="H109" t="str">
        <f t="shared" si="38"/>
        <v xml:space="preserve"> Kenya</v>
      </c>
      <c r="I109" t="str">
        <f t="shared" si="39"/>
        <v xml:space="preserve"> 47.1</v>
      </c>
      <c r="J109" t="str">
        <f t="shared" si="40"/>
        <v xml:space="preserve"> Africa</v>
      </c>
      <c r="K109" t="str">
        <f t="shared" si="41"/>
        <v xml:space="preserve"> 50-100m</v>
      </c>
      <c r="L109" t="str">
        <f t="shared" si="42"/>
        <v xml:space="preserve"> Lower middle income</v>
      </c>
      <c r="M109" t="str">
        <f t="shared" ref="M109:M172" si="65">IF(VALUE(I109)&gt;66.6, "Most", IF(VALUE(I109)&gt;33.3, "More", "Least"))</f>
        <v>More</v>
      </c>
    </row>
    <row r="110" spans="1:13" x14ac:dyDescent="0.45">
      <c r="C110" t="s">
        <v>2</v>
      </c>
      <c r="G110" t="str">
        <f t="shared" si="43"/>
        <v/>
      </c>
      <c r="H110" t="str">
        <f t="shared" si="38"/>
        <v/>
      </c>
      <c r="I110" t="str">
        <f t="shared" si="39"/>
        <v/>
      </c>
      <c r="J110" t="str">
        <f t="shared" si="40"/>
        <v/>
      </c>
      <c r="K110" t="str">
        <f t="shared" si="41"/>
        <v/>
      </c>
      <c r="L110" t="str">
        <f t="shared" si="42"/>
        <v/>
      </c>
    </row>
    <row r="111" spans="1:13" x14ac:dyDescent="0.45">
      <c r="A111" t="s">
        <v>175</v>
      </c>
      <c r="B111" t="s">
        <v>176</v>
      </c>
      <c r="C111" t="s">
        <v>177</v>
      </c>
      <c r="D111" t="s">
        <v>132</v>
      </c>
      <c r="E111" t="s">
        <v>30</v>
      </c>
      <c r="F111" t="s">
        <v>5</v>
      </c>
      <c r="G111" t="str">
        <f t="shared" si="43"/>
        <v>56</v>
      </c>
      <c r="H111" t="str">
        <f t="shared" si="38"/>
        <v xml:space="preserve"> United Arab Emirates</v>
      </c>
      <c r="I111" t="str">
        <f t="shared" si="39"/>
        <v xml:space="preserve"> 46.7</v>
      </c>
      <c r="J111" t="str">
        <f t="shared" si="40"/>
        <v xml:space="preserve"> Western Asia</v>
      </c>
      <c r="K111" t="str">
        <f t="shared" si="41"/>
        <v xml:space="preserve"> 1-10m</v>
      </c>
      <c r="L111" t="str">
        <f t="shared" si="42"/>
        <v xml:space="preserve"> High income</v>
      </c>
      <c r="M111" t="str">
        <f t="shared" ref="M111:M174" si="66">IF(VALUE(I111)&gt;66.6, "Most", IF(VALUE(I111)&gt;33.3, "More", "Least"))</f>
        <v>More</v>
      </c>
    </row>
    <row r="112" spans="1:13" x14ac:dyDescent="0.45">
      <c r="C112" t="s">
        <v>2</v>
      </c>
      <c r="G112" t="str">
        <f t="shared" si="43"/>
        <v/>
      </c>
      <c r="H112" t="str">
        <f t="shared" si="38"/>
        <v/>
      </c>
      <c r="I112" t="str">
        <f t="shared" si="39"/>
        <v/>
      </c>
      <c r="J112" t="str">
        <f t="shared" si="40"/>
        <v/>
      </c>
      <c r="K112" t="str">
        <f t="shared" si="41"/>
        <v/>
      </c>
      <c r="L112" t="str">
        <f t="shared" si="42"/>
        <v/>
      </c>
    </row>
    <row r="113" spans="1:13" x14ac:dyDescent="0.45">
      <c r="A113" t="s">
        <v>178</v>
      </c>
      <c r="B113" t="s">
        <v>179</v>
      </c>
      <c r="C113" t="s">
        <v>180</v>
      </c>
      <c r="D113" t="s">
        <v>181</v>
      </c>
      <c r="E113" t="s">
        <v>4</v>
      </c>
      <c r="F113" t="s">
        <v>102</v>
      </c>
      <c r="G113" t="str">
        <f t="shared" si="43"/>
        <v>57</v>
      </c>
      <c r="H113" t="str">
        <f t="shared" si="38"/>
        <v xml:space="preserve"> India</v>
      </c>
      <c r="I113" t="str">
        <f t="shared" si="39"/>
        <v xml:space="preserve"> 46.5</v>
      </c>
      <c r="J113" t="str">
        <f t="shared" si="40"/>
        <v xml:space="preserve"> Southern Asia</v>
      </c>
      <c r="K113" t="str">
        <f t="shared" si="41"/>
        <v xml:space="preserve"> 100m+</v>
      </c>
      <c r="L113" t="str">
        <f t="shared" si="42"/>
        <v xml:space="preserve"> Lower middle income</v>
      </c>
      <c r="M113" t="str">
        <f t="shared" ref="M113:M176" si="67">IF(VALUE(I113)&gt;66.6, "Most", IF(VALUE(I113)&gt;33.3, "More", "Least"))</f>
        <v>More</v>
      </c>
    </row>
    <row r="114" spans="1:13" x14ac:dyDescent="0.45">
      <c r="C114" t="s">
        <v>2</v>
      </c>
      <c r="G114" t="str">
        <f t="shared" si="43"/>
        <v/>
      </c>
      <c r="H114" t="str">
        <f t="shared" si="38"/>
        <v/>
      </c>
      <c r="I114" t="str">
        <f t="shared" si="39"/>
        <v/>
      </c>
      <c r="J114" t="str">
        <f t="shared" si="40"/>
        <v/>
      </c>
      <c r="K114" t="str">
        <f t="shared" si="41"/>
        <v/>
      </c>
      <c r="L114" t="str">
        <f t="shared" si="42"/>
        <v/>
      </c>
    </row>
    <row r="115" spans="1:13" x14ac:dyDescent="0.45">
      <c r="A115" t="s">
        <v>182</v>
      </c>
      <c r="B115" t="s">
        <v>183</v>
      </c>
      <c r="C115" t="s">
        <v>184</v>
      </c>
      <c r="D115" t="s">
        <v>9</v>
      </c>
      <c r="E115" t="s">
        <v>185</v>
      </c>
      <c r="F115" t="s">
        <v>5</v>
      </c>
      <c r="G115" t="str">
        <f t="shared" si="43"/>
        <v>58</v>
      </c>
      <c r="H115" t="str">
        <f t="shared" si="38"/>
        <v xml:space="preserve"> Iceland</v>
      </c>
      <c r="I115" t="str">
        <f t="shared" si="39"/>
        <v xml:space="preserve"> 46.3</v>
      </c>
      <c r="J115" t="str">
        <f t="shared" si="40"/>
        <v xml:space="preserve"> Europe</v>
      </c>
      <c r="K115" t="str">
        <f t="shared" si="41"/>
        <v xml:space="preserve"> &lt;1m</v>
      </c>
      <c r="L115" t="str">
        <f t="shared" si="42"/>
        <v xml:space="preserve"> High income</v>
      </c>
      <c r="M115" t="str">
        <f t="shared" ref="M115:M178" si="68">IF(VALUE(I115)&gt;66.6, "Most", IF(VALUE(I115)&gt;33.3, "More", "Least"))</f>
        <v>More</v>
      </c>
    </row>
    <row r="116" spans="1:13" x14ac:dyDescent="0.45">
      <c r="C116" t="s">
        <v>2</v>
      </c>
      <c r="G116" t="str">
        <f t="shared" si="43"/>
        <v/>
      </c>
      <c r="H116" t="str">
        <f t="shared" si="38"/>
        <v/>
      </c>
      <c r="I116" t="str">
        <f t="shared" si="39"/>
        <v/>
      </c>
      <c r="J116" t="str">
        <f t="shared" si="40"/>
        <v/>
      </c>
      <c r="K116" t="str">
        <f t="shared" si="41"/>
        <v/>
      </c>
      <c r="L116" t="str">
        <f t="shared" si="42"/>
        <v/>
      </c>
    </row>
    <row r="117" spans="1:13" x14ac:dyDescent="0.45">
      <c r="A117" t="s">
        <v>186</v>
      </c>
      <c r="B117" t="s">
        <v>187</v>
      </c>
      <c r="C117" t="s">
        <v>188</v>
      </c>
      <c r="D117" t="s">
        <v>132</v>
      </c>
      <c r="E117" t="s">
        <v>30</v>
      </c>
      <c r="F117" t="s">
        <v>5</v>
      </c>
      <c r="G117" t="str">
        <f t="shared" si="43"/>
        <v>59</v>
      </c>
      <c r="H117" t="str">
        <f t="shared" si="38"/>
        <v xml:space="preserve"> Kuwait</v>
      </c>
      <c r="I117" t="str">
        <f t="shared" si="39"/>
        <v xml:space="preserve"> 46.1</v>
      </c>
      <c r="J117" t="str">
        <f t="shared" si="40"/>
        <v xml:space="preserve"> Western Asia</v>
      </c>
      <c r="K117" t="str">
        <f t="shared" si="41"/>
        <v xml:space="preserve"> 1-10m</v>
      </c>
      <c r="L117" t="str">
        <f t="shared" si="42"/>
        <v xml:space="preserve"> High income</v>
      </c>
      <c r="M117" t="str">
        <f t="shared" ref="M117:M180" si="69">IF(VALUE(I117)&gt;66.6, "Most", IF(VALUE(I117)&gt;33.3, "More", "Least"))</f>
        <v>More</v>
      </c>
    </row>
    <row r="118" spans="1:13" x14ac:dyDescent="0.45">
      <c r="C118" t="s">
        <v>2</v>
      </c>
      <c r="G118" t="str">
        <f t="shared" si="43"/>
        <v/>
      </c>
      <c r="H118" t="str">
        <f t="shared" si="38"/>
        <v/>
      </c>
      <c r="I118" t="str">
        <f t="shared" si="39"/>
        <v/>
      </c>
      <c r="J118" t="str">
        <f t="shared" si="40"/>
        <v/>
      </c>
      <c r="K118" t="str">
        <f t="shared" si="41"/>
        <v/>
      </c>
      <c r="L118" t="str">
        <f t="shared" si="42"/>
        <v/>
      </c>
    </row>
    <row r="119" spans="1:13" x14ac:dyDescent="0.45">
      <c r="A119" t="s">
        <v>189</v>
      </c>
      <c r="B119" t="s">
        <v>190</v>
      </c>
      <c r="C119" t="s">
        <v>191</v>
      </c>
      <c r="D119" t="s">
        <v>9</v>
      </c>
      <c r="E119" t="s">
        <v>14</v>
      </c>
      <c r="F119" t="s">
        <v>26</v>
      </c>
      <c r="G119" t="str">
        <f t="shared" si="43"/>
        <v>60</v>
      </c>
      <c r="H119" t="str">
        <f t="shared" si="38"/>
        <v xml:space="preserve"> Romania</v>
      </c>
      <c r="I119" t="str">
        <f t="shared" si="39"/>
        <v xml:space="preserve"> 45.8</v>
      </c>
      <c r="J119" t="str">
        <f t="shared" si="40"/>
        <v xml:space="preserve"> Europe</v>
      </c>
      <c r="K119" t="str">
        <f t="shared" si="41"/>
        <v xml:space="preserve"> 10-50m</v>
      </c>
      <c r="L119" t="str">
        <f t="shared" si="42"/>
        <v xml:space="preserve"> Upper middle income</v>
      </c>
      <c r="M119" t="str">
        <f t="shared" ref="M119:M182" si="70">IF(VALUE(I119)&gt;66.6, "Most", IF(VALUE(I119)&gt;33.3, "More", "Least"))</f>
        <v>More</v>
      </c>
    </row>
    <row r="120" spans="1:13" x14ac:dyDescent="0.45">
      <c r="C120" t="s">
        <v>2</v>
      </c>
      <c r="G120" t="str">
        <f t="shared" si="43"/>
        <v/>
      </c>
      <c r="H120" t="str">
        <f t="shared" si="38"/>
        <v/>
      </c>
      <c r="I120" t="str">
        <f t="shared" si="39"/>
        <v/>
      </c>
      <c r="J120" t="str">
        <f t="shared" si="40"/>
        <v/>
      </c>
      <c r="K120" t="str">
        <f t="shared" si="41"/>
        <v/>
      </c>
      <c r="L120" t="str">
        <f t="shared" si="42"/>
        <v/>
      </c>
    </row>
    <row r="121" spans="1:13" x14ac:dyDescent="0.45">
      <c r="A121" t="s">
        <v>192</v>
      </c>
      <c r="B121" t="s">
        <v>193</v>
      </c>
      <c r="C121" t="s">
        <v>194</v>
      </c>
      <c r="D121" t="s">
        <v>9</v>
      </c>
      <c r="E121" t="s">
        <v>30</v>
      </c>
      <c r="F121" t="s">
        <v>26</v>
      </c>
      <c r="G121" t="str">
        <f t="shared" si="43"/>
        <v>61</v>
      </c>
      <c r="H121" t="str">
        <f t="shared" si="38"/>
        <v xml:space="preserve"> Bulgaria</v>
      </c>
      <c r="I121" t="str">
        <f t="shared" si="39"/>
        <v xml:space="preserve"> 45.6</v>
      </c>
      <c r="J121" t="str">
        <f t="shared" si="40"/>
        <v xml:space="preserve"> Europe</v>
      </c>
      <c r="K121" t="str">
        <f t="shared" si="41"/>
        <v xml:space="preserve"> 1-10m</v>
      </c>
      <c r="L121" t="str">
        <f t="shared" si="42"/>
        <v xml:space="preserve"> Upper middle income</v>
      </c>
      <c r="M121" t="str">
        <f t="shared" ref="M121:M184" si="71">IF(VALUE(I121)&gt;66.6, "Most", IF(VALUE(I121)&gt;33.3, "More", "Least"))</f>
        <v>More</v>
      </c>
    </row>
    <row r="122" spans="1:13" x14ac:dyDescent="0.45">
      <c r="C122" t="s">
        <v>2</v>
      </c>
      <c r="G122" t="str">
        <f t="shared" si="43"/>
        <v/>
      </c>
      <c r="H122" t="str">
        <f t="shared" si="38"/>
        <v/>
      </c>
      <c r="I122" t="str">
        <f t="shared" si="39"/>
        <v/>
      </c>
      <c r="J122" t="str">
        <f t="shared" si="40"/>
        <v/>
      </c>
      <c r="K122" t="str">
        <f t="shared" si="41"/>
        <v/>
      </c>
      <c r="L122" t="str">
        <f t="shared" si="42"/>
        <v/>
      </c>
    </row>
    <row r="123" spans="1:13" x14ac:dyDescent="0.45">
      <c r="A123" t="s">
        <v>195</v>
      </c>
      <c r="B123" t="s">
        <v>196</v>
      </c>
      <c r="C123" t="s">
        <v>197</v>
      </c>
      <c r="D123" t="s">
        <v>77</v>
      </c>
      <c r="E123" t="s">
        <v>30</v>
      </c>
      <c r="F123" t="s">
        <v>26</v>
      </c>
      <c r="G123" t="str">
        <f t="shared" si="43"/>
        <v>62</v>
      </c>
      <c r="H123" t="str">
        <f t="shared" si="38"/>
        <v xml:space="preserve"> Costa Rica</v>
      </c>
      <c r="I123" t="str">
        <f t="shared" si="39"/>
        <v xml:space="preserve"> 45.1</v>
      </c>
      <c r="J123" t="str">
        <f t="shared" si="40"/>
        <v xml:space="preserve"> Latin America and the Caribbean</v>
      </c>
      <c r="K123" t="str">
        <f t="shared" si="41"/>
        <v xml:space="preserve"> 1-10m</v>
      </c>
      <c r="L123" t="str">
        <f t="shared" si="42"/>
        <v xml:space="preserve"> Upper middle income</v>
      </c>
      <c r="M123" t="str">
        <f t="shared" ref="M123:M186" si="72">IF(VALUE(I123)&gt;66.6, "Most", IF(VALUE(I123)&gt;33.3, "More", "Least"))</f>
        <v>More</v>
      </c>
    </row>
    <row r="124" spans="1:13" x14ac:dyDescent="0.45">
      <c r="C124" t="s">
        <v>2</v>
      </c>
      <c r="G124" t="str">
        <f t="shared" si="43"/>
        <v/>
      </c>
      <c r="H124" t="str">
        <f t="shared" si="38"/>
        <v/>
      </c>
      <c r="I124" t="str">
        <f t="shared" si="39"/>
        <v/>
      </c>
      <c r="J124" t="str">
        <f t="shared" si="40"/>
        <v/>
      </c>
      <c r="K124" t="str">
        <f t="shared" si="41"/>
        <v/>
      </c>
      <c r="L124" t="str">
        <f t="shared" si="42"/>
        <v/>
      </c>
    </row>
    <row r="125" spans="1:13" x14ac:dyDescent="0.45">
      <c r="A125" t="s">
        <v>198</v>
      </c>
      <c r="B125" t="s">
        <v>199</v>
      </c>
      <c r="C125" t="s">
        <v>200</v>
      </c>
      <c r="D125" t="s">
        <v>9</v>
      </c>
      <c r="E125" t="s">
        <v>4</v>
      </c>
      <c r="F125" t="s">
        <v>26</v>
      </c>
      <c r="G125" t="str">
        <f t="shared" si="43"/>
        <v>63</v>
      </c>
      <c r="H125" t="str">
        <f t="shared" si="38"/>
        <v xml:space="preserve"> Russia</v>
      </c>
      <c r="I125" t="str">
        <f t="shared" si="39"/>
        <v xml:space="preserve"> 44.3</v>
      </c>
      <c r="J125" t="str">
        <f t="shared" si="40"/>
        <v xml:space="preserve"> Europe</v>
      </c>
      <c r="K125" t="str">
        <f t="shared" si="41"/>
        <v xml:space="preserve"> 100m+</v>
      </c>
      <c r="L125" t="str">
        <f t="shared" si="42"/>
        <v xml:space="preserve"> Upper middle income</v>
      </c>
      <c r="M125" t="str">
        <f t="shared" ref="M125:M188" si="73">IF(VALUE(I125)&gt;66.6, "Most", IF(VALUE(I125)&gt;33.3, "More", "Least"))</f>
        <v>More</v>
      </c>
    </row>
    <row r="126" spans="1:13" x14ac:dyDescent="0.45">
      <c r="C126" t="s">
        <v>2</v>
      </c>
      <c r="G126" t="str">
        <f t="shared" si="43"/>
        <v/>
      </c>
      <c r="H126" t="str">
        <f t="shared" si="38"/>
        <v/>
      </c>
      <c r="I126" t="str">
        <f t="shared" si="39"/>
        <v/>
      </c>
      <c r="J126" t="str">
        <f t="shared" si="40"/>
        <v/>
      </c>
      <c r="K126" t="str">
        <f t="shared" si="41"/>
        <v/>
      </c>
      <c r="L126" t="str">
        <f t="shared" si="42"/>
        <v/>
      </c>
    </row>
    <row r="127" spans="1:13" x14ac:dyDescent="0.45">
      <c r="A127" t="s">
        <v>198</v>
      </c>
      <c r="B127" t="s">
        <v>201</v>
      </c>
      <c r="C127" t="s">
        <v>200</v>
      </c>
      <c r="D127" t="s">
        <v>115</v>
      </c>
      <c r="E127" t="s">
        <v>14</v>
      </c>
      <c r="F127" t="s">
        <v>202</v>
      </c>
      <c r="G127" t="str">
        <f t="shared" si="43"/>
        <v>63</v>
      </c>
      <c r="H127" t="str">
        <f t="shared" si="38"/>
        <v xml:space="preserve"> Uganda</v>
      </c>
      <c r="I127" t="str">
        <f t="shared" si="39"/>
        <v xml:space="preserve"> 44.3</v>
      </c>
      <c r="J127" t="str">
        <f t="shared" si="40"/>
        <v xml:space="preserve"> Africa</v>
      </c>
      <c r="K127" t="str">
        <f t="shared" si="41"/>
        <v xml:space="preserve"> 10-50m</v>
      </c>
      <c r="L127" t="str">
        <f t="shared" si="42"/>
        <v xml:space="preserve"> Low income</v>
      </c>
      <c r="M127" t="str">
        <f t="shared" ref="M127:M190" si="74">IF(VALUE(I127)&gt;66.6, "Most", IF(VALUE(I127)&gt;33.3, "More", "Least"))</f>
        <v>More</v>
      </c>
    </row>
    <row r="128" spans="1:13" x14ac:dyDescent="0.45">
      <c r="C128" t="s">
        <v>2</v>
      </c>
      <c r="G128" t="str">
        <f t="shared" si="43"/>
        <v/>
      </c>
      <c r="H128" t="str">
        <f t="shared" si="38"/>
        <v/>
      </c>
      <c r="I128" t="str">
        <f t="shared" si="39"/>
        <v/>
      </c>
      <c r="J128" t="str">
        <f t="shared" si="40"/>
        <v/>
      </c>
      <c r="K128" t="str">
        <f t="shared" si="41"/>
        <v/>
      </c>
      <c r="L128" t="str">
        <f t="shared" si="42"/>
        <v/>
      </c>
    </row>
    <row r="129" spans="1:13" x14ac:dyDescent="0.45">
      <c r="A129" t="s">
        <v>203</v>
      </c>
      <c r="B129" t="s">
        <v>204</v>
      </c>
      <c r="C129" t="s">
        <v>205</v>
      </c>
      <c r="D129" t="s">
        <v>77</v>
      </c>
      <c r="E129" t="s">
        <v>14</v>
      </c>
      <c r="F129" t="s">
        <v>26</v>
      </c>
      <c r="G129" t="str">
        <f t="shared" si="43"/>
        <v>65</v>
      </c>
      <c r="H129" t="str">
        <f t="shared" si="38"/>
        <v xml:space="preserve"> Colombia</v>
      </c>
      <c r="I129" t="str">
        <f t="shared" si="39"/>
        <v xml:space="preserve"> 44.2</v>
      </c>
      <c r="J129" t="str">
        <f t="shared" si="40"/>
        <v xml:space="preserve"> Latin America and the Caribbean</v>
      </c>
      <c r="K129" t="str">
        <f t="shared" si="41"/>
        <v xml:space="preserve"> 10-50m</v>
      </c>
      <c r="L129" t="str">
        <f t="shared" si="42"/>
        <v xml:space="preserve"> Upper middle income</v>
      </c>
      <c r="M129" t="str">
        <f t="shared" ref="M129:M192" si="75">IF(VALUE(I129)&gt;66.6, "Most", IF(VALUE(I129)&gt;33.3, "More", "Least"))</f>
        <v>More</v>
      </c>
    </row>
    <row r="130" spans="1:13" x14ac:dyDescent="0.45">
      <c r="C130" t="s">
        <v>2</v>
      </c>
      <c r="G130" t="str">
        <f t="shared" si="43"/>
        <v/>
      </c>
      <c r="H130" t="str">
        <f t="shared" ref="H130:H193" si="76">IF(ISERROR(RIGHT(B130, LEN(B130)-FIND(":",B130))),"",RIGHT(B130, LEN(B130)-FIND(":",B130)))</f>
        <v/>
      </c>
      <c r="I130" t="str">
        <f t="shared" ref="I130:I193" si="77">IF(ISERROR(RIGHT(C130, LEN(C130)-FIND(":",C130))),"",RIGHT(C130, LEN(C130)-FIND(":",C130)))</f>
        <v/>
      </c>
      <c r="J130" t="str">
        <f t="shared" ref="J130:J193" si="78">IF(ISERROR(RIGHT(D130, LEN(D130)-FIND(":",D130))),"",RIGHT(D130, LEN(D130)-FIND(":",D130)))</f>
        <v/>
      </c>
      <c r="K130" t="str">
        <f t="shared" ref="K130:K193" si="79">IF(ISERROR(RIGHT(E130, LEN(E130)-FIND(":",E130))),"",RIGHT(E130, LEN(E130)-FIND(":",E130)))</f>
        <v/>
      </c>
      <c r="L130" t="str">
        <f t="shared" ref="L130:L193" si="80">IF(ISERROR(RIGHT(F130, LEN(F130)-FIND(":",F130))),"",RIGHT(F130, LEN(F130)-FIND(":",F130)))</f>
        <v/>
      </c>
    </row>
    <row r="131" spans="1:13" x14ac:dyDescent="0.45">
      <c r="A131" t="s">
        <v>203</v>
      </c>
      <c r="B131" t="s">
        <v>206</v>
      </c>
      <c r="C131" t="s">
        <v>205</v>
      </c>
      <c r="D131" t="s">
        <v>77</v>
      </c>
      <c r="E131" t="s">
        <v>30</v>
      </c>
      <c r="F131" t="s">
        <v>102</v>
      </c>
      <c r="G131" t="str">
        <f t="shared" ref="G131:G194" si="81">IF(ISERROR(RIGHT(A131,LEN(A131)-FIND(" ", A131))), "", RIGHT(A131,LEN(A131)-FIND(" ", A131)))</f>
        <v>65</v>
      </c>
      <c r="H131" t="str">
        <f t="shared" si="76"/>
        <v xml:space="preserve"> El Salvador</v>
      </c>
      <c r="I131" t="str">
        <f t="shared" si="77"/>
        <v xml:space="preserve"> 44.2</v>
      </c>
      <c r="J131" t="str">
        <f t="shared" si="78"/>
        <v xml:space="preserve"> Latin America and the Caribbean</v>
      </c>
      <c r="K131" t="str">
        <f t="shared" si="79"/>
        <v xml:space="preserve"> 1-10m</v>
      </c>
      <c r="L131" t="str">
        <f t="shared" si="80"/>
        <v xml:space="preserve"> Lower middle income</v>
      </c>
      <c r="M131" t="str">
        <f t="shared" ref="M131:M194" si="82">IF(VALUE(I131)&gt;66.6, "Most", IF(VALUE(I131)&gt;33.3, "More", "Least"))</f>
        <v>More</v>
      </c>
    </row>
    <row r="132" spans="1:13" x14ac:dyDescent="0.45">
      <c r="C132" t="s">
        <v>2</v>
      </c>
      <c r="G132" t="str">
        <f t="shared" si="81"/>
        <v/>
      </c>
      <c r="H132" t="str">
        <f t="shared" si="76"/>
        <v/>
      </c>
      <c r="I132" t="str">
        <f t="shared" si="77"/>
        <v/>
      </c>
      <c r="J132" t="str">
        <f t="shared" si="78"/>
        <v/>
      </c>
      <c r="K132" t="str">
        <f t="shared" si="79"/>
        <v/>
      </c>
      <c r="L132" t="str">
        <f t="shared" si="80"/>
        <v/>
      </c>
    </row>
    <row r="133" spans="1:13" x14ac:dyDescent="0.45">
      <c r="A133" t="s">
        <v>207</v>
      </c>
      <c r="B133" t="s">
        <v>208</v>
      </c>
      <c r="C133" t="s">
        <v>209</v>
      </c>
      <c r="D133" t="s">
        <v>9</v>
      </c>
      <c r="E133" t="s">
        <v>185</v>
      </c>
      <c r="F133" t="s">
        <v>5</v>
      </c>
      <c r="G133" t="str">
        <f t="shared" si="81"/>
        <v>67</v>
      </c>
      <c r="H133" t="str">
        <f t="shared" si="76"/>
        <v xml:space="preserve"> Luxembourg</v>
      </c>
      <c r="I133" t="str">
        <f t="shared" si="77"/>
        <v xml:space="preserve"> 43.8</v>
      </c>
      <c r="J133" t="str">
        <f t="shared" si="78"/>
        <v xml:space="preserve"> Europe</v>
      </c>
      <c r="K133" t="str">
        <f t="shared" si="79"/>
        <v xml:space="preserve"> &lt;1m</v>
      </c>
      <c r="L133" t="str">
        <f t="shared" si="80"/>
        <v xml:space="preserve"> High income</v>
      </c>
      <c r="M133" t="str">
        <f t="shared" ref="M133:M196" si="83">IF(VALUE(I133)&gt;66.6, "Most", IF(VALUE(I133)&gt;33.3, "More", "Least"))</f>
        <v>More</v>
      </c>
    </row>
    <row r="134" spans="1:13" x14ac:dyDescent="0.45">
      <c r="C134" t="s">
        <v>2</v>
      </c>
      <c r="G134" t="str">
        <f t="shared" si="81"/>
        <v/>
      </c>
      <c r="H134" t="str">
        <f t="shared" si="76"/>
        <v/>
      </c>
      <c r="I134" t="str">
        <f t="shared" si="77"/>
        <v/>
      </c>
      <c r="J134" t="str">
        <f t="shared" si="78"/>
        <v/>
      </c>
      <c r="K134" t="str">
        <f t="shared" si="79"/>
        <v/>
      </c>
      <c r="L134" t="str">
        <f t="shared" si="80"/>
        <v/>
      </c>
    </row>
    <row r="135" spans="1:13" x14ac:dyDescent="0.45">
      <c r="A135" t="s">
        <v>210</v>
      </c>
      <c r="B135" t="s">
        <v>211</v>
      </c>
      <c r="C135" t="s">
        <v>212</v>
      </c>
      <c r="D135" t="s">
        <v>9</v>
      </c>
      <c r="E135" t="s">
        <v>185</v>
      </c>
      <c r="F135" t="s">
        <v>26</v>
      </c>
      <c r="G135" t="str">
        <f t="shared" si="81"/>
        <v>68</v>
      </c>
      <c r="H135" t="str">
        <f t="shared" si="76"/>
        <v xml:space="preserve"> Montenegro</v>
      </c>
      <c r="I135" t="str">
        <f t="shared" si="77"/>
        <v xml:space="preserve"> 43.7</v>
      </c>
      <c r="J135" t="str">
        <f t="shared" si="78"/>
        <v xml:space="preserve"> Europe</v>
      </c>
      <c r="K135" t="str">
        <f t="shared" si="79"/>
        <v xml:space="preserve"> &lt;1m</v>
      </c>
      <c r="L135" t="str">
        <f t="shared" si="80"/>
        <v xml:space="preserve"> Upper middle income</v>
      </c>
      <c r="M135" t="str">
        <f t="shared" ref="M135:M198" si="84">IF(VALUE(I135)&gt;66.6, "Most", IF(VALUE(I135)&gt;33.3, "More", "Least"))</f>
        <v>More</v>
      </c>
    </row>
    <row r="136" spans="1:13" x14ac:dyDescent="0.45">
      <c r="C136" t="s">
        <v>2</v>
      </c>
      <c r="G136" t="str">
        <f t="shared" si="81"/>
        <v/>
      </c>
      <c r="H136" t="str">
        <f t="shared" si="76"/>
        <v/>
      </c>
      <c r="I136" t="str">
        <f t="shared" si="77"/>
        <v/>
      </c>
      <c r="J136" t="str">
        <f t="shared" si="78"/>
        <v/>
      </c>
      <c r="K136" t="str">
        <f t="shared" si="79"/>
        <v/>
      </c>
      <c r="L136" t="str">
        <f t="shared" si="80"/>
        <v/>
      </c>
    </row>
    <row r="137" spans="1:13" x14ac:dyDescent="0.45">
      <c r="A137" t="s">
        <v>210</v>
      </c>
      <c r="B137" t="s">
        <v>213</v>
      </c>
      <c r="C137" t="s">
        <v>212</v>
      </c>
      <c r="D137" t="s">
        <v>115</v>
      </c>
      <c r="E137" t="s">
        <v>14</v>
      </c>
      <c r="F137" t="s">
        <v>102</v>
      </c>
      <c r="G137" t="str">
        <f t="shared" si="81"/>
        <v>68</v>
      </c>
      <c r="H137" t="str">
        <f t="shared" si="76"/>
        <v xml:space="preserve"> Morocco</v>
      </c>
      <c r="I137" t="str">
        <f t="shared" si="77"/>
        <v xml:space="preserve"> 43.7</v>
      </c>
      <c r="J137" t="str">
        <f t="shared" si="78"/>
        <v xml:space="preserve"> Africa</v>
      </c>
      <c r="K137" t="str">
        <f t="shared" si="79"/>
        <v xml:space="preserve"> 10-50m</v>
      </c>
      <c r="L137" t="str">
        <f t="shared" si="80"/>
        <v xml:space="preserve"> Lower middle income</v>
      </c>
      <c r="M137" t="str">
        <f t="shared" ref="M137:M200" si="85">IF(VALUE(I137)&gt;66.6, "Most", IF(VALUE(I137)&gt;33.3, "More", "Least"))</f>
        <v>More</v>
      </c>
    </row>
    <row r="138" spans="1:13" x14ac:dyDescent="0.45">
      <c r="C138" t="s">
        <v>2</v>
      </c>
      <c r="G138" t="str">
        <f t="shared" si="81"/>
        <v/>
      </c>
      <c r="H138" t="str">
        <f t="shared" si="76"/>
        <v/>
      </c>
      <c r="I138" t="str">
        <f t="shared" si="77"/>
        <v/>
      </c>
      <c r="J138" t="str">
        <f t="shared" si="78"/>
        <v/>
      </c>
      <c r="K138" t="str">
        <f t="shared" si="79"/>
        <v/>
      </c>
      <c r="L138" t="str">
        <f t="shared" si="80"/>
        <v/>
      </c>
    </row>
    <row r="139" spans="1:13" x14ac:dyDescent="0.45">
      <c r="A139" t="s">
        <v>210</v>
      </c>
      <c r="B139" t="s">
        <v>214</v>
      </c>
      <c r="C139" t="s">
        <v>212</v>
      </c>
      <c r="D139" t="s">
        <v>77</v>
      </c>
      <c r="E139" t="s">
        <v>30</v>
      </c>
      <c r="F139" t="s">
        <v>5</v>
      </c>
      <c r="G139" t="str">
        <f t="shared" si="81"/>
        <v>68</v>
      </c>
      <c r="H139" t="str">
        <f t="shared" si="76"/>
        <v xml:space="preserve"> Panama</v>
      </c>
      <c r="I139" t="str">
        <f t="shared" si="77"/>
        <v xml:space="preserve"> 43.7</v>
      </c>
      <c r="J139" t="str">
        <f t="shared" si="78"/>
        <v xml:space="preserve"> Latin America and the Caribbean</v>
      </c>
      <c r="K139" t="str">
        <f t="shared" si="79"/>
        <v xml:space="preserve"> 1-10m</v>
      </c>
      <c r="L139" t="str">
        <f t="shared" si="80"/>
        <v xml:space="preserve"> High income</v>
      </c>
      <c r="M139" t="str">
        <f t="shared" ref="M139:M202" si="86">IF(VALUE(I139)&gt;66.6, "Most", IF(VALUE(I139)&gt;33.3, "More", "Least"))</f>
        <v>More</v>
      </c>
    </row>
    <row r="140" spans="1:13" x14ac:dyDescent="0.45">
      <c r="C140" t="s">
        <v>2</v>
      </c>
      <c r="G140" t="str">
        <f t="shared" si="81"/>
        <v/>
      </c>
      <c r="H140" t="str">
        <f t="shared" si="76"/>
        <v/>
      </c>
      <c r="I140" t="str">
        <f t="shared" si="77"/>
        <v/>
      </c>
      <c r="J140" t="str">
        <f t="shared" si="78"/>
        <v/>
      </c>
      <c r="K140" t="str">
        <f t="shared" si="79"/>
        <v/>
      </c>
      <c r="L140" t="str">
        <f t="shared" si="80"/>
        <v/>
      </c>
    </row>
    <row r="141" spans="1:13" x14ac:dyDescent="0.45">
      <c r="A141" t="s">
        <v>215</v>
      </c>
      <c r="B141" t="s">
        <v>216</v>
      </c>
      <c r="C141" t="s">
        <v>217</v>
      </c>
      <c r="D141" t="s">
        <v>9</v>
      </c>
      <c r="E141" t="s">
        <v>185</v>
      </c>
      <c r="F141" t="s">
        <v>5</v>
      </c>
      <c r="G141" t="str">
        <f t="shared" si="81"/>
        <v>71</v>
      </c>
      <c r="H141" t="str">
        <f t="shared" si="76"/>
        <v xml:space="preserve"> Liechtenstein</v>
      </c>
      <c r="I141" t="str">
        <f t="shared" si="77"/>
        <v xml:space="preserve"> 43.5</v>
      </c>
      <c r="J141" t="str">
        <f t="shared" si="78"/>
        <v xml:space="preserve"> Europe</v>
      </c>
      <c r="K141" t="str">
        <f t="shared" si="79"/>
        <v xml:space="preserve"> &lt;1m</v>
      </c>
      <c r="L141" t="str">
        <f t="shared" si="80"/>
        <v xml:space="preserve"> High income</v>
      </c>
      <c r="M141" t="str">
        <f t="shared" ref="M141:M204" si="87">IF(VALUE(I141)&gt;66.6, "Most", IF(VALUE(I141)&gt;33.3, "More", "Least"))</f>
        <v>More</v>
      </c>
    </row>
    <row r="142" spans="1:13" x14ac:dyDescent="0.45">
      <c r="C142" t="s">
        <v>2</v>
      </c>
      <c r="G142" t="str">
        <f t="shared" si="81"/>
        <v/>
      </c>
      <c r="H142" t="str">
        <f t="shared" si="76"/>
        <v/>
      </c>
      <c r="I142" t="str">
        <f t="shared" si="77"/>
        <v/>
      </c>
      <c r="J142" t="str">
        <f t="shared" si="78"/>
        <v/>
      </c>
      <c r="K142" t="str">
        <f t="shared" si="79"/>
        <v/>
      </c>
      <c r="L142" t="str">
        <f t="shared" si="80"/>
        <v/>
      </c>
    </row>
    <row r="143" spans="1:13" x14ac:dyDescent="0.45">
      <c r="A143" t="s">
        <v>218</v>
      </c>
      <c r="B143" t="s">
        <v>219</v>
      </c>
      <c r="C143" t="s">
        <v>220</v>
      </c>
      <c r="D143" t="s">
        <v>25</v>
      </c>
      <c r="E143" t="s">
        <v>10</v>
      </c>
      <c r="F143" t="s">
        <v>102</v>
      </c>
      <c r="G143" t="str">
        <f t="shared" si="81"/>
        <v>72</v>
      </c>
      <c r="H143" t="str">
        <f t="shared" si="76"/>
        <v xml:space="preserve"> Myanmar</v>
      </c>
      <c r="I143" t="str">
        <f t="shared" si="77"/>
        <v xml:space="preserve"> 43.4</v>
      </c>
      <c r="J143" t="str">
        <f t="shared" si="78"/>
        <v xml:space="preserve"> Southeastern Asia</v>
      </c>
      <c r="K143" t="str">
        <f t="shared" si="79"/>
        <v xml:space="preserve"> 50-100m</v>
      </c>
      <c r="L143" t="str">
        <f t="shared" si="80"/>
        <v xml:space="preserve"> Lower middle income</v>
      </c>
      <c r="M143" t="str">
        <f t="shared" ref="M143:M206" si="88">IF(VALUE(I143)&gt;66.6, "Most", IF(VALUE(I143)&gt;33.3, "More", "Least"))</f>
        <v>More</v>
      </c>
    </row>
    <row r="144" spans="1:13" x14ac:dyDescent="0.45">
      <c r="C144" t="s">
        <v>2</v>
      </c>
      <c r="G144" t="str">
        <f t="shared" si="81"/>
        <v/>
      </c>
      <c r="H144" t="str">
        <f t="shared" si="76"/>
        <v/>
      </c>
      <c r="I144" t="str">
        <f t="shared" si="77"/>
        <v/>
      </c>
      <c r="J144" t="str">
        <f t="shared" si="78"/>
        <v/>
      </c>
      <c r="K144" t="str">
        <f t="shared" si="79"/>
        <v/>
      </c>
      <c r="L144" t="str">
        <f t="shared" si="80"/>
        <v/>
      </c>
    </row>
    <row r="145" spans="1:13" x14ac:dyDescent="0.45">
      <c r="A145" t="s">
        <v>221</v>
      </c>
      <c r="B145" t="s">
        <v>222</v>
      </c>
      <c r="C145" t="s">
        <v>223</v>
      </c>
      <c r="D145" t="s">
        <v>25</v>
      </c>
      <c r="E145" t="s">
        <v>30</v>
      </c>
      <c r="F145" t="s">
        <v>102</v>
      </c>
      <c r="G145" t="str">
        <f t="shared" si="81"/>
        <v>73</v>
      </c>
      <c r="H145" t="str">
        <f t="shared" si="76"/>
        <v xml:space="preserve"> Laos</v>
      </c>
      <c r="I145" t="str">
        <f t="shared" si="77"/>
        <v xml:space="preserve"> 43.1</v>
      </c>
      <c r="J145" t="str">
        <f t="shared" si="78"/>
        <v xml:space="preserve"> Southeastern Asia</v>
      </c>
      <c r="K145" t="str">
        <f t="shared" si="79"/>
        <v xml:space="preserve"> 1-10m</v>
      </c>
      <c r="L145" t="str">
        <f t="shared" si="80"/>
        <v xml:space="preserve"> Lower middle income</v>
      </c>
      <c r="M145" t="str">
        <f t="shared" ref="M145:M208" si="89">IF(VALUE(I145)&gt;66.6, "Most", IF(VALUE(I145)&gt;33.3, "More", "Least"))</f>
        <v>More</v>
      </c>
    </row>
    <row r="146" spans="1:13" x14ac:dyDescent="0.45">
      <c r="C146" t="s">
        <v>2</v>
      </c>
      <c r="G146" t="str">
        <f t="shared" si="81"/>
        <v/>
      </c>
      <c r="H146" t="str">
        <f t="shared" si="76"/>
        <v/>
      </c>
      <c r="I146" t="str">
        <f t="shared" si="77"/>
        <v/>
      </c>
      <c r="J146" t="str">
        <f t="shared" si="78"/>
        <v/>
      </c>
      <c r="K146" t="str">
        <f t="shared" si="79"/>
        <v/>
      </c>
      <c r="L146" t="str">
        <f t="shared" si="80"/>
        <v/>
      </c>
    </row>
    <row r="147" spans="1:13" x14ac:dyDescent="0.45">
      <c r="A147" t="s">
        <v>221</v>
      </c>
      <c r="B147" t="s">
        <v>224</v>
      </c>
      <c r="C147" t="s">
        <v>223</v>
      </c>
      <c r="D147" t="s">
        <v>132</v>
      </c>
      <c r="E147" t="s">
        <v>30</v>
      </c>
      <c r="F147" t="s">
        <v>26</v>
      </c>
      <c r="G147" t="str">
        <f t="shared" si="81"/>
        <v>73</v>
      </c>
      <c r="H147" t="str">
        <f t="shared" si="76"/>
        <v xml:space="preserve"> Lebanon</v>
      </c>
      <c r="I147" t="str">
        <f t="shared" si="77"/>
        <v xml:space="preserve"> 43.1</v>
      </c>
      <c r="J147" t="str">
        <f t="shared" si="78"/>
        <v xml:space="preserve"> Western Asia</v>
      </c>
      <c r="K147" t="str">
        <f t="shared" si="79"/>
        <v xml:space="preserve"> 1-10m</v>
      </c>
      <c r="L147" t="str">
        <f t="shared" si="80"/>
        <v xml:space="preserve"> Upper middle income</v>
      </c>
      <c r="M147" t="str">
        <f t="shared" ref="M147:M210" si="90">IF(VALUE(I147)&gt;66.6, "Most", IF(VALUE(I147)&gt;33.3, "More", "Least"))</f>
        <v>More</v>
      </c>
    </row>
    <row r="148" spans="1:13" x14ac:dyDescent="0.45">
      <c r="C148" t="s">
        <v>2</v>
      </c>
      <c r="G148" t="str">
        <f t="shared" si="81"/>
        <v/>
      </c>
      <c r="H148" t="str">
        <f t="shared" si="76"/>
        <v/>
      </c>
      <c r="I148" t="str">
        <f t="shared" si="77"/>
        <v/>
      </c>
      <c r="J148" t="str">
        <f t="shared" si="78"/>
        <v/>
      </c>
      <c r="K148" t="str">
        <f t="shared" si="79"/>
        <v/>
      </c>
      <c r="L148" t="str">
        <f t="shared" si="80"/>
        <v/>
      </c>
    </row>
    <row r="149" spans="1:13" x14ac:dyDescent="0.45">
      <c r="A149" t="s">
        <v>221</v>
      </c>
      <c r="B149" t="s">
        <v>225</v>
      </c>
      <c r="C149" t="s">
        <v>223</v>
      </c>
      <c r="D149" t="s">
        <v>77</v>
      </c>
      <c r="E149" t="s">
        <v>30</v>
      </c>
      <c r="F149" t="s">
        <v>102</v>
      </c>
      <c r="G149" t="str">
        <f t="shared" si="81"/>
        <v>73</v>
      </c>
      <c r="H149" t="str">
        <f t="shared" si="76"/>
        <v xml:space="preserve"> Nicaragua</v>
      </c>
      <c r="I149" t="str">
        <f t="shared" si="77"/>
        <v xml:space="preserve"> 43.1</v>
      </c>
      <c r="J149" t="str">
        <f t="shared" si="78"/>
        <v xml:space="preserve"> Latin America and the Caribbean</v>
      </c>
      <c r="K149" t="str">
        <f t="shared" si="79"/>
        <v xml:space="preserve"> 1-10m</v>
      </c>
      <c r="L149" t="str">
        <f t="shared" si="80"/>
        <v xml:space="preserve"> Lower middle income</v>
      </c>
      <c r="M149" t="str">
        <f t="shared" ref="M149:M212" si="91">IF(VALUE(I149)&gt;66.6, "Most", IF(VALUE(I149)&gt;33.3, "More", "Least"))</f>
        <v>More</v>
      </c>
    </row>
    <row r="150" spans="1:13" x14ac:dyDescent="0.45">
      <c r="C150" t="s">
        <v>2</v>
      </c>
      <c r="G150" t="str">
        <f t="shared" si="81"/>
        <v/>
      </c>
      <c r="H150" t="str">
        <f t="shared" si="76"/>
        <v/>
      </c>
      <c r="I150" t="str">
        <f t="shared" si="77"/>
        <v/>
      </c>
      <c r="J150" t="str">
        <f t="shared" si="78"/>
        <v/>
      </c>
      <c r="K150" t="str">
        <f t="shared" si="79"/>
        <v/>
      </c>
      <c r="L150" t="str">
        <f t="shared" si="80"/>
        <v/>
      </c>
    </row>
    <row r="151" spans="1:13" x14ac:dyDescent="0.45">
      <c r="A151" t="s">
        <v>221</v>
      </c>
      <c r="B151" t="s">
        <v>226</v>
      </c>
      <c r="C151" t="s">
        <v>223</v>
      </c>
      <c r="D151" t="s">
        <v>132</v>
      </c>
      <c r="E151" t="s">
        <v>30</v>
      </c>
      <c r="F151" t="s">
        <v>5</v>
      </c>
      <c r="G151" t="str">
        <f t="shared" si="81"/>
        <v>73</v>
      </c>
      <c r="H151" t="str">
        <f t="shared" si="76"/>
        <v xml:space="preserve"> Oman</v>
      </c>
      <c r="I151" t="str">
        <f t="shared" si="77"/>
        <v xml:space="preserve"> 43.1</v>
      </c>
      <c r="J151" t="str">
        <f t="shared" si="78"/>
        <v xml:space="preserve"> Western Asia</v>
      </c>
      <c r="K151" t="str">
        <f t="shared" si="79"/>
        <v xml:space="preserve"> 1-10m</v>
      </c>
      <c r="L151" t="str">
        <f t="shared" si="80"/>
        <v xml:space="preserve"> High income</v>
      </c>
      <c r="M151" t="str">
        <f t="shared" ref="M151:M214" si="92">IF(VALUE(I151)&gt;66.6, "Most", IF(VALUE(I151)&gt;33.3, "More", "Least"))</f>
        <v>More</v>
      </c>
    </row>
    <row r="152" spans="1:13" x14ac:dyDescent="0.45">
      <c r="C152" t="s">
        <v>2</v>
      </c>
      <c r="G152" t="str">
        <f t="shared" si="81"/>
        <v/>
      </c>
      <c r="H152" t="str">
        <f t="shared" si="76"/>
        <v/>
      </c>
      <c r="I152" t="str">
        <f t="shared" si="77"/>
        <v/>
      </c>
      <c r="J152" t="str">
        <f t="shared" si="78"/>
        <v/>
      </c>
      <c r="K152" t="str">
        <f t="shared" si="79"/>
        <v/>
      </c>
      <c r="L152" t="str">
        <f t="shared" si="80"/>
        <v/>
      </c>
    </row>
    <row r="153" spans="1:13" x14ac:dyDescent="0.45">
      <c r="A153" t="s">
        <v>227</v>
      </c>
      <c r="B153" t="s">
        <v>228</v>
      </c>
      <c r="C153" t="s">
        <v>229</v>
      </c>
      <c r="D153" t="s">
        <v>132</v>
      </c>
      <c r="E153" t="s">
        <v>185</v>
      </c>
      <c r="F153" t="s">
        <v>5</v>
      </c>
      <c r="G153" t="str">
        <f t="shared" si="81"/>
        <v>77</v>
      </c>
      <c r="H153" t="str">
        <f t="shared" si="76"/>
        <v xml:space="preserve"> Cyprus</v>
      </c>
      <c r="I153" t="str">
        <f t="shared" si="77"/>
        <v xml:space="preserve"> 43.0</v>
      </c>
      <c r="J153" t="str">
        <f t="shared" si="78"/>
        <v xml:space="preserve"> Western Asia</v>
      </c>
      <c r="K153" t="str">
        <f t="shared" si="79"/>
        <v xml:space="preserve"> &lt;1m</v>
      </c>
      <c r="L153" t="str">
        <f t="shared" si="80"/>
        <v xml:space="preserve"> High income</v>
      </c>
      <c r="M153" t="str">
        <f t="shared" ref="M153:M216" si="93">IF(VALUE(I153)&gt;66.6, "Most", IF(VALUE(I153)&gt;33.3, "More", "Least"))</f>
        <v>More</v>
      </c>
    </row>
    <row r="154" spans="1:13" x14ac:dyDescent="0.45">
      <c r="C154" t="s">
        <v>2</v>
      </c>
      <c r="G154" t="str">
        <f t="shared" si="81"/>
        <v/>
      </c>
      <c r="H154" t="str">
        <f t="shared" si="76"/>
        <v/>
      </c>
      <c r="I154" t="str">
        <f t="shared" si="77"/>
        <v/>
      </c>
      <c r="J154" t="str">
        <f t="shared" si="78"/>
        <v/>
      </c>
      <c r="K154" t="str">
        <f t="shared" si="79"/>
        <v/>
      </c>
      <c r="L154" t="str">
        <f t="shared" si="80"/>
        <v/>
      </c>
    </row>
    <row r="155" spans="1:13" x14ac:dyDescent="0.45">
      <c r="A155" t="s">
        <v>230</v>
      </c>
      <c r="B155" t="s">
        <v>231</v>
      </c>
      <c r="C155" t="s">
        <v>232</v>
      </c>
      <c r="D155" t="s">
        <v>9</v>
      </c>
      <c r="E155" t="s">
        <v>30</v>
      </c>
      <c r="F155" t="s">
        <v>102</v>
      </c>
      <c r="G155" t="str">
        <f t="shared" si="81"/>
        <v>78</v>
      </c>
      <c r="H155" t="str">
        <f t="shared" si="76"/>
        <v xml:space="preserve"> Moldova</v>
      </c>
      <c r="I155" t="str">
        <f t="shared" si="77"/>
        <v xml:space="preserve"> 42.9</v>
      </c>
      <c r="J155" t="str">
        <f t="shared" si="78"/>
        <v xml:space="preserve"> Europe</v>
      </c>
      <c r="K155" t="str">
        <f t="shared" si="79"/>
        <v xml:space="preserve"> 1-10m</v>
      </c>
      <c r="L155" t="str">
        <f t="shared" si="80"/>
        <v xml:space="preserve"> Lower middle income</v>
      </c>
      <c r="M155" t="str">
        <f t="shared" ref="M155:M218" si="94">IF(VALUE(I155)&gt;66.6, "Most", IF(VALUE(I155)&gt;33.3, "More", "Least"))</f>
        <v>More</v>
      </c>
    </row>
    <row r="156" spans="1:13" x14ac:dyDescent="0.45">
      <c r="C156" t="s">
        <v>2</v>
      </c>
      <c r="G156" t="str">
        <f t="shared" si="81"/>
        <v/>
      </c>
      <c r="H156" t="str">
        <f t="shared" si="76"/>
        <v/>
      </c>
      <c r="I156" t="str">
        <f t="shared" si="77"/>
        <v/>
      </c>
      <c r="J156" t="str">
        <f t="shared" si="78"/>
        <v/>
      </c>
      <c r="K156" t="str">
        <f t="shared" si="79"/>
        <v/>
      </c>
      <c r="L156" t="str">
        <f t="shared" si="80"/>
        <v/>
      </c>
    </row>
    <row r="157" spans="1:13" x14ac:dyDescent="0.45">
      <c r="A157" t="s">
        <v>233</v>
      </c>
      <c r="B157" t="s">
        <v>234</v>
      </c>
      <c r="C157" t="s">
        <v>235</v>
      </c>
      <c r="D157" t="s">
        <v>9</v>
      </c>
      <c r="E157" t="s">
        <v>30</v>
      </c>
      <c r="F157" t="s">
        <v>26</v>
      </c>
      <c r="G157" t="str">
        <f t="shared" si="81"/>
        <v>79</v>
      </c>
      <c r="H157" t="str">
        <f t="shared" si="76"/>
        <v xml:space="preserve"> Bosnia and Herzegovina</v>
      </c>
      <c r="I157" t="str">
        <f t="shared" si="77"/>
        <v xml:space="preserve"> 42.8</v>
      </c>
      <c r="J157" t="str">
        <f t="shared" si="78"/>
        <v xml:space="preserve"> Europe</v>
      </c>
      <c r="K157" t="str">
        <f t="shared" si="79"/>
        <v xml:space="preserve"> 1-10m</v>
      </c>
      <c r="L157" t="str">
        <f t="shared" si="80"/>
        <v xml:space="preserve"> Upper middle income</v>
      </c>
      <c r="M157" t="str">
        <f t="shared" ref="M157:M220" si="95">IF(VALUE(I157)&gt;66.6, "Most", IF(VALUE(I157)&gt;33.3, "More", "Least"))</f>
        <v>More</v>
      </c>
    </row>
    <row r="158" spans="1:13" x14ac:dyDescent="0.45">
      <c r="C158" t="s">
        <v>2</v>
      </c>
      <c r="G158" t="str">
        <f t="shared" si="81"/>
        <v/>
      </c>
      <c r="H158" t="str">
        <f t="shared" si="76"/>
        <v/>
      </c>
      <c r="I158" t="str">
        <f t="shared" si="77"/>
        <v/>
      </c>
      <c r="J158" t="str">
        <f t="shared" si="78"/>
        <v/>
      </c>
      <c r="K158" t="str">
        <f t="shared" si="79"/>
        <v/>
      </c>
      <c r="L158" t="str">
        <f t="shared" si="80"/>
        <v/>
      </c>
    </row>
    <row r="159" spans="1:13" x14ac:dyDescent="0.45">
      <c r="A159" t="s">
        <v>236</v>
      </c>
      <c r="B159" t="s">
        <v>237</v>
      </c>
      <c r="C159" t="s">
        <v>238</v>
      </c>
      <c r="D159" t="s">
        <v>132</v>
      </c>
      <c r="E159" t="s">
        <v>14</v>
      </c>
      <c r="F159" t="s">
        <v>26</v>
      </c>
      <c r="G159" t="str">
        <f t="shared" si="81"/>
        <v>80</v>
      </c>
      <c r="H159" t="str">
        <f t="shared" si="76"/>
        <v xml:space="preserve"> Jordan</v>
      </c>
      <c r="I159" t="str">
        <f t="shared" si="77"/>
        <v xml:space="preserve"> 42.1</v>
      </c>
      <c r="J159" t="str">
        <f t="shared" si="78"/>
        <v xml:space="preserve"> Western Asia</v>
      </c>
      <c r="K159" t="str">
        <f t="shared" si="79"/>
        <v xml:space="preserve"> 10-50m</v>
      </c>
      <c r="L159" t="str">
        <f t="shared" si="80"/>
        <v xml:space="preserve"> Upper middle income</v>
      </c>
      <c r="M159" t="str">
        <f t="shared" ref="M159:M222" si="96">IF(VALUE(I159)&gt;66.6, "Most", IF(VALUE(I159)&gt;33.3, "More", "Least"))</f>
        <v>More</v>
      </c>
    </row>
    <row r="160" spans="1:13" x14ac:dyDescent="0.45">
      <c r="C160" t="s">
        <v>2</v>
      </c>
      <c r="G160" t="str">
        <f t="shared" si="81"/>
        <v/>
      </c>
      <c r="H160" t="str">
        <f t="shared" si="76"/>
        <v/>
      </c>
      <c r="I160" t="str">
        <f t="shared" si="77"/>
        <v/>
      </c>
      <c r="J160" t="str">
        <f t="shared" si="78"/>
        <v/>
      </c>
      <c r="K160" t="str">
        <f t="shared" si="79"/>
        <v/>
      </c>
      <c r="L160" t="str">
        <f t="shared" si="80"/>
        <v/>
      </c>
    </row>
    <row r="161" spans="1:13" x14ac:dyDescent="0.45">
      <c r="A161" t="s">
        <v>239</v>
      </c>
      <c r="B161" t="s">
        <v>240</v>
      </c>
      <c r="C161" t="s">
        <v>241</v>
      </c>
      <c r="D161" t="s">
        <v>77</v>
      </c>
      <c r="E161" t="s">
        <v>30</v>
      </c>
      <c r="F161" t="s">
        <v>5</v>
      </c>
      <c r="G161" t="str">
        <f t="shared" si="81"/>
        <v>81</v>
      </c>
      <c r="H161" t="str">
        <f t="shared" si="76"/>
        <v xml:space="preserve"> Uruguay</v>
      </c>
      <c r="I161" t="str">
        <f t="shared" si="77"/>
        <v xml:space="preserve"> 41.3</v>
      </c>
      <c r="J161" t="str">
        <f t="shared" si="78"/>
        <v xml:space="preserve"> Latin America and the Caribbean</v>
      </c>
      <c r="K161" t="str">
        <f t="shared" si="79"/>
        <v xml:space="preserve"> 1-10m</v>
      </c>
      <c r="L161" t="str">
        <f t="shared" si="80"/>
        <v xml:space="preserve"> High income</v>
      </c>
      <c r="M161" t="str">
        <f t="shared" ref="M161:M224" si="97">IF(VALUE(I161)&gt;66.6, "Most", IF(VALUE(I161)&gt;33.3, "More", "Least"))</f>
        <v>More</v>
      </c>
    </row>
    <row r="162" spans="1:13" x14ac:dyDescent="0.45">
      <c r="C162" t="s">
        <v>2</v>
      </c>
      <c r="G162" t="str">
        <f t="shared" si="81"/>
        <v/>
      </c>
      <c r="H162" t="str">
        <f t="shared" si="76"/>
        <v/>
      </c>
      <c r="I162" t="str">
        <f t="shared" si="77"/>
        <v/>
      </c>
      <c r="J162" t="str">
        <f t="shared" si="78"/>
        <v/>
      </c>
      <c r="K162" t="str">
        <f t="shared" si="79"/>
        <v/>
      </c>
      <c r="L162" t="str">
        <f t="shared" si="80"/>
        <v/>
      </c>
    </row>
    <row r="163" spans="1:13" x14ac:dyDescent="0.45">
      <c r="A163" t="s">
        <v>242</v>
      </c>
      <c r="B163" t="s">
        <v>243</v>
      </c>
      <c r="C163" t="s">
        <v>244</v>
      </c>
      <c r="D163" t="s">
        <v>132</v>
      </c>
      <c r="E163" t="s">
        <v>30</v>
      </c>
      <c r="F163" t="s">
        <v>5</v>
      </c>
      <c r="G163" t="str">
        <f t="shared" si="81"/>
        <v>82</v>
      </c>
      <c r="H163" t="str">
        <f t="shared" si="76"/>
        <v xml:space="preserve"> Qatar</v>
      </c>
      <c r="I163" t="str">
        <f t="shared" si="77"/>
        <v xml:space="preserve"> 41.2</v>
      </c>
      <c r="J163" t="str">
        <f t="shared" si="78"/>
        <v xml:space="preserve"> Western Asia</v>
      </c>
      <c r="K163" t="str">
        <f t="shared" si="79"/>
        <v xml:space="preserve"> 1-10m</v>
      </c>
      <c r="L163" t="str">
        <f t="shared" si="80"/>
        <v xml:space="preserve"> High income</v>
      </c>
      <c r="M163" t="str">
        <f t="shared" ref="M163:M226" si="98">IF(VALUE(I163)&gt;66.6, "Most", IF(VALUE(I163)&gt;33.3, "More", "Least"))</f>
        <v>More</v>
      </c>
    </row>
    <row r="164" spans="1:13" x14ac:dyDescent="0.45">
      <c r="C164" t="s">
        <v>2</v>
      </c>
      <c r="G164" t="str">
        <f t="shared" si="81"/>
        <v/>
      </c>
      <c r="H164" t="str">
        <f t="shared" si="76"/>
        <v/>
      </c>
      <c r="I164" t="str">
        <f t="shared" si="77"/>
        <v/>
      </c>
      <c r="J164" t="str">
        <f t="shared" si="78"/>
        <v/>
      </c>
      <c r="K164" t="str">
        <f t="shared" si="79"/>
        <v/>
      </c>
      <c r="L164" t="str">
        <f t="shared" si="80"/>
        <v/>
      </c>
    </row>
    <row r="165" spans="1:13" x14ac:dyDescent="0.45">
      <c r="A165" t="s">
        <v>245</v>
      </c>
      <c r="B165" t="s">
        <v>246</v>
      </c>
      <c r="C165" t="s">
        <v>247</v>
      </c>
      <c r="D165" t="s">
        <v>152</v>
      </c>
      <c r="E165" t="s">
        <v>14</v>
      </c>
      <c r="F165" t="s">
        <v>26</v>
      </c>
      <c r="G165" t="str">
        <f t="shared" si="81"/>
        <v>83</v>
      </c>
      <c r="H165" t="str">
        <f t="shared" si="76"/>
        <v xml:space="preserve"> Kazakhstan</v>
      </c>
      <c r="I165" t="str">
        <f t="shared" si="77"/>
        <v xml:space="preserve"> 40.7</v>
      </c>
      <c r="J165" t="str">
        <f t="shared" si="78"/>
        <v xml:space="preserve"> Central Asia</v>
      </c>
      <c r="K165" t="str">
        <f t="shared" si="79"/>
        <v xml:space="preserve"> 10-50m</v>
      </c>
      <c r="L165" t="str">
        <f t="shared" si="80"/>
        <v xml:space="preserve"> Upper middle income</v>
      </c>
      <c r="M165" t="str">
        <f t="shared" ref="M165:M228" si="99">IF(VALUE(I165)&gt;66.6, "Most", IF(VALUE(I165)&gt;33.3, "More", "Least"))</f>
        <v>More</v>
      </c>
    </row>
    <row r="166" spans="1:13" x14ac:dyDescent="0.45">
      <c r="C166" t="s">
        <v>2</v>
      </c>
      <c r="G166" t="str">
        <f t="shared" si="81"/>
        <v/>
      </c>
      <c r="H166" t="str">
        <f t="shared" si="76"/>
        <v/>
      </c>
      <c r="I166" t="str">
        <f t="shared" si="77"/>
        <v/>
      </c>
      <c r="J166" t="str">
        <f t="shared" si="78"/>
        <v/>
      </c>
      <c r="K166" t="str">
        <f t="shared" si="79"/>
        <v/>
      </c>
      <c r="L166" t="str">
        <f t="shared" si="80"/>
        <v/>
      </c>
    </row>
    <row r="167" spans="1:13" x14ac:dyDescent="0.45">
      <c r="A167" t="s">
        <v>248</v>
      </c>
      <c r="B167" t="s">
        <v>249</v>
      </c>
      <c r="C167" t="s">
        <v>250</v>
      </c>
      <c r="D167" t="s">
        <v>115</v>
      </c>
      <c r="E167" t="s">
        <v>4</v>
      </c>
      <c r="F167" t="s">
        <v>202</v>
      </c>
      <c r="G167" t="str">
        <f t="shared" si="81"/>
        <v>84</v>
      </c>
      <c r="H167" t="str">
        <f t="shared" si="76"/>
        <v xml:space="preserve"> Ethiopia</v>
      </c>
      <c r="I167" t="str">
        <f t="shared" si="77"/>
        <v xml:space="preserve"> 40.6</v>
      </c>
      <c r="J167" t="str">
        <f t="shared" si="78"/>
        <v xml:space="preserve"> Africa</v>
      </c>
      <c r="K167" t="str">
        <f t="shared" si="79"/>
        <v xml:space="preserve"> 100m+</v>
      </c>
      <c r="L167" t="str">
        <f t="shared" si="80"/>
        <v xml:space="preserve"> Low income</v>
      </c>
      <c r="M167" t="str">
        <f t="shared" ref="M167:M230" si="100">IF(VALUE(I167)&gt;66.6, "Most", IF(VALUE(I167)&gt;33.3, "More", "Least"))</f>
        <v>More</v>
      </c>
    </row>
    <row r="168" spans="1:13" x14ac:dyDescent="0.45">
      <c r="C168" t="s">
        <v>2</v>
      </c>
      <c r="G168" t="str">
        <f t="shared" si="81"/>
        <v/>
      </c>
      <c r="H168" t="str">
        <f t="shared" si="76"/>
        <v/>
      </c>
      <c r="I168" t="str">
        <f t="shared" si="77"/>
        <v/>
      </c>
      <c r="J168" t="str">
        <f t="shared" si="78"/>
        <v/>
      </c>
      <c r="K168" t="str">
        <f t="shared" si="79"/>
        <v/>
      </c>
      <c r="L168" t="str">
        <f t="shared" si="80"/>
        <v/>
      </c>
    </row>
    <row r="169" spans="1:13" x14ac:dyDescent="0.45">
      <c r="A169" t="s">
        <v>251</v>
      </c>
      <c r="B169" t="s">
        <v>252</v>
      </c>
      <c r="C169" t="s">
        <v>253</v>
      </c>
      <c r="D169" t="s">
        <v>181</v>
      </c>
      <c r="E169" t="s">
        <v>185</v>
      </c>
      <c r="F169" t="s">
        <v>102</v>
      </c>
      <c r="G169" t="str">
        <f t="shared" si="81"/>
        <v>85</v>
      </c>
      <c r="H169" t="str">
        <f t="shared" si="76"/>
        <v xml:space="preserve"> Bhutan</v>
      </c>
      <c r="I169" t="str">
        <f t="shared" si="77"/>
        <v xml:space="preserve"> 40.3</v>
      </c>
      <c r="J169" t="str">
        <f t="shared" si="78"/>
        <v xml:space="preserve"> Southern Asia</v>
      </c>
      <c r="K169" t="str">
        <f t="shared" si="79"/>
        <v xml:space="preserve"> &lt;1m</v>
      </c>
      <c r="L169" t="str">
        <f t="shared" si="80"/>
        <v xml:space="preserve"> Lower middle income</v>
      </c>
      <c r="M169" t="str">
        <f t="shared" ref="M169:M232" si="101">IF(VALUE(I169)&gt;66.6, "Most", IF(VALUE(I169)&gt;33.3, "More", "Least"))</f>
        <v>More</v>
      </c>
    </row>
    <row r="170" spans="1:13" x14ac:dyDescent="0.45">
      <c r="C170" t="s">
        <v>2</v>
      </c>
      <c r="G170" t="str">
        <f t="shared" si="81"/>
        <v/>
      </c>
      <c r="H170" t="str">
        <f t="shared" si="76"/>
        <v/>
      </c>
      <c r="I170" t="str">
        <f t="shared" si="77"/>
        <v/>
      </c>
      <c r="J170" t="str">
        <f t="shared" si="78"/>
        <v/>
      </c>
      <c r="K170" t="str">
        <f t="shared" si="79"/>
        <v/>
      </c>
      <c r="L170" t="str">
        <f t="shared" si="80"/>
        <v/>
      </c>
    </row>
    <row r="171" spans="1:13" x14ac:dyDescent="0.45">
      <c r="A171" t="s">
        <v>254</v>
      </c>
      <c r="B171" t="s">
        <v>255</v>
      </c>
      <c r="C171" t="s">
        <v>256</v>
      </c>
      <c r="D171" t="s">
        <v>115</v>
      </c>
      <c r="E171" t="s">
        <v>14</v>
      </c>
      <c r="F171" t="s">
        <v>202</v>
      </c>
      <c r="G171" t="str">
        <f t="shared" si="81"/>
        <v>86</v>
      </c>
      <c r="H171" t="str">
        <f t="shared" si="76"/>
        <v xml:space="preserve"> Madagascar</v>
      </c>
      <c r="I171" t="str">
        <f t="shared" si="77"/>
        <v xml:space="preserve"> 40.1</v>
      </c>
      <c r="J171" t="str">
        <f t="shared" si="78"/>
        <v xml:space="preserve"> Africa</v>
      </c>
      <c r="K171" t="str">
        <f t="shared" si="79"/>
        <v xml:space="preserve"> 10-50m</v>
      </c>
      <c r="L171" t="str">
        <f t="shared" si="80"/>
        <v xml:space="preserve"> Low income</v>
      </c>
      <c r="M171" t="str">
        <f t="shared" ref="M171:M234" si="102">IF(VALUE(I171)&gt;66.6, "Most", IF(VALUE(I171)&gt;33.3, "More", "Least"))</f>
        <v>More</v>
      </c>
    </row>
    <row r="172" spans="1:13" x14ac:dyDescent="0.45">
      <c r="C172" t="s">
        <v>2</v>
      </c>
      <c r="G172" t="str">
        <f t="shared" si="81"/>
        <v/>
      </c>
      <c r="H172" t="str">
        <f t="shared" si="76"/>
        <v/>
      </c>
      <c r="I172" t="str">
        <f t="shared" si="77"/>
        <v/>
      </c>
      <c r="J172" t="str">
        <f t="shared" si="78"/>
        <v/>
      </c>
      <c r="K172" t="str">
        <f t="shared" si="79"/>
        <v/>
      </c>
      <c r="L172" t="str">
        <f t="shared" si="80"/>
        <v/>
      </c>
    </row>
    <row r="173" spans="1:13" x14ac:dyDescent="0.45">
      <c r="A173" t="s">
        <v>257</v>
      </c>
      <c r="B173" t="s">
        <v>258</v>
      </c>
      <c r="C173" t="s">
        <v>259</v>
      </c>
      <c r="D173" t="s">
        <v>115</v>
      </c>
      <c r="E173" t="s">
        <v>10</v>
      </c>
      <c r="F173" t="s">
        <v>102</v>
      </c>
      <c r="G173" t="str">
        <f t="shared" si="81"/>
        <v>87</v>
      </c>
      <c r="H173" t="str">
        <f t="shared" si="76"/>
        <v xml:space="preserve"> Egypt</v>
      </c>
      <c r="I173" t="str">
        <f t="shared" si="77"/>
        <v xml:space="preserve"> 39.9</v>
      </c>
      <c r="J173" t="str">
        <f t="shared" si="78"/>
        <v xml:space="preserve"> Africa</v>
      </c>
      <c r="K173" t="str">
        <f t="shared" si="79"/>
        <v xml:space="preserve"> 50-100m</v>
      </c>
      <c r="L173" t="str">
        <f t="shared" si="80"/>
        <v xml:space="preserve"> Lower middle income</v>
      </c>
      <c r="M173" t="str">
        <f t="shared" ref="M173:M236" si="103">IF(VALUE(I173)&gt;66.6, "Most", IF(VALUE(I173)&gt;33.3, "More", "Least"))</f>
        <v>More</v>
      </c>
    </row>
    <row r="174" spans="1:13" x14ac:dyDescent="0.45">
      <c r="C174" t="s">
        <v>2</v>
      </c>
      <c r="G174" t="str">
        <f t="shared" si="81"/>
        <v/>
      </c>
      <c r="H174" t="str">
        <f t="shared" si="76"/>
        <v/>
      </c>
      <c r="I174" t="str">
        <f t="shared" si="77"/>
        <v/>
      </c>
      <c r="J174" t="str">
        <f t="shared" si="78"/>
        <v/>
      </c>
      <c r="K174" t="str">
        <f t="shared" si="79"/>
        <v/>
      </c>
      <c r="L174" t="str">
        <f t="shared" si="80"/>
        <v/>
      </c>
    </row>
    <row r="175" spans="1:13" x14ac:dyDescent="0.45">
      <c r="A175" t="s">
        <v>260</v>
      </c>
      <c r="B175" t="s">
        <v>261</v>
      </c>
      <c r="C175" t="s">
        <v>262</v>
      </c>
      <c r="D175" t="s">
        <v>132</v>
      </c>
      <c r="E175" t="s">
        <v>30</v>
      </c>
      <c r="F175" t="s">
        <v>5</v>
      </c>
      <c r="G175" t="str">
        <f t="shared" si="81"/>
        <v>88</v>
      </c>
      <c r="H175" t="str">
        <f t="shared" si="76"/>
        <v xml:space="preserve"> Bahrain</v>
      </c>
      <c r="I175" t="str">
        <f t="shared" si="77"/>
        <v xml:space="preserve"> 39.4</v>
      </c>
      <c r="J175" t="str">
        <f t="shared" si="78"/>
        <v xml:space="preserve"> Western Asia</v>
      </c>
      <c r="K175" t="str">
        <f t="shared" si="79"/>
        <v xml:space="preserve"> 1-10m</v>
      </c>
      <c r="L175" t="str">
        <f t="shared" si="80"/>
        <v xml:space="preserve"> High income</v>
      </c>
      <c r="M175" t="str">
        <f t="shared" ref="M175:M238" si="104">IF(VALUE(I175)&gt;66.6, "Most", IF(VALUE(I175)&gt;33.3, "More", "Least"))</f>
        <v>More</v>
      </c>
    </row>
    <row r="176" spans="1:13" x14ac:dyDescent="0.45">
      <c r="C176" t="s">
        <v>2</v>
      </c>
      <c r="G176" t="str">
        <f t="shared" si="81"/>
        <v/>
      </c>
      <c r="H176" t="str">
        <f t="shared" si="76"/>
        <v/>
      </c>
      <c r="I176" t="str">
        <f t="shared" si="77"/>
        <v/>
      </c>
      <c r="J176" t="str">
        <f t="shared" si="78"/>
        <v/>
      </c>
      <c r="K176" t="str">
        <f t="shared" si="79"/>
        <v/>
      </c>
      <c r="L176" t="str">
        <f t="shared" si="80"/>
        <v/>
      </c>
    </row>
    <row r="177" spans="1:13" x14ac:dyDescent="0.45">
      <c r="A177" t="s">
        <v>263</v>
      </c>
      <c r="B177" t="s">
        <v>264</v>
      </c>
      <c r="C177" t="s">
        <v>265</v>
      </c>
      <c r="D177" t="s">
        <v>25</v>
      </c>
      <c r="E177" t="s">
        <v>14</v>
      </c>
      <c r="F177" t="s">
        <v>102</v>
      </c>
      <c r="G177" t="str">
        <f t="shared" si="81"/>
        <v>89</v>
      </c>
      <c r="H177" t="str">
        <f t="shared" si="76"/>
        <v xml:space="preserve"> Cambodia</v>
      </c>
      <c r="I177" t="str">
        <f t="shared" si="77"/>
        <v xml:space="preserve"> 39.2</v>
      </c>
      <c r="J177" t="str">
        <f t="shared" si="78"/>
        <v xml:space="preserve"> Southeastern Asia</v>
      </c>
      <c r="K177" t="str">
        <f t="shared" si="79"/>
        <v xml:space="preserve"> 10-50m</v>
      </c>
      <c r="L177" t="str">
        <f t="shared" si="80"/>
        <v xml:space="preserve"> Lower middle income</v>
      </c>
      <c r="M177" t="str">
        <f t="shared" ref="M177:M240" si="105">IF(VALUE(I177)&gt;66.6, "Most", IF(VALUE(I177)&gt;33.3, "More", "Least"))</f>
        <v>More</v>
      </c>
    </row>
    <row r="178" spans="1:13" x14ac:dyDescent="0.45">
      <c r="C178" t="s">
        <v>2</v>
      </c>
      <c r="G178" t="str">
        <f t="shared" si="81"/>
        <v/>
      </c>
      <c r="H178" t="str">
        <f t="shared" si="76"/>
        <v/>
      </c>
      <c r="I178" t="str">
        <f t="shared" si="77"/>
        <v/>
      </c>
      <c r="J178" t="str">
        <f t="shared" si="78"/>
        <v/>
      </c>
      <c r="K178" t="str">
        <f t="shared" si="79"/>
        <v/>
      </c>
      <c r="L178" t="str">
        <f t="shared" si="80"/>
        <v/>
      </c>
    </row>
    <row r="179" spans="1:13" x14ac:dyDescent="0.45">
      <c r="A179" t="s">
        <v>266</v>
      </c>
      <c r="B179" t="s">
        <v>267</v>
      </c>
      <c r="C179" t="s">
        <v>268</v>
      </c>
      <c r="D179" t="s">
        <v>9</v>
      </c>
      <c r="E179" t="s">
        <v>30</v>
      </c>
      <c r="F179" t="s">
        <v>26</v>
      </c>
      <c r="G179" t="str">
        <f t="shared" si="81"/>
        <v>90</v>
      </c>
      <c r="H179" t="str">
        <f t="shared" si="76"/>
        <v xml:space="preserve"> North Macedonia</v>
      </c>
      <c r="I179" t="str">
        <f t="shared" si="77"/>
        <v xml:space="preserve"> 39.1</v>
      </c>
      <c r="J179" t="str">
        <f t="shared" si="78"/>
        <v xml:space="preserve"> Europe</v>
      </c>
      <c r="K179" t="str">
        <f t="shared" si="79"/>
        <v xml:space="preserve"> 1-10m</v>
      </c>
      <c r="L179" t="str">
        <f t="shared" si="80"/>
        <v xml:space="preserve"> Upper middle income</v>
      </c>
      <c r="M179" t="str">
        <f t="shared" ref="M179:M242" si="106">IF(VALUE(I179)&gt;66.6, "Most", IF(VALUE(I179)&gt;33.3, "More", "Least"))</f>
        <v>More</v>
      </c>
    </row>
    <row r="180" spans="1:13" x14ac:dyDescent="0.45">
      <c r="C180" t="s">
        <v>2</v>
      </c>
      <c r="G180" t="str">
        <f t="shared" si="81"/>
        <v/>
      </c>
      <c r="H180" t="str">
        <f t="shared" si="76"/>
        <v/>
      </c>
      <c r="I180" t="str">
        <f t="shared" si="77"/>
        <v/>
      </c>
      <c r="J180" t="str">
        <f t="shared" si="78"/>
        <v/>
      </c>
      <c r="K180" t="str">
        <f t="shared" si="79"/>
        <v/>
      </c>
      <c r="L180" t="str">
        <f t="shared" si="80"/>
        <v/>
      </c>
    </row>
    <row r="181" spans="1:13" x14ac:dyDescent="0.45">
      <c r="A181" t="s">
        <v>269</v>
      </c>
      <c r="B181" t="s">
        <v>270</v>
      </c>
      <c r="C181" t="s">
        <v>271</v>
      </c>
      <c r="D181" t="s">
        <v>77</v>
      </c>
      <c r="E181" t="s">
        <v>14</v>
      </c>
      <c r="F181" t="s">
        <v>26</v>
      </c>
      <c r="G181" t="str">
        <f t="shared" si="81"/>
        <v>91</v>
      </c>
      <c r="H181" t="str">
        <f t="shared" si="76"/>
        <v xml:space="preserve"> Dominican Republic</v>
      </c>
      <c r="I181" t="str">
        <f t="shared" si="77"/>
        <v xml:space="preserve"> 38.3</v>
      </c>
      <c r="J181" t="str">
        <f t="shared" si="78"/>
        <v xml:space="preserve"> Latin America and the Caribbean</v>
      </c>
      <c r="K181" t="str">
        <f t="shared" si="79"/>
        <v xml:space="preserve"> 10-50m</v>
      </c>
      <c r="L181" t="str">
        <f t="shared" si="80"/>
        <v xml:space="preserve"> Upper middle income</v>
      </c>
      <c r="M181" t="str">
        <f t="shared" ref="M181:M244" si="107">IF(VALUE(I181)&gt;66.6, "Most", IF(VALUE(I181)&gt;33.3, "More", "Least"))</f>
        <v>More</v>
      </c>
    </row>
    <row r="182" spans="1:13" x14ac:dyDescent="0.45">
      <c r="C182" t="s">
        <v>2</v>
      </c>
      <c r="G182" t="str">
        <f t="shared" si="81"/>
        <v/>
      </c>
      <c r="H182" t="str">
        <f t="shared" si="76"/>
        <v/>
      </c>
      <c r="I182" t="str">
        <f t="shared" si="77"/>
        <v/>
      </c>
      <c r="J182" t="str">
        <f t="shared" si="78"/>
        <v/>
      </c>
      <c r="K182" t="str">
        <f t="shared" si="79"/>
        <v/>
      </c>
      <c r="L182" t="str">
        <f t="shared" si="80"/>
        <v/>
      </c>
    </row>
    <row r="183" spans="1:13" x14ac:dyDescent="0.45">
      <c r="A183" t="s">
        <v>272</v>
      </c>
      <c r="B183" t="s">
        <v>273</v>
      </c>
      <c r="C183" t="s">
        <v>274</v>
      </c>
      <c r="D183" t="s">
        <v>115</v>
      </c>
      <c r="E183" t="s">
        <v>30</v>
      </c>
      <c r="F183" t="s">
        <v>202</v>
      </c>
      <c r="G183" t="str">
        <f t="shared" si="81"/>
        <v>92</v>
      </c>
      <c r="H183" t="str">
        <f t="shared" si="76"/>
        <v xml:space="preserve"> Sierra Leone</v>
      </c>
      <c r="I183" t="str">
        <f t="shared" si="77"/>
        <v xml:space="preserve"> 38.2</v>
      </c>
      <c r="J183" t="str">
        <f t="shared" si="78"/>
        <v xml:space="preserve"> Africa</v>
      </c>
      <c r="K183" t="str">
        <f t="shared" si="79"/>
        <v xml:space="preserve"> 1-10m</v>
      </c>
      <c r="L183" t="str">
        <f t="shared" si="80"/>
        <v xml:space="preserve"> Low income</v>
      </c>
      <c r="M183" t="str">
        <f t="shared" ref="M183:M246" si="108">IF(VALUE(I183)&gt;66.6, "Most", IF(VALUE(I183)&gt;33.3, "More", "Least"))</f>
        <v>More</v>
      </c>
    </row>
    <row r="184" spans="1:13" x14ac:dyDescent="0.45">
      <c r="C184" t="s">
        <v>2</v>
      </c>
      <c r="G184" t="str">
        <f t="shared" si="81"/>
        <v/>
      </c>
      <c r="H184" t="str">
        <f t="shared" si="76"/>
        <v/>
      </c>
      <c r="I184" t="str">
        <f t="shared" si="77"/>
        <v/>
      </c>
      <c r="J184" t="str">
        <f t="shared" si="78"/>
        <v/>
      </c>
      <c r="K184" t="str">
        <f t="shared" si="79"/>
        <v/>
      </c>
      <c r="L184" t="str">
        <f t="shared" si="80"/>
        <v/>
      </c>
    </row>
    <row r="185" spans="1:13" x14ac:dyDescent="0.45">
      <c r="A185" t="s">
        <v>272</v>
      </c>
      <c r="B185" t="s">
        <v>275</v>
      </c>
      <c r="C185" t="s">
        <v>274</v>
      </c>
      <c r="D185" t="s">
        <v>115</v>
      </c>
      <c r="E185" t="s">
        <v>14</v>
      </c>
      <c r="F185" t="s">
        <v>202</v>
      </c>
      <c r="G185" t="str">
        <f t="shared" si="81"/>
        <v>92</v>
      </c>
      <c r="H185" t="str">
        <f t="shared" si="76"/>
        <v xml:space="preserve"> Zimbabwe</v>
      </c>
      <c r="I185" t="str">
        <f t="shared" si="77"/>
        <v xml:space="preserve"> 38.2</v>
      </c>
      <c r="J185" t="str">
        <f t="shared" si="78"/>
        <v xml:space="preserve"> Africa</v>
      </c>
      <c r="K185" t="str">
        <f t="shared" si="79"/>
        <v xml:space="preserve"> 10-50m</v>
      </c>
      <c r="L185" t="str">
        <f t="shared" si="80"/>
        <v xml:space="preserve"> Low income</v>
      </c>
      <c r="M185" t="str">
        <f t="shared" ref="M185:M248" si="109">IF(VALUE(I185)&gt;66.6, "Most", IF(VALUE(I185)&gt;33.3, "More", "Least"))</f>
        <v>More</v>
      </c>
    </row>
    <row r="186" spans="1:13" x14ac:dyDescent="0.45">
      <c r="C186" t="s">
        <v>2</v>
      </c>
      <c r="G186" t="str">
        <f t="shared" si="81"/>
        <v/>
      </c>
      <c r="H186" t="str">
        <f t="shared" si="76"/>
        <v/>
      </c>
      <c r="I186" t="str">
        <f t="shared" si="77"/>
        <v/>
      </c>
      <c r="J186" t="str">
        <f t="shared" si="78"/>
        <v/>
      </c>
      <c r="K186" t="str">
        <f t="shared" si="79"/>
        <v/>
      </c>
      <c r="L186" t="str">
        <f t="shared" si="80"/>
        <v/>
      </c>
    </row>
    <row r="187" spans="1:13" x14ac:dyDescent="0.45">
      <c r="A187" t="s">
        <v>276</v>
      </c>
      <c r="B187" t="s">
        <v>277</v>
      </c>
      <c r="C187" t="s">
        <v>278</v>
      </c>
      <c r="D187" t="s">
        <v>9</v>
      </c>
      <c r="E187" t="s">
        <v>14</v>
      </c>
      <c r="F187" t="s">
        <v>102</v>
      </c>
      <c r="G187" t="str">
        <f t="shared" si="81"/>
        <v>94</v>
      </c>
      <c r="H187" t="str">
        <f t="shared" si="76"/>
        <v xml:space="preserve"> Ukraine</v>
      </c>
      <c r="I187" t="str">
        <f t="shared" si="77"/>
        <v xml:space="preserve"> 38.0</v>
      </c>
      <c r="J187" t="str">
        <f t="shared" si="78"/>
        <v xml:space="preserve"> Europe</v>
      </c>
      <c r="K187" t="str">
        <f t="shared" si="79"/>
        <v xml:space="preserve"> 10-50m</v>
      </c>
      <c r="L187" t="str">
        <f t="shared" si="80"/>
        <v xml:space="preserve"> Lower middle income</v>
      </c>
      <c r="M187" t="str">
        <f t="shared" ref="M187:M250" si="110">IF(VALUE(I187)&gt;66.6, "Most", IF(VALUE(I187)&gt;33.3, "More", "Least"))</f>
        <v>More</v>
      </c>
    </row>
    <row r="188" spans="1:13" x14ac:dyDescent="0.45">
      <c r="C188" t="s">
        <v>2</v>
      </c>
      <c r="G188" t="str">
        <f t="shared" si="81"/>
        <v/>
      </c>
      <c r="H188" t="str">
        <f t="shared" si="76"/>
        <v/>
      </c>
      <c r="I188" t="str">
        <f t="shared" si="77"/>
        <v/>
      </c>
      <c r="J188" t="str">
        <f t="shared" si="78"/>
        <v/>
      </c>
      <c r="K188" t="str">
        <f t="shared" si="79"/>
        <v/>
      </c>
      <c r="L188" t="str">
        <f t="shared" si="80"/>
        <v/>
      </c>
    </row>
    <row r="189" spans="1:13" x14ac:dyDescent="0.45">
      <c r="A189" t="s">
        <v>279</v>
      </c>
      <c r="B189" t="s">
        <v>280</v>
      </c>
      <c r="C189" t="s">
        <v>281</v>
      </c>
      <c r="D189" t="s">
        <v>115</v>
      </c>
      <c r="E189" t="s">
        <v>14</v>
      </c>
      <c r="F189" t="s">
        <v>202</v>
      </c>
      <c r="G189" t="str">
        <f t="shared" si="81"/>
        <v>95</v>
      </c>
      <c r="H189" t="str">
        <f t="shared" si="76"/>
        <v xml:space="preserve"> Senegal</v>
      </c>
      <c r="I189" t="str">
        <f t="shared" si="77"/>
        <v xml:space="preserve"> 37.9</v>
      </c>
      <c r="J189" t="str">
        <f t="shared" si="78"/>
        <v xml:space="preserve"> Africa</v>
      </c>
      <c r="K189" t="str">
        <f t="shared" si="79"/>
        <v xml:space="preserve"> 10-50m</v>
      </c>
      <c r="L189" t="str">
        <f t="shared" si="80"/>
        <v xml:space="preserve"> Low income</v>
      </c>
      <c r="M189" t="str">
        <f t="shared" ref="M189:M252" si="111">IF(VALUE(I189)&gt;66.6, "Most", IF(VALUE(I189)&gt;33.3, "More", "Least"))</f>
        <v>More</v>
      </c>
    </row>
    <row r="190" spans="1:13" x14ac:dyDescent="0.45">
      <c r="C190" t="s">
        <v>2</v>
      </c>
      <c r="G190" t="str">
        <f t="shared" si="81"/>
        <v/>
      </c>
      <c r="H190" t="str">
        <f t="shared" si="76"/>
        <v/>
      </c>
      <c r="I190" t="str">
        <f t="shared" si="77"/>
        <v/>
      </c>
      <c r="J190" t="str">
        <f t="shared" si="78"/>
        <v/>
      </c>
      <c r="K190" t="str">
        <f t="shared" si="79"/>
        <v/>
      </c>
      <c r="L190" t="str">
        <f t="shared" si="80"/>
        <v/>
      </c>
    </row>
    <row r="191" spans="1:13" x14ac:dyDescent="0.45">
      <c r="A191" t="s">
        <v>282</v>
      </c>
      <c r="B191" t="s">
        <v>283</v>
      </c>
      <c r="C191" t="s">
        <v>284</v>
      </c>
      <c r="D191" t="s">
        <v>115</v>
      </c>
      <c r="E191" t="s">
        <v>4</v>
      </c>
      <c r="F191" t="s">
        <v>102</v>
      </c>
      <c r="G191" t="str">
        <f t="shared" si="81"/>
        <v>96</v>
      </c>
      <c r="H191" t="str">
        <f t="shared" si="76"/>
        <v xml:space="preserve"> Nigeria</v>
      </c>
      <c r="I191" t="str">
        <f t="shared" si="77"/>
        <v xml:space="preserve"> 37.8</v>
      </c>
      <c r="J191" t="str">
        <f t="shared" si="78"/>
        <v xml:space="preserve"> Africa</v>
      </c>
      <c r="K191" t="str">
        <f t="shared" si="79"/>
        <v xml:space="preserve"> 100m+</v>
      </c>
      <c r="L191" t="str">
        <f t="shared" si="80"/>
        <v xml:space="preserve"> Lower middle income</v>
      </c>
      <c r="M191" t="str">
        <f t="shared" ref="M191:M222" si="112">IF(VALUE(I191)&gt;66.6, "Most", IF(VALUE(I191)&gt;33.3, "More", "Least"))</f>
        <v>More</v>
      </c>
    </row>
    <row r="192" spans="1:13" x14ac:dyDescent="0.45">
      <c r="C192" t="s">
        <v>2</v>
      </c>
      <c r="G192" t="str">
        <f t="shared" si="81"/>
        <v/>
      </c>
      <c r="H192" t="str">
        <f t="shared" si="76"/>
        <v/>
      </c>
      <c r="I192" t="str">
        <f t="shared" si="77"/>
        <v/>
      </c>
      <c r="J192" t="str">
        <f t="shared" si="78"/>
        <v/>
      </c>
      <c r="K192" t="str">
        <f t="shared" si="79"/>
        <v/>
      </c>
      <c r="L192" t="str">
        <f t="shared" si="80"/>
        <v/>
      </c>
    </row>
    <row r="193" spans="1:13" x14ac:dyDescent="0.45">
      <c r="A193" t="s">
        <v>285</v>
      </c>
      <c r="B193" t="s">
        <v>286</v>
      </c>
      <c r="C193" t="s">
        <v>287</v>
      </c>
      <c r="D193" t="s">
        <v>181</v>
      </c>
      <c r="E193" t="s">
        <v>10</v>
      </c>
      <c r="F193" t="s">
        <v>26</v>
      </c>
      <c r="G193" t="str">
        <f t="shared" si="81"/>
        <v>97</v>
      </c>
      <c r="H193" t="str">
        <f t="shared" si="76"/>
        <v xml:space="preserve"> Iran</v>
      </c>
      <c r="I193" t="str">
        <f t="shared" si="77"/>
        <v xml:space="preserve"> 37.7</v>
      </c>
      <c r="J193" t="str">
        <f t="shared" si="78"/>
        <v xml:space="preserve"> Southern Asia</v>
      </c>
      <c r="K193" t="str">
        <f t="shared" si="79"/>
        <v xml:space="preserve"> 50-100m</v>
      </c>
      <c r="L193" t="str">
        <f t="shared" si="80"/>
        <v xml:space="preserve"> Upper middle income</v>
      </c>
      <c r="M193" t="str">
        <f t="shared" ref="M193:M224" si="113">IF(VALUE(I193)&gt;66.6, "Most", IF(VALUE(I193)&gt;33.3, "More", "Least"))</f>
        <v>More</v>
      </c>
    </row>
    <row r="194" spans="1:13" x14ac:dyDescent="0.45">
      <c r="C194" t="s">
        <v>2</v>
      </c>
      <c r="G194" t="str">
        <f t="shared" si="81"/>
        <v/>
      </c>
      <c r="H194" t="str">
        <f t="shared" ref="H194:H257" si="114">IF(ISERROR(RIGHT(B194, LEN(B194)-FIND(":",B194))),"",RIGHT(B194, LEN(B194)-FIND(":",B194)))</f>
        <v/>
      </c>
      <c r="I194" t="str">
        <f t="shared" ref="I194:I257" si="115">IF(ISERROR(RIGHT(C194, LEN(C194)-FIND(":",C194))),"",RIGHT(C194, LEN(C194)-FIND(":",C194)))</f>
        <v/>
      </c>
      <c r="J194" t="str">
        <f t="shared" ref="J194:J257" si="116">IF(ISERROR(RIGHT(D194, LEN(D194)-FIND(":",D194))),"",RIGHT(D194, LEN(D194)-FIND(":",D194)))</f>
        <v/>
      </c>
      <c r="K194" t="str">
        <f t="shared" ref="K194:K257" si="117">IF(ISERROR(RIGHT(E194, LEN(E194)-FIND(":",E194))),"",RIGHT(E194, LEN(E194)-FIND(":",E194)))</f>
        <v/>
      </c>
      <c r="L194" t="str">
        <f t="shared" ref="L194:L257" si="118">IF(ISERROR(RIGHT(F194, LEN(F194)-FIND(":",F194))),"",RIGHT(F194, LEN(F194)-FIND(":",F194)))</f>
        <v/>
      </c>
    </row>
    <row r="195" spans="1:13" x14ac:dyDescent="0.45">
      <c r="A195" t="s">
        <v>288</v>
      </c>
      <c r="B195" t="s">
        <v>289</v>
      </c>
      <c r="C195" t="s">
        <v>290</v>
      </c>
      <c r="D195" t="s">
        <v>9</v>
      </c>
      <c r="E195" t="s">
        <v>185</v>
      </c>
      <c r="F195" t="s">
        <v>5</v>
      </c>
      <c r="G195" t="str">
        <f t="shared" ref="G195:G258" si="119">IF(ISERROR(RIGHT(A195,LEN(A195)-FIND(" ", A195))), "", RIGHT(A195,LEN(A195)-FIND(" ", A195)))</f>
        <v>98</v>
      </c>
      <c r="H195" t="str">
        <f t="shared" si="114"/>
        <v xml:space="preserve"> Malta</v>
      </c>
      <c r="I195" t="str">
        <f t="shared" si="115"/>
        <v xml:space="preserve"> 37.3</v>
      </c>
      <c r="J195" t="str">
        <f t="shared" si="116"/>
        <v xml:space="preserve"> Europe</v>
      </c>
      <c r="K195" t="str">
        <f t="shared" si="117"/>
        <v xml:space="preserve"> &lt;1m</v>
      </c>
      <c r="L195" t="str">
        <f t="shared" si="118"/>
        <v xml:space="preserve"> High income</v>
      </c>
      <c r="M195" t="str">
        <f t="shared" ref="M195:M226" si="120">IF(VALUE(I195)&gt;66.6, "Most", IF(VALUE(I195)&gt;33.3, "More", "Least"))</f>
        <v>More</v>
      </c>
    </row>
    <row r="196" spans="1:13" x14ac:dyDescent="0.45">
      <c r="C196" t="s">
        <v>2</v>
      </c>
      <c r="G196" t="str">
        <f t="shared" si="119"/>
        <v/>
      </c>
      <c r="H196" t="str">
        <f t="shared" si="114"/>
        <v/>
      </c>
      <c r="I196" t="str">
        <f t="shared" si="115"/>
        <v/>
      </c>
      <c r="J196" t="str">
        <f t="shared" si="116"/>
        <v/>
      </c>
      <c r="K196" t="str">
        <f t="shared" si="117"/>
        <v/>
      </c>
      <c r="L196" t="str">
        <f t="shared" si="118"/>
        <v/>
      </c>
    </row>
    <row r="197" spans="1:13" x14ac:dyDescent="0.45">
      <c r="A197" t="s">
        <v>291</v>
      </c>
      <c r="B197" t="s">
        <v>292</v>
      </c>
      <c r="C197" t="s">
        <v>293</v>
      </c>
      <c r="D197" t="s">
        <v>77</v>
      </c>
      <c r="E197" t="s">
        <v>30</v>
      </c>
      <c r="F197" t="s">
        <v>5</v>
      </c>
      <c r="G197" t="str">
        <f t="shared" si="119"/>
        <v>99</v>
      </c>
      <c r="H197" t="str">
        <f t="shared" si="114"/>
        <v xml:space="preserve"> Trinidad and Tobago</v>
      </c>
      <c r="I197" t="str">
        <f t="shared" si="115"/>
        <v xml:space="preserve"> 36.6</v>
      </c>
      <c r="J197" t="str">
        <f t="shared" si="116"/>
        <v xml:space="preserve"> Latin America and the Caribbean</v>
      </c>
      <c r="K197" t="str">
        <f t="shared" si="117"/>
        <v xml:space="preserve"> 1-10m</v>
      </c>
      <c r="L197" t="str">
        <f t="shared" si="118"/>
        <v xml:space="preserve"> High income</v>
      </c>
      <c r="M197" t="str">
        <f t="shared" ref="M197:M228" si="121">IF(VALUE(I197)&gt;66.6, "Most", IF(VALUE(I197)&gt;33.3, "More", "Least"))</f>
        <v>More</v>
      </c>
    </row>
    <row r="198" spans="1:13" x14ac:dyDescent="0.45">
      <c r="C198" t="s">
        <v>2</v>
      </c>
      <c r="G198" t="str">
        <f t="shared" si="119"/>
        <v/>
      </c>
      <c r="H198" t="str">
        <f t="shared" si="114"/>
        <v/>
      </c>
      <c r="I198" t="str">
        <f t="shared" si="115"/>
        <v/>
      </c>
      <c r="J198" t="str">
        <f t="shared" si="116"/>
        <v/>
      </c>
      <c r="K198" t="str">
        <f t="shared" si="117"/>
        <v/>
      </c>
      <c r="L198" t="str">
        <f t="shared" si="118"/>
        <v/>
      </c>
    </row>
    <row r="199" spans="1:13" x14ac:dyDescent="0.45">
      <c r="A199" t="s">
        <v>294</v>
      </c>
      <c r="B199" t="s">
        <v>295</v>
      </c>
      <c r="C199" t="s">
        <v>296</v>
      </c>
      <c r="D199" t="s">
        <v>77</v>
      </c>
      <c r="E199" t="s">
        <v>185</v>
      </c>
      <c r="F199" t="s">
        <v>26</v>
      </c>
      <c r="G199" t="str">
        <f t="shared" si="119"/>
        <v>100</v>
      </c>
      <c r="H199" t="str">
        <f t="shared" si="114"/>
        <v xml:space="preserve"> Suriname</v>
      </c>
      <c r="I199" t="str">
        <f t="shared" si="115"/>
        <v xml:space="preserve"> 36.5</v>
      </c>
      <c r="J199" t="str">
        <f t="shared" si="116"/>
        <v xml:space="preserve"> Latin America and the Caribbean</v>
      </c>
      <c r="K199" t="str">
        <f t="shared" si="117"/>
        <v xml:space="preserve"> &lt;1m</v>
      </c>
      <c r="L199" t="str">
        <f t="shared" si="118"/>
        <v xml:space="preserve"> Upper middle income</v>
      </c>
      <c r="M199" t="str">
        <f t="shared" ref="M199:M230" si="122">IF(VALUE(I199)&gt;66.6, "Most", IF(VALUE(I199)&gt;33.3, "More", "Least"))</f>
        <v>More</v>
      </c>
    </row>
    <row r="200" spans="1:13" x14ac:dyDescent="0.45">
      <c r="C200" t="s">
        <v>2</v>
      </c>
      <c r="G200" t="str">
        <f t="shared" si="119"/>
        <v/>
      </c>
      <c r="H200" t="str">
        <f t="shared" si="114"/>
        <v/>
      </c>
      <c r="I200" t="str">
        <f t="shared" si="115"/>
        <v/>
      </c>
      <c r="J200" t="str">
        <f t="shared" si="116"/>
        <v/>
      </c>
      <c r="K200" t="str">
        <f t="shared" si="117"/>
        <v/>
      </c>
      <c r="L200" t="str">
        <f t="shared" si="118"/>
        <v/>
      </c>
    </row>
    <row r="201" spans="1:13" x14ac:dyDescent="0.45">
      <c r="A201" t="s">
        <v>297</v>
      </c>
      <c r="B201" t="s">
        <v>298</v>
      </c>
      <c r="C201" t="s">
        <v>299</v>
      </c>
      <c r="D201" t="s">
        <v>115</v>
      </c>
      <c r="E201" t="s">
        <v>10</v>
      </c>
      <c r="F201" t="s">
        <v>202</v>
      </c>
      <c r="G201" t="str">
        <f t="shared" si="119"/>
        <v>101</v>
      </c>
      <c r="H201" t="str">
        <f t="shared" si="114"/>
        <v xml:space="preserve"> Tanzania</v>
      </c>
      <c r="I201" t="str">
        <f t="shared" si="115"/>
        <v xml:space="preserve"> 36.4</v>
      </c>
      <c r="J201" t="str">
        <f t="shared" si="116"/>
        <v xml:space="preserve"> Africa</v>
      </c>
      <c r="K201" t="str">
        <f t="shared" si="117"/>
        <v xml:space="preserve"> 50-100m</v>
      </c>
      <c r="L201" t="str">
        <f t="shared" si="118"/>
        <v xml:space="preserve"> Low income</v>
      </c>
      <c r="M201" t="str">
        <f t="shared" ref="M201:M232" si="123">IF(VALUE(I201)&gt;66.6, "Most", IF(VALUE(I201)&gt;33.3, "More", "Least"))</f>
        <v>More</v>
      </c>
    </row>
    <row r="202" spans="1:13" x14ac:dyDescent="0.45">
      <c r="C202" t="s">
        <v>2</v>
      </c>
      <c r="G202" t="str">
        <f t="shared" si="119"/>
        <v/>
      </c>
      <c r="H202" t="str">
        <f t="shared" si="114"/>
        <v/>
      </c>
      <c r="I202" t="str">
        <f t="shared" si="115"/>
        <v/>
      </c>
      <c r="J202" t="str">
        <f t="shared" si="116"/>
        <v/>
      </c>
      <c r="K202" t="str">
        <f t="shared" si="117"/>
        <v/>
      </c>
      <c r="L202" t="str">
        <f t="shared" si="118"/>
        <v/>
      </c>
    </row>
    <row r="203" spans="1:13" x14ac:dyDescent="0.45">
      <c r="A203" t="s">
        <v>300</v>
      </c>
      <c r="B203" t="s">
        <v>301</v>
      </c>
      <c r="C203" t="s">
        <v>302</v>
      </c>
      <c r="D203" t="s">
        <v>77</v>
      </c>
      <c r="E203" t="s">
        <v>14</v>
      </c>
      <c r="F203" t="s">
        <v>102</v>
      </c>
      <c r="G203" t="str">
        <f t="shared" si="119"/>
        <v>102</v>
      </c>
      <c r="H203" t="str">
        <f t="shared" si="114"/>
        <v xml:space="preserve"> Bolivia</v>
      </c>
      <c r="I203" t="str">
        <f t="shared" si="115"/>
        <v xml:space="preserve"> 35.8</v>
      </c>
      <c r="J203" t="str">
        <f t="shared" si="116"/>
        <v xml:space="preserve"> Latin America and the Caribbean</v>
      </c>
      <c r="K203" t="str">
        <f t="shared" si="117"/>
        <v xml:space="preserve"> 10-50m</v>
      </c>
      <c r="L203" t="str">
        <f t="shared" si="118"/>
        <v xml:space="preserve"> Lower middle income</v>
      </c>
      <c r="M203" t="str">
        <f t="shared" ref="M203:M234" si="124">IF(VALUE(I203)&gt;66.6, "Most", IF(VALUE(I203)&gt;33.3, "More", "Least"))</f>
        <v>More</v>
      </c>
    </row>
    <row r="204" spans="1:13" x14ac:dyDescent="0.45">
      <c r="C204" t="s">
        <v>2</v>
      </c>
      <c r="G204" t="str">
        <f t="shared" si="119"/>
        <v/>
      </c>
      <c r="H204" t="str">
        <f t="shared" si="114"/>
        <v/>
      </c>
      <c r="I204" t="str">
        <f t="shared" si="115"/>
        <v/>
      </c>
      <c r="J204" t="str">
        <f t="shared" si="116"/>
        <v/>
      </c>
      <c r="K204" t="str">
        <f t="shared" si="117"/>
        <v/>
      </c>
      <c r="L204" t="str">
        <f t="shared" si="118"/>
        <v/>
      </c>
    </row>
    <row r="205" spans="1:13" x14ac:dyDescent="0.45">
      <c r="A205" t="s">
        <v>303</v>
      </c>
      <c r="B205" t="s">
        <v>304</v>
      </c>
      <c r="C205" t="s">
        <v>305</v>
      </c>
      <c r="D205" t="s">
        <v>77</v>
      </c>
      <c r="E205" t="s">
        <v>30</v>
      </c>
      <c r="F205" t="s">
        <v>26</v>
      </c>
      <c r="G205" t="str">
        <f t="shared" si="119"/>
        <v>103</v>
      </c>
      <c r="H205" t="str">
        <f t="shared" si="114"/>
        <v xml:space="preserve"> Paraguay</v>
      </c>
      <c r="I205" t="str">
        <f t="shared" si="115"/>
        <v xml:space="preserve"> 35.7</v>
      </c>
      <c r="J205" t="str">
        <f t="shared" si="116"/>
        <v xml:space="preserve"> Latin America and the Caribbean</v>
      </c>
      <c r="K205" t="str">
        <f t="shared" si="117"/>
        <v xml:space="preserve"> 1-10m</v>
      </c>
      <c r="L205" t="str">
        <f t="shared" si="118"/>
        <v xml:space="preserve"> Upper middle income</v>
      </c>
      <c r="M205" t="str">
        <f t="shared" ref="M205:M236" si="125">IF(VALUE(I205)&gt;66.6, "Most", IF(VALUE(I205)&gt;33.3, "More", "Least"))</f>
        <v>More</v>
      </c>
    </row>
    <row r="206" spans="1:13" x14ac:dyDescent="0.45">
      <c r="C206" t="s">
        <v>2</v>
      </c>
      <c r="G206" t="str">
        <f t="shared" si="119"/>
        <v/>
      </c>
      <c r="H206" t="str">
        <f t="shared" si="114"/>
        <v/>
      </c>
      <c r="I206" t="str">
        <f t="shared" si="115"/>
        <v/>
      </c>
      <c r="J206" t="str">
        <f t="shared" si="116"/>
        <v/>
      </c>
      <c r="K206" t="str">
        <f t="shared" si="117"/>
        <v/>
      </c>
      <c r="L206" t="str">
        <f t="shared" si="118"/>
        <v/>
      </c>
    </row>
    <row r="207" spans="1:13" x14ac:dyDescent="0.45">
      <c r="A207" t="s">
        <v>306</v>
      </c>
      <c r="B207" t="s">
        <v>307</v>
      </c>
      <c r="C207" t="s">
        <v>308</v>
      </c>
      <c r="D207" t="s">
        <v>115</v>
      </c>
      <c r="E207" t="s">
        <v>30</v>
      </c>
      <c r="F207" t="s">
        <v>26</v>
      </c>
      <c r="G207" t="str">
        <f t="shared" si="119"/>
        <v>104</v>
      </c>
      <c r="H207" t="str">
        <f t="shared" si="114"/>
        <v xml:space="preserve"> Namibia</v>
      </c>
      <c r="I207" t="str">
        <f t="shared" si="115"/>
        <v xml:space="preserve"> 35.6</v>
      </c>
      <c r="J207" t="str">
        <f t="shared" si="116"/>
        <v xml:space="preserve"> Africa</v>
      </c>
      <c r="K207" t="str">
        <f t="shared" si="117"/>
        <v xml:space="preserve"> 1-10m</v>
      </c>
      <c r="L207" t="str">
        <f t="shared" si="118"/>
        <v xml:space="preserve"> Upper middle income</v>
      </c>
      <c r="M207" t="str">
        <f t="shared" ref="M207:M238" si="126">IF(VALUE(I207)&gt;66.6, "Most", IF(VALUE(I207)&gt;33.3, "More", "Least"))</f>
        <v>More</v>
      </c>
    </row>
    <row r="208" spans="1:13" x14ac:dyDescent="0.45">
      <c r="C208" t="s">
        <v>2</v>
      </c>
      <c r="G208" t="str">
        <f t="shared" si="119"/>
        <v/>
      </c>
      <c r="H208" t="str">
        <f t="shared" si="114"/>
        <v/>
      </c>
      <c r="I208" t="str">
        <f t="shared" si="115"/>
        <v/>
      </c>
      <c r="J208" t="str">
        <f t="shared" si="116"/>
        <v/>
      </c>
      <c r="K208" t="str">
        <f t="shared" si="117"/>
        <v/>
      </c>
      <c r="L208" t="str">
        <f t="shared" si="118"/>
        <v/>
      </c>
    </row>
    <row r="209" spans="1:13" x14ac:dyDescent="0.45">
      <c r="A209" t="s">
        <v>309</v>
      </c>
      <c r="B209" t="s">
        <v>310</v>
      </c>
      <c r="C209" t="s">
        <v>311</v>
      </c>
      <c r="D209" t="s">
        <v>115</v>
      </c>
      <c r="E209" t="s">
        <v>14</v>
      </c>
      <c r="F209" t="s">
        <v>102</v>
      </c>
      <c r="G209" t="str">
        <f t="shared" si="119"/>
        <v>105</v>
      </c>
      <c r="H209" t="str">
        <f t="shared" si="114"/>
        <v xml:space="preserve"> Côte d’Ivoire</v>
      </c>
      <c r="I209" t="str">
        <f t="shared" si="115"/>
        <v xml:space="preserve"> 35.5</v>
      </c>
      <c r="J209" t="str">
        <f t="shared" si="116"/>
        <v xml:space="preserve"> Africa</v>
      </c>
      <c r="K209" t="str">
        <f t="shared" si="117"/>
        <v xml:space="preserve"> 10-50m</v>
      </c>
      <c r="L209" t="str">
        <f t="shared" si="118"/>
        <v xml:space="preserve"> Lower middle income</v>
      </c>
      <c r="M209" t="str">
        <f t="shared" ref="M209:M240" si="127">IF(VALUE(I209)&gt;66.6, "Most", IF(VALUE(I209)&gt;33.3, "More", "Least"))</f>
        <v>More</v>
      </c>
    </row>
    <row r="210" spans="1:13" x14ac:dyDescent="0.45">
      <c r="C210" t="s">
        <v>2</v>
      </c>
      <c r="G210" t="str">
        <f t="shared" si="119"/>
        <v/>
      </c>
      <c r="H210" t="str">
        <f t="shared" si="114"/>
        <v/>
      </c>
      <c r="I210" t="str">
        <f t="shared" si="115"/>
        <v/>
      </c>
      <c r="J210" t="str">
        <f t="shared" si="116"/>
        <v/>
      </c>
      <c r="K210" t="str">
        <f t="shared" si="117"/>
        <v/>
      </c>
      <c r="L210" t="str">
        <f t="shared" si="118"/>
        <v/>
      </c>
    </row>
    <row r="211" spans="1:13" x14ac:dyDescent="0.45">
      <c r="A211" t="s">
        <v>309</v>
      </c>
      <c r="B211" t="s">
        <v>312</v>
      </c>
      <c r="C211" t="s">
        <v>311</v>
      </c>
      <c r="D211" t="s">
        <v>115</v>
      </c>
      <c r="E211" t="s">
        <v>14</v>
      </c>
      <c r="F211" t="s">
        <v>102</v>
      </c>
      <c r="G211" t="str">
        <f t="shared" si="119"/>
        <v>105</v>
      </c>
      <c r="H211" t="str">
        <f t="shared" si="114"/>
        <v xml:space="preserve"> Ghana</v>
      </c>
      <c r="I211" t="str">
        <f t="shared" si="115"/>
        <v xml:space="preserve"> 35.5</v>
      </c>
      <c r="J211" t="str">
        <f t="shared" si="116"/>
        <v xml:space="preserve"> Africa</v>
      </c>
      <c r="K211" t="str">
        <f t="shared" si="117"/>
        <v xml:space="preserve"> 10-50m</v>
      </c>
      <c r="L211" t="str">
        <f t="shared" si="118"/>
        <v xml:space="preserve"> Lower middle income</v>
      </c>
      <c r="M211" t="str">
        <f t="shared" ref="M211:M242" si="128">IF(VALUE(I211)&gt;66.6, "Most", IF(VALUE(I211)&gt;33.3, "More", "Least"))</f>
        <v>More</v>
      </c>
    </row>
    <row r="212" spans="1:13" x14ac:dyDescent="0.45">
      <c r="C212" t="s">
        <v>2</v>
      </c>
      <c r="G212" t="str">
        <f t="shared" si="119"/>
        <v/>
      </c>
      <c r="H212" t="str">
        <f t="shared" si="114"/>
        <v/>
      </c>
      <c r="I212" t="str">
        <f t="shared" si="115"/>
        <v/>
      </c>
      <c r="J212" t="str">
        <f t="shared" si="116"/>
        <v/>
      </c>
      <c r="K212" t="str">
        <f t="shared" si="117"/>
        <v/>
      </c>
      <c r="L212" t="str">
        <f t="shared" si="118"/>
        <v/>
      </c>
    </row>
    <row r="213" spans="1:13" x14ac:dyDescent="0.45">
      <c r="A213" t="s">
        <v>309</v>
      </c>
      <c r="B213" t="s">
        <v>313</v>
      </c>
      <c r="C213" t="s">
        <v>311</v>
      </c>
      <c r="D213" t="s">
        <v>181</v>
      </c>
      <c r="E213" t="s">
        <v>4</v>
      </c>
      <c r="F213" t="s">
        <v>102</v>
      </c>
      <c r="G213" t="str">
        <f t="shared" si="119"/>
        <v>105</v>
      </c>
      <c r="H213" t="str">
        <f t="shared" si="114"/>
        <v xml:space="preserve"> Pakistan</v>
      </c>
      <c r="I213" t="str">
        <f t="shared" si="115"/>
        <v xml:space="preserve"> 35.5</v>
      </c>
      <c r="J213" t="str">
        <f t="shared" si="116"/>
        <v xml:space="preserve"> Southern Asia</v>
      </c>
      <c r="K213" t="str">
        <f t="shared" si="117"/>
        <v xml:space="preserve"> 100m+</v>
      </c>
      <c r="L213" t="str">
        <f t="shared" si="118"/>
        <v xml:space="preserve"> Lower middle income</v>
      </c>
      <c r="M213" t="str">
        <f t="shared" ref="M213:M244" si="129">IF(VALUE(I213)&gt;66.6, "Most", IF(VALUE(I213)&gt;33.3, "More", "Least"))</f>
        <v>More</v>
      </c>
    </row>
    <row r="214" spans="1:13" x14ac:dyDescent="0.45">
      <c r="C214" t="s">
        <v>2</v>
      </c>
      <c r="G214" t="str">
        <f t="shared" si="119"/>
        <v/>
      </c>
      <c r="H214" t="str">
        <f t="shared" si="114"/>
        <v/>
      </c>
      <c r="I214" t="str">
        <f t="shared" si="115"/>
        <v/>
      </c>
      <c r="J214" t="str">
        <f t="shared" si="116"/>
        <v/>
      </c>
      <c r="K214" t="str">
        <f t="shared" si="117"/>
        <v/>
      </c>
      <c r="L214" t="str">
        <f t="shared" si="118"/>
        <v/>
      </c>
    </row>
    <row r="215" spans="1:13" x14ac:dyDescent="0.45">
      <c r="A215" t="s">
        <v>314</v>
      </c>
      <c r="B215" t="s">
        <v>315</v>
      </c>
      <c r="C215" t="s">
        <v>316</v>
      </c>
      <c r="D215" t="s">
        <v>9</v>
      </c>
      <c r="E215" t="s">
        <v>30</v>
      </c>
      <c r="F215" t="s">
        <v>26</v>
      </c>
      <c r="G215" t="str">
        <f t="shared" si="119"/>
        <v>108</v>
      </c>
      <c r="H215" t="str">
        <f t="shared" si="114"/>
        <v xml:space="preserve"> Belarus</v>
      </c>
      <c r="I215" t="str">
        <f t="shared" si="115"/>
        <v xml:space="preserve"> 35.3</v>
      </c>
      <c r="J215" t="str">
        <f t="shared" si="116"/>
        <v xml:space="preserve"> Europe</v>
      </c>
      <c r="K215" t="str">
        <f t="shared" si="117"/>
        <v xml:space="preserve"> 1-10m</v>
      </c>
      <c r="L215" t="str">
        <f t="shared" si="118"/>
        <v xml:space="preserve"> Upper middle income</v>
      </c>
      <c r="M215" t="str">
        <f t="shared" ref="M215:M246" si="130">IF(VALUE(I215)&gt;66.6, "Most", IF(VALUE(I215)&gt;33.3, "More", "Least"))</f>
        <v>More</v>
      </c>
    </row>
    <row r="216" spans="1:13" x14ac:dyDescent="0.45">
      <c r="C216" t="s">
        <v>2</v>
      </c>
      <c r="G216" t="str">
        <f t="shared" si="119"/>
        <v/>
      </c>
      <c r="H216" t="str">
        <f t="shared" si="114"/>
        <v/>
      </c>
      <c r="I216" t="str">
        <f t="shared" si="115"/>
        <v/>
      </c>
      <c r="J216" t="str">
        <f t="shared" si="116"/>
        <v/>
      </c>
      <c r="K216" t="str">
        <f t="shared" si="117"/>
        <v/>
      </c>
      <c r="L216" t="str">
        <f t="shared" si="118"/>
        <v/>
      </c>
    </row>
    <row r="217" spans="1:13" x14ac:dyDescent="0.45">
      <c r="A217" t="s">
        <v>314</v>
      </c>
      <c r="B217" t="s">
        <v>317</v>
      </c>
      <c r="C217" t="s">
        <v>316</v>
      </c>
      <c r="D217" t="s">
        <v>77</v>
      </c>
      <c r="E217" t="s">
        <v>185</v>
      </c>
      <c r="F217" t="s">
        <v>26</v>
      </c>
      <c r="G217" t="str">
        <f t="shared" si="119"/>
        <v>108</v>
      </c>
      <c r="H217" t="str">
        <f t="shared" si="114"/>
        <v xml:space="preserve"> St Lucia</v>
      </c>
      <c r="I217" t="str">
        <f t="shared" si="115"/>
        <v xml:space="preserve"> 35.3</v>
      </c>
      <c r="J217" t="str">
        <f t="shared" si="116"/>
        <v xml:space="preserve"> Latin America and the Caribbean</v>
      </c>
      <c r="K217" t="str">
        <f t="shared" si="117"/>
        <v xml:space="preserve"> &lt;1m</v>
      </c>
      <c r="L217" t="str">
        <f t="shared" si="118"/>
        <v xml:space="preserve"> Upper middle income</v>
      </c>
      <c r="M217" t="str">
        <f t="shared" ref="M217:M248" si="131">IF(VALUE(I217)&gt;66.6, "Most", IF(VALUE(I217)&gt;33.3, "More", "Least"))</f>
        <v>More</v>
      </c>
    </row>
    <row r="218" spans="1:13" x14ac:dyDescent="0.45">
      <c r="C218" t="s">
        <v>2</v>
      </c>
      <c r="G218" t="str">
        <f t="shared" si="119"/>
        <v/>
      </c>
      <c r="H218" t="str">
        <f t="shared" si="114"/>
        <v/>
      </c>
      <c r="I218" t="str">
        <f t="shared" si="115"/>
        <v/>
      </c>
      <c r="J218" t="str">
        <f t="shared" si="116"/>
        <v/>
      </c>
      <c r="K218" t="str">
        <f t="shared" si="117"/>
        <v/>
      </c>
      <c r="L218" t="str">
        <f t="shared" si="118"/>
        <v/>
      </c>
    </row>
    <row r="219" spans="1:13" x14ac:dyDescent="0.45">
      <c r="A219" t="s">
        <v>318</v>
      </c>
      <c r="B219" t="s">
        <v>319</v>
      </c>
      <c r="C219" t="s">
        <v>320</v>
      </c>
      <c r="D219" t="s">
        <v>77</v>
      </c>
      <c r="E219" t="s">
        <v>14</v>
      </c>
      <c r="F219" t="s">
        <v>26</v>
      </c>
      <c r="G219" t="str">
        <f t="shared" si="119"/>
        <v>110</v>
      </c>
      <c r="H219" t="str">
        <f t="shared" si="114"/>
        <v xml:space="preserve"> Cuba</v>
      </c>
      <c r="I219" t="str">
        <f t="shared" si="115"/>
        <v xml:space="preserve"> 35.2</v>
      </c>
      <c r="J219" t="str">
        <f t="shared" si="116"/>
        <v xml:space="preserve"> Latin America and the Caribbean</v>
      </c>
      <c r="K219" t="str">
        <f t="shared" si="117"/>
        <v xml:space="preserve"> 10-50m</v>
      </c>
      <c r="L219" t="str">
        <f t="shared" si="118"/>
        <v xml:space="preserve"> Upper middle income</v>
      </c>
      <c r="M219" t="str">
        <f t="shared" ref="M219:M250" si="132">IF(VALUE(I219)&gt;66.6, "Most", IF(VALUE(I219)&gt;33.3, "More", "Least"))</f>
        <v>More</v>
      </c>
    </row>
    <row r="220" spans="1:13" x14ac:dyDescent="0.45">
      <c r="C220" t="s">
        <v>2</v>
      </c>
      <c r="G220" t="str">
        <f t="shared" si="119"/>
        <v/>
      </c>
      <c r="H220" t="str">
        <f t="shared" si="114"/>
        <v/>
      </c>
      <c r="I220" t="str">
        <f t="shared" si="115"/>
        <v/>
      </c>
      <c r="J220" t="str">
        <f t="shared" si="116"/>
        <v/>
      </c>
      <c r="K220" t="str">
        <f t="shared" si="117"/>
        <v/>
      </c>
      <c r="L220" t="str">
        <f t="shared" si="118"/>
        <v/>
      </c>
    </row>
    <row r="221" spans="1:13" x14ac:dyDescent="0.45">
      <c r="A221" t="s">
        <v>321</v>
      </c>
      <c r="B221" t="s">
        <v>322</v>
      </c>
      <c r="C221" t="s">
        <v>323</v>
      </c>
      <c r="D221" t="s">
        <v>115</v>
      </c>
      <c r="E221" t="s">
        <v>30</v>
      </c>
      <c r="F221" t="s">
        <v>202</v>
      </c>
      <c r="G221" t="str">
        <f t="shared" si="119"/>
        <v>111</v>
      </c>
      <c r="H221" t="str">
        <f t="shared" si="114"/>
        <v xml:space="preserve"> Liberia</v>
      </c>
      <c r="I221" t="str">
        <f t="shared" si="115"/>
        <v xml:space="preserve"> 35.1</v>
      </c>
      <c r="J221" t="str">
        <f t="shared" si="116"/>
        <v xml:space="preserve"> Africa</v>
      </c>
      <c r="K221" t="str">
        <f t="shared" si="117"/>
        <v xml:space="preserve"> 1-10m</v>
      </c>
      <c r="L221" t="str">
        <f t="shared" si="118"/>
        <v xml:space="preserve"> Low income</v>
      </c>
      <c r="M221" t="str">
        <f t="shared" ref="M221:M252" si="133">IF(VALUE(I221)&gt;66.6, "Most", IF(VALUE(I221)&gt;33.3, "More", "Least"))</f>
        <v>More</v>
      </c>
    </row>
    <row r="222" spans="1:13" x14ac:dyDescent="0.45">
      <c r="C222" t="s">
        <v>2</v>
      </c>
      <c r="G222" t="str">
        <f t="shared" si="119"/>
        <v/>
      </c>
      <c r="H222" t="str">
        <f t="shared" si="114"/>
        <v/>
      </c>
      <c r="I222" t="str">
        <f t="shared" si="115"/>
        <v/>
      </c>
      <c r="J222" t="str">
        <f t="shared" si="116"/>
        <v/>
      </c>
      <c r="K222" t="str">
        <f t="shared" si="117"/>
        <v/>
      </c>
      <c r="L222" t="str">
        <f t="shared" si="118"/>
        <v/>
      </c>
    </row>
    <row r="223" spans="1:13" x14ac:dyDescent="0.45">
      <c r="A223" t="s">
        <v>321</v>
      </c>
      <c r="B223" t="s">
        <v>324</v>
      </c>
      <c r="C223" t="s">
        <v>323</v>
      </c>
      <c r="D223" t="s">
        <v>181</v>
      </c>
      <c r="E223" t="s">
        <v>14</v>
      </c>
      <c r="F223" t="s">
        <v>202</v>
      </c>
      <c r="G223" t="str">
        <f t="shared" si="119"/>
        <v>111</v>
      </c>
      <c r="H223" t="str">
        <f t="shared" si="114"/>
        <v xml:space="preserve"> Nepal</v>
      </c>
      <c r="I223" t="str">
        <f t="shared" si="115"/>
        <v xml:space="preserve"> 35.1</v>
      </c>
      <c r="J223" t="str">
        <f t="shared" si="116"/>
        <v xml:space="preserve"> Southern Asia</v>
      </c>
      <c r="K223" t="str">
        <f t="shared" si="117"/>
        <v xml:space="preserve"> 10-50m</v>
      </c>
      <c r="L223" t="str">
        <f t="shared" si="118"/>
        <v xml:space="preserve"> Low income</v>
      </c>
      <c r="M223" t="str">
        <f t="shared" ref="M223:M254" si="134">IF(VALUE(I223)&gt;66.6, "Most", IF(VALUE(I223)&gt;33.3, "More", "Least"))</f>
        <v>More</v>
      </c>
    </row>
    <row r="224" spans="1:13" x14ac:dyDescent="0.45">
      <c r="C224" t="s">
        <v>2</v>
      </c>
      <c r="G224" t="str">
        <f t="shared" si="119"/>
        <v/>
      </c>
      <c r="H224" t="str">
        <f t="shared" si="114"/>
        <v/>
      </c>
      <c r="I224" t="str">
        <f t="shared" si="115"/>
        <v/>
      </c>
      <c r="J224" t="str">
        <f t="shared" si="116"/>
        <v/>
      </c>
      <c r="K224" t="str">
        <f t="shared" si="117"/>
        <v/>
      </c>
      <c r="L224" t="str">
        <f t="shared" si="118"/>
        <v/>
      </c>
    </row>
    <row r="225" spans="1:13" x14ac:dyDescent="0.45">
      <c r="A225" t="s">
        <v>325</v>
      </c>
      <c r="B225" t="s">
        <v>326</v>
      </c>
      <c r="C225" t="s">
        <v>327</v>
      </c>
      <c r="D225" t="s">
        <v>181</v>
      </c>
      <c r="E225" t="s">
        <v>4</v>
      </c>
      <c r="F225" t="s">
        <v>102</v>
      </c>
      <c r="G225" t="str">
        <f t="shared" si="119"/>
        <v>113</v>
      </c>
      <c r="H225" t="str">
        <f t="shared" si="114"/>
        <v xml:space="preserve"> Bangladesh</v>
      </c>
      <c r="I225" t="str">
        <f t="shared" si="115"/>
        <v xml:space="preserve"> 35.0</v>
      </c>
      <c r="J225" t="str">
        <f t="shared" si="116"/>
        <v xml:space="preserve"> Southern Asia</v>
      </c>
      <c r="K225" t="str">
        <f t="shared" si="117"/>
        <v xml:space="preserve"> 100m+</v>
      </c>
      <c r="L225" t="str">
        <f t="shared" si="118"/>
        <v xml:space="preserve"> Lower middle income</v>
      </c>
      <c r="M225" t="str">
        <f t="shared" ref="M225:M256" si="135">IF(VALUE(I225)&gt;66.6, "Most", IF(VALUE(I225)&gt;33.3, "More", "Least"))</f>
        <v>More</v>
      </c>
    </row>
    <row r="226" spans="1:13" x14ac:dyDescent="0.45">
      <c r="C226" t="s">
        <v>2</v>
      </c>
      <c r="G226" t="str">
        <f t="shared" si="119"/>
        <v/>
      </c>
      <c r="H226" t="str">
        <f t="shared" si="114"/>
        <v/>
      </c>
      <c r="I226" t="str">
        <f t="shared" si="115"/>
        <v/>
      </c>
      <c r="J226" t="str">
        <f t="shared" si="116"/>
        <v/>
      </c>
      <c r="K226" t="str">
        <f t="shared" si="117"/>
        <v/>
      </c>
      <c r="L226" t="str">
        <f t="shared" si="118"/>
        <v/>
      </c>
    </row>
    <row r="227" spans="1:13" x14ac:dyDescent="0.45">
      <c r="A227" t="s">
        <v>328</v>
      </c>
      <c r="B227" t="s">
        <v>329</v>
      </c>
      <c r="C227" t="s">
        <v>330</v>
      </c>
      <c r="D227" t="s">
        <v>115</v>
      </c>
      <c r="E227" t="s">
        <v>30</v>
      </c>
      <c r="F227" t="s">
        <v>26</v>
      </c>
      <c r="G227" t="str">
        <f t="shared" si="119"/>
        <v>114</v>
      </c>
      <c r="H227" t="str">
        <f t="shared" si="114"/>
        <v xml:space="preserve"> Mauritius</v>
      </c>
      <c r="I227" t="str">
        <f t="shared" si="115"/>
        <v xml:space="preserve"> 34.9</v>
      </c>
      <c r="J227" t="str">
        <f t="shared" si="116"/>
        <v xml:space="preserve"> Africa</v>
      </c>
      <c r="K227" t="str">
        <f t="shared" si="117"/>
        <v xml:space="preserve"> 1-10m</v>
      </c>
      <c r="L227" t="str">
        <f t="shared" si="118"/>
        <v xml:space="preserve"> Upper middle income</v>
      </c>
      <c r="M227" t="str">
        <f t="shared" ref="M227:M258" si="136">IF(VALUE(I227)&gt;66.6, "Most", IF(VALUE(I227)&gt;33.3, "More", "Least"))</f>
        <v>More</v>
      </c>
    </row>
    <row r="228" spans="1:13" x14ac:dyDescent="0.45">
      <c r="C228" t="s">
        <v>2</v>
      </c>
      <c r="G228" t="str">
        <f t="shared" si="119"/>
        <v/>
      </c>
      <c r="H228" t="str">
        <f t="shared" si="114"/>
        <v/>
      </c>
      <c r="I228" t="str">
        <f t="shared" si="115"/>
        <v/>
      </c>
      <c r="J228" t="str">
        <f t="shared" si="116"/>
        <v/>
      </c>
      <c r="K228" t="str">
        <f t="shared" si="117"/>
        <v/>
      </c>
      <c r="L228" t="str">
        <f t="shared" si="118"/>
        <v/>
      </c>
    </row>
    <row r="229" spans="1:13" x14ac:dyDescent="0.45">
      <c r="A229" t="s">
        <v>331</v>
      </c>
      <c r="B229" t="s">
        <v>332</v>
      </c>
      <c r="C229" t="s">
        <v>333</v>
      </c>
      <c r="D229" t="s">
        <v>115</v>
      </c>
      <c r="E229" t="s">
        <v>14</v>
      </c>
      <c r="F229" t="s">
        <v>102</v>
      </c>
      <c r="G229" t="str">
        <f t="shared" si="119"/>
        <v>115</v>
      </c>
      <c r="H229" t="str">
        <f t="shared" si="114"/>
        <v xml:space="preserve"> Cameroon</v>
      </c>
      <c r="I229" t="str">
        <f t="shared" si="115"/>
        <v xml:space="preserve"> 34.4</v>
      </c>
      <c r="J229" t="str">
        <f t="shared" si="116"/>
        <v xml:space="preserve"> Africa</v>
      </c>
      <c r="K229" t="str">
        <f t="shared" si="117"/>
        <v xml:space="preserve"> 10-50m</v>
      </c>
      <c r="L229" t="str">
        <f t="shared" si="118"/>
        <v xml:space="preserve"> Lower middle income</v>
      </c>
      <c r="M229" t="str">
        <f t="shared" ref="M229:M260" si="137">IF(VALUE(I229)&gt;66.6, "Most", IF(VALUE(I229)&gt;33.3, "More", "Least"))</f>
        <v>More</v>
      </c>
    </row>
    <row r="230" spans="1:13" x14ac:dyDescent="0.45">
      <c r="C230" t="s">
        <v>2</v>
      </c>
      <c r="G230" t="str">
        <f t="shared" si="119"/>
        <v/>
      </c>
      <c r="H230" t="str">
        <f t="shared" si="114"/>
        <v/>
      </c>
      <c r="I230" t="str">
        <f t="shared" si="115"/>
        <v/>
      </c>
      <c r="J230" t="str">
        <f t="shared" si="116"/>
        <v/>
      </c>
      <c r="K230" t="str">
        <f t="shared" si="117"/>
        <v/>
      </c>
      <c r="L230" t="str">
        <f t="shared" si="118"/>
        <v/>
      </c>
    </row>
    <row r="231" spans="1:13" x14ac:dyDescent="0.45">
      <c r="A231" t="s">
        <v>334</v>
      </c>
      <c r="B231" t="s">
        <v>335</v>
      </c>
      <c r="C231" t="s">
        <v>336</v>
      </c>
      <c r="D231" t="s">
        <v>152</v>
      </c>
      <c r="E231" t="s">
        <v>14</v>
      </c>
      <c r="F231" t="s">
        <v>102</v>
      </c>
      <c r="G231" t="str">
        <f t="shared" si="119"/>
        <v>116</v>
      </c>
      <c r="H231" t="str">
        <f t="shared" si="114"/>
        <v xml:space="preserve"> Uzbekistan</v>
      </c>
      <c r="I231" t="str">
        <f t="shared" si="115"/>
        <v xml:space="preserve"> 34.3</v>
      </c>
      <c r="J231" t="str">
        <f t="shared" si="116"/>
        <v xml:space="preserve"> Central Asia</v>
      </c>
      <c r="K231" t="str">
        <f t="shared" si="117"/>
        <v xml:space="preserve"> 10-50m</v>
      </c>
      <c r="L231" t="str">
        <f t="shared" si="118"/>
        <v xml:space="preserve"> Lower middle income</v>
      </c>
      <c r="M231" t="str">
        <f t="shared" ref="M231:M262" si="138">IF(VALUE(I231)&gt;66.6, "Most", IF(VALUE(I231)&gt;33.3, "More", "Least"))</f>
        <v>More</v>
      </c>
    </row>
    <row r="232" spans="1:13" x14ac:dyDescent="0.45">
      <c r="C232" t="s">
        <v>2</v>
      </c>
      <c r="G232" t="str">
        <f t="shared" si="119"/>
        <v/>
      </c>
      <c r="H232" t="str">
        <f t="shared" si="114"/>
        <v/>
      </c>
      <c r="I232" t="str">
        <f t="shared" si="115"/>
        <v/>
      </c>
      <c r="J232" t="str">
        <f t="shared" si="116"/>
        <v/>
      </c>
      <c r="K232" t="str">
        <f t="shared" si="117"/>
        <v/>
      </c>
      <c r="L232" t="str">
        <f t="shared" si="118"/>
        <v/>
      </c>
    </row>
    <row r="233" spans="1:13" x14ac:dyDescent="0.45">
      <c r="A233" t="s">
        <v>337</v>
      </c>
      <c r="B233" t="s">
        <v>338</v>
      </c>
      <c r="C233" t="s">
        <v>339</v>
      </c>
      <c r="D233" t="s">
        <v>132</v>
      </c>
      <c r="E233" t="s">
        <v>30</v>
      </c>
      <c r="F233" t="s">
        <v>26</v>
      </c>
      <c r="G233" t="str">
        <f t="shared" si="119"/>
        <v>117</v>
      </c>
      <c r="H233" t="str">
        <f t="shared" si="114"/>
        <v xml:space="preserve"> Azerbaijan</v>
      </c>
      <c r="I233" t="str">
        <f t="shared" si="115"/>
        <v xml:space="preserve"> 34.2</v>
      </c>
      <c r="J233" t="str">
        <f t="shared" si="116"/>
        <v xml:space="preserve"> Western Asia</v>
      </c>
      <c r="K233" t="str">
        <f t="shared" si="117"/>
        <v xml:space="preserve"> 1-10m</v>
      </c>
      <c r="L233" t="str">
        <f t="shared" si="118"/>
        <v xml:space="preserve"> Upper middle income</v>
      </c>
      <c r="M233" t="str">
        <f t="shared" ref="M233:M264" si="139">IF(VALUE(I233)&gt;66.6, "Most", IF(VALUE(I233)&gt;33.3, "More", "Least"))</f>
        <v>More</v>
      </c>
    </row>
    <row r="234" spans="1:13" x14ac:dyDescent="0.45">
      <c r="C234" t="s">
        <v>2</v>
      </c>
      <c r="G234" t="str">
        <f t="shared" si="119"/>
        <v/>
      </c>
      <c r="H234" t="str">
        <f t="shared" si="114"/>
        <v/>
      </c>
      <c r="I234" t="str">
        <f t="shared" si="115"/>
        <v/>
      </c>
      <c r="J234" t="str">
        <f t="shared" si="116"/>
        <v/>
      </c>
      <c r="K234" t="str">
        <f t="shared" si="117"/>
        <v/>
      </c>
      <c r="L234" t="str">
        <f t="shared" si="118"/>
        <v/>
      </c>
    </row>
    <row r="235" spans="1:13" x14ac:dyDescent="0.45">
      <c r="A235" t="s">
        <v>337</v>
      </c>
      <c r="B235" t="s">
        <v>340</v>
      </c>
      <c r="C235" t="s">
        <v>339</v>
      </c>
      <c r="D235" t="s">
        <v>115</v>
      </c>
      <c r="E235" t="s">
        <v>30</v>
      </c>
      <c r="F235" t="s">
        <v>202</v>
      </c>
      <c r="G235" t="str">
        <f t="shared" si="119"/>
        <v>117</v>
      </c>
      <c r="H235" t="str">
        <f t="shared" si="114"/>
        <v xml:space="preserve"> Gambia</v>
      </c>
      <c r="I235" t="str">
        <f t="shared" si="115"/>
        <v xml:space="preserve"> 34.2</v>
      </c>
      <c r="J235" t="str">
        <f t="shared" si="116"/>
        <v xml:space="preserve"> Africa</v>
      </c>
      <c r="K235" t="str">
        <f t="shared" si="117"/>
        <v xml:space="preserve"> 1-10m</v>
      </c>
      <c r="L235" t="str">
        <f t="shared" si="118"/>
        <v xml:space="preserve"> Low income</v>
      </c>
      <c r="M235" t="str">
        <f t="shared" ref="M235:M266" si="140">IF(VALUE(I235)&gt;66.6, "Most", IF(VALUE(I235)&gt;33.3, "More", "Least"))</f>
        <v>More</v>
      </c>
    </row>
    <row r="236" spans="1:13" x14ac:dyDescent="0.45">
      <c r="C236" t="s">
        <v>2</v>
      </c>
      <c r="G236" t="str">
        <f t="shared" si="119"/>
        <v/>
      </c>
      <c r="H236" t="str">
        <f t="shared" si="114"/>
        <v/>
      </c>
      <c r="I236" t="str">
        <f t="shared" si="115"/>
        <v/>
      </c>
      <c r="J236" t="str">
        <f t="shared" si="116"/>
        <v/>
      </c>
      <c r="K236" t="str">
        <f t="shared" si="117"/>
        <v/>
      </c>
      <c r="L236" t="str">
        <f t="shared" si="118"/>
        <v/>
      </c>
    </row>
    <row r="237" spans="1:13" x14ac:dyDescent="0.45">
      <c r="A237" t="s">
        <v>337</v>
      </c>
      <c r="B237" t="s">
        <v>341</v>
      </c>
      <c r="C237" t="s">
        <v>339</v>
      </c>
      <c r="D237" t="s">
        <v>115</v>
      </c>
      <c r="E237" t="s">
        <v>14</v>
      </c>
      <c r="F237" t="s">
        <v>202</v>
      </c>
      <c r="G237" t="str">
        <f t="shared" si="119"/>
        <v>117</v>
      </c>
      <c r="H237" t="str">
        <f t="shared" si="114"/>
        <v xml:space="preserve"> Rwanda</v>
      </c>
      <c r="I237" t="str">
        <f t="shared" si="115"/>
        <v xml:space="preserve"> 34.2</v>
      </c>
      <c r="J237" t="str">
        <f t="shared" si="116"/>
        <v xml:space="preserve"> Africa</v>
      </c>
      <c r="K237" t="str">
        <f t="shared" si="117"/>
        <v xml:space="preserve"> 10-50m</v>
      </c>
      <c r="L237" t="str">
        <f t="shared" si="118"/>
        <v xml:space="preserve"> Low income</v>
      </c>
      <c r="M237" t="str">
        <f t="shared" ref="M237:M268" si="141">IF(VALUE(I237)&gt;66.6, "Most", IF(VALUE(I237)&gt;33.3, "More", "Least"))</f>
        <v>More</v>
      </c>
    </row>
    <row r="238" spans="1:13" x14ac:dyDescent="0.45">
      <c r="C238" t="s">
        <v>2</v>
      </c>
      <c r="G238" t="str">
        <f t="shared" si="119"/>
        <v/>
      </c>
      <c r="H238" t="str">
        <f t="shared" si="114"/>
        <v/>
      </c>
      <c r="I238" t="str">
        <f t="shared" si="115"/>
        <v/>
      </c>
      <c r="J238" t="str">
        <f t="shared" si="116"/>
        <v/>
      </c>
      <c r="K238" t="str">
        <f t="shared" si="117"/>
        <v/>
      </c>
      <c r="L238" t="str">
        <f t="shared" si="118"/>
        <v/>
      </c>
    </row>
    <row r="239" spans="1:13" x14ac:dyDescent="0.45">
      <c r="A239" t="s">
        <v>342</v>
      </c>
      <c r="B239" t="s">
        <v>343</v>
      </c>
      <c r="C239" t="s">
        <v>344</v>
      </c>
      <c r="D239" t="s">
        <v>181</v>
      </c>
      <c r="E239" t="s">
        <v>14</v>
      </c>
      <c r="F239" t="s">
        <v>102</v>
      </c>
      <c r="G239" t="str">
        <f t="shared" si="119"/>
        <v>120</v>
      </c>
      <c r="H239" t="str">
        <f t="shared" si="114"/>
        <v xml:space="preserve"> Sri Lanka</v>
      </c>
      <c r="I239" t="str">
        <f t="shared" si="115"/>
        <v xml:space="preserve"> 33.9</v>
      </c>
      <c r="J239" t="str">
        <f t="shared" si="116"/>
        <v xml:space="preserve"> Southern Asia</v>
      </c>
      <c r="K239" t="str">
        <f t="shared" si="117"/>
        <v xml:space="preserve"> 10-50m</v>
      </c>
      <c r="L239" t="str">
        <f t="shared" si="118"/>
        <v xml:space="preserve"> Lower middle income</v>
      </c>
      <c r="M239" t="str">
        <f t="shared" ref="M239:M270" si="142">IF(VALUE(I239)&gt;66.6, "Most", IF(VALUE(I239)&gt;33.3, "More", "Least"))</f>
        <v>More</v>
      </c>
    </row>
    <row r="240" spans="1:13" x14ac:dyDescent="0.45">
      <c r="C240" t="s">
        <v>2</v>
      </c>
      <c r="G240" t="str">
        <f t="shared" si="119"/>
        <v/>
      </c>
      <c r="H240" t="str">
        <f t="shared" si="114"/>
        <v/>
      </c>
      <c r="I240" t="str">
        <f t="shared" si="115"/>
        <v/>
      </c>
      <c r="J240" t="str">
        <f t="shared" si="116"/>
        <v/>
      </c>
      <c r="K240" t="str">
        <f t="shared" si="117"/>
        <v/>
      </c>
      <c r="L240" t="str">
        <f t="shared" si="118"/>
        <v/>
      </c>
    </row>
    <row r="241" spans="1:13" x14ac:dyDescent="0.45">
      <c r="A241" t="s">
        <v>345</v>
      </c>
      <c r="B241" t="s">
        <v>346</v>
      </c>
      <c r="C241" t="s">
        <v>347</v>
      </c>
      <c r="D241" t="s">
        <v>181</v>
      </c>
      <c r="E241" t="s">
        <v>185</v>
      </c>
      <c r="F241" t="s">
        <v>26</v>
      </c>
      <c r="G241" t="str">
        <f t="shared" si="119"/>
        <v>121</v>
      </c>
      <c r="H241" t="str">
        <f t="shared" si="114"/>
        <v xml:space="preserve"> Maldives</v>
      </c>
      <c r="I241" t="str">
        <f t="shared" si="115"/>
        <v xml:space="preserve"> 33.8</v>
      </c>
      <c r="J241" t="str">
        <f t="shared" si="116"/>
        <v xml:space="preserve"> Southern Asia</v>
      </c>
      <c r="K241" t="str">
        <f t="shared" si="117"/>
        <v xml:space="preserve"> &lt;1m</v>
      </c>
      <c r="L241" t="str">
        <f t="shared" si="118"/>
        <v xml:space="preserve"> Upper middle income</v>
      </c>
      <c r="M241" t="str">
        <f t="shared" ref="M241:M272" si="143">IF(VALUE(I241)&gt;66.6, "Most", IF(VALUE(I241)&gt;33.3, "More", "Least"))</f>
        <v>More</v>
      </c>
    </row>
    <row r="242" spans="1:13" x14ac:dyDescent="0.45">
      <c r="C242" t="s">
        <v>2</v>
      </c>
      <c r="G242" t="str">
        <f t="shared" si="119"/>
        <v/>
      </c>
      <c r="H242" t="str">
        <f t="shared" si="114"/>
        <v/>
      </c>
      <c r="I242" t="str">
        <f t="shared" si="115"/>
        <v/>
      </c>
      <c r="J242" t="str">
        <f t="shared" si="116"/>
        <v/>
      </c>
      <c r="K242" t="str">
        <f t="shared" si="117"/>
        <v/>
      </c>
      <c r="L242" t="str">
        <f t="shared" si="118"/>
        <v/>
      </c>
    </row>
    <row r="243" spans="1:13" x14ac:dyDescent="0.45">
      <c r="A243" t="s">
        <v>348</v>
      </c>
      <c r="B243" t="s">
        <v>349</v>
      </c>
      <c r="C243" t="s">
        <v>350</v>
      </c>
      <c r="D243" t="s">
        <v>115</v>
      </c>
      <c r="E243" t="s">
        <v>14</v>
      </c>
      <c r="F243" t="s">
        <v>102</v>
      </c>
      <c r="G243" t="str">
        <f t="shared" si="119"/>
        <v>122</v>
      </c>
      <c r="H243" t="str">
        <f t="shared" si="114"/>
        <v xml:space="preserve"> Tunisia</v>
      </c>
      <c r="I243" t="str">
        <f t="shared" si="115"/>
        <v xml:space="preserve"> 33.7</v>
      </c>
      <c r="J243" t="str">
        <f t="shared" si="116"/>
        <v xml:space="preserve"> Africa</v>
      </c>
      <c r="K243" t="str">
        <f t="shared" si="117"/>
        <v xml:space="preserve"> 10-50m</v>
      </c>
      <c r="L243" t="str">
        <f t="shared" si="118"/>
        <v xml:space="preserve"> Lower middle income</v>
      </c>
      <c r="M243" t="str">
        <f t="shared" ref="M243:M274" si="144">IF(VALUE(I243)&gt;66.6, "Most", IF(VALUE(I243)&gt;33.3, "More", "Least"))</f>
        <v>More</v>
      </c>
    </row>
    <row r="244" spans="1:13" x14ac:dyDescent="0.45">
      <c r="C244" t="s">
        <v>2</v>
      </c>
      <c r="G244" t="str">
        <f t="shared" si="119"/>
        <v/>
      </c>
      <c r="H244" t="str">
        <f t="shared" si="114"/>
        <v/>
      </c>
      <c r="I244" t="str">
        <f t="shared" si="115"/>
        <v/>
      </c>
      <c r="J244" t="str">
        <f t="shared" si="116"/>
        <v/>
      </c>
      <c r="K244" t="str">
        <f t="shared" si="117"/>
        <v/>
      </c>
      <c r="L244" t="str">
        <f t="shared" si="118"/>
        <v/>
      </c>
    </row>
    <row r="245" spans="1:13" x14ac:dyDescent="0.45">
      <c r="A245" t="s">
        <v>351</v>
      </c>
      <c r="B245" t="s">
        <v>352</v>
      </c>
      <c r="C245" t="s">
        <v>353</v>
      </c>
      <c r="D245" t="s">
        <v>77</v>
      </c>
      <c r="E245" t="s">
        <v>185</v>
      </c>
      <c r="F245" t="s">
        <v>26</v>
      </c>
      <c r="G245" t="str">
        <f t="shared" si="119"/>
        <v>123</v>
      </c>
      <c r="H245" t="str">
        <f t="shared" si="114"/>
        <v xml:space="preserve"> St Vincent and The Grenadines</v>
      </c>
      <c r="I245" t="str">
        <f t="shared" si="115"/>
        <v xml:space="preserve"> 33.0</v>
      </c>
      <c r="J245" t="str">
        <f t="shared" si="116"/>
        <v xml:space="preserve"> Latin America and the Caribbean</v>
      </c>
      <c r="K245" t="str">
        <f t="shared" si="117"/>
        <v xml:space="preserve"> &lt;1m</v>
      </c>
      <c r="L245" t="str">
        <f t="shared" si="118"/>
        <v xml:space="preserve"> Upper middle income</v>
      </c>
      <c r="M245" t="str">
        <f t="shared" ref="M245:M276" si="145">IF(VALUE(I245)&gt;66.6, "Most", IF(VALUE(I245)&gt;33.3, "More", "Least"))</f>
        <v>Least</v>
      </c>
    </row>
    <row r="246" spans="1:13" x14ac:dyDescent="0.45">
      <c r="C246" t="s">
        <v>2</v>
      </c>
      <c r="G246" t="str">
        <f t="shared" si="119"/>
        <v/>
      </c>
      <c r="H246" t="str">
        <f t="shared" si="114"/>
        <v/>
      </c>
      <c r="I246" t="str">
        <f t="shared" si="115"/>
        <v/>
      </c>
      <c r="J246" t="str">
        <f t="shared" si="116"/>
        <v/>
      </c>
      <c r="K246" t="str">
        <f t="shared" si="117"/>
        <v/>
      </c>
      <c r="L246" t="str">
        <f t="shared" si="118"/>
        <v/>
      </c>
    </row>
    <row r="247" spans="1:13" x14ac:dyDescent="0.45">
      <c r="A247" t="s">
        <v>354</v>
      </c>
      <c r="B247" t="s">
        <v>355</v>
      </c>
      <c r="C247" t="s">
        <v>356</v>
      </c>
      <c r="D247" t="s">
        <v>18</v>
      </c>
      <c r="E247" t="s">
        <v>185</v>
      </c>
      <c r="F247" t="s">
        <v>102</v>
      </c>
      <c r="G247" t="str">
        <f t="shared" si="119"/>
        <v>124</v>
      </c>
      <c r="H247" t="str">
        <f t="shared" si="114"/>
        <v xml:space="preserve"> Micronesia</v>
      </c>
      <c r="I247" t="str">
        <f t="shared" si="115"/>
        <v xml:space="preserve"> 32.8</v>
      </c>
      <c r="J247" t="str">
        <f t="shared" si="116"/>
        <v xml:space="preserve"> Oceania</v>
      </c>
      <c r="K247" t="str">
        <f t="shared" si="117"/>
        <v xml:space="preserve"> &lt;1m</v>
      </c>
      <c r="L247" t="str">
        <f t="shared" si="118"/>
        <v xml:space="preserve"> Lower middle income</v>
      </c>
      <c r="M247" t="str">
        <f t="shared" ref="M247:M278" si="146">IF(VALUE(I247)&gt;66.6, "Most", IF(VALUE(I247)&gt;33.3, "More", "Least"))</f>
        <v>Least</v>
      </c>
    </row>
    <row r="248" spans="1:13" x14ac:dyDescent="0.45">
      <c r="C248" t="s">
        <v>2</v>
      </c>
      <c r="G248" t="str">
        <f t="shared" si="119"/>
        <v/>
      </c>
      <c r="H248" t="str">
        <f t="shared" si="114"/>
        <v/>
      </c>
      <c r="I248" t="str">
        <f t="shared" si="115"/>
        <v/>
      </c>
      <c r="J248" t="str">
        <f t="shared" si="116"/>
        <v/>
      </c>
      <c r="K248" t="str">
        <f t="shared" si="117"/>
        <v/>
      </c>
      <c r="L248" t="str">
        <f t="shared" si="118"/>
        <v/>
      </c>
    </row>
    <row r="249" spans="1:13" x14ac:dyDescent="0.45">
      <c r="A249" t="s">
        <v>357</v>
      </c>
      <c r="B249" t="s">
        <v>358</v>
      </c>
      <c r="C249" t="s">
        <v>359</v>
      </c>
      <c r="D249" t="s">
        <v>77</v>
      </c>
      <c r="E249" t="s">
        <v>14</v>
      </c>
      <c r="F249" t="s">
        <v>26</v>
      </c>
      <c r="G249" t="str">
        <f t="shared" si="119"/>
        <v>125</v>
      </c>
      <c r="H249" t="str">
        <f t="shared" si="114"/>
        <v xml:space="preserve"> Guatemala</v>
      </c>
      <c r="I249" t="str">
        <f t="shared" si="115"/>
        <v xml:space="preserve"> 32.7</v>
      </c>
      <c r="J249" t="str">
        <f t="shared" si="116"/>
        <v xml:space="preserve"> Latin America and the Caribbean</v>
      </c>
      <c r="K249" t="str">
        <f t="shared" si="117"/>
        <v xml:space="preserve"> 10-50m</v>
      </c>
      <c r="L249" t="str">
        <f t="shared" si="118"/>
        <v xml:space="preserve"> Upper middle income</v>
      </c>
      <c r="M249" t="str">
        <f t="shared" ref="M249:M280" si="147">IF(VALUE(I249)&gt;66.6, "Most", IF(VALUE(I249)&gt;33.3, "More", "Least"))</f>
        <v>Least</v>
      </c>
    </row>
    <row r="250" spans="1:13" x14ac:dyDescent="0.45">
      <c r="C250" t="s">
        <v>2</v>
      </c>
      <c r="G250" t="str">
        <f t="shared" si="119"/>
        <v/>
      </c>
      <c r="H250" t="str">
        <f t="shared" si="114"/>
        <v/>
      </c>
      <c r="I250" t="str">
        <f t="shared" si="115"/>
        <v/>
      </c>
      <c r="J250" t="str">
        <f t="shared" si="116"/>
        <v/>
      </c>
      <c r="K250" t="str">
        <f t="shared" si="117"/>
        <v/>
      </c>
      <c r="L250" t="str">
        <f t="shared" si="118"/>
        <v/>
      </c>
    </row>
    <row r="251" spans="1:13" x14ac:dyDescent="0.45">
      <c r="A251" t="s">
        <v>357</v>
      </c>
      <c r="B251" t="s">
        <v>360</v>
      </c>
      <c r="C251" t="s">
        <v>359</v>
      </c>
      <c r="D251" t="s">
        <v>115</v>
      </c>
      <c r="E251" t="s">
        <v>14</v>
      </c>
      <c r="F251" t="s">
        <v>202</v>
      </c>
      <c r="G251" t="str">
        <f t="shared" si="119"/>
        <v>125</v>
      </c>
      <c r="H251" t="str">
        <f t="shared" si="114"/>
        <v xml:space="preserve"> Guinea</v>
      </c>
      <c r="I251" t="str">
        <f t="shared" si="115"/>
        <v xml:space="preserve"> 32.7</v>
      </c>
      <c r="J251" t="str">
        <f t="shared" si="116"/>
        <v xml:space="preserve"> Africa</v>
      </c>
      <c r="K251" t="str">
        <f t="shared" si="117"/>
        <v xml:space="preserve"> 10-50m</v>
      </c>
      <c r="L251" t="str">
        <f t="shared" si="118"/>
        <v xml:space="preserve"> Low income</v>
      </c>
      <c r="M251" t="str">
        <f t="shared" ref="M251:M282" si="148">IF(VALUE(I251)&gt;66.6, "Most", IF(VALUE(I251)&gt;33.3, "More", "Least"))</f>
        <v>Least</v>
      </c>
    </row>
    <row r="252" spans="1:13" x14ac:dyDescent="0.45">
      <c r="C252" t="s">
        <v>2</v>
      </c>
      <c r="G252" t="str">
        <f t="shared" si="119"/>
        <v/>
      </c>
      <c r="H252" t="str">
        <f t="shared" si="114"/>
        <v/>
      </c>
      <c r="I252" t="str">
        <f t="shared" si="115"/>
        <v/>
      </c>
      <c r="J252" t="str">
        <f t="shared" si="116"/>
        <v/>
      </c>
      <c r="K252" t="str">
        <f t="shared" si="117"/>
        <v/>
      </c>
      <c r="L252" t="str">
        <f t="shared" si="118"/>
        <v/>
      </c>
    </row>
    <row r="253" spans="1:13" x14ac:dyDescent="0.45">
      <c r="A253" t="s">
        <v>357</v>
      </c>
      <c r="B253" t="s">
        <v>361</v>
      </c>
      <c r="C253" t="s">
        <v>359</v>
      </c>
      <c r="D253" t="s">
        <v>9</v>
      </c>
      <c r="E253" t="s">
        <v>185</v>
      </c>
      <c r="F253" t="s">
        <v>5</v>
      </c>
      <c r="G253" t="str">
        <f t="shared" si="119"/>
        <v>125</v>
      </c>
      <c r="H253" t="str">
        <f t="shared" si="114"/>
        <v xml:space="preserve"> Monaco</v>
      </c>
      <c r="I253" t="str">
        <f t="shared" si="115"/>
        <v xml:space="preserve"> 32.7</v>
      </c>
      <c r="J253" t="str">
        <f t="shared" si="116"/>
        <v xml:space="preserve"> Europe</v>
      </c>
      <c r="K253" t="str">
        <f t="shared" si="117"/>
        <v xml:space="preserve"> &lt;1m</v>
      </c>
      <c r="L253" t="str">
        <f t="shared" si="118"/>
        <v xml:space="preserve"> High income</v>
      </c>
      <c r="M253" t="str">
        <f t="shared" ref="M253:M284" si="149">IF(VALUE(I253)&gt;66.6, "Most", IF(VALUE(I253)&gt;33.3, "More", "Least"))</f>
        <v>Least</v>
      </c>
    </row>
    <row r="254" spans="1:13" x14ac:dyDescent="0.45">
      <c r="C254" t="s">
        <v>2</v>
      </c>
      <c r="G254" t="str">
        <f t="shared" si="119"/>
        <v/>
      </c>
      <c r="H254" t="str">
        <f t="shared" si="114"/>
        <v/>
      </c>
      <c r="I254" t="str">
        <f t="shared" si="115"/>
        <v/>
      </c>
      <c r="J254" t="str">
        <f t="shared" si="116"/>
        <v/>
      </c>
      <c r="K254" t="str">
        <f t="shared" si="117"/>
        <v/>
      </c>
      <c r="L254" t="str">
        <f t="shared" si="118"/>
        <v/>
      </c>
    </row>
    <row r="255" spans="1:13" x14ac:dyDescent="0.45">
      <c r="A255" t="s">
        <v>362</v>
      </c>
      <c r="B255" t="s">
        <v>363</v>
      </c>
      <c r="C255" t="s">
        <v>364</v>
      </c>
      <c r="D255" t="s">
        <v>25</v>
      </c>
      <c r="E255" t="s">
        <v>185</v>
      </c>
      <c r="F255" t="s">
        <v>5</v>
      </c>
      <c r="G255" t="str">
        <f t="shared" si="119"/>
        <v>128</v>
      </c>
      <c r="H255" t="str">
        <f t="shared" si="114"/>
        <v xml:space="preserve"> Brunei</v>
      </c>
      <c r="I255" t="str">
        <f t="shared" si="115"/>
        <v xml:space="preserve"> 32.6</v>
      </c>
      <c r="J255" t="str">
        <f t="shared" si="116"/>
        <v xml:space="preserve"> Southeastern Asia</v>
      </c>
      <c r="K255" t="str">
        <f t="shared" si="117"/>
        <v xml:space="preserve"> &lt;1m</v>
      </c>
      <c r="L255" t="str">
        <f t="shared" si="118"/>
        <v xml:space="preserve"> High income</v>
      </c>
      <c r="M255" t="str">
        <f t="shared" ref="M255:M286" si="150">IF(VALUE(I255)&gt;66.6, "Most", IF(VALUE(I255)&gt;33.3, "More", "Least"))</f>
        <v>Least</v>
      </c>
    </row>
    <row r="256" spans="1:13" x14ac:dyDescent="0.45">
      <c r="C256" t="s">
        <v>2</v>
      </c>
      <c r="G256" t="str">
        <f t="shared" si="119"/>
        <v/>
      </c>
      <c r="H256" t="str">
        <f t="shared" si="114"/>
        <v/>
      </c>
      <c r="I256" t="str">
        <f t="shared" si="115"/>
        <v/>
      </c>
      <c r="J256" t="str">
        <f t="shared" si="116"/>
        <v/>
      </c>
      <c r="K256" t="str">
        <f t="shared" si="117"/>
        <v/>
      </c>
      <c r="L256" t="str">
        <f t="shared" si="118"/>
        <v/>
      </c>
    </row>
    <row r="257" spans="1:13" x14ac:dyDescent="0.45">
      <c r="A257" t="s">
        <v>362</v>
      </c>
      <c r="B257" t="s">
        <v>365</v>
      </c>
      <c r="C257" t="s">
        <v>366</v>
      </c>
      <c r="D257" t="s">
        <v>115</v>
      </c>
      <c r="E257" t="s">
        <v>30</v>
      </c>
      <c r="F257" t="s">
        <v>202</v>
      </c>
      <c r="G257" t="str">
        <f t="shared" si="119"/>
        <v>128</v>
      </c>
      <c r="H257" t="str">
        <f t="shared" si="114"/>
        <v xml:space="preserve"> Togo</v>
      </c>
      <c r="I257" t="str">
        <f t="shared" si="115"/>
        <v xml:space="preserve"> 32.5</v>
      </c>
      <c r="J257" t="str">
        <f t="shared" si="116"/>
        <v xml:space="preserve"> Africa</v>
      </c>
      <c r="K257" t="str">
        <f t="shared" si="117"/>
        <v xml:space="preserve"> 1-10m</v>
      </c>
      <c r="L257" t="str">
        <f t="shared" si="118"/>
        <v xml:space="preserve"> Low income</v>
      </c>
      <c r="M257" t="str">
        <f t="shared" ref="M257:M288" si="151">IF(VALUE(I257)&gt;66.6, "Most", IF(VALUE(I257)&gt;33.3, "More", "Least"))</f>
        <v>Least</v>
      </c>
    </row>
    <row r="258" spans="1:13" x14ac:dyDescent="0.45">
      <c r="C258" t="s">
        <v>2</v>
      </c>
      <c r="G258" t="str">
        <f t="shared" si="119"/>
        <v/>
      </c>
      <c r="H258" t="str">
        <f t="shared" ref="H258:H321" si="152">IF(ISERROR(RIGHT(B258, LEN(B258)-FIND(":",B258))),"",RIGHT(B258, LEN(B258)-FIND(":",B258)))</f>
        <v/>
      </c>
      <c r="I258" t="str">
        <f t="shared" ref="I258:I321" si="153">IF(ISERROR(RIGHT(C258, LEN(C258)-FIND(":",C258))),"",RIGHT(C258, LEN(C258)-FIND(":",C258)))</f>
        <v/>
      </c>
      <c r="J258" t="str">
        <f t="shared" ref="J258:J321" si="154">IF(ISERROR(RIGHT(D258, LEN(D258)-FIND(":",D258))),"",RIGHT(D258, LEN(D258)-FIND(":",D258)))</f>
        <v/>
      </c>
      <c r="K258" t="str">
        <f t="shared" ref="K258:K321" si="155">IF(ISERROR(RIGHT(E258, LEN(E258)-FIND(":",E258))),"",RIGHT(E258, LEN(E258)-FIND(":",E258)))</f>
        <v/>
      </c>
      <c r="L258" t="str">
        <f t="shared" ref="L258:L321" si="156">IF(ISERROR(RIGHT(F258, LEN(F258)-FIND(":",F258))),"",RIGHT(F258, LEN(F258)-FIND(":",F258)))</f>
        <v/>
      </c>
    </row>
    <row r="259" spans="1:13" x14ac:dyDescent="0.45">
      <c r="A259" t="s">
        <v>367</v>
      </c>
      <c r="B259" t="s">
        <v>368</v>
      </c>
      <c r="C259" t="s">
        <v>369</v>
      </c>
      <c r="D259" t="s">
        <v>181</v>
      </c>
      <c r="E259" t="s">
        <v>14</v>
      </c>
      <c r="F259" t="s">
        <v>202</v>
      </c>
      <c r="G259" t="str">
        <f t="shared" ref="G259:G322" si="157">IF(ISERROR(RIGHT(A259,LEN(A259)-FIND(" ", A259))), "", RIGHT(A259,LEN(A259)-FIND(" ", A259)))</f>
        <v>130</v>
      </c>
      <c r="H259" t="str">
        <f t="shared" si="152"/>
        <v xml:space="preserve"> Afghanistan</v>
      </c>
      <c r="I259" t="str">
        <f t="shared" si="153"/>
        <v xml:space="preserve"> 32.3</v>
      </c>
      <c r="J259" t="str">
        <f t="shared" si="154"/>
        <v xml:space="preserve"> Southern Asia</v>
      </c>
      <c r="K259" t="str">
        <f t="shared" si="155"/>
        <v xml:space="preserve"> 10-50m</v>
      </c>
      <c r="L259" t="str">
        <f t="shared" si="156"/>
        <v xml:space="preserve"> Low income</v>
      </c>
      <c r="M259" t="str">
        <f t="shared" ref="M259:M290" si="158">IF(VALUE(I259)&gt;66.6, "Most", IF(VALUE(I259)&gt;33.3, "More", "Least"))</f>
        <v>Least</v>
      </c>
    </row>
    <row r="260" spans="1:13" x14ac:dyDescent="0.45">
      <c r="C260" t="s">
        <v>2</v>
      </c>
      <c r="G260" t="str">
        <f t="shared" si="157"/>
        <v/>
      </c>
      <c r="H260" t="str">
        <f t="shared" si="152"/>
        <v/>
      </c>
      <c r="I260" t="str">
        <f t="shared" si="153"/>
        <v/>
      </c>
      <c r="J260" t="str">
        <f t="shared" si="154"/>
        <v/>
      </c>
      <c r="K260" t="str">
        <f t="shared" si="155"/>
        <v/>
      </c>
      <c r="L260" t="str">
        <f t="shared" si="156"/>
        <v/>
      </c>
    </row>
    <row r="261" spans="1:13" x14ac:dyDescent="0.45">
      <c r="A261" t="s">
        <v>367</v>
      </c>
      <c r="B261" t="s">
        <v>370</v>
      </c>
      <c r="C261" t="s">
        <v>369</v>
      </c>
      <c r="D261" t="s">
        <v>152</v>
      </c>
      <c r="E261" t="s">
        <v>30</v>
      </c>
      <c r="F261" t="s">
        <v>202</v>
      </c>
      <c r="G261" t="str">
        <f t="shared" si="157"/>
        <v>130</v>
      </c>
      <c r="H261" t="str">
        <f t="shared" si="152"/>
        <v xml:space="preserve"> Tajikistan</v>
      </c>
      <c r="I261" t="str">
        <f t="shared" si="153"/>
        <v xml:space="preserve"> 32.3</v>
      </c>
      <c r="J261" t="str">
        <f t="shared" si="154"/>
        <v xml:space="preserve"> Central Asia</v>
      </c>
      <c r="K261" t="str">
        <f t="shared" si="155"/>
        <v xml:space="preserve"> 1-10m</v>
      </c>
      <c r="L261" t="str">
        <f t="shared" si="156"/>
        <v xml:space="preserve"> Low income</v>
      </c>
      <c r="M261" t="str">
        <f t="shared" ref="M261:M292" si="159">IF(VALUE(I261)&gt;66.6, "Most", IF(VALUE(I261)&gt;33.3, "More", "Least"))</f>
        <v>Least</v>
      </c>
    </row>
    <row r="262" spans="1:13" x14ac:dyDescent="0.45">
      <c r="C262" t="s">
        <v>2</v>
      </c>
      <c r="G262" t="str">
        <f t="shared" si="157"/>
        <v/>
      </c>
      <c r="H262" t="str">
        <f t="shared" si="152"/>
        <v/>
      </c>
      <c r="I262" t="str">
        <f t="shared" si="153"/>
        <v/>
      </c>
      <c r="J262" t="str">
        <f t="shared" si="154"/>
        <v/>
      </c>
      <c r="K262" t="str">
        <f t="shared" si="155"/>
        <v/>
      </c>
      <c r="L262" t="str">
        <f t="shared" si="156"/>
        <v/>
      </c>
    </row>
    <row r="263" spans="1:13" x14ac:dyDescent="0.45">
      <c r="A263" t="s">
        <v>371</v>
      </c>
      <c r="B263" t="s">
        <v>372</v>
      </c>
      <c r="C263" t="s">
        <v>373</v>
      </c>
      <c r="D263" t="s">
        <v>115</v>
      </c>
      <c r="E263" t="s">
        <v>14</v>
      </c>
      <c r="F263" t="s">
        <v>202</v>
      </c>
      <c r="G263" t="str">
        <f t="shared" si="157"/>
        <v>132</v>
      </c>
      <c r="H263" t="str">
        <f t="shared" si="152"/>
        <v xml:space="preserve"> Niger</v>
      </c>
      <c r="I263" t="str">
        <f t="shared" si="153"/>
        <v xml:space="preserve"> 32.2</v>
      </c>
      <c r="J263" t="str">
        <f t="shared" si="154"/>
        <v xml:space="preserve"> Africa</v>
      </c>
      <c r="K263" t="str">
        <f t="shared" si="155"/>
        <v xml:space="preserve"> 10-50m</v>
      </c>
      <c r="L263" t="str">
        <f t="shared" si="156"/>
        <v xml:space="preserve"> Low income</v>
      </c>
      <c r="M263" t="str">
        <f t="shared" ref="M263:M294" si="160">IF(VALUE(I263)&gt;66.6, "Most", IF(VALUE(I263)&gt;33.3, "More", "Least"))</f>
        <v>Least</v>
      </c>
    </row>
    <row r="264" spans="1:13" x14ac:dyDescent="0.45">
      <c r="C264" t="s">
        <v>2</v>
      </c>
      <c r="G264" t="str">
        <f t="shared" si="157"/>
        <v/>
      </c>
      <c r="H264" t="str">
        <f t="shared" si="152"/>
        <v/>
      </c>
      <c r="I264" t="str">
        <f t="shared" si="153"/>
        <v/>
      </c>
      <c r="J264" t="str">
        <f t="shared" si="154"/>
        <v/>
      </c>
      <c r="K264" t="str">
        <f t="shared" si="155"/>
        <v/>
      </c>
      <c r="L264" t="str">
        <f t="shared" si="156"/>
        <v/>
      </c>
    </row>
    <row r="265" spans="1:13" x14ac:dyDescent="0.45">
      <c r="A265" t="s">
        <v>374</v>
      </c>
      <c r="B265" t="s">
        <v>375</v>
      </c>
      <c r="C265" t="s">
        <v>376</v>
      </c>
      <c r="D265" t="s">
        <v>77</v>
      </c>
      <c r="E265" t="s">
        <v>185</v>
      </c>
      <c r="F265" t="s">
        <v>5</v>
      </c>
      <c r="G265" t="str">
        <f t="shared" si="157"/>
        <v>133</v>
      </c>
      <c r="H265" t="str">
        <f t="shared" si="152"/>
        <v xml:space="preserve"> Barbados</v>
      </c>
      <c r="I265" t="str">
        <f t="shared" si="153"/>
        <v xml:space="preserve"> 31.9</v>
      </c>
      <c r="J265" t="str">
        <f t="shared" si="154"/>
        <v xml:space="preserve"> Latin America and the Caribbean</v>
      </c>
      <c r="K265" t="str">
        <f t="shared" si="155"/>
        <v xml:space="preserve"> &lt;1m</v>
      </c>
      <c r="L265" t="str">
        <f t="shared" si="156"/>
        <v xml:space="preserve"> High income</v>
      </c>
      <c r="M265" t="str">
        <f t="shared" ref="M265:M296" si="161">IF(VALUE(I265)&gt;66.6, "Most", IF(VALUE(I265)&gt;33.3, "More", "Least"))</f>
        <v>Least</v>
      </c>
    </row>
    <row r="266" spans="1:13" x14ac:dyDescent="0.45">
      <c r="C266" t="s">
        <v>2</v>
      </c>
      <c r="G266" t="str">
        <f t="shared" si="157"/>
        <v/>
      </c>
      <c r="H266" t="str">
        <f t="shared" si="152"/>
        <v/>
      </c>
      <c r="I266" t="str">
        <f t="shared" si="153"/>
        <v/>
      </c>
      <c r="J266" t="str">
        <f t="shared" si="154"/>
        <v/>
      </c>
      <c r="K266" t="str">
        <f t="shared" si="155"/>
        <v/>
      </c>
      <c r="L266" t="str">
        <f t="shared" si="156"/>
        <v/>
      </c>
    </row>
    <row r="267" spans="1:13" x14ac:dyDescent="0.45">
      <c r="A267" t="s">
        <v>374</v>
      </c>
      <c r="B267" t="s">
        <v>377</v>
      </c>
      <c r="C267" t="s">
        <v>376</v>
      </c>
      <c r="D267" t="s">
        <v>115</v>
      </c>
      <c r="E267" t="s">
        <v>185</v>
      </c>
      <c r="F267" t="s">
        <v>5</v>
      </c>
      <c r="G267" t="str">
        <f t="shared" si="157"/>
        <v>133</v>
      </c>
      <c r="H267" t="str">
        <f t="shared" si="152"/>
        <v xml:space="preserve"> Seychelles</v>
      </c>
      <c r="I267" t="str">
        <f t="shared" si="153"/>
        <v xml:space="preserve"> 31.9</v>
      </c>
      <c r="J267" t="str">
        <f t="shared" si="154"/>
        <v xml:space="preserve"> Africa</v>
      </c>
      <c r="K267" t="str">
        <f t="shared" si="155"/>
        <v xml:space="preserve"> &lt;1m</v>
      </c>
      <c r="L267" t="str">
        <f t="shared" si="156"/>
        <v xml:space="preserve"> High income</v>
      </c>
      <c r="M267" t="str">
        <f t="shared" ref="M267:M298" si="162">IF(VALUE(I267)&gt;66.6, "Most", IF(VALUE(I267)&gt;33.3, "More", "Least"))</f>
        <v>Least</v>
      </c>
    </row>
    <row r="268" spans="1:13" x14ac:dyDescent="0.45">
      <c r="C268" t="s">
        <v>2</v>
      </c>
      <c r="G268" t="str">
        <f t="shared" si="157"/>
        <v/>
      </c>
      <c r="H268" t="str">
        <f t="shared" si="152"/>
        <v/>
      </c>
      <c r="I268" t="str">
        <f t="shared" si="153"/>
        <v/>
      </c>
      <c r="J268" t="str">
        <f t="shared" si="154"/>
        <v/>
      </c>
      <c r="K268" t="str">
        <f t="shared" si="155"/>
        <v/>
      </c>
      <c r="L268" t="str">
        <f t="shared" si="156"/>
        <v/>
      </c>
    </row>
    <row r="269" spans="1:13" x14ac:dyDescent="0.45">
      <c r="A269" t="s">
        <v>378</v>
      </c>
      <c r="B269" t="s">
        <v>379</v>
      </c>
      <c r="C269" t="s">
        <v>380</v>
      </c>
      <c r="D269" t="s">
        <v>77</v>
      </c>
      <c r="E269" t="s">
        <v>185</v>
      </c>
      <c r="F269" t="s">
        <v>26</v>
      </c>
      <c r="G269" t="str">
        <f t="shared" si="157"/>
        <v>135</v>
      </c>
      <c r="H269" t="str">
        <f t="shared" si="152"/>
        <v xml:space="preserve"> Belize</v>
      </c>
      <c r="I269" t="str">
        <f t="shared" si="153"/>
        <v xml:space="preserve"> 31.8</v>
      </c>
      <c r="J269" t="str">
        <f t="shared" si="154"/>
        <v xml:space="preserve"> Latin America and the Caribbean</v>
      </c>
      <c r="K269" t="str">
        <f t="shared" si="155"/>
        <v xml:space="preserve"> &lt;1m</v>
      </c>
      <c r="L269" t="str">
        <f t="shared" si="156"/>
        <v xml:space="preserve"> Upper middle income</v>
      </c>
      <c r="M269" t="str">
        <f t="shared" ref="M269:M300" si="163">IF(VALUE(I269)&gt;66.6, "Most", IF(VALUE(I269)&gt;33.3, "More", "Least"))</f>
        <v>Least</v>
      </c>
    </row>
    <row r="270" spans="1:13" x14ac:dyDescent="0.45">
      <c r="C270" t="s">
        <v>2</v>
      </c>
      <c r="G270" t="str">
        <f t="shared" si="157"/>
        <v/>
      </c>
      <c r="H270" t="str">
        <f t="shared" si="152"/>
        <v/>
      </c>
      <c r="I270" t="str">
        <f t="shared" si="153"/>
        <v/>
      </c>
      <c r="J270" t="str">
        <f t="shared" si="154"/>
        <v/>
      </c>
      <c r="K270" t="str">
        <f t="shared" si="155"/>
        <v/>
      </c>
      <c r="L270" t="str">
        <f t="shared" si="156"/>
        <v/>
      </c>
    </row>
    <row r="271" spans="1:13" x14ac:dyDescent="0.45">
      <c r="A271" t="s">
        <v>378</v>
      </c>
      <c r="B271" t="s">
        <v>381</v>
      </c>
      <c r="C271" t="s">
        <v>380</v>
      </c>
      <c r="D271" t="s">
        <v>152</v>
      </c>
      <c r="E271" t="s">
        <v>30</v>
      </c>
      <c r="F271" t="s">
        <v>26</v>
      </c>
      <c r="G271" t="str">
        <f t="shared" si="157"/>
        <v>135</v>
      </c>
      <c r="H271" t="str">
        <f t="shared" si="152"/>
        <v xml:space="preserve"> Turkmenistan</v>
      </c>
      <c r="I271" t="str">
        <f t="shared" si="153"/>
        <v xml:space="preserve"> 31.8</v>
      </c>
      <c r="J271" t="str">
        <f t="shared" si="154"/>
        <v xml:space="preserve"> Central Asia</v>
      </c>
      <c r="K271" t="str">
        <f t="shared" si="155"/>
        <v xml:space="preserve"> 1-10m</v>
      </c>
      <c r="L271" t="str">
        <f t="shared" si="156"/>
        <v xml:space="preserve"> Upper middle income</v>
      </c>
      <c r="M271" t="str">
        <f t="shared" ref="M271:M302" si="164">IF(VALUE(I271)&gt;66.6, "Most", IF(VALUE(I271)&gt;33.3, "More", "Least"))</f>
        <v>Least</v>
      </c>
    </row>
    <row r="272" spans="1:13" x14ac:dyDescent="0.45">
      <c r="C272" t="s">
        <v>2</v>
      </c>
      <c r="G272" t="str">
        <f t="shared" si="157"/>
        <v/>
      </c>
      <c r="H272" t="str">
        <f t="shared" si="152"/>
        <v/>
      </c>
      <c r="I272" t="str">
        <f t="shared" si="153"/>
        <v/>
      </c>
      <c r="J272" t="str">
        <f t="shared" si="154"/>
        <v/>
      </c>
      <c r="K272" t="str">
        <f t="shared" si="155"/>
        <v/>
      </c>
      <c r="L272" t="str">
        <f t="shared" si="156"/>
        <v/>
      </c>
    </row>
    <row r="273" spans="1:13" x14ac:dyDescent="0.45">
      <c r="A273" t="s">
        <v>382</v>
      </c>
      <c r="B273" t="s">
        <v>383</v>
      </c>
      <c r="C273" t="s">
        <v>384</v>
      </c>
      <c r="D273" t="s">
        <v>77</v>
      </c>
      <c r="E273" t="s">
        <v>185</v>
      </c>
      <c r="F273" t="s">
        <v>26</v>
      </c>
      <c r="G273" t="str">
        <f t="shared" si="157"/>
        <v>137</v>
      </c>
      <c r="H273" t="str">
        <f t="shared" si="152"/>
        <v xml:space="preserve"> Guyana</v>
      </c>
      <c r="I273" t="str">
        <f t="shared" si="153"/>
        <v xml:space="preserve"> 31.7</v>
      </c>
      <c r="J273" t="str">
        <f t="shared" si="154"/>
        <v xml:space="preserve"> Latin America and the Caribbean</v>
      </c>
      <c r="K273" t="str">
        <f t="shared" si="155"/>
        <v xml:space="preserve"> &lt;1m</v>
      </c>
      <c r="L273" t="str">
        <f t="shared" si="156"/>
        <v xml:space="preserve"> Upper middle income</v>
      </c>
      <c r="M273" t="str">
        <f t="shared" ref="M273:M304" si="165">IF(VALUE(I273)&gt;66.6, "Most", IF(VALUE(I273)&gt;33.3, "More", "Least"))</f>
        <v>Least</v>
      </c>
    </row>
    <row r="274" spans="1:13" x14ac:dyDescent="0.45">
      <c r="C274" t="s">
        <v>2</v>
      </c>
      <c r="G274" t="str">
        <f t="shared" si="157"/>
        <v/>
      </c>
      <c r="H274" t="str">
        <f t="shared" si="152"/>
        <v/>
      </c>
      <c r="I274" t="str">
        <f t="shared" si="153"/>
        <v/>
      </c>
      <c r="J274" t="str">
        <f t="shared" si="154"/>
        <v/>
      </c>
      <c r="K274" t="str">
        <f t="shared" si="155"/>
        <v/>
      </c>
      <c r="L274" t="str">
        <f t="shared" si="156"/>
        <v/>
      </c>
    </row>
    <row r="275" spans="1:13" x14ac:dyDescent="0.45">
      <c r="A275" t="s">
        <v>385</v>
      </c>
      <c r="B275" t="s">
        <v>386</v>
      </c>
      <c r="C275" t="s">
        <v>387</v>
      </c>
      <c r="D275" t="s">
        <v>77</v>
      </c>
      <c r="E275" t="s">
        <v>14</v>
      </c>
      <c r="F275" t="s">
        <v>202</v>
      </c>
      <c r="G275" t="str">
        <f t="shared" si="157"/>
        <v>138</v>
      </c>
      <c r="H275" t="str">
        <f t="shared" si="152"/>
        <v xml:space="preserve"> Haiti</v>
      </c>
      <c r="I275" t="str">
        <f t="shared" si="153"/>
        <v xml:space="preserve"> 31.5</v>
      </c>
      <c r="J275" t="str">
        <f t="shared" si="154"/>
        <v xml:space="preserve"> Latin America and the Caribbean</v>
      </c>
      <c r="K275" t="str">
        <f t="shared" si="155"/>
        <v xml:space="preserve"> 10-50m</v>
      </c>
      <c r="L275" t="str">
        <f t="shared" si="156"/>
        <v xml:space="preserve"> Low income</v>
      </c>
      <c r="M275" t="str">
        <f t="shared" ref="M275:M306" si="166">IF(VALUE(I275)&gt;66.6, "Most", IF(VALUE(I275)&gt;33.3, "More", "Least"))</f>
        <v>Least</v>
      </c>
    </row>
    <row r="276" spans="1:13" x14ac:dyDescent="0.45">
      <c r="C276" t="s">
        <v>2</v>
      </c>
      <c r="G276" t="str">
        <f t="shared" si="157"/>
        <v/>
      </c>
      <c r="H276" t="str">
        <f t="shared" si="152"/>
        <v/>
      </c>
      <c r="I276" t="str">
        <f t="shared" si="153"/>
        <v/>
      </c>
      <c r="J276" t="str">
        <f t="shared" si="154"/>
        <v/>
      </c>
      <c r="K276" t="str">
        <f t="shared" si="155"/>
        <v/>
      </c>
      <c r="L276" t="str">
        <f t="shared" si="156"/>
        <v/>
      </c>
    </row>
    <row r="277" spans="1:13" x14ac:dyDescent="0.45">
      <c r="A277" t="s">
        <v>388</v>
      </c>
      <c r="B277" t="s">
        <v>389</v>
      </c>
      <c r="C277" t="s">
        <v>390</v>
      </c>
      <c r="D277" t="s">
        <v>115</v>
      </c>
      <c r="E277" t="s">
        <v>30</v>
      </c>
      <c r="F277" t="s">
        <v>26</v>
      </c>
      <c r="G277" t="str">
        <f t="shared" si="157"/>
        <v>139</v>
      </c>
      <c r="H277" t="str">
        <f t="shared" si="152"/>
        <v xml:space="preserve"> Botswana</v>
      </c>
      <c r="I277" t="str">
        <f t="shared" si="153"/>
        <v xml:space="preserve"> 31.1</v>
      </c>
      <c r="J277" t="str">
        <f t="shared" si="154"/>
        <v xml:space="preserve"> Africa</v>
      </c>
      <c r="K277" t="str">
        <f t="shared" si="155"/>
        <v xml:space="preserve"> 1-10m</v>
      </c>
      <c r="L277" t="str">
        <f t="shared" si="156"/>
        <v xml:space="preserve"> Upper middle income</v>
      </c>
      <c r="M277" t="str">
        <f t="shared" ref="M277:M308" si="167">IF(VALUE(I277)&gt;66.6, "Most", IF(VALUE(I277)&gt;33.3, "More", "Least"))</f>
        <v>Least</v>
      </c>
    </row>
    <row r="278" spans="1:13" x14ac:dyDescent="0.45">
      <c r="C278" t="s">
        <v>2</v>
      </c>
      <c r="G278" t="str">
        <f t="shared" si="157"/>
        <v/>
      </c>
      <c r="H278" t="str">
        <f t="shared" si="152"/>
        <v/>
      </c>
      <c r="I278" t="str">
        <f t="shared" si="153"/>
        <v/>
      </c>
      <c r="J278" t="str">
        <f t="shared" si="154"/>
        <v/>
      </c>
      <c r="K278" t="str">
        <f t="shared" si="155"/>
        <v/>
      </c>
      <c r="L278" t="str">
        <f t="shared" si="156"/>
        <v/>
      </c>
    </row>
    <row r="279" spans="1:13" x14ac:dyDescent="0.45">
      <c r="A279" t="s">
        <v>388</v>
      </c>
      <c r="B279" t="s">
        <v>391</v>
      </c>
      <c r="C279" t="s">
        <v>390</v>
      </c>
      <c r="D279" t="s">
        <v>115</v>
      </c>
      <c r="E279" t="s">
        <v>30</v>
      </c>
      <c r="F279" t="s">
        <v>102</v>
      </c>
      <c r="G279" t="str">
        <f t="shared" si="157"/>
        <v>139</v>
      </c>
      <c r="H279" t="str">
        <f t="shared" si="152"/>
        <v xml:space="preserve"> Eswatini (Swaziland)</v>
      </c>
      <c r="I279" t="str">
        <f t="shared" si="153"/>
        <v xml:space="preserve"> 31.1</v>
      </c>
      <c r="J279" t="str">
        <f t="shared" si="154"/>
        <v xml:space="preserve"> Africa</v>
      </c>
      <c r="K279" t="str">
        <f t="shared" si="155"/>
        <v xml:space="preserve"> 1-10m</v>
      </c>
      <c r="L279" t="str">
        <f t="shared" si="156"/>
        <v xml:space="preserve"> Lower middle income</v>
      </c>
      <c r="M279" t="str">
        <f t="shared" ref="M279:M310" si="168">IF(VALUE(I279)&gt;66.6, "Most", IF(VALUE(I279)&gt;33.3, "More", "Least"))</f>
        <v>Least</v>
      </c>
    </row>
    <row r="280" spans="1:13" x14ac:dyDescent="0.45">
      <c r="C280" t="s">
        <v>2</v>
      </c>
      <c r="G280" t="str">
        <f t="shared" si="157"/>
        <v/>
      </c>
      <c r="H280" t="str">
        <f t="shared" si="152"/>
        <v/>
      </c>
      <c r="I280" t="str">
        <f t="shared" si="153"/>
        <v/>
      </c>
      <c r="J280" t="str">
        <f t="shared" si="154"/>
        <v/>
      </c>
      <c r="K280" t="str">
        <f t="shared" si="155"/>
        <v/>
      </c>
      <c r="L280" t="str">
        <f t="shared" si="156"/>
        <v/>
      </c>
    </row>
    <row r="281" spans="1:13" x14ac:dyDescent="0.45">
      <c r="A281" t="s">
        <v>388</v>
      </c>
      <c r="B281" t="s">
        <v>392</v>
      </c>
      <c r="C281" t="s">
        <v>390</v>
      </c>
      <c r="D281" t="s">
        <v>9</v>
      </c>
      <c r="E281" t="s">
        <v>185</v>
      </c>
      <c r="F281" t="s">
        <v>5</v>
      </c>
      <c r="G281" t="str">
        <f t="shared" si="157"/>
        <v>139</v>
      </c>
      <c r="H281" t="str">
        <f t="shared" si="152"/>
        <v xml:space="preserve"> San Marino</v>
      </c>
      <c r="I281" t="str">
        <f t="shared" si="153"/>
        <v xml:space="preserve"> 31.1</v>
      </c>
      <c r="J281" t="str">
        <f t="shared" si="154"/>
        <v xml:space="preserve"> Europe</v>
      </c>
      <c r="K281" t="str">
        <f t="shared" si="155"/>
        <v xml:space="preserve"> &lt;1m</v>
      </c>
      <c r="L281" t="str">
        <f t="shared" si="156"/>
        <v xml:space="preserve"> High income</v>
      </c>
      <c r="M281" t="str">
        <f t="shared" ref="M281:M312" si="169">IF(VALUE(I281)&gt;66.6, "Most", IF(VALUE(I281)&gt;33.3, "More", "Least"))</f>
        <v>Least</v>
      </c>
    </row>
    <row r="282" spans="1:13" x14ac:dyDescent="0.45">
      <c r="C282" t="s">
        <v>2</v>
      </c>
      <c r="G282" t="str">
        <f t="shared" si="157"/>
        <v/>
      </c>
      <c r="H282" t="str">
        <f t="shared" si="152"/>
        <v/>
      </c>
      <c r="I282" t="str">
        <f t="shared" si="153"/>
        <v/>
      </c>
      <c r="J282" t="str">
        <f t="shared" si="154"/>
        <v/>
      </c>
      <c r="K282" t="str">
        <f t="shared" si="155"/>
        <v/>
      </c>
      <c r="L282" t="str">
        <f t="shared" si="156"/>
        <v/>
      </c>
    </row>
    <row r="283" spans="1:13" x14ac:dyDescent="0.45">
      <c r="A283" t="s">
        <v>393</v>
      </c>
      <c r="B283" t="s">
        <v>394</v>
      </c>
      <c r="C283" t="s">
        <v>395</v>
      </c>
      <c r="D283" t="s">
        <v>77</v>
      </c>
      <c r="E283" t="s">
        <v>185</v>
      </c>
      <c r="F283" t="s">
        <v>5</v>
      </c>
      <c r="G283" t="str">
        <f t="shared" si="157"/>
        <v>142</v>
      </c>
      <c r="H283" t="str">
        <f t="shared" si="152"/>
        <v xml:space="preserve"> Bahamas</v>
      </c>
      <c r="I283" t="str">
        <f t="shared" si="153"/>
        <v xml:space="preserve"> 30.6</v>
      </c>
      <c r="J283" t="str">
        <f t="shared" si="154"/>
        <v xml:space="preserve"> Latin America and the Caribbean</v>
      </c>
      <c r="K283" t="str">
        <f t="shared" si="155"/>
        <v xml:space="preserve"> &lt;1m</v>
      </c>
      <c r="L283" t="str">
        <f t="shared" si="156"/>
        <v xml:space="preserve"> High income</v>
      </c>
      <c r="M283" t="str">
        <f t="shared" ref="M283:M314" si="170">IF(VALUE(I283)&gt;66.6, "Most", IF(VALUE(I283)&gt;33.3, "More", "Least"))</f>
        <v>Least</v>
      </c>
    </row>
    <row r="284" spans="1:13" x14ac:dyDescent="0.45">
      <c r="C284" t="s">
        <v>2</v>
      </c>
      <c r="G284" t="str">
        <f t="shared" si="157"/>
        <v/>
      </c>
      <c r="H284" t="str">
        <f t="shared" si="152"/>
        <v/>
      </c>
      <c r="I284" t="str">
        <f t="shared" si="153"/>
        <v/>
      </c>
      <c r="J284" t="str">
        <f t="shared" si="154"/>
        <v/>
      </c>
      <c r="K284" t="str">
        <f t="shared" si="155"/>
        <v/>
      </c>
      <c r="L284" t="str">
        <f t="shared" si="156"/>
        <v/>
      </c>
    </row>
    <row r="285" spans="1:13" x14ac:dyDescent="0.45">
      <c r="A285" t="s">
        <v>396</v>
      </c>
      <c r="B285" t="s">
        <v>397</v>
      </c>
      <c r="C285" t="s">
        <v>398</v>
      </c>
      <c r="D285" t="s">
        <v>9</v>
      </c>
      <c r="E285" t="s">
        <v>185</v>
      </c>
      <c r="F285" t="s">
        <v>5</v>
      </c>
      <c r="G285" t="str">
        <f t="shared" si="157"/>
        <v>143</v>
      </c>
      <c r="H285" t="str">
        <f t="shared" si="152"/>
        <v xml:space="preserve"> Andorra</v>
      </c>
      <c r="I285" t="str">
        <f t="shared" si="153"/>
        <v xml:space="preserve"> 30.5</v>
      </c>
      <c r="J285" t="str">
        <f t="shared" si="154"/>
        <v xml:space="preserve"> Europe</v>
      </c>
      <c r="K285" t="str">
        <f t="shared" si="155"/>
        <v xml:space="preserve"> &lt;1m</v>
      </c>
      <c r="L285" t="str">
        <f t="shared" si="156"/>
        <v xml:space="preserve"> High income</v>
      </c>
      <c r="M285" t="str">
        <f t="shared" ref="M285:M316" si="171">IF(VALUE(I285)&gt;66.6, "Most", IF(VALUE(I285)&gt;33.3, "More", "Least"))</f>
        <v>Least</v>
      </c>
    </row>
    <row r="286" spans="1:13" x14ac:dyDescent="0.45">
      <c r="C286" t="s">
        <v>2</v>
      </c>
      <c r="G286" t="str">
        <f t="shared" si="157"/>
        <v/>
      </c>
      <c r="H286" t="str">
        <f t="shared" si="152"/>
        <v/>
      </c>
      <c r="I286" t="str">
        <f t="shared" si="153"/>
        <v/>
      </c>
      <c r="J286" t="str">
        <f t="shared" si="154"/>
        <v/>
      </c>
      <c r="K286" t="str">
        <f t="shared" si="155"/>
        <v/>
      </c>
      <c r="L286" t="str">
        <f t="shared" si="156"/>
        <v/>
      </c>
    </row>
    <row r="287" spans="1:13" x14ac:dyDescent="0.45">
      <c r="A287" t="s">
        <v>399</v>
      </c>
      <c r="B287" t="s">
        <v>400</v>
      </c>
      <c r="C287" t="s">
        <v>401</v>
      </c>
      <c r="D287" t="s">
        <v>115</v>
      </c>
      <c r="E287" t="s">
        <v>30</v>
      </c>
      <c r="F287" t="s">
        <v>102</v>
      </c>
      <c r="G287" t="str">
        <f t="shared" si="157"/>
        <v>144</v>
      </c>
      <c r="H287" t="str">
        <f t="shared" si="152"/>
        <v xml:space="preserve"> Lesotho</v>
      </c>
      <c r="I287" t="str">
        <f t="shared" si="153"/>
        <v xml:space="preserve"> 30.2</v>
      </c>
      <c r="J287" t="str">
        <f t="shared" si="154"/>
        <v xml:space="preserve"> Africa</v>
      </c>
      <c r="K287" t="str">
        <f t="shared" si="155"/>
        <v xml:space="preserve"> 1-10m</v>
      </c>
      <c r="L287" t="str">
        <f t="shared" si="156"/>
        <v xml:space="preserve"> Lower middle income</v>
      </c>
      <c r="M287" t="str">
        <f t="shared" ref="M287:M318" si="172">IF(VALUE(I287)&gt;66.6, "Most", IF(VALUE(I287)&gt;33.3, "More", "Least"))</f>
        <v>Least</v>
      </c>
    </row>
    <row r="288" spans="1:13" x14ac:dyDescent="0.45">
      <c r="C288" t="s">
        <v>2</v>
      </c>
      <c r="G288" t="str">
        <f t="shared" si="157"/>
        <v/>
      </c>
      <c r="H288" t="str">
        <f t="shared" si="152"/>
        <v/>
      </c>
      <c r="I288" t="str">
        <f t="shared" si="153"/>
        <v/>
      </c>
      <c r="J288" t="str">
        <f t="shared" si="154"/>
        <v/>
      </c>
      <c r="K288" t="str">
        <f t="shared" si="155"/>
        <v/>
      </c>
      <c r="L288" t="str">
        <f t="shared" si="156"/>
        <v/>
      </c>
    </row>
    <row r="289" spans="1:13" x14ac:dyDescent="0.45">
      <c r="A289" t="s">
        <v>402</v>
      </c>
      <c r="B289" t="s">
        <v>403</v>
      </c>
      <c r="C289" t="s">
        <v>404</v>
      </c>
      <c r="D289" t="s">
        <v>115</v>
      </c>
      <c r="E289" t="s">
        <v>14</v>
      </c>
      <c r="F289" t="s">
        <v>202</v>
      </c>
      <c r="G289" t="str">
        <f t="shared" si="157"/>
        <v>145</v>
      </c>
      <c r="H289" t="str">
        <f t="shared" si="152"/>
        <v xml:space="preserve"> Burkina Faso</v>
      </c>
      <c r="I289" t="str">
        <f t="shared" si="153"/>
        <v xml:space="preserve"> 30.1</v>
      </c>
      <c r="J289" t="str">
        <f t="shared" si="154"/>
        <v xml:space="preserve"> Africa</v>
      </c>
      <c r="K289" t="str">
        <f t="shared" si="155"/>
        <v xml:space="preserve"> 10-50m</v>
      </c>
      <c r="L289" t="str">
        <f t="shared" si="156"/>
        <v xml:space="preserve"> Low income</v>
      </c>
      <c r="M289" t="str">
        <f t="shared" ref="M289:M320" si="173">IF(VALUE(I289)&gt;66.6, "Most", IF(VALUE(I289)&gt;33.3, "More", "Least"))</f>
        <v>Least</v>
      </c>
    </row>
    <row r="290" spans="1:13" x14ac:dyDescent="0.45">
      <c r="C290" t="s">
        <v>2</v>
      </c>
      <c r="G290" t="str">
        <f t="shared" si="157"/>
        <v/>
      </c>
      <c r="H290" t="str">
        <f t="shared" si="152"/>
        <v/>
      </c>
      <c r="I290" t="str">
        <f t="shared" si="153"/>
        <v/>
      </c>
      <c r="J290" t="str">
        <f t="shared" si="154"/>
        <v/>
      </c>
      <c r="K290" t="str">
        <f t="shared" si="155"/>
        <v/>
      </c>
      <c r="L290" t="str">
        <f t="shared" si="156"/>
        <v/>
      </c>
    </row>
    <row r="291" spans="1:13" x14ac:dyDescent="0.45">
      <c r="A291" t="s">
        <v>405</v>
      </c>
      <c r="B291" t="s">
        <v>406</v>
      </c>
      <c r="C291" t="s">
        <v>407</v>
      </c>
      <c r="D291" t="s">
        <v>115</v>
      </c>
      <c r="E291" t="s">
        <v>185</v>
      </c>
      <c r="F291" t="s">
        <v>102</v>
      </c>
      <c r="G291" t="str">
        <f t="shared" si="157"/>
        <v>146</v>
      </c>
      <c r="H291" t="str">
        <f t="shared" si="152"/>
        <v xml:space="preserve"> Cabo Verde</v>
      </c>
      <c r="I291" t="str">
        <f t="shared" si="153"/>
        <v xml:space="preserve"> 29.3</v>
      </c>
      <c r="J291" t="str">
        <f t="shared" si="154"/>
        <v xml:space="preserve"> Africa</v>
      </c>
      <c r="K291" t="str">
        <f t="shared" si="155"/>
        <v xml:space="preserve"> &lt;1m</v>
      </c>
      <c r="L291" t="str">
        <f t="shared" si="156"/>
        <v xml:space="preserve"> Lower middle income</v>
      </c>
      <c r="M291" t="str">
        <f t="shared" ref="M291:M322" si="174">IF(VALUE(I291)&gt;66.6, "Most", IF(VALUE(I291)&gt;33.3, "More", "Least"))</f>
        <v>Least</v>
      </c>
    </row>
    <row r="292" spans="1:13" x14ac:dyDescent="0.45">
      <c r="C292" t="s">
        <v>2</v>
      </c>
      <c r="G292" t="str">
        <f t="shared" si="157"/>
        <v/>
      </c>
      <c r="H292" t="str">
        <f t="shared" si="152"/>
        <v/>
      </c>
      <c r="I292" t="str">
        <f t="shared" si="153"/>
        <v/>
      </c>
      <c r="J292" t="str">
        <f t="shared" si="154"/>
        <v/>
      </c>
      <c r="K292" t="str">
        <f t="shared" si="155"/>
        <v/>
      </c>
      <c r="L292" t="str">
        <f t="shared" si="156"/>
        <v/>
      </c>
    </row>
    <row r="293" spans="1:13" x14ac:dyDescent="0.45">
      <c r="A293" t="s">
        <v>408</v>
      </c>
      <c r="B293" t="s">
        <v>409</v>
      </c>
      <c r="C293" t="s">
        <v>410</v>
      </c>
      <c r="D293" t="s">
        <v>77</v>
      </c>
      <c r="E293" t="s">
        <v>185</v>
      </c>
      <c r="F293" t="s">
        <v>5</v>
      </c>
      <c r="G293" t="str">
        <f t="shared" si="157"/>
        <v>147</v>
      </c>
      <c r="H293" t="str">
        <f t="shared" si="152"/>
        <v xml:space="preserve"> Antigua and Barbuda</v>
      </c>
      <c r="I293" t="str">
        <f t="shared" si="153"/>
        <v xml:space="preserve"> 29.0</v>
      </c>
      <c r="J293" t="str">
        <f t="shared" si="154"/>
        <v xml:space="preserve"> Latin America and the Caribbean</v>
      </c>
      <c r="K293" t="str">
        <f t="shared" si="155"/>
        <v xml:space="preserve"> &lt;1m</v>
      </c>
      <c r="L293" t="str">
        <f t="shared" si="156"/>
        <v xml:space="preserve"> High income</v>
      </c>
      <c r="M293" t="str">
        <f t="shared" ref="M293:M324" si="175">IF(VALUE(I293)&gt;66.6, "Most", IF(VALUE(I293)&gt;33.3, "More", "Least"))</f>
        <v>Least</v>
      </c>
    </row>
    <row r="294" spans="1:13" x14ac:dyDescent="0.45">
      <c r="C294" t="s">
        <v>2</v>
      </c>
      <c r="G294" t="str">
        <f t="shared" si="157"/>
        <v/>
      </c>
      <c r="H294" t="str">
        <f t="shared" si="152"/>
        <v/>
      </c>
      <c r="I294" t="str">
        <f t="shared" si="153"/>
        <v/>
      </c>
      <c r="J294" t="str">
        <f t="shared" si="154"/>
        <v/>
      </c>
      <c r="K294" t="str">
        <f t="shared" si="155"/>
        <v/>
      </c>
      <c r="L294" t="str">
        <f t="shared" si="156"/>
        <v/>
      </c>
    </row>
    <row r="295" spans="1:13" x14ac:dyDescent="0.45">
      <c r="A295" t="s">
        <v>408</v>
      </c>
      <c r="B295" t="s">
        <v>411</v>
      </c>
      <c r="C295" t="s">
        <v>410</v>
      </c>
      <c r="D295" t="s">
        <v>77</v>
      </c>
      <c r="E295" t="s">
        <v>30</v>
      </c>
      <c r="F295" t="s">
        <v>26</v>
      </c>
      <c r="G295" t="str">
        <f t="shared" si="157"/>
        <v>147</v>
      </c>
      <c r="H295" t="str">
        <f t="shared" si="152"/>
        <v xml:space="preserve"> Jamaica</v>
      </c>
      <c r="I295" t="str">
        <f t="shared" si="153"/>
        <v xml:space="preserve"> 29.0</v>
      </c>
      <c r="J295" t="str">
        <f t="shared" si="154"/>
        <v xml:space="preserve"> Latin America and the Caribbean</v>
      </c>
      <c r="K295" t="str">
        <f t="shared" si="155"/>
        <v xml:space="preserve"> 1-10m</v>
      </c>
      <c r="L295" t="str">
        <f t="shared" si="156"/>
        <v xml:space="preserve"> Upper middle income</v>
      </c>
      <c r="M295" t="str">
        <f t="shared" ref="M295:M326" si="176">IF(VALUE(I295)&gt;66.6, "Most", IF(VALUE(I295)&gt;33.3, "More", "Least"))</f>
        <v>Least</v>
      </c>
    </row>
    <row r="296" spans="1:13" x14ac:dyDescent="0.45">
      <c r="C296" t="s">
        <v>2</v>
      </c>
      <c r="G296" t="str">
        <f t="shared" si="157"/>
        <v/>
      </c>
      <c r="H296" t="str">
        <f t="shared" si="152"/>
        <v/>
      </c>
      <c r="I296" t="str">
        <f t="shared" si="153"/>
        <v/>
      </c>
      <c r="J296" t="str">
        <f t="shared" si="154"/>
        <v/>
      </c>
      <c r="K296" t="str">
        <f t="shared" si="155"/>
        <v/>
      </c>
      <c r="L296" t="str">
        <f t="shared" si="156"/>
        <v/>
      </c>
    </row>
    <row r="297" spans="1:13" x14ac:dyDescent="0.45">
      <c r="A297" t="s">
        <v>408</v>
      </c>
      <c r="B297" t="s">
        <v>412</v>
      </c>
      <c r="C297" t="s">
        <v>410</v>
      </c>
      <c r="D297" t="s">
        <v>115</v>
      </c>
      <c r="E297" t="s">
        <v>14</v>
      </c>
      <c r="F297" t="s">
        <v>202</v>
      </c>
      <c r="G297" t="str">
        <f t="shared" si="157"/>
        <v>147</v>
      </c>
      <c r="H297" t="str">
        <f t="shared" si="152"/>
        <v xml:space="preserve"> Mali</v>
      </c>
      <c r="I297" t="str">
        <f t="shared" si="153"/>
        <v xml:space="preserve"> 29.0</v>
      </c>
      <c r="J297" t="str">
        <f t="shared" si="154"/>
        <v xml:space="preserve"> Africa</v>
      </c>
      <c r="K297" t="str">
        <f t="shared" si="155"/>
        <v xml:space="preserve"> 10-50m</v>
      </c>
      <c r="L297" t="str">
        <f t="shared" si="156"/>
        <v xml:space="preserve"> Low income</v>
      </c>
      <c r="M297" t="str">
        <f t="shared" ref="M297:M328" si="177">IF(VALUE(I297)&gt;66.6, "Most", IF(VALUE(I297)&gt;33.3, "More", "Least"))</f>
        <v>Least</v>
      </c>
    </row>
    <row r="298" spans="1:13" x14ac:dyDescent="0.45">
      <c r="C298" t="s">
        <v>2</v>
      </c>
      <c r="G298" t="str">
        <f t="shared" si="157"/>
        <v/>
      </c>
      <c r="H298" t="str">
        <f t="shared" si="152"/>
        <v/>
      </c>
      <c r="I298" t="str">
        <f t="shared" si="153"/>
        <v/>
      </c>
      <c r="J298" t="str">
        <f t="shared" si="154"/>
        <v/>
      </c>
      <c r="K298" t="str">
        <f t="shared" si="155"/>
        <v/>
      </c>
      <c r="L298" t="str">
        <f t="shared" si="156"/>
        <v/>
      </c>
    </row>
    <row r="299" spans="1:13" x14ac:dyDescent="0.45">
      <c r="A299" t="s">
        <v>413</v>
      </c>
      <c r="B299" t="s">
        <v>414</v>
      </c>
      <c r="C299" t="s">
        <v>415</v>
      </c>
      <c r="D299" t="s">
        <v>115</v>
      </c>
      <c r="E299" t="s">
        <v>14</v>
      </c>
      <c r="F299" t="s">
        <v>202</v>
      </c>
      <c r="G299" t="str">
        <f t="shared" si="157"/>
        <v>150</v>
      </c>
      <c r="H299" t="str">
        <f t="shared" si="152"/>
        <v xml:space="preserve"> Benin</v>
      </c>
      <c r="I299" t="str">
        <f t="shared" si="153"/>
        <v xml:space="preserve"> 28.8</v>
      </c>
      <c r="J299" t="str">
        <f t="shared" si="154"/>
        <v xml:space="preserve"> Africa</v>
      </c>
      <c r="K299" t="str">
        <f t="shared" si="155"/>
        <v xml:space="preserve"> 10-50m</v>
      </c>
      <c r="L299" t="str">
        <f t="shared" si="156"/>
        <v xml:space="preserve"> Low income</v>
      </c>
      <c r="M299" t="str">
        <f t="shared" ref="M299:M330" si="178">IF(VALUE(I299)&gt;66.6, "Most", IF(VALUE(I299)&gt;33.3, "More", "Least"))</f>
        <v>Least</v>
      </c>
    </row>
    <row r="300" spans="1:13" x14ac:dyDescent="0.45">
      <c r="C300" t="s">
        <v>2</v>
      </c>
      <c r="G300" t="str">
        <f t="shared" si="157"/>
        <v/>
      </c>
      <c r="H300" t="str">
        <f t="shared" si="152"/>
        <v/>
      </c>
      <c r="I300" t="str">
        <f t="shared" si="153"/>
        <v/>
      </c>
      <c r="J300" t="str">
        <f t="shared" si="154"/>
        <v/>
      </c>
      <c r="K300" t="str">
        <f t="shared" si="155"/>
        <v/>
      </c>
      <c r="L300" t="str">
        <f t="shared" si="156"/>
        <v/>
      </c>
    </row>
    <row r="301" spans="1:13" x14ac:dyDescent="0.45">
      <c r="A301" t="s">
        <v>413</v>
      </c>
      <c r="B301" t="s">
        <v>416</v>
      </c>
      <c r="C301" t="s">
        <v>415</v>
      </c>
      <c r="D301" t="s">
        <v>115</v>
      </c>
      <c r="E301" t="s">
        <v>14</v>
      </c>
      <c r="F301" t="s">
        <v>202</v>
      </c>
      <c r="G301" t="str">
        <f t="shared" si="157"/>
        <v>150</v>
      </c>
      <c r="H301" t="str">
        <f t="shared" si="152"/>
        <v xml:space="preserve"> Chad</v>
      </c>
      <c r="I301" t="str">
        <f t="shared" si="153"/>
        <v xml:space="preserve"> 28.8</v>
      </c>
      <c r="J301" t="str">
        <f t="shared" si="154"/>
        <v xml:space="preserve"> Africa</v>
      </c>
      <c r="K301" t="str">
        <f t="shared" si="155"/>
        <v xml:space="preserve"> 10-50m</v>
      </c>
      <c r="L301" t="str">
        <f t="shared" si="156"/>
        <v xml:space="preserve"> Low income</v>
      </c>
      <c r="M301" t="str">
        <f t="shared" ref="M301:M332" si="179">IF(VALUE(I301)&gt;66.6, "Most", IF(VALUE(I301)&gt;33.3, "More", "Least"))</f>
        <v>Least</v>
      </c>
    </row>
    <row r="302" spans="1:13" x14ac:dyDescent="0.45">
      <c r="C302" t="s">
        <v>2</v>
      </c>
      <c r="G302" t="str">
        <f t="shared" si="157"/>
        <v/>
      </c>
      <c r="H302" t="str">
        <f t="shared" si="152"/>
        <v/>
      </c>
      <c r="I302" t="str">
        <f t="shared" si="153"/>
        <v/>
      </c>
      <c r="J302" t="str">
        <f t="shared" si="154"/>
        <v/>
      </c>
      <c r="K302" t="str">
        <f t="shared" si="155"/>
        <v/>
      </c>
      <c r="L302" t="str">
        <f t="shared" si="156"/>
        <v/>
      </c>
    </row>
    <row r="303" spans="1:13" x14ac:dyDescent="0.45">
      <c r="A303" t="s">
        <v>417</v>
      </c>
      <c r="B303" t="s">
        <v>418</v>
      </c>
      <c r="C303" t="s">
        <v>419</v>
      </c>
      <c r="D303" t="s">
        <v>115</v>
      </c>
      <c r="E303" t="s">
        <v>14</v>
      </c>
      <c r="F303" t="s">
        <v>102</v>
      </c>
      <c r="G303" t="str">
        <f t="shared" si="157"/>
        <v>152</v>
      </c>
      <c r="H303" t="str">
        <f t="shared" si="152"/>
        <v xml:space="preserve"> Zambia</v>
      </c>
      <c r="I303" t="str">
        <f t="shared" si="153"/>
        <v xml:space="preserve"> 28.7</v>
      </c>
      <c r="J303" t="str">
        <f t="shared" si="154"/>
        <v xml:space="preserve"> Africa</v>
      </c>
      <c r="K303" t="str">
        <f t="shared" si="155"/>
        <v xml:space="preserve"> 10-50m</v>
      </c>
      <c r="L303" t="str">
        <f t="shared" si="156"/>
        <v xml:space="preserve"> Lower middle income</v>
      </c>
      <c r="M303" t="str">
        <f t="shared" ref="M303:M334" si="180">IF(VALUE(I303)&gt;66.6, "Most", IF(VALUE(I303)&gt;33.3, "More", "Least"))</f>
        <v>Least</v>
      </c>
    </row>
    <row r="304" spans="1:13" x14ac:dyDescent="0.45">
      <c r="C304" t="s">
        <v>2</v>
      </c>
      <c r="G304" t="str">
        <f t="shared" si="157"/>
        <v/>
      </c>
      <c r="H304" t="str">
        <f t="shared" si="152"/>
        <v/>
      </c>
      <c r="I304" t="str">
        <f t="shared" si="153"/>
        <v/>
      </c>
      <c r="J304" t="str">
        <f t="shared" si="154"/>
        <v/>
      </c>
      <c r="K304" t="str">
        <f t="shared" si="155"/>
        <v/>
      </c>
      <c r="L304" t="str">
        <f t="shared" si="156"/>
        <v/>
      </c>
    </row>
    <row r="305" spans="1:13" x14ac:dyDescent="0.45">
      <c r="A305" t="s">
        <v>420</v>
      </c>
      <c r="B305" t="s">
        <v>421</v>
      </c>
      <c r="C305" t="s">
        <v>422</v>
      </c>
      <c r="D305" t="s">
        <v>115</v>
      </c>
      <c r="E305" t="s">
        <v>14</v>
      </c>
      <c r="F305" t="s">
        <v>202</v>
      </c>
      <c r="G305" t="str">
        <f t="shared" si="157"/>
        <v>153</v>
      </c>
      <c r="H305" t="str">
        <f t="shared" si="152"/>
        <v xml:space="preserve"> Mozambique</v>
      </c>
      <c r="I305" t="str">
        <f t="shared" si="153"/>
        <v xml:space="preserve"> 28.1</v>
      </c>
      <c r="J305" t="str">
        <f t="shared" si="154"/>
        <v xml:space="preserve"> Africa</v>
      </c>
      <c r="K305" t="str">
        <f t="shared" si="155"/>
        <v xml:space="preserve"> 10-50m</v>
      </c>
      <c r="L305" t="str">
        <f t="shared" si="156"/>
        <v xml:space="preserve"> Low income</v>
      </c>
      <c r="M305" t="str">
        <f t="shared" ref="M305:M336" si="181">IF(VALUE(I305)&gt;66.6, "Most", IF(VALUE(I305)&gt;33.3, "More", "Least"))</f>
        <v>Least</v>
      </c>
    </row>
    <row r="306" spans="1:13" x14ac:dyDescent="0.45">
      <c r="C306" t="s">
        <v>2</v>
      </c>
      <c r="G306" t="str">
        <f t="shared" si="157"/>
        <v/>
      </c>
      <c r="H306" t="str">
        <f t="shared" si="152"/>
        <v/>
      </c>
      <c r="I306" t="str">
        <f t="shared" si="153"/>
        <v/>
      </c>
      <c r="J306" t="str">
        <f t="shared" si="154"/>
        <v/>
      </c>
      <c r="K306" t="str">
        <f t="shared" si="155"/>
        <v/>
      </c>
      <c r="L306" t="str">
        <f t="shared" si="156"/>
        <v/>
      </c>
    </row>
    <row r="307" spans="1:13" x14ac:dyDescent="0.45">
      <c r="A307" t="s">
        <v>423</v>
      </c>
      <c r="B307" t="s">
        <v>424</v>
      </c>
      <c r="C307" t="s">
        <v>425</v>
      </c>
      <c r="D307" t="s">
        <v>115</v>
      </c>
      <c r="E307" t="s">
        <v>14</v>
      </c>
      <c r="F307" t="s">
        <v>202</v>
      </c>
      <c r="G307" t="str">
        <f t="shared" si="157"/>
        <v>154</v>
      </c>
      <c r="H307" t="str">
        <f t="shared" si="152"/>
        <v xml:space="preserve"> Malawi</v>
      </c>
      <c r="I307" t="str">
        <f t="shared" si="153"/>
        <v xml:space="preserve"> 28.0</v>
      </c>
      <c r="J307" t="str">
        <f t="shared" si="154"/>
        <v xml:space="preserve"> Africa</v>
      </c>
      <c r="K307" t="str">
        <f t="shared" si="155"/>
        <v xml:space="preserve"> 10-50m</v>
      </c>
      <c r="L307" t="str">
        <f t="shared" si="156"/>
        <v xml:space="preserve"> Low income</v>
      </c>
      <c r="M307" t="str">
        <f t="shared" ref="M307:M338" si="182">IF(VALUE(I307)&gt;66.6, "Most", IF(VALUE(I307)&gt;33.3, "More", "Least"))</f>
        <v>Least</v>
      </c>
    </row>
    <row r="308" spans="1:13" x14ac:dyDescent="0.45">
      <c r="C308" t="s">
        <v>2</v>
      </c>
      <c r="G308" t="str">
        <f t="shared" si="157"/>
        <v/>
      </c>
      <c r="H308" t="str">
        <f t="shared" si="152"/>
        <v/>
      </c>
      <c r="I308" t="str">
        <f t="shared" si="153"/>
        <v/>
      </c>
      <c r="J308" t="str">
        <f t="shared" si="154"/>
        <v/>
      </c>
      <c r="K308" t="str">
        <f t="shared" si="155"/>
        <v/>
      </c>
      <c r="L308" t="str">
        <f t="shared" si="156"/>
        <v/>
      </c>
    </row>
    <row r="309" spans="1:13" x14ac:dyDescent="0.45">
      <c r="A309" t="s">
        <v>426</v>
      </c>
      <c r="B309" t="s">
        <v>427</v>
      </c>
      <c r="C309" t="s">
        <v>428</v>
      </c>
      <c r="D309" t="s">
        <v>18</v>
      </c>
      <c r="E309" t="s">
        <v>30</v>
      </c>
      <c r="F309" t="s">
        <v>102</v>
      </c>
      <c r="G309" t="str">
        <f t="shared" si="157"/>
        <v>155</v>
      </c>
      <c r="H309" t="str">
        <f t="shared" si="152"/>
        <v xml:space="preserve"> Papua New Guinea</v>
      </c>
      <c r="I309" t="str">
        <f t="shared" si="153"/>
        <v xml:space="preserve"> 27.8</v>
      </c>
      <c r="J309" t="str">
        <f t="shared" si="154"/>
        <v xml:space="preserve"> Oceania</v>
      </c>
      <c r="K309" t="str">
        <f t="shared" si="155"/>
        <v xml:space="preserve"> 1-10m</v>
      </c>
      <c r="L309" t="str">
        <f t="shared" si="156"/>
        <v xml:space="preserve"> Lower middle income</v>
      </c>
      <c r="M309" t="str">
        <f t="shared" ref="M309:M340" si="183">IF(VALUE(I309)&gt;66.6, "Most", IF(VALUE(I309)&gt;33.3, "More", "Least"))</f>
        <v>Least</v>
      </c>
    </row>
    <row r="310" spans="1:13" x14ac:dyDescent="0.45">
      <c r="C310" t="s">
        <v>2</v>
      </c>
      <c r="G310" t="str">
        <f t="shared" si="157"/>
        <v/>
      </c>
      <c r="H310" t="str">
        <f t="shared" si="152"/>
        <v/>
      </c>
      <c r="I310" t="str">
        <f t="shared" si="153"/>
        <v/>
      </c>
      <c r="J310" t="str">
        <f t="shared" si="154"/>
        <v/>
      </c>
      <c r="K310" t="str">
        <f t="shared" si="155"/>
        <v/>
      </c>
      <c r="L310" t="str">
        <f t="shared" si="156"/>
        <v/>
      </c>
    </row>
    <row r="311" spans="1:13" x14ac:dyDescent="0.45">
      <c r="A311" t="s">
        <v>429</v>
      </c>
      <c r="B311" t="s">
        <v>430</v>
      </c>
      <c r="C311" t="s">
        <v>431</v>
      </c>
      <c r="D311" t="s">
        <v>77</v>
      </c>
      <c r="E311" t="s">
        <v>30</v>
      </c>
      <c r="F311" t="s">
        <v>102</v>
      </c>
      <c r="G311" t="str">
        <f t="shared" si="157"/>
        <v>156</v>
      </c>
      <c r="H311" t="str">
        <f t="shared" si="152"/>
        <v xml:space="preserve"> Honduras</v>
      </c>
      <c r="I311" t="str">
        <f t="shared" si="153"/>
        <v xml:space="preserve"> 27.6</v>
      </c>
      <c r="J311" t="str">
        <f t="shared" si="154"/>
        <v xml:space="preserve"> Latin America and the Caribbean</v>
      </c>
      <c r="K311" t="str">
        <f t="shared" si="155"/>
        <v xml:space="preserve"> 1-10m</v>
      </c>
      <c r="L311" t="str">
        <f t="shared" si="156"/>
        <v xml:space="preserve"> Lower middle income</v>
      </c>
      <c r="M311" t="str">
        <f t="shared" ref="M311:M342" si="184">IF(VALUE(I311)&gt;66.6, "Most", IF(VALUE(I311)&gt;33.3, "More", "Least"))</f>
        <v>Least</v>
      </c>
    </row>
    <row r="312" spans="1:13" x14ac:dyDescent="0.45">
      <c r="C312" t="s">
        <v>2</v>
      </c>
      <c r="G312" t="str">
        <f t="shared" si="157"/>
        <v/>
      </c>
      <c r="H312" t="str">
        <f t="shared" si="152"/>
        <v/>
      </c>
      <c r="I312" t="str">
        <f t="shared" si="153"/>
        <v/>
      </c>
      <c r="J312" t="str">
        <f t="shared" si="154"/>
        <v/>
      </c>
      <c r="K312" t="str">
        <f t="shared" si="155"/>
        <v/>
      </c>
      <c r="L312" t="str">
        <f t="shared" si="156"/>
        <v/>
      </c>
    </row>
    <row r="313" spans="1:13" x14ac:dyDescent="0.45">
      <c r="A313" t="s">
        <v>432</v>
      </c>
      <c r="B313" t="s">
        <v>433</v>
      </c>
      <c r="C313" t="s">
        <v>434</v>
      </c>
      <c r="D313" t="s">
        <v>77</v>
      </c>
      <c r="E313" t="s">
        <v>185</v>
      </c>
      <c r="F313" t="s">
        <v>26</v>
      </c>
      <c r="G313" t="str">
        <f t="shared" si="157"/>
        <v>157</v>
      </c>
      <c r="H313" t="str">
        <f t="shared" si="152"/>
        <v xml:space="preserve"> Grenada</v>
      </c>
      <c r="I313" t="str">
        <f t="shared" si="153"/>
        <v xml:space="preserve"> 27.5</v>
      </c>
      <c r="J313" t="str">
        <f t="shared" si="154"/>
        <v xml:space="preserve"> Latin America and the Caribbean</v>
      </c>
      <c r="K313" t="str">
        <f t="shared" si="155"/>
        <v xml:space="preserve"> &lt;1m</v>
      </c>
      <c r="L313" t="str">
        <f t="shared" si="156"/>
        <v xml:space="preserve"> Upper middle income</v>
      </c>
      <c r="M313" t="str">
        <f t="shared" ref="M313:M344" si="185">IF(VALUE(I313)&gt;66.6, "Most", IF(VALUE(I313)&gt;33.3, "More", "Least"))</f>
        <v>Least</v>
      </c>
    </row>
    <row r="314" spans="1:13" x14ac:dyDescent="0.45">
      <c r="C314" t="s">
        <v>2</v>
      </c>
      <c r="G314" t="str">
        <f t="shared" si="157"/>
        <v/>
      </c>
      <c r="H314" t="str">
        <f t="shared" si="152"/>
        <v/>
      </c>
      <c r="I314" t="str">
        <f t="shared" si="153"/>
        <v/>
      </c>
      <c r="J314" t="str">
        <f t="shared" si="154"/>
        <v/>
      </c>
      <c r="K314" t="str">
        <f t="shared" si="155"/>
        <v/>
      </c>
      <c r="L314" t="str">
        <f t="shared" si="156"/>
        <v/>
      </c>
    </row>
    <row r="315" spans="1:13" x14ac:dyDescent="0.45">
      <c r="A315" t="s">
        <v>432</v>
      </c>
      <c r="B315" t="s">
        <v>435</v>
      </c>
      <c r="C315" t="s">
        <v>434</v>
      </c>
      <c r="D315" t="s">
        <v>115</v>
      </c>
      <c r="E315" t="s">
        <v>30</v>
      </c>
      <c r="F315" t="s">
        <v>102</v>
      </c>
      <c r="G315" t="str">
        <f t="shared" si="157"/>
        <v>157</v>
      </c>
      <c r="H315" t="str">
        <f t="shared" si="152"/>
        <v xml:space="preserve"> Mauritania</v>
      </c>
      <c r="I315" t="str">
        <f t="shared" si="153"/>
        <v xml:space="preserve"> 27.5</v>
      </c>
      <c r="J315" t="str">
        <f t="shared" si="154"/>
        <v xml:space="preserve"> Africa</v>
      </c>
      <c r="K315" t="str">
        <f t="shared" si="155"/>
        <v xml:space="preserve"> 1-10m</v>
      </c>
      <c r="L315" t="str">
        <f t="shared" si="156"/>
        <v xml:space="preserve"> Lower middle income</v>
      </c>
      <c r="M315" t="str">
        <f t="shared" ref="M315:M346" si="186">IF(VALUE(I315)&gt;66.6, "Most", IF(VALUE(I315)&gt;33.3, "More", "Least"))</f>
        <v>Least</v>
      </c>
    </row>
    <row r="316" spans="1:13" x14ac:dyDescent="0.45">
      <c r="C316" t="s">
        <v>2</v>
      </c>
      <c r="G316" t="str">
        <f t="shared" si="157"/>
        <v/>
      </c>
      <c r="H316" t="str">
        <f t="shared" si="152"/>
        <v/>
      </c>
      <c r="I316" t="str">
        <f t="shared" si="153"/>
        <v/>
      </c>
      <c r="J316" t="str">
        <f t="shared" si="154"/>
        <v/>
      </c>
      <c r="K316" t="str">
        <f t="shared" si="155"/>
        <v/>
      </c>
      <c r="L316" t="str">
        <f t="shared" si="156"/>
        <v/>
      </c>
    </row>
    <row r="317" spans="1:13" x14ac:dyDescent="0.45">
      <c r="A317" t="s">
        <v>436</v>
      </c>
      <c r="B317" t="s">
        <v>437</v>
      </c>
      <c r="C317" t="s">
        <v>438</v>
      </c>
      <c r="D317" t="s">
        <v>115</v>
      </c>
      <c r="E317" t="s">
        <v>30</v>
      </c>
      <c r="F317" t="s">
        <v>202</v>
      </c>
      <c r="G317" t="str">
        <f t="shared" si="157"/>
        <v>159</v>
      </c>
      <c r="H317" t="str">
        <f t="shared" si="152"/>
        <v xml:space="preserve"> Central African Republic</v>
      </c>
      <c r="I317" t="str">
        <f t="shared" si="153"/>
        <v xml:space="preserve"> 27.3</v>
      </c>
      <c r="J317" t="str">
        <f t="shared" si="154"/>
        <v xml:space="preserve"> Africa</v>
      </c>
      <c r="K317" t="str">
        <f t="shared" si="155"/>
        <v xml:space="preserve"> 1-10m</v>
      </c>
      <c r="L317" t="str">
        <f t="shared" si="156"/>
        <v xml:space="preserve"> Low income</v>
      </c>
      <c r="M317" t="str">
        <f t="shared" ref="M317:M348" si="187">IF(VALUE(I317)&gt;66.6, "Most", IF(VALUE(I317)&gt;33.3, "More", "Least"))</f>
        <v>Least</v>
      </c>
    </row>
    <row r="318" spans="1:13" x14ac:dyDescent="0.45">
      <c r="C318" t="s">
        <v>2</v>
      </c>
      <c r="G318" t="str">
        <f t="shared" si="157"/>
        <v/>
      </c>
      <c r="H318" t="str">
        <f t="shared" si="152"/>
        <v/>
      </c>
      <c r="I318" t="str">
        <f t="shared" si="153"/>
        <v/>
      </c>
      <c r="J318" t="str">
        <f t="shared" si="154"/>
        <v/>
      </c>
      <c r="K318" t="str">
        <f t="shared" si="155"/>
        <v/>
      </c>
      <c r="L318" t="str">
        <f t="shared" si="156"/>
        <v/>
      </c>
    </row>
    <row r="319" spans="1:13" x14ac:dyDescent="0.45">
      <c r="A319" t="s">
        <v>439</v>
      </c>
      <c r="B319" t="s">
        <v>440</v>
      </c>
      <c r="C319" t="s">
        <v>441</v>
      </c>
      <c r="D319" t="s">
        <v>115</v>
      </c>
      <c r="E319" t="s">
        <v>185</v>
      </c>
      <c r="F319" t="s">
        <v>202</v>
      </c>
      <c r="G319" t="str">
        <f t="shared" si="157"/>
        <v>160</v>
      </c>
      <c r="H319" t="str">
        <f t="shared" si="152"/>
        <v xml:space="preserve"> Comoros</v>
      </c>
      <c r="I319" t="str">
        <f t="shared" si="153"/>
        <v xml:space="preserve"> 27.2</v>
      </c>
      <c r="J319" t="str">
        <f t="shared" si="154"/>
        <v xml:space="preserve"> Africa</v>
      </c>
      <c r="K319" t="str">
        <f t="shared" si="155"/>
        <v xml:space="preserve"> &lt;1m</v>
      </c>
      <c r="L319" t="str">
        <f t="shared" si="156"/>
        <v xml:space="preserve"> Low income</v>
      </c>
      <c r="M319" t="str">
        <f t="shared" ref="M319:M350" si="188">IF(VALUE(I319)&gt;66.6, "Most", IF(VALUE(I319)&gt;33.3, "More", "Least"))</f>
        <v>Least</v>
      </c>
    </row>
    <row r="320" spans="1:13" x14ac:dyDescent="0.45">
      <c r="C320" t="s">
        <v>2</v>
      </c>
      <c r="G320" t="str">
        <f t="shared" si="157"/>
        <v/>
      </c>
      <c r="H320" t="str">
        <f t="shared" si="152"/>
        <v/>
      </c>
      <c r="I320" t="str">
        <f t="shared" si="153"/>
        <v/>
      </c>
      <c r="J320" t="str">
        <f t="shared" si="154"/>
        <v/>
      </c>
      <c r="K320" t="str">
        <f t="shared" si="155"/>
        <v/>
      </c>
      <c r="L320" t="str">
        <f t="shared" si="156"/>
        <v/>
      </c>
    </row>
    <row r="321" spans="1:13" x14ac:dyDescent="0.45">
      <c r="A321" t="s">
        <v>442</v>
      </c>
      <c r="B321" t="s">
        <v>443</v>
      </c>
      <c r="C321" t="s">
        <v>444</v>
      </c>
      <c r="D321" t="s">
        <v>115</v>
      </c>
      <c r="E321" t="s">
        <v>10</v>
      </c>
      <c r="F321" t="s">
        <v>202</v>
      </c>
      <c r="G321" t="str">
        <f t="shared" si="157"/>
        <v>161</v>
      </c>
      <c r="H321" t="str">
        <f t="shared" si="152"/>
        <v xml:space="preserve"> Congo Democratic Republic</v>
      </c>
      <c r="I321" t="str">
        <f t="shared" si="153"/>
        <v xml:space="preserve"> 26.5</v>
      </c>
      <c r="J321" t="str">
        <f t="shared" si="154"/>
        <v xml:space="preserve"> Africa</v>
      </c>
      <c r="K321" t="str">
        <f t="shared" si="155"/>
        <v xml:space="preserve"> 50-100m</v>
      </c>
      <c r="L321" t="str">
        <f t="shared" si="156"/>
        <v xml:space="preserve"> Low income</v>
      </c>
      <c r="M321" t="str">
        <f t="shared" ref="M321:M352" si="189">IF(VALUE(I321)&gt;66.6, "Most", IF(VALUE(I321)&gt;33.3, "More", "Least"))</f>
        <v>Least</v>
      </c>
    </row>
    <row r="322" spans="1:13" x14ac:dyDescent="0.45">
      <c r="C322" t="s">
        <v>2</v>
      </c>
      <c r="G322" t="str">
        <f t="shared" si="157"/>
        <v/>
      </c>
      <c r="H322" t="str">
        <f t="shared" ref="H322:H385" si="190">IF(ISERROR(RIGHT(B322, LEN(B322)-FIND(":",B322))),"",RIGHT(B322, LEN(B322)-FIND(":",B322)))</f>
        <v/>
      </c>
      <c r="I322" t="str">
        <f t="shared" ref="I322:I385" si="191">IF(ISERROR(RIGHT(C322, LEN(C322)-FIND(":",C322))),"",RIGHT(C322, LEN(C322)-FIND(":",C322)))</f>
        <v/>
      </c>
      <c r="J322" t="str">
        <f t="shared" ref="J322:J385" si="192">IF(ISERROR(RIGHT(D322, LEN(D322)-FIND(":",D322))),"",RIGHT(D322, LEN(D322)-FIND(":",D322)))</f>
        <v/>
      </c>
      <c r="K322" t="str">
        <f t="shared" ref="K322:K385" si="193">IF(ISERROR(RIGHT(E322, LEN(E322)-FIND(":",E322))),"",RIGHT(E322, LEN(E322)-FIND(":",E322)))</f>
        <v/>
      </c>
      <c r="L322" t="str">
        <f t="shared" ref="L322:L385" si="194">IF(ISERROR(RIGHT(F322, LEN(F322)-FIND(":",F322))),"",RIGHT(F322, LEN(F322)-FIND(":",F322)))</f>
        <v/>
      </c>
    </row>
    <row r="323" spans="1:13" x14ac:dyDescent="0.45">
      <c r="A323" t="s">
        <v>445</v>
      </c>
      <c r="B323" t="s">
        <v>446</v>
      </c>
      <c r="C323" t="s">
        <v>447</v>
      </c>
      <c r="D323" t="s">
        <v>18</v>
      </c>
      <c r="E323" t="s">
        <v>185</v>
      </c>
      <c r="F323" t="s">
        <v>26</v>
      </c>
      <c r="G323" t="str">
        <f t="shared" ref="G323:G386" si="195">IF(ISERROR(RIGHT(A323,LEN(A323)-FIND(" ", A323))), "", RIGHT(A323,LEN(A323)-FIND(" ", A323)))</f>
        <v>162</v>
      </c>
      <c r="H323" t="str">
        <f t="shared" si="190"/>
        <v xml:space="preserve"> Samoa</v>
      </c>
      <c r="I323" t="str">
        <f t="shared" si="191"/>
        <v xml:space="preserve"> 26.4</v>
      </c>
      <c r="J323" t="str">
        <f t="shared" si="192"/>
        <v xml:space="preserve"> Oceania</v>
      </c>
      <c r="K323" t="str">
        <f t="shared" si="193"/>
        <v xml:space="preserve"> &lt;1m</v>
      </c>
      <c r="L323" t="str">
        <f t="shared" si="194"/>
        <v xml:space="preserve"> Upper middle income</v>
      </c>
      <c r="M323" t="str">
        <f t="shared" ref="M323:M354" si="196">IF(VALUE(I323)&gt;66.6, "Most", IF(VALUE(I323)&gt;33.3, "More", "Least"))</f>
        <v>Least</v>
      </c>
    </row>
    <row r="324" spans="1:13" x14ac:dyDescent="0.45">
      <c r="C324" t="s">
        <v>2</v>
      </c>
      <c r="G324" t="str">
        <f t="shared" si="195"/>
        <v/>
      </c>
      <c r="H324" t="str">
        <f t="shared" si="190"/>
        <v/>
      </c>
      <c r="I324" t="str">
        <f t="shared" si="191"/>
        <v/>
      </c>
      <c r="J324" t="str">
        <f t="shared" si="192"/>
        <v/>
      </c>
      <c r="K324" t="str">
        <f t="shared" si="193"/>
        <v/>
      </c>
      <c r="L324" t="str">
        <f t="shared" si="194"/>
        <v/>
      </c>
    </row>
    <row r="325" spans="1:13" x14ac:dyDescent="0.45">
      <c r="A325" t="s">
        <v>448</v>
      </c>
      <c r="B325" t="s">
        <v>449</v>
      </c>
      <c r="C325" t="s">
        <v>450</v>
      </c>
      <c r="D325" t="s">
        <v>77</v>
      </c>
      <c r="E325" t="s">
        <v>185</v>
      </c>
      <c r="F325" t="s">
        <v>5</v>
      </c>
      <c r="G325" t="str">
        <f t="shared" si="195"/>
        <v>163</v>
      </c>
      <c r="H325" t="str">
        <f t="shared" si="190"/>
        <v xml:space="preserve"> St Kitts and Nevis</v>
      </c>
      <c r="I325" t="str">
        <f t="shared" si="191"/>
        <v xml:space="preserve"> 26.2</v>
      </c>
      <c r="J325" t="str">
        <f t="shared" si="192"/>
        <v xml:space="preserve"> Latin America and the Caribbean</v>
      </c>
      <c r="K325" t="str">
        <f t="shared" si="193"/>
        <v xml:space="preserve"> &lt;1m</v>
      </c>
      <c r="L325" t="str">
        <f t="shared" si="194"/>
        <v xml:space="preserve"> High income</v>
      </c>
      <c r="M325" t="str">
        <f t="shared" ref="M325:M356" si="197">IF(VALUE(I325)&gt;66.6, "Most", IF(VALUE(I325)&gt;33.3, "More", "Least"))</f>
        <v>Least</v>
      </c>
    </row>
    <row r="326" spans="1:13" x14ac:dyDescent="0.45">
      <c r="C326" t="s">
        <v>2</v>
      </c>
      <c r="G326" t="str">
        <f t="shared" si="195"/>
        <v/>
      </c>
      <c r="H326" t="str">
        <f t="shared" si="190"/>
        <v/>
      </c>
      <c r="I326" t="str">
        <f t="shared" si="191"/>
        <v/>
      </c>
      <c r="J326" t="str">
        <f t="shared" si="192"/>
        <v/>
      </c>
      <c r="K326" t="str">
        <f t="shared" si="193"/>
        <v/>
      </c>
      <c r="L326" t="str">
        <f t="shared" si="194"/>
        <v/>
      </c>
    </row>
    <row r="327" spans="1:13" x14ac:dyDescent="0.45">
      <c r="A327" t="s">
        <v>448</v>
      </c>
      <c r="B327" t="s">
        <v>451</v>
      </c>
      <c r="C327" t="s">
        <v>450</v>
      </c>
      <c r="D327" t="s">
        <v>115</v>
      </c>
      <c r="E327" t="s">
        <v>14</v>
      </c>
      <c r="F327" t="s">
        <v>102</v>
      </c>
      <c r="G327" t="str">
        <f t="shared" si="195"/>
        <v>163</v>
      </c>
      <c r="H327" t="str">
        <f t="shared" si="190"/>
        <v xml:space="preserve"> Sudan</v>
      </c>
      <c r="I327" t="str">
        <f t="shared" si="191"/>
        <v xml:space="preserve"> 26.2</v>
      </c>
      <c r="J327" t="str">
        <f t="shared" si="192"/>
        <v xml:space="preserve"> Africa</v>
      </c>
      <c r="K327" t="str">
        <f t="shared" si="193"/>
        <v xml:space="preserve"> 10-50m</v>
      </c>
      <c r="L327" t="str">
        <f t="shared" si="194"/>
        <v xml:space="preserve"> Lower middle income</v>
      </c>
      <c r="M327" t="str">
        <f t="shared" ref="M327:M358" si="198">IF(VALUE(I327)&gt;66.6, "Most", IF(VALUE(I327)&gt;33.3, "More", "Least"))</f>
        <v>Least</v>
      </c>
    </row>
    <row r="328" spans="1:13" x14ac:dyDescent="0.45">
      <c r="C328" t="s">
        <v>2</v>
      </c>
      <c r="G328" t="str">
        <f t="shared" si="195"/>
        <v/>
      </c>
      <c r="H328" t="str">
        <f t="shared" si="190"/>
        <v/>
      </c>
      <c r="I328" t="str">
        <f t="shared" si="191"/>
        <v/>
      </c>
      <c r="J328" t="str">
        <f t="shared" si="192"/>
        <v/>
      </c>
      <c r="K328" t="str">
        <f t="shared" si="193"/>
        <v/>
      </c>
      <c r="L328" t="str">
        <f t="shared" si="194"/>
        <v/>
      </c>
    </row>
    <row r="329" spans="1:13" x14ac:dyDescent="0.45">
      <c r="A329" t="s">
        <v>452</v>
      </c>
      <c r="B329" t="s">
        <v>453</v>
      </c>
      <c r="C329" t="s">
        <v>454</v>
      </c>
      <c r="D329" t="s">
        <v>18</v>
      </c>
      <c r="E329" t="s">
        <v>185</v>
      </c>
      <c r="F329" t="s">
        <v>102</v>
      </c>
      <c r="G329" t="str">
        <f t="shared" si="195"/>
        <v>165</v>
      </c>
      <c r="H329" t="str">
        <f t="shared" si="190"/>
        <v xml:space="preserve"> Vanuatu</v>
      </c>
      <c r="I329" t="str">
        <f t="shared" si="191"/>
        <v xml:space="preserve"> 26.1</v>
      </c>
      <c r="J329" t="str">
        <f t="shared" si="192"/>
        <v xml:space="preserve"> Oceania</v>
      </c>
      <c r="K329" t="str">
        <f t="shared" si="193"/>
        <v xml:space="preserve"> &lt;1m</v>
      </c>
      <c r="L329" t="str">
        <f t="shared" si="194"/>
        <v xml:space="preserve"> Lower middle income</v>
      </c>
      <c r="M329" t="str">
        <f t="shared" ref="M329:M360" si="199">IF(VALUE(I329)&gt;66.6, "Most", IF(VALUE(I329)&gt;33.3, "More", "Least"))</f>
        <v>Least</v>
      </c>
    </row>
    <row r="330" spans="1:13" x14ac:dyDescent="0.45">
      <c r="C330" t="s">
        <v>2</v>
      </c>
      <c r="G330" t="str">
        <f t="shared" si="195"/>
        <v/>
      </c>
      <c r="H330" t="str">
        <f t="shared" si="190"/>
        <v/>
      </c>
      <c r="I330" t="str">
        <f t="shared" si="191"/>
        <v/>
      </c>
      <c r="J330" t="str">
        <f t="shared" si="192"/>
        <v/>
      </c>
      <c r="K330" t="str">
        <f t="shared" si="193"/>
        <v/>
      </c>
      <c r="L330" t="str">
        <f t="shared" si="194"/>
        <v/>
      </c>
    </row>
    <row r="331" spans="1:13" x14ac:dyDescent="0.45">
      <c r="A331" t="s">
        <v>455</v>
      </c>
      <c r="B331" t="s">
        <v>456</v>
      </c>
      <c r="C331" t="s">
        <v>457</v>
      </c>
      <c r="D331" t="s">
        <v>25</v>
      </c>
      <c r="E331" t="s">
        <v>30</v>
      </c>
      <c r="F331" t="s">
        <v>102</v>
      </c>
      <c r="G331" t="str">
        <f t="shared" si="195"/>
        <v>166</v>
      </c>
      <c r="H331" t="str">
        <f t="shared" si="190"/>
        <v xml:space="preserve"> Timor Leste</v>
      </c>
      <c r="I331" t="str">
        <f t="shared" si="191"/>
        <v xml:space="preserve"> 26.0</v>
      </c>
      <c r="J331" t="str">
        <f t="shared" si="192"/>
        <v xml:space="preserve"> Southeastern Asia</v>
      </c>
      <c r="K331" t="str">
        <f t="shared" si="193"/>
        <v xml:space="preserve"> 1-10m</v>
      </c>
      <c r="L331" t="str">
        <f t="shared" si="194"/>
        <v xml:space="preserve"> Lower middle income</v>
      </c>
      <c r="M331" t="str">
        <f t="shared" ref="M331:M362" si="200">IF(VALUE(I331)&gt;66.6, "Most", IF(VALUE(I331)&gt;33.3, "More", "Least"))</f>
        <v>Least</v>
      </c>
    </row>
    <row r="332" spans="1:13" x14ac:dyDescent="0.45">
      <c r="C332" t="s">
        <v>2</v>
      </c>
      <c r="G332" t="str">
        <f t="shared" si="195"/>
        <v/>
      </c>
      <c r="H332" t="str">
        <f t="shared" si="190"/>
        <v/>
      </c>
      <c r="I332" t="str">
        <f t="shared" si="191"/>
        <v/>
      </c>
      <c r="J332" t="str">
        <f t="shared" si="192"/>
        <v/>
      </c>
      <c r="K332" t="str">
        <f t="shared" si="193"/>
        <v/>
      </c>
      <c r="L332" t="str">
        <f t="shared" si="194"/>
        <v/>
      </c>
    </row>
    <row r="333" spans="1:13" x14ac:dyDescent="0.45">
      <c r="A333" t="s">
        <v>458</v>
      </c>
      <c r="B333" t="s">
        <v>459</v>
      </c>
      <c r="C333" t="s">
        <v>460</v>
      </c>
      <c r="D333" t="s">
        <v>132</v>
      </c>
      <c r="E333" t="s">
        <v>14</v>
      </c>
      <c r="F333" t="s">
        <v>26</v>
      </c>
      <c r="G333" t="str">
        <f t="shared" si="195"/>
        <v>167</v>
      </c>
      <c r="H333" t="str">
        <f t="shared" si="190"/>
        <v xml:space="preserve"> Iraq</v>
      </c>
      <c r="I333" t="str">
        <f t="shared" si="191"/>
        <v xml:space="preserve"> 25.8</v>
      </c>
      <c r="J333" t="str">
        <f t="shared" si="192"/>
        <v xml:space="preserve"> Western Asia</v>
      </c>
      <c r="K333" t="str">
        <f t="shared" si="193"/>
        <v xml:space="preserve"> 10-50m</v>
      </c>
      <c r="L333" t="str">
        <f t="shared" si="194"/>
        <v xml:space="preserve"> Upper middle income</v>
      </c>
      <c r="M333" t="str">
        <f t="shared" ref="M333:M364" si="201">IF(VALUE(I333)&gt;66.6, "Most", IF(VALUE(I333)&gt;33.3, "More", "Least"))</f>
        <v>Least</v>
      </c>
    </row>
    <row r="334" spans="1:13" x14ac:dyDescent="0.45">
      <c r="C334" t="s">
        <v>2</v>
      </c>
      <c r="G334" t="str">
        <f t="shared" si="195"/>
        <v/>
      </c>
      <c r="H334" t="str">
        <f t="shared" si="190"/>
        <v/>
      </c>
      <c r="I334" t="str">
        <f t="shared" si="191"/>
        <v/>
      </c>
      <c r="J334" t="str">
        <f t="shared" si="192"/>
        <v/>
      </c>
      <c r="K334" t="str">
        <f t="shared" si="193"/>
        <v/>
      </c>
      <c r="L334" t="str">
        <f t="shared" si="194"/>
        <v/>
      </c>
    </row>
    <row r="335" spans="1:13" x14ac:dyDescent="0.45">
      <c r="A335" t="s">
        <v>461</v>
      </c>
      <c r="B335" t="s">
        <v>462</v>
      </c>
      <c r="C335" t="s">
        <v>463</v>
      </c>
      <c r="D335" t="s">
        <v>18</v>
      </c>
      <c r="E335" t="s">
        <v>185</v>
      </c>
      <c r="F335" t="s">
        <v>26</v>
      </c>
      <c r="G335" t="str">
        <f t="shared" si="195"/>
        <v>168</v>
      </c>
      <c r="H335" t="str">
        <f t="shared" si="190"/>
        <v xml:space="preserve"> Fiji</v>
      </c>
      <c r="I335" t="str">
        <f t="shared" si="191"/>
        <v xml:space="preserve"> 25.7</v>
      </c>
      <c r="J335" t="str">
        <f t="shared" si="192"/>
        <v xml:space="preserve"> Oceania</v>
      </c>
      <c r="K335" t="str">
        <f t="shared" si="193"/>
        <v xml:space="preserve"> &lt;1m</v>
      </c>
      <c r="L335" t="str">
        <f t="shared" si="194"/>
        <v xml:space="preserve"> Upper middle income</v>
      </c>
      <c r="M335" t="str">
        <f t="shared" ref="M335:M366" si="202">IF(VALUE(I335)&gt;66.6, "Most", IF(VALUE(I335)&gt;33.3, "More", "Least"))</f>
        <v>Least</v>
      </c>
    </row>
    <row r="336" spans="1:13" x14ac:dyDescent="0.45">
      <c r="C336" t="s">
        <v>2</v>
      </c>
      <c r="G336" t="str">
        <f t="shared" si="195"/>
        <v/>
      </c>
      <c r="H336" t="str">
        <f t="shared" si="190"/>
        <v/>
      </c>
      <c r="I336" t="str">
        <f t="shared" si="191"/>
        <v/>
      </c>
      <c r="J336" t="str">
        <f t="shared" si="192"/>
        <v/>
      </c>
      <c r="K336" t="str">
        <f t="shared" si="193"/>
        <v/>
      </c>
      <c r="L336" t="str">
        <f t="shared" si="194"/>
        <v/>
      </c>
    </row>
    <row r="337" spans="1:13" x14ac:dyDescent="0.45">
      <c r="A337" t="s">
        <v>461</v>
      </c>
      <c r="B337" t="s">
        <v>464</v>
      </c>
      <c r="C337" t="s">
        <v>463</v>
      </c>
      <c r="D337" t="s">
        <v>115</v>
      </c>
      <c r="E337" t="s">
        <v>30</v>
      </c>
      <c r="F337" t="s">
        <v>26</v>
      </c>
      <c r="G337" t="str">
        <f t="shared" si="195"/>
        <v>168</v>
      </c>
      <c r="H337" t="str">
        <f t="shared" si="190"/>
        <v xml:space="preserve"> Libya</v>
      </c>
      <c r="I337" t="str">
        <f t="shared" si="191"/>
        <v xml:space="preserve"> 25.7</v>
      </c>
      <c r="J337" t="str">
        <f t="shared" si="192"/>
        <v xml:space="preserve"> Africa</v>
      </c>
      <c r="K337" t="str">
        <f t="shared" si="193"/>
        <v xml:space="preserve"> 1-10m</v>
      </c>
      <c r="L337" t="str">
        <f t="shared" si="194"/>
        <v xml:space="preserve"> Upper middle income</v>
      </c>
      <c r="M337" t="str">
        <f t="shared" ref="M337:M368" si="203">IF(VALUE(I337)&gt;66.6, "Most", IF(VALUE(I337)&gt;33.3, "More", "Least"))</f>
        <v>Least</v>
      </c>
    </row>
    <row r="338" spans="1:13" x14ac:dyDescent="0.45">
      <c r="C338" t="s">
        <v>2</v>
      </c>
      <c r="G338" t="str">
        <f t="shared" si="195"/>
        <v/>
      </c>
      <c r="H338" t="str">
        <f t="shared" si="190"/>
        <v/>
      </c>
      <c r="I338" t="str">
        <f t="shared" si="191"/>
        <v/>
      </c>
      <c r="J338" t="str">
        <f t="shared" si="192"/>
        <v/>
      </c>
      <c r="K338" t="str">
        <f t="shared" si="193"/>
        <v/>
      </c>
      <c r="L338" t="str">
        <f t="shared" si="194"/>
        <v/>
      </c>
    </row>
    <row r="339" spans="1:13" x14ac:dyDescent="0.45">
      <c r="A339" t="s">
        <v>465</v>
      </c>
      <c r="B339" t="s">
        <v>466</v>
      </c>
      <c r="C339" t="s">
        <v>467</v>
      </c>
      <c r="D339" t="s">
        <v>115</v>
      </c>
      <c r="E339" t="s">
        <v>14</v>
      </c>
      <c r="F339" t="s">
        <v>102</v>
      </c>
      <c r="G339" t="str">
        <f t="shared" si="195"/>
        <v>170</v>
      </c>
      <c r="H339" t="str">
        <f t="shared" si="190"/>
        <v xml:space="preserve"> Angola</v>
      </c>
      <c r="I339" t="str">
        <f t="shared" si="191"/>
        <v xml:space="preserve"> 25.2</v>
      </c>
      <c r="J339" t="str">
        <f t="shared" si="192"/>
        <v xml:space="preserve"> Africa</v>
      </c>
      <c r="K339" t="str">
        <f t="shared" si="193"/>
        <v xml:space="preserve"> 10-50m</v>
      </c>
      <c r="L339" t="str">
        <f t="shared" si="194"/>
        <v xml:space="preserve"> Lower middle income</v>
      </c>
      <c r="M339" t="str">
        <f t="shared" ref="M339:M370" si="204">IF(VALUE(I339)&gt;66.6, "Most", IF(VALUE(I339)&gt;33.3, "More", "Least"))</f>
        <v>Least</v>
      </c>
    </row>
    <row r="340" spans="1:13" x14ac:dyDescent="0.45">
      <c r="C340" t="s">
        <v>2</v>
      </c>
      <c r="G340" t="str">
        <f t="shared" si="195"/>
        <v/>
      </c>
      <c r="H340" t="str">
        <f t="shared" si="190"/>
        <v/>
      </c>
      <c r="I340" t="str">
        <f t="shared" si="191"/>
        <v/>
      </c>
      <c r="J340" t="str">
        <f t="shared" si="192"/>
        <v/>
      </c>
      <c r="K340" t="str">
        <f t="shared" si="193"/>
        <v/>
      </c>
      <c r="L340" t="str">
        <f t="shared" si="194"/>
        <v/>
      </c>
    </row>
    <row r="341" spans="1:13" x14ac:dyDescent="0.45">
      <c r="A341" t="s">
        <v>468</v>
      </c>
      <c r="B341" t="s">
        <v>469</v>
      </c>
      <c r="C341" t="s">
        <v>470</v>
      </c>
      <c r="D341" t="s">
        <v>18</v>
      </c>
      <c r="E341" t="s">
        <v>185</v>
      </c>
      <c r="F341" t="s">
        <v>26</v>
      </c>
      <c r="G341" t="str">
        <f t="shared" si="195"/>
        <v>171</v>
      </c>
      <c r="H341" t="str">
        <f t="shared" si="190"/>
        <v xml:space="preserve"> Tonga</v>
      </c>
      <c r="I341" t="str">
        <f t="shared" si="191"/>
        <v xml:space="preserve"> 25.1</v>
      </c>
      <c r="J341" t="str">
        <f t="shared" si="192"/>
        <v xml:space="preserve"> Oceania</v>
      </c>
      <c r="K341" t="str">
        <f t="shared" si="193"/>
        <v xml:space="preserve"> &lt;1m</v>
      </c>
      <c r="L341" t="str">
        <f t="shared" si="194"/>
        <v xml:space="preserve"> Upper middle income</v>
      </c>
      <c r="M341" t="str">
        <f t="shared" ref="M341:M372" si="205">IF(VALUE(I341)&gt;66.6, "Most", IF(VALUE(I341)&gt;33.3, "More", "Least"))</f>
        <v>Least</v>
      </c>
    </row>
    <row r="342" spans="1:13" x14ac:dyDescent="0.45">
      <c r="C342" t="s">
        <v>2</v>
      </c>
      <c r="G342" t="str">
        <f t="shared" si="195"/>
        <v/>
      </c>
      <c r="H342" t="str">
        <f t="shared" si="190"/>
        <v/>
      </c>
      <c r="I342" t="str">
        <f t="shared" si="191"/>
        <v/>
      </c>
      <c r="J342" t="str">
        <f t="shared" si="192"/>
        <v/>
      </c>
      <c r="K342" t="str">
        <f t="shared" si="193"/>
        <v/>
      </c>
      <c r="L342" t="str">
        <f t="shared" si="194"/>
        <v/>
      </c>
    </row>
    <row r="343" spans="1:13" x14ac:dyDescent="0.45">
      <c r="A343" t="s">
        <v>471</v>
      </c>
      <c r="B343" t="s">
        <v>472</v>
      </c>
      <c r="C343" t="s">
        <v>473</v>
      </c>
      <c r="D343" t="s">
        <v>77</v>
      </c>
      <c r="E343" t="s">
        <v>185</v>
      </c>
      <c r="F343" t="s">
        <v>26</v>
      </c>
      <c r="G343" t="str">
        <f t="shared" si="195"/>
        <v>172</v>
      </c>
      <c r="H343" t="str">
        <f t="shared" si="190"/>
        <v xml:space="preserve"> Dominica</v>
      </c>
      <c r="I343" t="str">
        <f t="shared" si="191"/>
        <v xml:space="preserve"> 24.0</v>
      </c>
      <c r="J343" t="str">
        <f t="shared" si="192"/>
        <v xml:space="preserve"> Latin America and the Caribbean</v>
      </c>
      <c r="K343" t="str">
        <f t="shared" si="193"/>
        <v xml:space="preserve"> &lt;1m</v>
      </c>
      <c r="L343" t="str">
        <f t="shared" si="194"/>
        <v xml:space="preserve"> Upper middle income</v>
      </c>
      <c r="M343" t="str">
        <f t="shared" ref="M343:M389" si="206">IF(VALUE(I343)&gt;66.6, "Most", IF(VALUE(I343)&gt;33.3, "More", "Least"))</f>
        <v>Least</v>
      </c>
    </row>
    <row r="344" spans="1:13" x14ac:dyDescent="0.45">
      <c r="C344" t="s">
        <v>2</v>
      </c>
      <c r="G344" t="str">
        <f t="shared" si="195"/>
        <v/>
      </c>
      <c r="H344" t="str">
        <f t="shared" si="190"/>
        <v/>
      </c>
      <c r="I344" t="str">
        <f t="shared" si="191"/>
        <v/>
      </c>
      <c r="J344" t="str">
        <f t="shared" si="192"/>
        <v/>
      </c>
      <c r="K344" t="str">
        <f t="shared" si="193"/>
        <v/>
      </c>
      <c r="L344" t="str">
        <f t="shared" si="194"/>
        <v/>
      </c>
    </row>
    <row r="345" spans="1:13" x14ac:dyDescent="0.45">
      <c r="A345" t="s">
        <v>474</v>
      </c>
      <c r="B345" t="s">
        <v>475</v>
      </c>
      <c r="C345" t="s">
        <v>476</v>
      </c>
      <c r="D345" t="s">
        <v>115</v>
      </c>
      <c r="E345" t="s">
        <v>14</v>
      </c>
      <c r="F345" t="s">
        <v>26</v>
      </c>
      <c r="G345" t="str">
        <f t="shared" si="195"/>
        <v>173</v>
      </c>
      <c r="H345" t="str">
        <f t="shared" si="190"/>
        <v xml:space="preserve"> Algeria</v>
      </c>
      <c r="I345" t="str">
        <f t="shared" si="191"/>
        <v xml:space="preserve"> 23.6</v>
      </c>
      <c r="J345" t="str">
        <f t="shared" si="192"/>
        <v xml:space="preserve"> Africa</v>
      </c>
      <c r="K345" t="str">
        <f t="shared" si="193"/>
        <v xml:space="preserve"> 10-50m</v>
      </c>
      <c r="L345" t="str">
        <f t="shared" si="194"/>
        <v xml:space="preserve"> Upper middle income</v>
      </c>
      <c r="M345" t="str">
        <f t="shared" ref="M345:M389" si="207">IF(VALUE(I345)&gt;66.6, "Most", IF(VALUE(I345)&gt;33.3, "More", "Least"))</f>
        <v>Least</v>
      </c>
    </row>
    <row r="346" spans="1:13" x14ac:dyDescent="0.45">
      <c r="C346" t="s">
        <v>2</v>
      </c>
      <c r="G346" t="str">
        <f t="shared" si="195"/>
        <v/>
      </c>
      <c r="H346" t="str">
        <f t="shared" si="190"/>
        <v/>
      </c>
      <c r="I346" t="str">
        <f t="shared" si="191"/>
        <v/>
      </c>
      <c r="J346" t="str">
        <f t="shared" si="192"/>
        <v/>
      </c>
      <c r="K346" t="str">
        <f t="shared" si="193"/>
        <v/>
      </c>
      <c r="L346" t="str">
        <f t="shared" si="194"/>
        <v/>
      </c>
    </row>
    <row r="347" spans="1:13" x14ac:dyDescent="0.45">
      <c r="A347" t="s">
        <v>474</v>
      </c>
      <c r="B347" t="s">
        <v>477</v>
      </c>
      <c r="C347" t="s">
        <v>476</v>
      </c>
      <c r="D347" t="s">
        <v>115</v>
      </c>
      <c r="E347" t="s">
        <v>30</v>
      </c>
      <c r="F347" t="s">
        <v>102</v>
      </c>
      <c r="G347" t="str">
        <f t="shared" si="195"/>
        <v>173</v>
      </c>
      <c r="H347" t="str">
        <f t="shared" si="190"/>
        <v xml:space="preserve"> Congo Brazzaville</v>
      </c>
      <c r="I347" t="str">
        <f t="shared" si="191"/>
        <v xml:space="preserve"> 23.6</v>
      </c>
      <c r="J347" t="str">
        <f t="shared" si="192"/>
        <v xml:space="preserve"> Africa</v>
      </c>
      <c r="K347" t="str">
        <f t="shared" si="193"/>
        <v xml:space="preserve"> 1-10m</v>
      </c>
      <c r="L347" t="str">
        <f t="shared" si="194"/>
        <v xml:space="preserve"> Lower middle income</v>
      </c>
      <c r="M347" t="str">
        <f t="shared" ref="M347:M389" si="208">IF(VALUE(I347)&gt;66.6, "Most", IF(VALUE(I347)&gt;33.3, "More", "Least"))</f>
        <v>Least</v>
      </c>
    </row>
    <row r="348" spans="1:13" x14ac:dyDescent="0.45">
      <c r="C348" t="s">
        <v>2</v>
      </c>
      <c r="G348" t="str">
        <f t="shared" si="195"/>
        <v/>
      </c>
      <c r="H348" t="str">
        <f t="shared" si="190"/>
        <v/>
      </c>
      <c r="I348" t="str">
        <f t="shared" si="191"/>
        <v/>
      </c>
      <c r="J348" t="str">
        <f t="shared" si="192"/>
        <v/>
      </c>
      <c r="K348" t="str">
        <f t="shared" si="193"/>
        <v/>
      </c>
      <c r="L348" t="str">
        <f t="shared" si="194"/>
        <v/>
      </c>
    </row>
    <row r="349" spans="1:13" x14ac:dyDescent="0.45">
      <c r="A349" t="s">
        <v>478</v>
      </c>
      <c r="B349" t="s">
        <v>479</v>
      </c>
      <c r="C349" t="s">
        <v>480</v>
      </c>
      <c r="D349" t="s">
        <v>115</v>
      </c>
      <c r="E349" t="s">
        <v>185</v>
      </c>
      <c r="F349" t="s">
        <v>102</v>
      </c>
      <c r="G349" t="str">
        <f t="shared" si="195"/>
        <v>175</v>
      </c>
      <c r="H349" t="str">
        <f t="shared" si="190"/>
        <v xml:space="preserve"> Djibouti</v>
      </c>
      <c r="I349" t="str">
        <f t="shared" si="191"/>
        <v xml:space="preserve"> 23.2</v>
      </c>
      <c r="J349" t="str">
        <f t="shared" si="192"/>
        <v xml:space="preserve"> Africa</v>
      </c>
      <c r="K349" t="str">
        <f t="shared" si="193"/>
        <v xml:space="preserve"> &lt;1m</v>
      </c>
      <c r="L349" t="str">
        <f t="shared" si="194"/>
        <v xml:space="preserve"> Lower middle income</v>
      </c>
      <c r="M349" t="str">
        <f t="shared" ref="M349:M389" si="209">IF(VALUE(I349)&gt;66.6, "Most", IF(VALUE(I349)&gt;33.3, "More", "Least"))</f>
        <v>Least</v>
      </c>
    </row>
    <row r="350" spans="1:13" x14ac:dyDescent="0.45">
      <c r="C350" t="s">
        <v>2</v>
      </c>
      <c r="G350" t="str">
        <f t="shared" si="195"/>
        <v/>
      </c>
      <c r="H350" t="str">
        <f t="shared" si="190"/>
        <v/>
      </c>
      <c r="I350" t="str">
        <f t="shared" si="191"/>
        <v/>
      </c>
      <c r="J350" t="str">
        <f t="shared" si="192"/>
        <v/>
      </c>
      <c r="K350" t="str">
        <f t="shared" si="193"/>
        <v/>
      </c>
      <c r="L350" t="str">
        <f t="shared" si="194"/>
        <v/>
      </c>
    </row>
    <row r="351" spans="1:13" x14ac:dyDescent="0.45">
      <c r="A351" t="s">
        <v>481</v>
      </c>
      <c r="B351" t="s">
        <v>482</v>
      </c>
      <c r="C351" t="s">
        <v>483</v>
      </c>
      <c r="D351" t="s">
        <v>77</v>
      </c>
      <c r="E351" t="s">
        <v>14</v>
      </c>
      <c r="F351" t="s">
        <v>26</v>
      </c>
      <c r="G351" t="str">
        <f t="shared" si="195"/>
        <v>176</v>
      </c>
      <c r="H351" t="str">
        <f t="shared" si="190"/>
        <v xml:space="preserve"> Venezuela</v>
      </c>
      <c r="I351" t="str">
        <f t="shared" si="191"/>
        <v xml:space="preserve"> 23.0</v>
      </c>
      <c r="J351" t="str">
        <f t="shared" si="192"/>
        <v xml:space="preserve"> Latin America and the Caribbean</v>
      </c>
      <c r="K351" t="str">
        <f t="shared" si="193"/>
        <v xml:space="preserve"> 10-50m</v>
      </c>
      <c r="L351" t="str">
        <f t="shared" si="194"/>
        <v xml:space="preserve"> Upper middle income</v>
      </c>
      <c r="M351" t="str">
        <f t="shared" ref="M351:M389" si="210">IF(VALUE(I351)&gt;66.6, "Most", IF(VALUE(I351)&gt;33.3, "More", "Least"))</f>
        <v>Least</v>
      </c>
    </row>
    <row r="352" spans="1:13" x14ac:dyDescent="0.45">
      <c r="C352" t="s">
        <v>2</v>
      </c>
      <c r="G352" t="str">
        <f t="shared" si="195"/>
        <v/>
      </c>
      <c r="H352" t="str">
        <f t="shared" si="190"/>
        <v/>
      </c>
      <c r="I352" t="str">
        <f t="shared" si="191"/>
        <v/>
      </c>
      <c r="J352" t="str">
        <f t="shared" si="192"/>
        <v/>
      </c>
      <c r="K352" t="str">
        <f t="shared" si="193"/>
        <v/>
      </c>
      <c r="L352" t="str">
        <f t="shared" si="194"/>
        <v/>
      </c>
    </row>
    <row r="353" spans="1:13" x14ac:dyDescent="0.45">
      <c r="A353" t="s">
        <v>484</v>
      </c>
      <c r="B353" t="s">
        <v>485</v>
      </c>
      <c r="C353" t="s">
        <v>486</v>
      </c>
      <c r="D353" t="s">
        <v>115</v>
      </c>
      <c r="E353" t="s">
        <v>14</v>
      </c>
      <c r="F353" t="s">
        <v>202</v>
      </c>
      <c r="G353" t="str">
        <f t="shared" si="195"/>
        <v>177</v>
      </c>
      <c r="H353" t="str">
        <f t="shared" si="190"/>
        <v xml:space="preserve"> Burundi</v>
      </c>
      <c r="I353" t="str">
        <f t="shared" si="191"/>
        <v xml:space="preserve"> 22.8</v>
      </c>
      <c r="J353" t="str">
        <f t="shared" si="192"/>
        <v xml:space="preserve"> Africa</v>
      </c>
      <c r="K353" t="str">
        <f t="shared" si="193"/>
        <v xml:space="preserve"> 10-50m</v>
      </c>
      <c r="L353" t="str">
        <f t="shared" si="194"/>
        <v xml:space="preserve"> Low income</v>
      </c>
      <c r="M353" t="str">
        <f t="shared" ref="M353:M389" si="211">IF(VALUE(I353)&gt;66.6, "Most", IF(VALUE(I353)&gt;33.3, "More", "Least"))</f>
        <v>Least</v>
      </c>
    </row>
    <row r="354" spans="1:13" x14ac:dyDescent="0.45">
      <c r="C354" t="s">
        <v>2</v>
      </c>
      <c r="G354" t="str">
        <f t="shared" si="195"/>
        <v/>
      </c>
      <c r="H354" t="str">
        <f t="shared" si="190"/>
        <v/>
      </c>
      <c r="I354" t="str">
        <f t="shared" si="191"/>
        <v/>
      </c>
      <c r="J354" t="str">
        <f t="shared" si="192"/>
        <v/>
      </c>
      <c r="K354" t="str">
        <f t="shared" si="193"/>
        <v/>
      </c>
      <c r="L354" t="str">
        <f t="shared" si="194"/>
        <v/>
      </c>
    </row>
    <row r="355" spans="1:13" x14ac:dyDescent="0.45">
      <c r="A355" t="s">
        <v>487</v>
      </c>
      <c r="B355" t="s">
        <v>488</v>
      </c>
      <c r="C355" t="s">
        <v>489</v>
      </c>
      <c r="D355" t="s">
        <v>115</v>
      </c>
      <c r="E355" t="s">
        <v>30</v>
      </c>
      <c r="F355" t="s">
        <v>202</v>
      </c>
      <c r="G355" t="str">
        <f t="shared" si="195"/>
        <v>178</v>
      </c>
      <c r="H355" t="str">
        <f t="shared" si="190"/>
        <v xml:space="preserve"> Eritrea</v>
      </c>
      <c r="I355" t="str">
        <f t="shared" si="191"/>
        <v xml:space="preserve"> 22.4</v>
      </c>
      <c r="J355" t="str">
        <f t="shared" si="192"/>
        <v xml:space="preserve"> Africa</v>
      </c>
      <c r="K355" t="str">
        <f t="shared" si="193"/>
        <v xml:space="preserve"> 1-10m</v>
      </c>
      <c r="L355" t="str">
        <f t="shared" si="194"/>
        <v xml:space="preserve"> Low income</v>
      </c>
      <c r="M355" t="str">
        <f t="shared" ref="M355:M389" si="212">IF(VALUE(I355)&gt;66.6, "Most", IF(VALUE(I355)&gt;33.3, "More", "Least"))</f>
        <v>Least</v>
      </c>
    </row>
    <row r="356" spans="1:13" x14ac:dyDescent="0.45">
      <c r="C356" t="s">
        <v>2</v>
      </c>
      <c r="G356" t="str">
        <f t="shared" si="195"/>
        <v/>
      </c>
      <c r="H356" t="str">
        <f t="shared" si="190"/>
        <v/>
      </c>
      <c r="I356" t="str">
        <f t="shared" si="191"/>
        <v/>
      </c>
      <c r="J356" t="str">
        <f t="shared" si="192"/>
        <v/>
      </c>
      <c r="K356" t="str">
        <f t="shared" si="193"/>
        <v/>
      </c>
      <c r="L356" t="str">
        <f t="shared" si="194"/>
        <v/>
      </c>
    </row>
    <row r="357" spans="1:13" x14ac:dyDescent="0.45">
      <c r="A357" t="s">
        <v>490</v>
      </c>
      <c r="B357" t="s">
        <v>491</v>
      </c>
      <c r="C357" t="s">
        <v>492</v>
      </c>
      <c r="D357" t="s">
        <v>18</v>
      </c>
      <c r="E357" t="s">
        <v>185</v>
      </c>
      <c r="F357" t="s">
        <v>5</v>
      </c>
      <c r="G357" t="str">
        <f t="shared" si="195"/>
        <v>179</v>
      </c>
      <c r="H357" t="str">
        <f t="shared" si="190"/>
        <v xml:space="preserve"> Palau</v>
      </c>
      <c r="I357" t="str">
        <f t="shared" si="191"/>
        <v xml:space="preserve"> 21.9</v>
      </c>
      <c r="J357" t="str">
        <f t="shared" si="192"/>
        <v xml:space="preserve"> Oceania</v>
      </c>
      <c r="K357" t="str">
        <f t="shared" si="193"/>
        <v xml:space="preserve"> &lt;1m</v>
      </c>
      <c r="L357" t="str">
        <f t="shared" si="194"/>
        <v xml:space="preserve"> High income</v>
      </c>
      <c r="M357" t="str">
        <f t="shared" ref="M357:M389" si="213">IF(VALUE(I357)&gt;66.6, "Most", IF(VALUE(I357)&gt;33.3, "More", "Least"))</f>
        <v>Least</v>
      </c>
    </row>
    <row r="358" spans="1:13" x14ac:dyDescent="0.45">
      <c r="C358" t="s">
        <v>2</v>
      </c>
      <c r="G358" t="str">
        <f t="shared" si="195"/>
        <v/>
      </c>
      <c r="H358" t="str">
        <f t="shared" si="190"/>
        <v/>
      </c>
      <c r="I358" t="str">
        <f t="shared" si="191"/>
        <v/>
      </c>
      <c r="J358" t="str">
        <f t="shared" si="192"/>
        <v/>
      </c>
      <c r="K358" t="str">
        <f t="shared" si="193"/>
        <v/>
      </c>
      <c r="L358" t="str">
        <f t="shared" si="194"/>
        <v/>
      </c>
    </row>
    <row r="359" spans="1:13" x14ac:dyDescent="0.45">
      <c r="A359" t="s">
        <v>493</v>
      </c>
      <c r="B359" t="s">
        <v>494</v>
      </c>
      <c r="C359" t="s">
        <v>495</v>
      </c>
      <c r="D359" t="s">
        <v>115</v>
      </c>
      <c r="E359" t="s">
        <v>14</v>
      </c>
      <c r="F359" t="s">
        <v>202</v>
      </c>
      <c r="G359" t="str">
        <f t="shared" si="195"/>
        <v>180</v>
      </c>
      <c r="H359" t="str">
        <f t="shared" si="190"/>
        <v xml:space="preserve"> South Sudan</v>
      </c>
      <c r="I359" t="str">
        <f t="shared" si="191"/>
        <v xml:space="preserve"> 21.7</v>
      </c>
      <c r="J359" t="str">
        <f t="shared" si="192"/>
        <v xml:space="preserve"> Africa</v>
      </c>
      <c r="K359" t="str">
        <f t="shared" si="193"/>
        <v xml:space="preserve"> 10-50m</v>
      </c>
      <c r="L359" t="str">
        <f t="shared" si="194"/>
        <v xml:space="preserve"> Low income</v>
      </c>
      <c r="M359" t="str">
        <f t="shared" ref="M359:M389" si="214">IF(VALUE(I359)&gt;66.6, "Most", IF(VALUE(I359)&gt;33.3, "More", "Least"))</f>
        <v>Least</v>
      </c>
    </row>
    <row r="360" spans="1:13" x14ac:dyDescent="0.45">
      <c r="C360" t="s">
        <v>2</v>
      </c>
      <c r="G360" t="str">
        <f t="shared" si="195"/>
        <v/>
      </c>
      <c r="H360" t="str">
        <f t="shared" si="190"/>
        <v/>
      </c>
      <c r="I360" t="str">
        <f t="shared" si="191"/>
        <v/>
      </c>
      <c r="J360" t="str">
        <f t="shared" si="192"/>
        <v/>
      </c>
      <c r="K360" t="str">
        <f t="shared" si="193"/>
        <v/>
      </c>
      <c r="L360" t="str">
        <f t="shared" si="194"/>
        <v/>
      </c>
    </row>
    <row r="361" spans="1:13" x14ac:dyDescent="0.45">
      <c r="A361" t="s">
        <v>496</v>
      </c>
      <c r="B361" t="s">
        <v>497</v>
      </c>
      <c r="C361" t="s">
        <v>498</v>
      </c>
      <c r="D361" t="s">
        <v>18</v>
      </c>
      <c r="E361" t="s">
        <v>185</v>
      </c>
      <c r="F361" t="s">
        <v>26</v>
      </c>
      <c r="G361" t="str">
        <f t="shared" si="195"/>
        <v>181</v>
      </c>
      <c r="H361" t="str">
        <f t="shared" si="190"/>
        <v xml:space="preserve"> Tuvalu</v>
      </c>
      <c r="I361" t="str">
        <f t="shared" si="191"/>
        <v xml:space="preserve"> 21.6</v>
      </c>
      <c r="J361" t="str">
        <f t="shared" si="192"/>
        <v xml:space="preserve"> Oceania</v>
      </c>
      <c r="K361" t="str">
        <f t="shared" si="193"/>
        <v xml:space="preserve"> &lt;1m</v>
      </c>
      <c r="L361" t="str">
        <f t="shared" si="194"/>
        <v xml:space="preserve"> Upper middle income</v>
      </c>
      <c r="M361" t="str">
        <f t="shared" ref="M361:M389" si="215">IF(VALUE(I361)&gt;66.6, "Most", IF(VALUE(I361)&gt;33.3, "More", "Least"))</f>
        <v>Least</v>
      </c>
    </row>
    <row r="362" spans="1:13" x14ac:dyDescent="0.45">
      <c r="C362" t="s">
        <v>2</v>
      </c>
      <c r="G362" t="str">
        <f t="shared" si="195"/>
        <v/>
      </c>
      <c r="H362" t="str">
        <f t="shared" si="190"/>
        <v/>
      </c>
      <c r="I362" t="str">
        <f t="shared" si="191"/>
        <v/>
      </c>
      <c r="J362" t="str">
        <f t="shared" si="192"/>
        <v/>
      </c>
      <c r="K362" t="str">
        <f t="shared" si="193"/>
        <v/>
      </c>
      <c r="L362" t="str">
        <f t="shared" si="194"/>
        <v/>
      </c>
    </row>
    <row r="363" spans="1:13" x14ac:dyDescent="0.45">
      <c r="A363" t="s">
        <v>499</v>
      </c>
      <c r="B363" t="s">
        <v>500</v>
      </c>
      <c r="C363" t="s">
        <v>501</v>
      </c>
      <c r="D363" t="s">
        <v>18</v>
      </c>
      <c r="E363" t="s">
        <v>185</v>
      </c>
      <c r="F363" t="s">
        <v>26</v>
      </c>
      <c r="G363" t="str">
        <f t="shared" si="195"/>
        <v>182</v>
      </c>
      <c r="H363" t="str">
        <f t="shared" si="190"/>
        <v xml:space="preserve"> Nauru</v>
      </c>
      <c r="I363" t="str">
        <f t="shared" si="191"/>
        <v xml:space="preserve"> 20.8</v>
      </c>
      <c r="J363" t="str">
        <f t="shared" si="192"/>
        <v xml:space="preserve"> Oceania</v>
      </c>
      <c r="K363" t="str">
        <f t="shared" si="193"/>
        <v xml:space="preserve"> &lt;1m</v>
      </c>
      <c r="L363" t="str">
        <f t="shared" si="194"/>
        <v xml:space="preserve"> Upper middle income</v>
      </c>
      <c r="M363" t="str">
        <f t="shared" ref="M363:M389" si="216">IF(VALUE(I363)&gt;66.6, "Most", IF(VALUE(I363)&gt;33.3, "More", "Least"))</f>
        <v>Least</v>
      </c>
    </row>
    <row r="364" spans="1:13" x14ac:dyDescent="0.45">
      <c r="C364" t="s">
        <v>2</v>
      </c>
      <c r="G364" t="str">
        <f t="shared" si="195"/>
        <v/>
      </c>
      <c r="H364" t="str">
        <f t="shared" si="190"/>
        <v/>
      </c>
      <c r="I364" t="str">
        <f t="shared" si="191"/>
        <v/>
      </c>
      <c r="J364" t="str">
        <f t="shared" si="192"/>
        <v/>
      </c>
      <c r="K364" t="str">
        <f t="shared" si="193"/>
        <v/>
      </c>
      <c r="L364" t="str">
        <f t="shared" si="194"/>
        <v/>
      </c>
    </row>
    <row r="365" spans="1:13" x14ac:dyDescent="0.45">
      <c r="A365" t="s">
        <v>502</v>
      </c>
      <c r="B365" t="s">
        <v>503</v>
      </c>
      <c r="C365" t="s">
        <v>504</v>
      </c>
      <c r="D365" t="s">
        <v>18</v>
      </c>
      <c r="E365" t="s">
        <v>185</v>
      </c>
      <c r="F365" t="s">
        <v>102</v>
      </c>
      <c r="G365" t="str">
        <f t="shared" si="195"/>
        <v>183</v>
      </c>
      <c r="H365" t="str">
        <f t="shared" si="190"/>
        <v xml:space="preserve"> Solomon Islands</v>
      </c>
      <c r="I365" t="str">
        <f t="shared" si="191"/>
        <v xml:space="preserve"> 20.7</v>
      </c>
      <c r="J365" t="str">
        <f t="shared" si="192"/>
        <v xml:space="preserve"> Oceania</v>
      </c>
      <c r="K365" t="str">
        <f t="shared" si="193"/>
        <v xml:space="preserve"> &lt;1m</v>
      </c>
      <c r="L365" t="str">
        <f t="shared" si="194"/>
        <v xml:space="preserve"> Lower middle income</v>
      </c>
      <c r="M365" t="str">
        <f t="shared" ref="M365:M389" si="217">IF(VALUE(I365)&gt;66.6, "Most", IF(VALUE(I365)&gt;33.3, "More", "Least"))</f>
        <v>Least</v>
      </c>
    </row>
    <row r="366" spans="1:13" x14ac:dyDescent="0.45">
      <c r="C366" t="s">
        <v>2</v>
      </c>
      <c r="G366" t="str">
        <f t="shared" si="195"/>
        <v/>
      </c>
      <c r="H366" t="str">
        <f t="shared" si="190"/>
        <v/>
      </c>
      <c r="I366" t="str">
        <f t="shared" si="191"/>
        <v/>
      </c>
      <c r="J366" t="str">
        <f t="shared" si="192"/>
        <v/>
      </c>
      <c r="K366" t="str">
        <f t="shared" si="193"/>
        <v/>
      </c>
      <c r="L366" t="str">
        <f t="shared" si="194"/>
        <v/>
      </c>
    </row>
    <row r="367" spans="1:13" x14ac:dyDescent="0.45">
      <c r="A367" t="s">
        <v>505</v>
      </c>
      <c r="B367" t="s">
        <v>506</v>
      </c>
      <c r="C367" t="s">
        <v>507</v>
      </c>
      <c r="D367" t="s">
        <v>18</v>
      </c>
      <c r="E367" t="s">
        <v>185</v>
      </c>
      <c r="F367" t="s">
        <v>26</v>
      </c>
      <c r="G367" t="str">
        <f t="shared" si="195"/>
        <v>184</v>
      </c>
      <c r="H367" t="str">
        <f t="shared" si="190"/>
        <v xml:space="preserve"> Niue</v>
      </c>
      <c r="I367" t="str">
        <f t="shared" si="191"/>
        <v xml:space="preserve"> 20.5</v>
      </c>
      <c r="J367" t="str">
        <f t="shared" si="192"/>
        <v xml:space="preserve"> Oceania</v>
      </c>
      <c r="K367" t="str">
        <f t="shared" si="193"/>
        <v xml:space="preserve"> &lt;1m</v>
      </c>
      <c r="L367" t="str">
        <f t="shared" si="194"/>
        <v xml:space="preserve"> Upper middle income</v>
      </c>
      <c r="M367" t="str">
        <f t="shared" ref="M367:M389" si="218">IF(VALUE(I367)&gt;66.6, "Most", IF(VALUE(I367)&gt;33.3, "More", "Least"))</f>
        <v>Least</v>
      </c>
    </row>
    <row r="368" spans="1:13" x14ac:dyDescent="0.45">
      <c r="C368" t="s">
        <v>2</v>
      </c>
      <c r="G368" t="str">
        <f t="shared" si="195"/>
        <v/>
      </c>
      <c r="H368" t="str">
        <f t="shared" si="190"/>
        <v/>
      </c>
      <c r="I368" t="str">
        <f t="shared" si="191"/>
        <v/>
      </c>
      <c r="J368" t="str">
        <f t="shared" si="192"/>
        <v/>
      </c>
      <c r="K368" t="str">
        <f t="shared" si="193"/>
        <v/>
      </c>
      <c r="L368" t="str">
        <f t="shared" si="194"/>
        <v/>
      </c>
    </row>
    <row r="369" spans="1:13" x14ac:dyDescent="0.45">
      <c r="A369" t="s">
        <v>508</v>
      </c>
      <c r="B369" t="s">
        <v>509</v>
      </c>
      <c r="C369" t="s">
        <v>510</v>
      </c>
      <c r="D369" t="s">
        <v>18</v>
      </c>
      <c r="E369" t="s">
        <v>185</v>
      </c>
      <c r="F369" t="s">
        <v>5</v>
      </c>
      <c r="G369" t="str">
        <f t="shared" si="195"/>
        <v>185</v>
      </c>
      <c r="H369" t="str">
        <f t="shared" si="190"/>
        <v xml:space="preserve"> Cook Islands</v>
      </c>
      <c r="I369" t="str">
        <f t="shared" si="191"/>
        <v xml:space="preserve"> 20.4</v>
      </c>
      <c r="J369" t="str">
        <f t="shared" si="192"/>
        <v xml:space="preserve"> Oceania</v>
      </c>
      <c r="K369" t="str">
        <f t="shared" si="193"/>
        <v xml:space="preserve"> &lt;1m</v>
      </c>
      <c r="L369" t="str">
        <f t="shared" si="194"/>
        <v xml:space="preserve"> High income</v>
      </c>
      <c r="M369" t="str">
        <f t="shared" ref="M369:M389" si="219">IF(VALUE(I369)&gt;66.6, "Most", IF(VALUE(I369)&gt;33.3, "More", "Least"))</f>
        <v>Least</v>
      </c>
    </row>
    <row r="370" spans="1:13" x14ac:dyDescent="0.45">
      <c r="C370" t="s">
        <v>2</v>
      </c>
      <c r="G370" t="str">
        <f t="shared" si="195"/>
        <v/>
      </c>
      <c r="H370" t="str">
        <f t="shared" si="190"/>
        <v/>
      </c>
      <c r="I370" t="str">
        <f t="shared" si="191"/>
        <v/>
      </c>
      <c r="J370" t="str">
        <f t="shared" si="192"/>
        <v/>
      </c>
      <c r="K370" t="str">
        <f t="shared" si="193"/>
        <v/>
      </c>
      <c r="L370" t="str">
        <f t="shared" si="194"/>
        <v/>
      </c>
    </row>
    <row r="371" spans="1:13" x14ac:dyDescent="0.45">
      <c r="A371" t="s">
        <v>511</v>
      </c>
      <c r="B371" t="s">
        <v>512</v>
      </c>
      <c r="C371" t="s">
        <v>513</v>
      </c>
      <c r="D371" t="s">
        <v>115</v>
      </c>
      <c r="E371" t="s">
        <v>30</v>
      </c>
      <c r="F371" t="s">
        <v>26</v>
      </c>
      <c r="G371" t="str">
        <f t="shared" si="195"/>
        <v>186</v>
      </c>
      <c r="H371" t="str">
        <f t="shared" si="190"/>
        <v xml:space="preserve"> Gabon</v>
      </c>
      <c r="I371" t="str">
        <f t="shared" si="191"/>
        <v xml:space="preserve"> 20.0</v>
      </c>
      <c r="J371" t="str">
        <f t="shared" si="192"/>
        <v xml:space="preserve"> Africa</v>
      </c>
      <c r="K371" t="str">
        <f t="shared" si="193"/>
        <v xml:space="preserve"> 1-10m</v>
      </c>
      <c r="L371" t="str">
        <f t="shared" si="194"/>
        <v xml:space="preserve"> Upper middle income</v>
      </c>
      <c r="M371" t="str">
        <f t="shared" ref="M371:M389" si="220">IF(VALUE(I371)&gt;66.6, "Most", IF(VALUE(I371)&gt;33.3, "More", "Least"))</f>
        <v>Least</v>
      </c>
    </row>
    <row r="372" spans="1:13" x14ac:dyDescent="0.45">
      <c r="C372" t="s">
        <v>2</v>
      </c>
      <c r="G372" t="str">
        <f t="shared" si="195"/>
        <v/>
      </c>
      <c r="H372" t="str">
        <f t="shared" si="190"/>
        <v/>
      </c>
      <c r="I372" t="str">
        <f t="shared" si="191"/>
        <v/>
      </c>
      <c r="J372" t="str">
        <f t="shared" si="192"/>
        <v/>
      </c>
      <c r="K372" t="str">
        <f t="shared" si="193"/>
        <v/>
      </c>
      <c r="L372" t="str">
        <f t="shared" si="194"/>
        <v/>
      </c>
    </row>
    <row r="373" spans="1:13" x14ac:dyDescent="0.45">
      <c r="A373" t="s">
        <v>511</v>
      </c>
      <c r="B373" t="s">
        <v>514</v>
      </c>
      <c r="C373" t="s">
        <v>513</v>
      </c>
      <c r="D373" t="s">
        <v>115</v>
      </c>
      <c r="E373" t="s">
        <v>30</v>
      </c>
      <c r="F373" t="s">
        <v>202</v>
      </c>
      <c r="G373" t="str">
        <f t="shared" si="195"/>
        <v>186</v>
      </c>
      <c r="H373" t="str">
        <f t="shared" si="190"/>
        <v xml:space="preserve"> Guinea Bissau</v>
      </c>
      <c r="I373" t="str">
        <f t="shared" si="191"/>
        <v xml:space="preserve"> 20.0</v>
      </c>
      <c r="J373" t="str">
        <f t="shared" si="192"/>
        <v xml:space="preserve"> Africa</v>
      </c>
      <c r="K373" t="str">
        <f t="shared" si="193"/>
        <v xml:space="preserve"> 1-10m</v>
      </c>
      <c r="L373" t="str">
        <f t="shared" si="194"/>
        <v xml:space="preserve"> Low income</v>
      </c>
      <c r="M373" t="str">
        <f t="shared" ref="M373:M389" si="221">IF(VALUE(I373)&gt;66.6, "Most", IF(VALUE(I373)&gt;33.3, "More", "Least"))</f>
        <v>Least</v>
      </c>
    </row>
    <row r="374" spans="1:13" x14ac:dyDescent="0.45">
      <c r="C374" t="s">
        <v>2</v>
      </c>
      <c r="G374" t="str">
        <f t="shared" si="195"/>
        <v/>
      </c>
      <c r="H374" t="str">
        <f t="shared" si="190"/>
        <v/>
      </c>
      <c r="I374" t="str">
        <f t="shared" si="191"/>
        <v/>
      </c>
      <c r="J374" t="str">
        <f t="shared" si="192"/>
        <v/>
      </c>
      <c r="K374" t="str">
        <f t="shared" si="193"/>
        <v/>
      </c>
      <c r="L374" t="str">
        <f t="shared" si="194"/>
        <v/>
      </c>
    </row>
    <row r="375" spans="1:13" x14ac:dyDescent="0.45">
      <c r="A375" t="s">
        <v>515</v>
      </c>
      <c r="B375" t="s">
        <v>516</v>
      </c>
      <c r="C375" t="s">
        <v>517</v>
      </c>
      <c r="D375" t="s">
        <v>132</v>
      </c>
      <c r="E375" t="s">
        <v>14</v>
      </c>
      <c r="F375" t="s">
        <v>202</v>
      </c>
      <c r="G375" t="str">
        <f t="shared" si="195"/>
        <v>188</v>
      </c>
      <c r="H375" t="str">
        <f t="shared" si="190"/>
        <v xml:space="preserve"> Syria</v>
      </c>
      <c r="I375" t="str">
        <f t="shared" si="191"/>
        <v xml:space="preserve"> 19.9</v>
      </c>
      <c r="J375" t="str">
        <f t="shared" si="192"/>
        <v xml:space="preserve"> Western Asia</v>
      </c>
      <c r="K375" t="str">
        <f t="shared" si="193"/>
        <v xml:space="preserve"> 10-50m</v>
      </c>
      <c r="L375" t="str">
        <f t="shared" si="194"/>
        <v xml:space="preserve"> Low income</v>
      </c>
      <c r="M375" t="str">
        <f t="shared" ref="M375:M389" si="222">IF(VALUE(I375)&gt;66.6, "Most", IF(VALUE(I375)&gt;33.3, "More", "Least"))</f>
        <v>Least</v>
      </c>
    </row>
    <row r="376" spans="1:13" x14ac:dyDescent="0.45">
      <c r="C376" t="s">
        <v>2</v>
      </c>
      <c r="G376" t="str">
        <f t="shared" si="195"/>
        <v/>
      </c>
      <c r="H376" t="str">
        <f t="shared" si="190"/>
        <v/>
      </c>
      <c r="I376" t="str">
        <f t="shared" si="191"/>
        <v/>
      </c>
      <c r="J376" t="str">
        <f t="shared" si="192"/>
        <v/>
      </c>
      <c r="K376" t="str">
        <f t="shared" si="193"/>
        <v/>
      </c>
      <c r="L376" t="str">
        <f t="shared" si="194"/>
        <v/>
      </c>
    </row>
    <row r="377" spans="1:13" x14ac:dyDescent="0.45">
      <c r="A377" t="s">
        <v>518</v>
      </c>
      <c r="B377" t="s">
        <v>519</v>
      </c>
      <c r="C377" t="s">
        <v>520</v>
      </c>
      <c r="D377" t="s">
        <v>18</v>
      </c>
      <c r="E377" t="s">
        <v>185</v>
      </c>
      <c r="F377" t="s">
        <v>102</v>
      </c>
      <c r="G377" t="str">
        <f t="shared" si="195"/>
        <v>189</v>
      </c>
      <c r="H377" t="str">
        <f t="shared" si="190"/>
        <v xml:space="preserve"> Kiribati</v>
      </c>
      <c r="I377" t="str">
        <f t="shared" si="191"/>
        <v xml:space="preserve"> 19.2</v>
      </c>
      <c r="J377" t="str">
        <f t="shared" si="192"/>
        <v xml:space="preserve"> Oceania</v>
      </c>
      <c r="K377" t="str">
        <f t="shared" si="193"/>
        <v xml:space="preserve"> &lt;1m</v>
      </c>
      <c r="L377" t="str">
        <f t="shared" si="194"/>
        <v xml:space="preserve"> Lower middle income</v>
      </c>
      <c r="M377" t="str">
        <f t="shared" ref="M377:M389" si="223">IF(VALUE(I377)&gt;66.6, "Most", IF(VALUE(I377)&gt;33.3, "More", "Least"))</f>
        <v>Least</v>
      </c>
    </row>
    <row r="378" spans="1:13" x14ac:dyDescent="0.45">
      <c r="C378" t="s">
        <v>2</v>
      </c>
      <c r="G378" t="str">
        <f t="shared" si="195"/>
        <v/>
      </c>
      <c r="H378" t="str">
        <f t="shared" si="190"/>
        <v/>
      </c>
      <c r="I378" t="str">
        <f t="shared" si="191"/>
        <v/>
      </c>
      <c r="J378" t="str">
        <f t="shared" si="192"/>
        <v/>
      </c>
      <c r="K378" t="str">
        <f t="shared" si="193"/>
        <v/>
      </c>
      <c r="L378" t="str">
        <f t="shared" si="194"/>
        <v/>
      </c>
    </row>
    <row r="379" spans="1:13" x14ac:dyDescent="0.45">
      <c r="A379" t="s">
        <v>521</v>
      </c>
      <c r="B379" t="s">
        <v>522</v>
      </c>
      <c r="C379" t="s">
        <v>523</v>
      </c>
      <c r="D379" t="s">
        <v>132</v>
      </c>
      <c r="E379" t="s">
        <v>14</v>
      </c>
      <c r="F379" t="s">
        <v>202</v>
      </c>
      <c r="G379" t="str">
        <f t="shared" si="195"/>
        <v>190</v>
      </c>
      <c r="H379" t="str">
        <f t="shared" si="190"/>
        <v xml:space="preserve"> Yemen</v>
      </c>
      <c r="I379" t="str">
        <f t="shared" si="191"/>
        <v xml:space="preserve"> 18.5</v>
      </c>
      <c r="J379" t="str">
        <f t="shared" si="192"/>
        <v xml:space="preserve"> Western Asia</v>
      </c>
      <c r="K379" t="str">
        <f t="shared" si="193"/>
        <v xml:space="preserve"> 10-50m</v>
      </c>
      <c r="L379" t="str">
        <f t="shared" si="194"/>
        <v xml:space="preserve"> Low income</v>
      </c>
      <c r="M379" t="str">
        <f t="shared" ref="M379:M389" si="224">IF(VALUE(I379)&gt;66.6, "Most", IF(VALUE(I379)&gt;33.3, "More", "Least"))</f>
        <v>Least</v>
      </c>
    </row>
    <row r="380" spans="1:13" x14ac:dyDescent="0.45">
      <c r="C380" t="s">
        <v>2</v>
      </c>
      <c r="G380" t="str">
        <f t="shared" si="195"/>
        <v/>
      </c>
      <c r="H380" t="str">
        <f t="shared" si="190"/>
        <v/>
      </c>
      <c r="I380" t="str">
        <f t="shared" si="191"/>
        <v/>
      </c>
      <c r="J380" t="str">
        <f t="shared" si="192"/>
        <v/>
      </c>
      <c r="K380" t="str">
        <f t="shared" si="193"/>
        <v/>
      </c>
      <c r="L380" t="str">
        <f t="shared" si="194"/>
        <v/>
      </c>
    </row>
    <row r="381" spans="1:13" x14ac:dyDescent="0.45">
      <c r="A381" t="s">
        <v>524</v>
      </c>
      <c r="B381" t="s">
        <v>525</v>
      </c>
      <c r="C381" t="s">
        <v>526</v>
      </c>
      <c r="D381" t="s">
        <v>18</v>
      </c>
      <c r="E381" t="s">
        <v>185</v>
      </c>
      <c r="F381" t="s">
        <v>26</v>
      </c>
      <c r="G381" t="str">
        <f t="shared" si="195"/>
        <v>191</v>
      </c>
      <c r="H381" t="str">
        <f t="shared" si="190"/>
        <v xml:space="preserve"> Marshall Islands</v>
      </c>
      <c r="I381" t="str">
        <f t="shared" si="191"/>
        <v xml:space="preserve"> 18.2</v>
      </c>
      <c r="J381" t="str">
        <f t="shared" si="192"/>
        <v xml:space="preserve"> Oceania</v>
      </c>
      <c r="K381" t="str">
        <f t="shared" si="193"/>
        <v xml:space="preserve"> &lt;1m</v>
      </c>
      <c r="L381" t="str">
        <f t="shared" si="194"/>
        <v xml:space="preserve"> Upper middle income</v>
      </c>
      <c r="M381" t="str">
        <f t="shared" ref="M381:M389" si="225">IF(VALUE(I381)&gt;66.6, "Most", IF(VALUE(I381)&gt;33.3, "More", "Least"))</f>
        <v>Least</v>
      </c>
    </row>
    <row r="382" spans="1:13" x14ac:dyDescent="0.45">
      <c r="C382" t="s">
        <v>2</v>
      </c>
      <c r="G382" t="str">
        <f t="shared" si="195"/>
        <v/>
      </c>
      <c r="H382" t="str">
        <f t="shared" si="190"/>
        <v/>
      </c>
      <c r="I382" t="str">
        <f t="shared" si="191"/>
        <v/>
      </c>
      <c r="J382" t="str">
        <f t="shared" si="192"/>
        <v/>
      </c>
      <c r="K382" t="str">
        <f t="shared" si="193"/>
        <v/>
      </c>
      <c r="L382" t="str">
        <f t="shared" si="194"/>
        <v/>
      </c>
    </row>
    <row r="383" spans="1:13" x14ac:dyDescent="0.45">
      <c r="A383" t="s">
        <v>527</v>
      </c>
      <c r="B383" t="s">
        <v>528</v>
      </c>
      <c r="C383" t="s">
        <v>529</v>
      </c>
      <c r="D383" t="s">
        <v>115</v>
      </c>
      <c r="E383" t="s">
        <v>185</v>
      </c>
      <c r="F383" t="s">
        <v>102</v>
      </c>
      <c r="G383" t="str">
        <f t="shared" si="195"/>
        <v>192</v>
      </c>
      <c r="H383" t="str">
        <f t="shared" si="190"/>
        <v xml:space="preserve"> São Tomé and Príncipe</v>
      </c>
      <c r="I383" t="str">
        <f t="shared" si="191"/>
        <v xml:space="preserve"> 17.7</v>
      </c>
      <c r="J383" t="str">
        <f t="shared" si="192"/>
        <v xml:space="preserve"> Africa</v>
      </c>
      <c r="K383" t="str">
        <f t="shared" si="193"/>
        <v xml:space="preserve"> &lt;1m</v>
      </c>
      <c r="L383" t="str">
        <f t="shared" si="194"/>
        <v xml:space="preserve"> Lower middle income</v>
      </c>
      <c r="M383" t="str">
        <f t="shared" ref="M383:M389" si="226">IF(VALUE(I383)&gt;66.6, "Most", IF(VALUE(I383)&gt;33.3, "More", "Least"))</f>
        <v>Least</v>
      </c>
    </row>
    <row r="384" spans="1:13" x14ac:dyDescent="0.45">
      <c r="C384" t="s">
        <v>2</v>
      </c>
      <c r="G384" t="str">
        <f t="shared" si="195"/>
        <v/>
      </c>
      <c r="H384" t="str">
        <f t="shared" si="190"/>
        <v/>
      </c>
      <c r="I384" t="str">
        <f t="shared" si="191"/>
        <v/>
      </c>
      <c r="J384" t="str">
        <f t="shared" si="192"/>
        <v/>
      </c>
      <c r="K384" t="str">
        <f t="shared" si="193"/>
        <v/>
      </c>
      <c r="L384" t="str">
        <f t="shared" si="194"/>
        <v/>
      </c>
    </row>
    <row r="385" spans="1:13" x14ac:dyDescent="0.45">
      <c r="A385" t="s">
        <v>530</v>
      </c>
      <c r="B385" t="s">
        <v>531</v>
      </c>
      <c r="C385" t="s">
        <v>532</v>
      </c>
      <c r="D385" t="s">
        <v>37</v>
      </c>
      <c r="E385" t="s">
        <v>14</v>
      </c>
      <c r="F385" t="s">
        <v>202</v>
      </c>
      <c r="G385" t="str">
        <f t="shared" si="195"/>
        <v>193</v>
      </c>
      <c r="H385" t="str">
        <f t="shared" si="190"/>
        <v xml:space="preserve"> North Korea</v>
      </c>
      <c r="I385" t="str">
        <f t="shared" si="191"/>
        <v xml:space="preserve"> 17.5</v>
      </c>
      <c r="J385" t="str">
        <f t="shared" si="192"/>
        <v xml:space="preserve"> Eastern Asia</v>
      </c>
      <c r="K385" t="str">
        <f t="shared" si="193"/>
        <v xml:space="preserve"> 10-50m</v>
      </c>
      <c r="L385" t="str">
        <f t="shared" si="194"/>
        <v xml:space="preserve"> Low income</v>
      </c>
      <c r="M385" t="str">
        <f t="shared" ref="M385:M389" si="227">IF(VALUE(I385)&gt;66.6, "Most", IF(VALUE(I385)&gt;33.3, "More", "Least"))</f>
        <v>Least</v>
      </c>
    </row>
    <row r="386" spans="1:13" x14ac:dyDescent="0.45">
      <c r="C386" t="s">
        <v>2</v>
      </c>
      <c r="G386" t="str">
        <f t="shared" si="195"/>
        <v/>
      </c>
      <c r="H386" t="str">
        <f t="shared" ref="H386:H390" si="228">IF(ISERROR(RIGHT(B386, LEN(B386)-FIND(":",B386))),"",RIGHT(B386, LEN(B386)-FIND(":",B386)))</f>
        <v/>
      </c>
      <c r="I386" t="str">
        <f t="shared" ref="I386:I390" si="229">IF(ISERROR(RIGHT(C386, LEN(C386)-FIND(":",C386))),"",RIGHT(C386, LEN(C386)-FIND(":",C386)))</f>
        <v/>
      </c>
      <c r="J386" t="str">
        <f t="shared" ref="J386:J390" si="230">IF(ISERROR(RIGHT(D386, LEN(D386)-FIND(":",D386))),"",RIGHT(D386, LEN(D386)-FIND(":",D386)))</f>
        <v/>
      </c>
      <c r="K386" t="str">
        <f t="shared" ref="K386:K390" si="231">IF(ISERROR(RIGHT(E386, LEN(E386)-FIND(":",E386))),"",RIGHT(E386, LEN(E386)-FIND(":",E386)))</f>
        <v/>
      </c>
      <c r="L386" t="str">
        <f t="shared" ref="L386:L390" si="232">IF(ISERROR(RIGHT(F386, LEN(F386)-FIND(":",F386))),"",RIGHT(F386, LEN(F386)-FIND(":",F386)))</f>
        <v/>
      </c>
    </row>
    <row r="387" spans="1:13" x14ac:dyDescent="0.45">
      <c r="A387" t="s">
        <v>533</v>
      </c>
      <c r="B387" t="s">
        <v>534</v>
      </c>
      <c r="C387" t="s">
        <v>535</v>
      </c>
      <c r="D387" t="s">
        <v>115</v>
      </c>
      <c r="E387" t="s">
        <v>14</v>
      </c>
      <c r="F387" t="s">
        <v>202</v>
      </c>
      <c r="G387" t="str">
        <f t="shared" ref="G387:G389" si="233">IF(ISERROR(RIGHT(A387,LEN(A387)-FIND(" ", A387))), "", RIGHT(A387,LEN(A387)-FIND(" ", A387)))</f>
        <v>194</v>
      </c>
      <c r="H387" t="str">
        <f t="shared" si="228"/>
        <v xml:space="preserve"> Somalia</v>
      </c>
      <c r="I387" t="str">
        <f t="shared" si="229"/>
        <v xml:space="preserve"> 16.6</v>
      </c>
      <c r="J387" t="str">
        <f t="shared" si="230"/>
        <v xml:space="preserve"> Africa</v>
      </c>
      <c r="K387" t="str">
        <f t="shared" si="231"/>
        <v xml:space="preserve"> 10-50m</v>
      </c>
      <c r="L387" t="str">
        <f t="shared" si="232"/>
        <v xml:space="preserve"> Low income</v>
      </c>
      <c r="M387" t="str">
        <f t="shared" ref="M387:M389" si="234">IF(VALUE(I387)&gt;66.6, "Most", IF(VALUE(I387)&gt;33.3, "More", "Least"))</f>
        <v>Least</v>
      </c>
    </row>
    <row r="388" spans="1:13" x14ac:dyDescent="0.45">
      <c r="C388" t="s">
        <v>2</v>
      </c>
      <c r="G388" t="str">
        <f t="shared" si="233"/>
        <v/>
      </c>
      <c r="H388" t="str">
        <f t="shared" si="228"/>
        <v/>
      </c>
      <c r="I388" t="str">
        <f t="shared" si="229"/>
        <v/>
      </c>
      <c r="J388" t="str">
        <f t="shared" si="230"/>
        <v/>
      </c>
      <c r="K388" t="str">
        <f t="shared" si="231"/>
        <v/>
      </c>
      <c r="L388" t="str">
        <f t="shared" si="232"/>
        <v/>
      </c>
    </row>
    <row r="389" spans="1:13" x14ac:dyDescent="0.45">
      <c r="A389" t="s">
        <v>536</v>
      </c>
      <c r="B389" t="s">
        <v>537</v>
      </c>
      <c r="C389" t="s">
        <v>538</v>
      </c>
      <c r="D389" t="s">
        <v>115</v>
      </c>
      <c r="E389" t="s">
        <v>30</v>
      </c>
      <c r="F389" t="s">
        <v>26</v>
      </c>
      <c r="G389" t="str">
        <f t="shared" si="233"/>
        <v>195</v>
      </c>
      <c r="H389" t="str">
        <f t="shared" si="228"/>
        <v xml:space="preserve"> Equatorial Guinea</v>
      </c>
      <c r="I389" t="str">
        <f t="shared" si="229"/>
        <v xml:space="preserve"> 16.2</v>
      </c>
      <c r="J389" t="str">
        <f t="shared" si="230"/>
        <v xml:space="preserve"> Africa</v>
      </c>
      <c r="K389" t="str">
        <f t="shared" si="231"/>
        <v xml:space="preserve"> 1-10m</v>
      </c>
      <c r="L389" t="str">
        <f t="shared" si="232"/>
        <v xml:space="preserve"> Upper middle income</v>
      </c>
      <c r="M389" t="str">
        <f t="shared" ref="M389" si="235">IF(VALUE(I389)&gt;66.6, "Most", IF(VALUE(I389)&gt;33.3, "More", "Least"))</f>
        <v>Least</v>
      </c>
    </row>
    <row r="390" spans="1:13" x14ac:dyDescent="0.45">
      <c r="C390" t="s">
        <v>2</v>
      </c>
      <c r="H390" t="str">
        <f t="shared" si="228"/>
        <v/>
      </c>
      <c r="I390" t="str">
        <f t="shared" si="229"/>
        <v/>
      </c>
      <c r="J390" t="str">
        <f t="shared" si="230"/>
        <v/>
      </c>
      <c r="K390" t="str">
        <f t="shared" si="231"/>
        <v/>
      </c>
      <c r="L390" t="str">
        <f t="shared" si="23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18EAB-8358-4426-B28B-0A67023A8DF7}">
  <dimension ref="A1:M390"/>
  <sheetViews>
    <sheetView topLeftCell="D1" workbookViewId="0">
      <selection activeCell="I19" sqref="I19"/>
    </sheetView>
  </sheetViews>
  <sheetFormatPr defaultRowHeight="14.25" x14ac:dyDescent="0.45"/>
  <cols>
    <col min="1" max="1" width="8.59765625" bestFit="1" customWidth="1"/>
    <col min="2" max="2" width="32.265625" bestFit="1" customWidth="1"/>
    <col min="3" max="3" width="17.06640625" bestFit="1" customWidth="1"/>
    <col min="4" max="4" width="33.19921875" bestFit="1" customWidth="1"/>
    <col min="5" max="5" width="17.53125" bestFit="1" customWidth="1"/>
    <col min="6" max="6" width="24.59765625" bestFit="1" customWidth="1"/>
    <col min="7" max="7" width="3.73046875" bestFit="1" customWidth="1"/>
    <col min="8" max="8" width="25.46484375" bestFit="1" customWidth="1"/>
    <col min="9" max="9" width="4.6640625" bestFit="1" customWidth="1"/>
    <col min="10" max="10" width="27.1328125" bestFit="1" customWidth="1"/>
    <col min="11" max="11" width="8.33203125" bestFit="1" customWidth="1"/>
    <col min="12" max="12" width="18.265625" bestFit="1" customWidth="1"/>
    <col min="13" max="13" width="12.59765625" bestFit="1" customWidth="1"/>
  </cols>
  <sheetData>
    <row r="1" spans="1:13" x14ac:dyDescent="0.45">
      <c r="A1">
        <v>1</v>
      </c>
      <c r="B1" t="s">
        <v>0</v>
      </c>
      <c r="C1" t="s">
        <v>539</v>
      </c>
      <c r="D1" t="s">
        <v>3</v>
      </c>
      <c r="E1" t="s">
        <v>4</v>
      </c>
      <c r="F1" t="s">
        <v>5</v>
      </c>
      <c r="G1">
        <f>A1</f>
        <v>1</v>
      </c>
      <c r="H1" t="str">
        <f>IF(ISERROR(RIGHT(B1, LEN(B1)-FIND(":",B1))),"",RIGHT(B1, LEN(B1)-FIND(":",B1)))</f>
        <v xml:space="preserve"> United States</v>
      </c>
      <c r="I1" t="str">
        <f>IF(ISERROR(RIGHT(C1, LEN(C1)-FIND(":",C1))),"",RIGHT(C1, LEN(C1)-FIND(":",C1)))</f>
        <v xml:space="preserve"> 83.1</v>
      </c>
      <c r="J1" t="str">
        <f>IF(ISERROR(RIGHT(D1, LEN(D1)-FIND(":",D1))),"",RIGHT(D1, LEN(D1)-FIND(":",D1)))</f>
        <v xml:space="preserve"> Northern America</v>
      </c>
      <c r="K1" t="str">
        <f>IF(ISERROR(RIGHT(E1, LEN(E1)-FIND(":",E1))),"",RIGHT(E1, LEN(E1)-FIND(":",E1)))</f>
        <v xml:space="preserve"> 100m+</v>
      </c>
      <c r="L1" t="str">
        <f>IF(ISERROR(RIGHT(F1, LEN(F1)-FIND(":",F1))),"",RIGHT(F1, LEN(F1)-FIND(":",F1)))</f>
        <v xml:space="preserve"> High income</v>
      </c>
      <c r="M1" t="str">
        <f>IF(VALUE(I1)&gt;66.6, "Most", IF(VALUE(I1)&gt;33.3, "More", "Least"))</f>
        <v>Most</v>
      </c>
    </row>
    <row r="2" spans="1:13" x14ac:dyDescent="0.45">
      <c r="C2" t="s">
        <v>2</v>
      </c>
      <c r="G2" t="str">
        <f>IF(ISERROR(RIGHT(A2,LEN(A2)-FIND(" ", A2))), "", RIGHT(A2,LEN(A2)-FIND(" ", A2)))</f>
        <v/>
      </c>
      <c r="H2" t="str">
        <f t="shared" ref="H2:L65" si="0">IF(ISERROR(RIGHT(B2, LEN(B2)-FIND(":",B2))),"",RIGHT(B2, LEN(B2)-FIND(":",B2)))</f>
        <v/>
      </c>
      <c r="I2" t="str">
        <f t="shared" si="0"/>
        <v/>
      </c>
      <c r="J2" t="str">
        <f t="shared" si="0"/>
        <v/>
      </c>
      <c r="K2" t="str">
        <f t="shared" si="0"/>
        <v/>
      </c>
      <c r="L2" t="str">
        <f t="shared" si="0"/>
        <v/>
      </c>
    </row>
    <row r="3" spans="1:13" x14ac:dyDescent="0.45">
      <c r="A3" t="s">
        <v>6</v>
      </c>
      <c r="B3" t="s">
        <v>28</v>
      </c>
      <c r="C3" t="s">
        <v>540</v>
      </c>
      <c r="D3" t="s">
        <v>9</v>
      </c>
      <c r="E3" t="s">
        <v>30</v>
      </c>
      <c r="F3" t="s">
        <v>5</v>
      </c>
      <c r="G3" t="str">
        <f t="shared" ref="G3:G66" si="1">IF(ISERROR(RIGHT(A3,LEN(A3)-FIND(" ", A3))), "", RIGHT(A3,LEN(A3)-FIND(" ", A3)))</f>
        <v>2</v>
      </c>
      <c r="H3" t="str">
        <f t="shared" si="0"/>
        <v xml:space="preserve"> Sweden</v>
      </c>
      <c r="I3" t="str">
        <f t="shared" si="0"/>
        <v xml:space="preserve"> 81.1</v>
      </c>
      <c r="J3" t="str">
        <f t="shared" si="0"/>
        <v xml:space="preserve"> Europe</v>
      </c>
      <c r="K3" t="str">
        <f t="shared" si="0"/>
        <v xml:space="preserve"> 1-10m</v>
      </c>
      <c r="L3" t="str">
        <f t="shared" si="0"/>
        <v xml:space="preserve"> High income</v>
      </c>
      <c r="M3" t="str">
        <f t="shared" ref="M3:M66" si="2">IF(VALUE(I3)&gt;66.6, "Most", IF(VALUE(I3)&gt;33.3, "More", "Least"))</f>
        <v>Most</v>
      </c>
    </row>
    <row r="4" spans="1:13" x14ac:dyDescent="0.45">
      <c r="C4" t="s">
        <v>2</v>
      </c>
      <c r="G4" t="str">
        <f t="shared" si="1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45">
      <c r="A5" t="s">
        <v>11</v>
      </c>
      <c r="B5" t="s">
        <v>23</v>
      </c>
      <c r="C5" t="s">
        <v>541</v>
      </c>
      <c r="D5" t="s">
        <v>25</v>
      </c>
      <c r="E5" t="s">
        <v>10</v>
      </c>
      <c r="F5" t="s">
        <v>26</v>
      </c>
      <c r="G5" t="str">
        <f t="shared" si="1"/>
        <v>3</v>
      </c>
      <c r="H5" t="str">
        <f t="shared" si="0"/>
        <v xml:space="preserve"> Thailand</v>
      </c>
      <c r="I5" t="str">
        <f t="shared" si="0"/>
        <v xml:space="preserve"> 75.7</v>
      </c>
      <c r="J5" t="str">
        <f t="shared" si="0"/>
        <v xml:space="preserve"> Southeastern Asia</v>
      </c>
      <c r="K5" t="str">
        <f t="shared" si="0"/>
        <v xml:space="preserve"> 50-100m</v>
      </c>
      <c r="L5" t="str">
        <f t="shared" si="0"/>
        <v xml:space="preserve"> Upper middle income</v>
      </c>
      <c r="M5" t="str">
        <f t="shared" ref="M5:M68" si="3">IF(VALUE(I5)&gt;66.6, "Most", IF(VALUE(I5)&gt;33.3, "More", "Least"))</f>
        <v>Most</v>
      </c>
    </row>
    <row r="6" spans="1:13" x14ac:dyDescent="0.45">
      <c r="C6" t="s">
        <v>2</v>
      </c>
      <c r="G6" t="str">
        <f t="shared" si="1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</row>
    <row r="7" spans="1:13" x14ac:dyDescent="0.45">
      <c r="A7" t="s">
        <v>15</v>
      </c>
      <c r="B7" t="s">
        <v>12</v>
      </c>
      <c r="C7" t="s">
        <v>542</v>
      </c>
      <c r="D7" t="s">
        <v>9</v>
      </c>
      <c r="E7" t="s">
        <v>14</v>
      </c>
      <c r="F7" t="s">
        <v>5</v>
      </c>
      <c r="G7" t="str">
        <f t="shared" si="1"/>
        <v>4</v>
      </c>
      <c r="H7" t="str">
        <f t="shared" si="0"/>
        <v xml:space="preserve"> Netherlands</v>
      </c>
      <c r="I7" t="str">
        <f t="shared" si="0"/>
        <v xml:space="preserve"> 73.7</v>
      </c>
      <c r="J7" t="str">
        <f t="shared" si="0"/>
        <v xml:space="preserve"> Europe</v>
      </c>
      <c r="K7" t="str">
        <f t="shared" si="0"/>
        <v xml:space="preserve"> 10-50m</v>
      </c>
      <c r="L7" t="str">
        <f t="shared" si="0"/>
        <v xml:space="preserve"> High income</v>
      </c>
      <c r="M7" t="str">
        <f t="shared" ref="M7:M70" si="4">IF(VALUE(I7)&gt;66.6, "Most", IF(VALUE(I7)&gt;33.3, "More", "Least"))</f>
        <v>Most</v>
      </c>
    </row>
    <row r="8" spans="1:13" x14ac:dyDescent="0.45">
      <c r="C8" t="s">
        <v>2</v>
      </c>
      <c r="G8" t="str">
        <f t="shared" si="1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</row>
    <row r="9" spans="1:13" x14ac:dyDescent="0.45">
      <c r="A9" t="s">
        <v>19</v>
      </c>
      <c r="B9" t="s">
        <v>32</v>
      </c>
      <c r="C9" t="s">
        <v>543</v>
      </c>
      <c r="D9" t="s">
        <v>9</v>
      </c>
      <c r="E9" t="s">
        <v>30</v>
      </c>
      <c r="F9" t="s">
        <v>5</v>
      </c>
      <c r="G9" t="str">
        <f t="shared" si="1"/>
        <v>5</v>
      </c>
      <c r="H9" t="str">
        <f t="shared" si="0"/>
        <v xml:space="preserve"> Denmark</v>
      </c>
      <c r="I9" t="str">
        <f t="shared" si="0"/>
        <v xml:space="preserve"> 72.9</v>
      </c>
      <c r="J9" t="str">
        <f t="shared" si="0"/>
        <v xml:space="preserve"> Europe</v>
      </c>
      <c r="K9" t="str">
        <f t="shared" si="0"/>
        <v xml:space="preserve"> 1-10m</v>
      </c>
      <c r="L9" t="str">
        <f t="shared" si="0"/>
        <v xml:space="preserve"> High income</v>
      </c>
      <c r="M9" t="str">
        <f t="shared" ref="M9:M72" si="5">IF(VALUE(I9)&gt;66.6, "Most", IF(VALUE(I9)&gt;33.3, "More", "Least"))</f>
        <v>Most</v>
      </c>
    </row>
    <row r="10" spans="1:13" x14ac:dyDescent="0.45">
      <c r="C10" t="s">
        <v>2</v>
      </c>
      <c r="G10" t="str">
        <f t="shared" si="1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</row>
    <row r="11" spans="1:13" x14ac:dyDescent="0.45">
      <c r="A11" t="s">
        <v>22</v>
      </c>
      <c r="B11" t="s">
        <v>42</v>
      </c>
      <c r="C11" t="s">
        <v>544</v>
      </c>
      <c r="D11" t="s">
        <v>9</v>
      </c>
      <c r="E11" t="s">
        <v>10</v>
      </c>
      <c r="F11" t="s">
        <v>5</v>
      </c>
      <c r="G11" t="str">
        <f t="shared" si="1"/>
        <v>6</v>
      </c>
      <c r="H11" t="str">
        <f t="shared" si="0"/>
        <v xml:space="preserve"> France</v>
      </c>
      <c r="I11" t="str">
        <f t="shared" si="0"/>
        <v xml:space="preserve"> 71.2</v>
      </c>
      <c r="J11" t="str">
        <f t="shared" si="0"/>
        <v xml:space="preserve"> Europe</v>
      </c>
      <c r="K11" t="str">
        <f t="shared" si="0"/>
        <v xml:space="preserve"> 50-100m</v>
      </c>
      <c r="L11" t="str">
        <f t="shared" si="0"/>
        <v xml:space="preserve"> High income</v>
      </c>
      <c r="M11" t="str">
        <f t="shared" ref="M11:M74" si="6">IF(VALUE(I11)&gt;66.6, "Most", IF(VALUE(I11)&gt;33.3, "More", "Least"))</f>
        <v>Most</v>
      </c>
    </row>
    <row r="12" spans="1:13" x14ac:dyDescent="0.45">
      <c r="C12" t="s">
        <v>2</v>
      </c>
      <c r="G12" t="str">
        <f t="shared" si="1"/>
        <v/>
      </c>
      <c r="H12" t="str">
        <f t="shared" si="0"/>
        <v/>
      </c>
      <c r="I12" t="str">
        <f t="shared" si="0"/>
        <v/>
      </c>
      <c r="J12" t="str">
        <f t="shared" si="0"/>
        <v/>
      </c>
      <c r="K12" t="str">
        <f t="shared" si="0"/>
        <v/>
      </c>
      <c r="L12" t="str">
        <f t="shared" si="0"/>
        <v/>
      </c>
    </row>
    <row r="13" spans="1:13" x14ac:dyDescent="0.45">
      <c r="A13" t="s">
        <v>27</v>
      </c>
      <c r="B13" t="s">
        <v>20</v>
      </c>
      <c r="C13" t="s">
        <v>545</v>
      </c>
      <c r="D13" t="s">
        <v>3</v>
      </c>
      <c r="E13" t="s">
        <v>14</v>
      </c>
      <c r="F13" t="s">
        <v>5</v>
      </c>
      <c r="G13" t="str">
        <f t="shared" si="1"/>
        <v>7</v>
      </c>
      <c r="H13" t="str">
        <f t="shared" si="0"/>
        <v xml:space="preserve"> Canada</v>
      </c>
      <c r="I13" t="str">
        <f t="shared" si="0"/>
        <v xml:space="preserve"> 70.0</v>
      </c>
      <c r="J13" t="str">
        <f t="shared" si="0"/>
        <v xml:space="preserve"> Northern America</v>
      </c>
      <c r="K13" t="str">
        <f t="shared" si="0"/>
        <v xml:space="preserve"> 10-50m</v>
      </c>
      <c r="L13" t="str">
        <f t="shared" si="0"/>
        <v xml:space="preserve"> High income</v>
      </c>
      <c r="M13" t="str">
        <f t="shared" ref="M13:M76" si="7">IF(VALUE(I13)&gt;66.6, "Most", IF(VALUE(I13)&gt;33.3, "More", "Least"))</f>
        <v>Most</v>
      </c>
    </row>
    <row r="14" spans="1:13" x14ac:dyDescent="0.45">
      <c r="C14" t="s">
        <v>2</v>
      </c>
      <c r="G14" t="str">
        <f t="shared" si="1"/>
        <v/>
      </c>
      <c r="H14" t="str">
        <f t="shared" si="0"/>
        <v/>
      </c>
      <c r="I14" t="str">
        <f t="shared" si="0"/>
        <v/>
      </c>
      <c r="J14" t="str">
        <f t="shared" si="0"/>
        <v/>
      </c>
      <c r="K14" t="str">
        <f t="shared" si="0"/>
        <v/>
      </c>
      <c r="L14" t="str">
        <f t="shared" si="0"/>
        <v/>
      </c>
    </row>
    <row r="15" spans="1:13" x14ac:dyDescent="0.45">
      <c r="A15" t="s">
        <v>31</v>
      </c>
      <c r="B15" t="s">
        <v>16</v>
      </c>
      <c r="C15" t="s">
        <v>546</v>
      </c>
      <c r="D15" t="s">
        <v>18</v>
      </c>
      <c r="E15" t="s">
        <v>14</v>
      </c>
      <c r="F15" t="s">
        <v>5</v>
      </c>
      <c r="G15" t="str">
        <f t="shared" si="1"/>
        <v>8</v>
      </c>
      <c r="H15" t="str">
        <f t="shared" si="0"/>
        <v xml:space="preserve"> Australia</v>
      </c>
      <c r="I15" t="str">
        <f t="shared" si="0"/>
        <v xml:space="preserve"> 68.9</v>
      </c>
      <c r="J15" t="str">
        <f t="shared" si="0"/>
        <v xml:space="preserve"> Oceania</v>
      </c>
      <c r="K15" t="str">
        <f t="shared" si="0"/>
        <v xml:space="preserve"> 10-50m</v>
      </c>
      <c r="L15" t="str">
        <f t="shared" si="0"/>
        <v xml:space="preserve"> High income</v>
      </c>
      <c r="M15" t="str">
        <f t="shared" ref="M15:M78" si="8">IF(VALUE(I15)&gt;66.6, "Most", IF(VALUE(I15)&gt;33.3, "More", "Least"))</f>
        <v>Most</v>
      </c>
    </row>
    <row r="16" spans="1:13" x14ac:dyDescent="0.45">
      <c r="C16" t="s">
        <v>2</v>
      </c>
      <c r="G16" t="str">
        <f t="shared" si="1"/>
        <v/>
      </c>
      <c r="H16" t="str">
        <f t="shared" si="0"/>
        <v/>
      </c>
      <c r="I16" t="str">
        <f t="shared" si="0"/>
        <v/>
      </c>
      <c r="J16" t="str">
        <f t="shared" si="0"/>
        <v/>
      </c>
      <c r="K16" t="str">
        <f t="shared" si="0"/>
        <v/>
      </c>
      <c r="L16" t="str">
        <f t="shared" si="0"/>
        <v/>
      </c>
    </row>
    <row r="17" spans="1:13" x14ac:dyDescent="0.45">
      <c r="A17" t="s">
        <v>34</v>
      </c>
      <c r="B17" t="s">
        <v>39</v>
      </c>
      <c r="C17" t="s">
        <v>547</v>
      </c>
      <c r="D17" t="s">
        <v>9</v>
      </c>
      <c r="E17" t="s">
        <v>30</v>
      </c>
      <c r="F17" t="s">
        <v>5</v>
      </c>
      <c r="G17" t="str">
        <f t="shared" si="1"/>
        <v>9</v>
      </c>
      <c r="H17" t="str">
        <f t="shared" si="0"/>
        <v xml:space="preserve"> Finland</v>
      </c>
      <c r="I17" t="str">
        <f t="shared" si="0"/>
        <v xml:space="preserve"> 68.5</v>
      </c>
      <c r="J17" t="str">
        <f t="shared" si="0"/>
        <v xml:space="preserve"> Europe</v>
      </c>
      <c r="K17" t="str">
        <f t="shared" si="0"/>
        <v xml:space="preserve"> 1-10m</v>
      </c>
      <c r="L17" t="str">
        <f t="shared" si="0"/>
        <v xml:space="preserve"> High income</v>
      </c>
      <c r="M17" t="str">
        <f t="shared" ref="M17:M80" si="9">IF(VALUE(I17)&gt;66.6, "Most", IF(VALUE(I17)&gt;33.3, "More", "Least"))</f>
        <v>Most</v>
      </c>
    </row>
    <row r="18" spans="1:13" x14ac:dyDescent="0.45">
      <c r="C18" t="s">
        <v>2</v>
      </c>
      <c r="G18" t="str">
        <f t="shared" si="1"/>
        <v/>
      </c>
      <c r="H18" t="str">
        <f t="shared" si="0"/>
        <v/>
      </c>
      <c r="I18" t="str">
        <f t="shared" si="0"/>
        <v/>
      </c>
      <c r="J18" t="str">
        <f t="shared" si="0"/>
        <v/>
      </c>
      <c r="K18" t="str">
        <f t="shared" si="0"/>
        <v/>
      </c>
      <c r="L18" t="str">
        <f t="shared" si="0"/>
        <v/>
      </c>
    </row>
    <row r="19" spans="1:13" x14ac:dyDescent="0.45">
      <c r="A19" t="s">
        <v>38</v>
      </c>
      <c r="B19" t="s">
        <v>7</v>
      </c>
      <c r="C19" t="s">
        <v>548</v>
      </c>
      <c r="D19" t="s">
        <v>9</v>
      </c>
      <c r="E19" t="s">
        <v>10</v>
      </c>
      <c r="F19" t="s">
        <v>5</v>
      </c>
      <c r="G19" t="str">
        <f t="shared" si="1"/>
        <v>10</v>
      </c>
      <c r="H19" t="str">
        <f t="shared" si="0"/>
        <v xml:space="preserve"> United Kingdom</v>
      </c>
      <c r="I19" t="str">
        <f t="shared" si="0"/>
        <v xml:space="preserve"> 68.3</v>
      </c>
      <c r="J19" t="str">
        <f t="shared" si="0"/>
        <v xml:space="preserve"> Europe</v>
      </c>
      <c r="K19" t="str">
        <f t="shared" si="0"/>
        <v xml:space="preserve"> 50-100m</v>
      </c>
      <c r="L19" t="str">
        <f t="shared" si="0"/>
        <v xml:space="preserve"> High income</v>
      </c>
      <c r="M19" t="str">
        <f t="shared" ref="M19:M82" si="10">IF(VALUE(I19)&gt;66.6, "Most", IF(VALUE(I19)&gt;33.3, "More", "Least"))</f>
        <v>Most</v>
      </c>
    </row>
    <row r="20" spans="1:13" x14ac:dyDescent="0.45">
      <c r="C20" t="s">
        <v>2</v>
      </c>
      <c r="G20" t="str">
        <f t="shared" si="1"/>
        <v/>
      </c>
      <c r="H20" t="str">
        <f t="shared" si="0"/>
        <v/>
      </c>
      <c r="I20" t="str">
        <f t="shared" si="0"/>
        <v/>
      </c>
      <c r="J20" t="str">
        <f t="shared" si="0"/>
        <v/>
      </c>
      <c r="K20" t="str">
        <f t="shared" si="0"/>
        <v/>
      </c>
      <c r="L20" t="str">
        <f t="shared" si="0"/>
        <v/>
      </c>
    </row>
    <row r="21" spans="1:13" x14ac:dyDescent="0.45">
      <c r="A21" t="s">
        <v>41</v>
      </c>
      <c r="B21" t="s">
        <v>57</v>
      </c>
      <c r="C21" t="s">
        <v>43</v>
      </c>
      <c r="D21" t="s">
        <v>9</v>
      </c>
      <c r="E21" t="s">
        <v>30</v>
      </c>
      <c r="F21" t="s">
        <v>5</v>
      </c>
      <c r="G21" t="str">
        <f t="shared" si="1"/>
        <v>11</v>
      </c>
      <c r="H21" t="str">
        <f t="shared" si="0"/>
        <v xml:space="preserve"> Norway</v>
      </c>
      <c r="I21" t="str">
        <f t="shared" si="0"/>
        <v xml:space="preserve"> 68.2</v>
      </c>
      <c r="J21" t="str">
        <f t="shared" si="0"/>
        <v xml:space="preserve"> Europe</v>
      </c>
      <c r="K21" t="str">
        <f t="shared" si="0"/>
        <v xml:space="preserve"> 1-10m</v>
      </c>
      <c r="L21" t="str">
        <f t="shared" si="0"/>
        <v xml:space="preserve"> High income</v>
      </c>
      <c r="M21" t="str">
        <f t="shared" ref="M21:M84" si="11">IF(VALUE(I21)&gt;66.6, "Most", IF(VALUE(I21)&gt;33.3, "More", "Least"))</f>
        <v>Most</v>
      </c>
    </row>
    <row r="22" spans="1:13" x14ac:dyDescent="0.45">
      <c r="C22" t="s">
        <v>2</v>
      </c>
      <c r="G22" t="str">
        <f t="shared" si="1"/>
        <v/>
      </c>
      <c r="H22" t="str">
        <f t="shared" si="0"/>
        <v/>
      </c>
      <c r="I22" t="str">
        <f t="shared" si="0"/>
        <v/>
      </c>
      <c r="J22" t="str">
        <f t="shared" si="0"/>
        <v/>
      </c>
      <c r="K22" t="str">
        <f t="shared" si="0"/>
        <v/>
      </c>
      <c r="L22" t="str">
        <f t="shared" si="0"/>
        <v/>
      </c>
    </row>
    <row r="23" spans="1:13" x14ac:dyDescent="0.45">
      <c r="A23" t="s">
        <v>44</v>
      </c>
      <c r="B23" t="s">
        <v>45</v>
      </c>
      <c r="C23" t="s">
        <v>49</v>
      </c>
      <c r="D23" t="s">
        <v>9</v>
      </c>
      <c r="E23" t="s">
        <v>30</v>
      </c>
      <c r="F23" t="s">
        <v>5</v>
      </c>
      <c r="G23" t="str">
        <f t="shared" si="1"/>
        <v>12</v>
      </c>
      <c r="H23" t="str">
        <f t="shared" si="0"/>
        <v xml:space="preserve"> Slovenia</v>
      </c>
      <c r="I23" t="str">
        <f t="shared" si="0"/>
        <v xml:space="preserve"> 67.0</v>
      </c>
      <c r="J23" t="str">
        <f t="shared" si="0"/>
        <v xml:space="preserve"> Europe</v>
      </c>
      <c r="K23" t="str">
        <f t="shared" si="0"/>
        <v xml:space="preserve"> 1-10m</v>
      </c>
      <c r="L23" t="str">
        <f t="shared" si="0"/>
        <v xml:space="preserve"> High income</v>
      </c>
      <c r="M23" t="str">
        <f t="shared" ref="M23:M86" si="12">IF(VALUE(I23)&gt;66.6, "Most", IF(VALUE(I23)&gt;33.3, "More", "Least"))</f>
        <v>Most</v>
      </c>
    </row>
    <row r="24" spans="1:13" x14ac:dyDescent="0.45">
      <c r="C24" t="s">
        <v>2</v>
      </c>
      <c r="G24" t="str">
        <f t="shared" si="1"/>
        <v/>
      </c>
      <c r="H24" t="str">
        <f t="shared" si="0"/>
        <v/>
      </c>
      <c r="I24" t="str">
        <f t="shared" si="0"/>
        <v/>
      </c>
      <c r="J24" t="str">
        <f t="shared" si="0"/>
        <v/>
      </c>
      <c r="K24" t="str">
        <f t="shared" si="0"/>
        <v/>
      </c>
      <c r="L24" t="str">
        <f t="shared" si="0"/>
        <v/>
      </c>
    </row>
    <row r="25" spans="1:13" x14ac:dyDescent="0.45">
      <c r="A25" t="s">
        <v>47</v>
      </c>
      <c r="B25" t="s">
        <v>51</v>
      </c>
      <c r="C25" t="s">
        <v>549</v>
      </c>
      <c r="D25" t="s">
        <v>9</v>
      </c>
      <c r="E25" t="s">
        <v>10</v>
      </c>
      <c r="F25" t="s">
        <v>5</v>
      </c>
      <c r="G25" t="str">
        <f t="shared" si="1"/>
        <v>13</v>
      </c>
      <c r="H25" t="str">
        <f t="shared" si="0"/>
        <v xml:space="preserve"> Germany</v>
      </c>
      <c r="I25" t="str">
        <f t="shared" si="0"/>
        <v xml:space="preserve"> 66.5</v>
      </c>
      <c r="J25" t="str">
        <f t="shared" si="0"/>
        <v xml:space="preserve"> Europe</v>
      </c>
      <c r="K25" t="str">
        <f t="shared" si="0"/>
        <v xml:space="preserve"> 50-100m</v>
      </c>
      <c r="L25" t="str">
        <f t="shared" si="0"/>
        <v xml:space="preserve"> High income</v>
      </c>
      <c r="M25" t="str">
        <f t="shared" ref="M25:M88" si="13">IF(VALUE(I25)&gt;66.6, "Most", IF(VALUE(I25)&gt;33.3, "More", "Least"))</f>
        <v>More</v>
      </c>
    </row>
    <row r="26" spans="1:13" x14ac:dyDescent="0.45">
      <c r="C26" t="s">
        <v>2</v>
      </c>
      <c r="G26" t="str">
        <f t="shared" si="1"/>
        <v/>
      </c>
      <c r="H26" t="str">
        <f t="shared" si="0"/>
        <v/>
      </c>
      <c r="I26" t="str">
        <f t="shared" si="0"/>
        <v/>
      </c>
      <c r="J26" t="str">
        <f t="shared" si="0"/>
        <v/>
      </c>
      <c r="K26" t="str">
        <f t="shared" si="0"/>
        <v/>
      </c>
      <c r="L26" t="str">
        <f t="shared" si="0"/>
        <v/>
      </c>
    </row>
    <row r="27" spans="1:13" x14ac:dyDescent="0.45">
      <c r="A27" t="s">
        <v>50</v>
      </c>
      <c r="B27" t="s">
        <v>79</v>
      </c>
      <c r="C27" t="s">
        <v>550</v>
      </c>
      <c r="D27" t="s">
        <v>9</v>
      </c>
      <c r="E27" t="s">
        <v>30</v>
      </c>
      <c r="F27" t="s">
        <v>5</v>
      </c>
      <c r="G27" t="str">
        <f t="shared" si="1"/>
        <v>14</v>
      </c>
      <c r="H27" t="str">
        <f t="shared" si="0"/>
        <v xml:space="preserve"> Ireland</v>
      </c>
      <c r="I27" t="str">
        <f t="shared" si="0"/>
        <v xml:space="preserve"> 63.9</v>
      </c>
      <c r="J27" t="str">
        <f t="shared" si="0"/>
        <v xml:space="preserve"> Europe</v>
      </c>
      <c r="K27" t="str">
        <f t="shared" si="0"/>
        <v xml:space="preserve"> 1-10m</v>
      </c>
      <c r="L27" t="str">
        <f t="shared" si="0"/>
        <v xml:space="preserve"> High income</v>
      </c>
      <c r="M27" t="str">
        <f t="shared" ref="M27:M90" si="14">IF(VALUE(I27)&gt;66.6, "Most", IF(VALUE(I27)&gt;33.3, "More", "Least"))</f>
        <v>More</v>
      </c>
    </row>
    <row r="28" spans="1:13" x14ac:dyDescent="0.45">
      <c r="C28" t="s">
        <v>2</v>
      </c>
      <c r="G28" t="str">
        <f t="shared" si="1"/>
        <v/>
      </c>
      <c r="H28" t="str">
        <f t="shared" si="0"/>
        <v/>
      </c>
      <c r="I28" t="str">
        <f t="shared" si="0"/>
        <v/>
      </c>
      <c r="J28" t="str">
        <f t="shared" si="0"/>
        <v/>
      </c>
      <c r="K28" t="str">
        <f t="shared" si="0"/>
        <v/>
      </c>
      <c r="L28" t="str">
        <f t="shared" si="0"/>
        <v/>
      </c>
    </row>
    <row r="29" spans="1:13" x14ac:dyDescent="0.45">
      <c r="A29" t="s">
        <v>53</v>
      </c>
      <c r="B29" t="s">
        <v>66</v>
      </c>
      <c r="C29" t="s">
        <v>551</v>
      </c>
      <c r="D29" t="s">
        <v>9</v>
      </c>
      <c r="E29" t="s">
        <v>14</v>
      </c>
      <c r="F29" t="s">
        <v>5</v>
      </c>
      <c r="G29" t="str">
        <f t="shared" si="1"/>
        <v>15</v>
      </c>
      <c r="H29" t="str">
        <f t="shared" si="0"/>
        <v xml:space="preserve"> Belgium</v>
      </c>
      <c r="I29" t="str">
        <f t="shared" si="0"/>
        <v xml:space="preserve"> 63.5</v>
      </c>
      <c r="J29" t="str">
        <f t="shared" si="0"/>
        <v xml:space="preserve"> Europe</v>
      </c>
      <c r="K29" t="str">
        <f t="shared" si="0"/>
        <v xml:space="preserve"> 10-50m</v>
      </c>
      <c r="L29" t="str">
        <f t="shared" si="0"/>
        <v xml:space="preserve"> High income</v>
      </c>
      <c r="M29" t="str">
        <f t="shared" ref="M29:M92" si="15">IF(VALUE(I29)&gt;66.6, "Most", IF(VALUE(I29)&gt;33.3, "More", "Least"))</f>
        <v>More</v>
      </c>
    </row>
    <row r="30" spans="1:13" x14ac:dyDescent="0.45">
      <c r="C30" t="s">
        <v>2</v>
      </c>
      <c r="G30" t="str">
        <f t="shared" si="1"/>
        <v/>
      </c>
      <c r="H30" t="str">
        <f t="shared" si="0"/>
        <v/>
      </c>
      <c r="I30" t="str">
        <f t="shared" si="0"/>
        <v/>
      </c>
      <c r="J30" t="str">
        <f t="shared" si="0"/>
        <v/>
      </c>
      <c r="K30" t="str">
        <f t="shared" si="0"/>
        <v/>
      </c>
      <c r="L30" t="str">
        <f t="shared" si="0"/>
        <v/>
      </c>
    </row>
    <row r="31" spans="1:13" x14ac:dyDescent="0.45">
      <c r="A31" t="s">
        <v>56</v>
      </c>
      <c r="B31" t="s">
        <v>75</v>
      </c>
      <c r="C31" t="s">
        <v>552</v>
      </c>
      <c r="D31" t="s">
        <v>77</v>
      </c>
      <c r="E31" t="s">
        <v>4</v>
      </c>
      <c r="F31" t="s">
        <v>26</v>
      </c>
      <c r="G31" t="str">
        <f t="shared" si="1"/>
        <v>16</v>
      </c>
      <c r="H31" t="str">
        <f t="shared" si="0"/>
        <v xml:space="preserve"> Brazil</v>
      </c>
      <c r="I31" t="str">
        <f t="shared" si="0"/>
        <v xml:space="preserve"> 59.2</v>
      </c>
      <c r="J31" t="str">
        <f t="shared" si="0"/>
        <v xml:space="preserve"> Latin America and the Caribbean</v>
      </c>
      <c r="K31" t="str">
        <f t="shared" si="0"/>
        <v xml:space="preserve"> 100m+</v>
      </c>
      <c r="L31" t="str">
        <f t="shared" si="0"/>
        <v xml:space="preserve"> Upper middle income</v>
      </c>
      <c r="M31" t="str">
        <f t="shared" ref="M31:M94" si="16">IF(VALUE(I31)&gt;66.6, "Most", IF(VALUE(I31)&gt;33.3, "More", "Least"))</f>
        <v>More</v>
      </c>
    </row>
    <row r="32" spans="1:13" x14ac:dyDescent="0.45">
      <c r="C32" t="s">
        <v>2</v>
      </c>
      <c r="G32" t="str">
        <f t="shared" si="1"/>
        <v/>
      </c>
      <c r="H32" t="str">
        <f t="shared" si="0"/>
        <v/>
      </c>
      <c r="I32" t="str">
        <f t="shared" si="0"/>
        <v/>
      </c>
      <c r="J32" t="str">
        <f t="shared" si="0"/>
        <v/>
      </c>
      <c r="K32" t="str">
        <f t="shared" si="0"/>
        <v/>
      </c>
      <c r="L32" t="str">
        <f t="shared" si="0"/>
        <v/>
      </c>
    </row>
    <row r="33" spans="1:13" x14ac:dyDescent="0.45">
      <c r="A33" t="s">
        <v>59</v>
      </c>
      <c r="B33" t="s">
        <v>246</v>
      </c>
      <c r="C33" t="s">
        <v>553</v>
      </c>
      <c r="D33" t="s">
        <v>152</v>
      </c>
      <c r="E33" t="s">
        <v>14</v>
      </c>
      <c r="F33" t="s">
        <v>26</v>
      </c>
      <c r="G33" t="str">
        <f t="shared" si="1"/>
        <v>17</v>
      </c>
      <c r="H33" t="str">
        <f t="shared" si="0"/>
        <v xml:space="preserve"> Kazakhstan</v>
      </c>
      <c r="I33" t="str">
        <f t="shared" si="0"/>
        <v xml:space="preserve"> 58.8</v>
      </c>
      <c r="J33" t="str">
        <f t="shared" si="0"/>
        <v xml:space="preserve"> Central Asia</v>
      </c>
      <c r="K33" t="str">
        <f t="shared" si="0"/>
        <v xml:space="preserve"> 10-50m</v>
      </c>
      <c r="L33" t="str">
        <f t="shared" si="0"/>
        <v xml:space="preserve"> Upper middle income</v>
      </c>
      <c r="M33" t="str">
        <f t="shared" ref="M33:M96" si="17">IF(VALUE(I33)&gt;66.6, "Most", IF(VALUE(I33)&gt;33.3, "More", "Least"))</f>
        <v>More</v>
      </c>
    </row>
    <row r="34" spans="1:13" x14ac:dyDescent="0.45">
      <c r="C34" t="s">
        <v>2</v>
      </c>
      <c r="G34" t="str">
        <f t="shared" si="1"/>
        <v/>
      </c>
      <c r="H34" t="str">
        <f t="shared" si="0"/>
        <v/>
      </c>
      <c r="I34" t="str">
        <f t="shared" si="0"/>
        <v/>
      </c>
      <c r="J34" t="str">
        <f t="shared" si="0"/>
        <v/>
      </c>
      <c r="K34" t="str">
        <f t="shared" si="0"/>
        <v/>
      </c>
      <c r="L34" t="str">
        <f t="shared" si="0"/>
        <v/>
      </c>
    </row>
    <row r="35" spans="1:13" x14ac:dyDescent="0.45">
      <c r="A35" t="s">
        <v>62</v>
      </c>
      <c r="B35" t="s">
        <v>88</v>
      </c>
      <c r="C35" t="s">
        <v>554</v>
      </c>
      <c r="D35" t="s">
        <v>9</v>
      </c>
      <c r="E35" t="s">
        <v>30</v>
      </c>
      <c r="F35" t="s">
        <v>5</v>
      </c>
      <c r="G35" t="str">
        <f t="shared" si="1"/>
        <v>18</v>
      </c>
      <c r="H35" t="str">
        <f t="shared" si="0"/>
        <v xml:space="preserve"> Austria</v>
      </c>
      <c r="I35" t="str">
        <f t="shared" si="0"/>
        <v xml:space="preserve"> 57.4</v>
      </c>
      <c r="J35" t="str">
        <f t="shared" si="0"/>
        <v xml:space="preserve"> Europe</v>
      </c>
      <c r="K35" t="str">
        <f t="shared" si="0"/>
        <v xml:space="preserve"> 1-10m</v>
      </c>
      <c r="L35" t="str">
        <f t="shared" si="0"/>
        <v xml:space="preserve"> High income</v>
      </c>
      <c r="M35" t="str">
        <f t="shared" ref="M35:M98" si="18">IF(VALUE(I35)&gt;66.6, "Most", IF(VALUE(I35)&gt;33.3, "More", "Least"))</f>
        <v>More</v>
      </c>
    </row>
    <row r="36" spans="1:13" x14ac:dyDescent="0.45">
      <c r="C36" t="s">
        <v>2</v>
      </c>
      <c r="G36" t="str">
        <f t="shared" si="1"/>
        <v/>
      </c>
      <c r="H36" t="str">
        <f t="shared" si="0"/>
        <v/>
      </c>
      <c r="I36" t="str">
        <f t="shared" si="0"/>
        <v/>
      </c>
      <c r="J36" t="str">
        <f t="shared" si="0"/>
        <v/>
      </c>
      <c r="K36" t="str">
        <f t="shared" si="0"/>
        <v/>
      </c>
      <c r="L36" t="str">
        <f t="shared" si="0"/>
        <v/>
      </c>
    </row>
    <row r="37" spans="1:13" x14ac:dyDescent="0.45">
      <c r="A37" t="s">
        <v>65</v>
      </c>
      <c r="B37" t="s">
        <v>35</v>
      </c>
      <c r="C37" t="s">
        <v>555</v>
      </c>
      <c r="D37" t="s">
        <v>37</v>
      </c>
      <c r="E37" t="s">
        <v>10</v>
      </c>
      <c r="F37" t="s">
        <v>5</v>
      </c>
      <c r="G37" t="str">
        <f t="shared" si="1"/>
        <v>19</v>
      </c>
      <c r="H37" t="str">
        <f t="shared" si="0"/>
        <v xml:space="preserve"> South Korea</v>
      </c>
      <c r="I37" t="str">
        <f t="shared" si="0"/>
        <v xml:space="preserve"> 57.3</v>
      </c>
      <c r="J37" t="str">
        <f t="shared" si="0"/>
        <v xml:space="preserve"> Eastern Asia</v>
      </c>
      <c r="K37" t="str">
        <f t="shared" si="0"/>
        <v xml:space="preserve"> 50-100m</v>
      </c>
      <c r="L37" t="str">
        <f t="shared" si="0"/>
        <v xml:space="preserve"> High income</v>
      </c>
      <c r="M37" t="str">
        <f t="shared" ref="M37:M100" si="19">IF(VALUE(I37)&gt;66.6, "Most", IF(VALUE(I37)&gt;33.3, "More", "Least"))</f>
        <v>More</v>
      </c>
    </row>
    <row r="38" spans="1:13" x14ac:dyDescent="0.45">
      <c r="C38" t="s">
        <v>2</v>
      </c>
      <c r="G38" t="str">
        <f t="shared" si="1"/>
        <v/>
      </c>
      <c r="H38" t="str">
        <f t="shared" si="0"/>
        <v/>
      </c>
      <c r="I38" t="str">
        <f t="shared" si="0"/>
        <v/>
      </c>
      <c r="J38" t="str">
        <f t="shared" si="0"/>
        <v/>
      </c>
      <c r="K38" t="str">
        <f t="shared" si="0"/>
        <v/>
      </c>
      <c r="L38" t="str">
        <f t="shared" si="0"/>
        <v/>
      </c>
    </row>
    <row r="39" spans="1:13" x14ac:dyDescent="0.45">
      <c r="A39" t="s">
        <v>68</v>
      </c>
      <c r="B39" t="s">
        <v>130</v>
      </c>
      <c r="C39" t="s">
        <v>556</v>
      </c>
      <c r="D39" t="s">
        <v>132</v>
      </c>
      <c r="E39" t="s">
        <v>10</v>
      </c>
      <c r="F39" t="s">
        <v>26</v>
      </c>
      <c r="G39" t="str">
        <f t="shared" si="1"/>
        <v>20</v>
      </c>
      <c r="H39" t="str">
        <f t="shared" si="0"/>
        <v xml:space="preserve"> Turkey</v>
      </c>
      <c r="I39" t="str">
        <f t="shared" si="0"/>
        <v xml:space="preserve"> 56.9</v>
      </c>
      <c r="J39" t="str">
        <f t="shared" si="0"/>
        <v xml:space="preserve"> Western Asia</v>
      </c>
      <c r="K39" t="str">
        <f t="shared" si="0"/>
        <v xml:space="preserve"> 50-100m</v>
      </c>
      <c r="L39" t="str">
        <f t="shared" si="0"/>
        <v xml:space="preserve"> Upper middle income</v>
      </c>
      <c r="M39" t="str">
        <f t="shared" ref="M39:M102" si="20">IF(VALUE(I39)&gt;66.6, "Most", IF(VALUE(I39)&gt;33.3, "More", "Least"))</f>
        <v>More</v>
      </c>
    </row>
    <row r="40" spans="1:13" x14ac:dyDescent="0.45">
      <c r="C40" t="s">
        <v>2</v>
      </c>
      <c r="G40" t="str">
        <f t="shared" si="1"/>
        <v/>
      </c>
      <c r="H40" t="str">
        <f t="shared" si="0"/>
        <v/>
      </c>
      <c r="I40" t="str">
        <f t="shared" si="0"/>
        <v/>
      </c>
      <c r="J40" t="str">
        <f t="shared" si="0"/>
        <v/>
      </c>
      <c r="K40" t="str">
        <f t="shared" si="0"/>
        <v/>
      </c>
      <c r="L40" t="str">
        <f t="shared" si="0"/>
        <v/>
      </c>
    </row>
    <row r="41" spans="1:13" x14ac:dyDescent="0.45">
      <c r="A41" t="s">
        <v>71</v>
      </c>
      <c r="B41" t="s">
        <v>141</v>
      </c>
      <c r="C41" t="s">
        <v>557</v>
      </c>
      <c r="D41" t="s">
        <v>132</v>
      </c>
      <c r="E41" t="s">
        <v>30</v>
      </c>
      <c r="F41" t="s">
        <v>26</v>
      </c>
      <c r="G41" t="str">
        <f t="shared" si="1"/>
        <v>21</v>
      </c>
      <c r="H41" t="str">
        <f t="shared" si="0"/>
        <v xml:space="preserve"> Armenia</v>
      </c>
      <c r="I41" t="str">
        <f t="shared" si="0"/>
        <v xml:space="preserve"> 56.7</v>
      </c>
      <c r="J41" t="str">
        <f t="shared" si="0"/>
        <v xml:space="preserve"> Western Asia</v>
      </c>
      <c r="K41" t="str">
        <f t="shared" si="0"/>
        <v xml:space="preserve"> 1-10m</v>
      </c>
      <c r="L41" t="str">
        <f t="shared" si="0"/>
        <v xml:space="preserve"> Upper middle income</v>
      </c>
      <c r="M41" t="str">
        <f t="shared" ref="M41:M104" si="21">IF(VALUE(I41)&gt;66.6, "Most", IF(VALUE(I41)&gt;33.3, "More", "Least"))</f>
        <v>More</v>
      </c>
    </row>
    <row r="42" spans="1:13" x14ac:dyDescent="0.45">
      <c r="C42" t="s">
        <v>2</v>
      </c>
      <c r="G42" t="str">
        <f t="shared" si="1"/>
        <v/>
      </c>
      <c r="H42" t="str">
        <f t="shared" si="0"/>
        <v/>
      </c>
      <c r="I42" t="str">
        <f t="shared" si="0"/>
        <v/>
      </c>
      <c r="J42" t="str">
        <f t="shared" si="0"/>
        <v/>
      </c>
      <c r="K42" t="str">
        <f t="shared" si="0"/>
        <v/>
      </c>
      <c r="L42" t="str">
        <f t="shared" si="0"/>
        <v/>
      </c>
    </row>
    <row r="43" spans="1:13" x14ac:dyDescent="0.45">
      <c r="A43" t="s">
        <v>74</v>
      </c>
      <c r="B43" t="s">
        <v>117</v>
      </c>
      <c r="C43" t="s">
        <v>558</v>
      </c>
      <c r="D43" t="s">
        <v>9</v>
      </c>
      <c r="E43" t="s">
        <v>30</v>
      </c>
      <c r="F43" t="s">
        <v>5</v>
      </c>
      <c r="G43" t="str">
        <f t="shared" si="1"/>
        <v>22</v>
      </c>
      <c r="H43" t="str">
        <f t="shared" si="0"/>
        <v xml:space="preserve"> Hungary</v>
      </c>
      <c r="I43" t="str">
        <f t="shared" si="0"/>
        <v xml:space="preserve"> 56.4</v>
      </c>
      <c r="J43" t="str">
        <f t="shared" si="0"/>
        <v xml:space="preserve"> Europe</v>
      </c>
      <c r="K43" t="str">
        <f t="shared" si="0"/>
        <v xml:space="preserve"> 1-10m</v>
      </c>
      <c r="L43" t="str">
        <f t="shared" si="0"/>
        <v xml:space="preserve"> High income</v>
      </c>
      <c r="M43" t="str">
        <f t="shared" ref="M43:M106" si="22">IF(VALUE(I43)&gt;66.6, "Most", IF(VALUE(I43)&gt;33.3, "More", "Least"))</f>
        <v>More</v>
      </c>
    </row>
    <row r="44" spans="1:13" x14ac:dyDescent="0.45">
      <c r="C44" t="s">
        <v>2</v>
      </c>
      <c r="G44" t="str">
        <f t="shared" si="1"/>
        <v/>
      </c>
      <c r="H44" t="str">
        <f t="shared" si="0"/>
        <v/>
      </c>
      <c r="I44" t="str">
        <f t="shared" si="0"/>
        <v/>
      </c>
      <c r="J44" t="str">
        <f t="shared" si="0"/>
        <v/>
      </c>
      <c r="K44" t="str">
        <f t="shared" si="0"/>
        <v/>
      </c>
      <c r="L44" t="str">
        <f t="shared" si="0"/>
        <v/>
      </c>
    </row>
    <row r="45" spans="1:13" x14ac:dyDescent="0.45">
      <c r="A45" t="s">
        <v>78</v>
      </c>
      <c r="B45" t="s">
        <v>91</v>
      </c>
      <c r="C45" t="s">
        <v>105</v>
      </c>
      <c r="D45" t="s">
        <v>77</v>
      </c>
      <c r="E45" t="s">
        <v>14</v>
      </c>
      <c r="F45" t="s">
        <v>5</v>
      </c>
      <c r="G45" t="str">
        <f t="shared" si="1"/>
        <v>23</v>
      </c>
      <c r="H45" t="str">
        <f t="shared" si="0"/>
        <v xml:space="preserve"> Chile</v>
      </c>
      <c r="I45" t="str">
        <f t="shared" si="0"/>
        <v xml:space="preserve"> 56.2</v>
      </c>
      <c r="J45" t="str">
        <f t="shared" si="0"/>
        <v xml:space="preserve"> Latin America and the Caribbean</v>
      </c>
      <c r="K45" t="str">
        <f t="shared" si="0"/>
        <v xml:space="preserve"> 10-50m</v>
      </c>
      <c r="L45" t="str">
        <f t="shared" si="0"/>
        <v xml:space="preserve"> High income</v>
      </c>
      <c r="M45" t="str">
        <f t="shared" ref="M45:M108" si="23">IF(VALUE(I45)&gt;66.6, "Most", IF(VALUE(I45)&gt;33.3, "More", "Least"))</f>
        <v>More</v>
      </c>
    </row>
    <row r="46" spans="1:13" x14ac:dyDescent="0.45">
      <c r="C46" t="s">
        <v>2</v>
      </c>
      <c r="G46" t="str">
        <f t="shared" si="1"/>
        <v/>
      </c>
      <c r="H46" t="str">
        <f t="shared" si="0"/>
        <v/>
      </c>
      <c r="I46" t="str">
        <f t="shared" si="0"/>
        <v/>
      </c>
      <c r="J46" t="str">
        <f t="shared" si="0"/>
        <v/>
      </c>
      <c r="K46" t="str">
        <f t="shared" si="0"/>
        <v/>
      </c>
      <c r="L46" t="str">
        <f t="shared" si="0"/>
        <v/>
      </c>
    </row>
    <row r="47" spans="1:13" x14ac:dyDescent="0.45">
      <c r="A47" t="s">
        <v>78</v>
      </c>
      <c r="B47" t="s">
        <v>82</v>
      </c>
      <c r="C47" t="s">
        <v>105</v>
      </c>
      <c r="D47" t="s">
        <v>25</v>
      </c>
      <c r="E47" t="s">
        <v>30</v>
      </c>
      <c r="F47" t="s">
        <v>5</v>
      </c>
      <c r="G47" t="str">
        <f t="shared" si="1"/>
        <v>23</v>
      </c>
      <c r="H47" t="str">
        <f t="shared" si="0"/>
        <v xml:space="preserve"> Singapore</v>
      </c>
      <c r="I47" t="str">
        <f t="shared" si="0"/>
        <v xml:space="preserve"> 56.2</v>
      </c>
      <c r="J47" t="str">
        <f t="shared" si="0"/>
        <v xml:space="preserve"> Southeastern Asia</v>
      </c>
      <c r="K47" t="str">
        <f t="shared" si="0"/>
        <v xml:space="preserve"> 1-10m</v>
      </c>
      <c r="L47" t="str">
        <f t="shared" si="0"/>
        <v xml:space="preserve"> High income</v>
      </c>
      <c r="M47" t="str">
        <f t="shared" ref="M47:M110" si="24">IF(VALUE(I47)&gt;66.6, "Most", IF(VALUE(I47)&gt;33.3, "More", "Least"))</f>
        <v>More</v>
      </c>
    </row>
    <row r="48" spans="1:13" x14ac:dyDescent="0.45">
      <c r="C48" t="s">
        <v>2</v>
      </c>
      <c r="G48" t="str">
        <f t="shared" si="1"/>
        <v/>
      </c>
      <c r="H48" t="str">
        <f t="shared" si="0"/>
        <v/>
      </c>
      <c r="I48" t="str">
        <f t="shared" si="0"/>
        <v/>
      </c>
      <c r="J48" t="str">
        <f t="shared" si="0"/>
        <v/>
      </c>
      <c r="K48" t="str">
        <f t="shared" si="0"/>
        <v/>
      </c>
      <c r="L48" t="str">
        <f t="shared" si="0"/>
        <v/>
      </c>
    </row>
    <row r="49" spans="1:13" x14ac:dyDescent="0.45">
      <c r="A49" t="s">
        <v>84</v>
      </c>
      <c r="B49" t="s">
        <v>60</v>
      </c>
      <c r="C49" t="s">
        <v>559</v>
      </c>
      <c r="D49" t="s">
        <v>9</v>
      </c>
      <c r="E49" t="s">
        <v>30</v>
      </c>
      <c r="F49" t="s">
        <v>5</v>
      </c>
      <c r="G49" t="str">
        <f t="shared" si="1"/>
        <v>25</v>
      </c>
      <c r="H49" t="str">
        <f t="shared" si="0"/>
        <v xml:space="preserve"> Latvia</v>
      </c>
      <c r="I49" t="str">
        <f t="shared" si="0"/>
        <v xml:space="preserve"> 56.0</v>
      </c>
      <c r="J49" t="str">
        <f t="shared" si="0"/>
        <v xml:space="preserve"> Europe</v>
      </c>
      <c r="K49" t="str">
        <f t="shared" si="0"/>
        <v xml:space="preserve"> 1-10m</v>
      </c>
      <c r="L49" t="str">
        <f t="shared" si="0"/>
        <v xml:space="preserve"> High income</v>
      </c>
      <c r="M49" t="str">
        <f t="shared" ref="M49:M112" si="25">IF(VALUE(I49)&gt;66.6, "Most", IF(VALUE(I49)&gt;33.3, "More", "Least"))</f>
        <v>More</v>
      </c>
    </row>
    <row r="50" spans="1:13" x14ac:dyDescent="0.45">
      <c r="C50" t="s">
        <v>2</v>
      </c>
      <c r="G50" t="str">
        <f t="shared" si="1"/>
        <v/>
      </c>
      <c r="H50" t="str">
        <f t="shared" si="0"/>
        <v/>
      </c>
      <c r="I50" t="str">
        <f t="shared" si="0"/>
        <v/>
      </c>
      <c r="J50" t="str">
        <f t="shared" si="0"/>
        <v/>
      </c>
      <c r="K50" t="str">
        <f t="shared" si="0"/>
        <v/>
      </c>
      <c r="L50" t="str">
        <f t="shared" si="0"/>
        <v/>
      </c>
    </row>
    <row r="51" spans="1:13" x14ac:dyDescent="0.45">
      <c r="A51" t="s">
        <v>87</v>
      </c>
      <c r="B51" t="s">
        <v>124</v>
      </c>
      <c r="C51" t="s">
        <v>560</v>
      </c>
      <c r="D51" t="s">
        <v>9</v>
      </c>
      <c r="E51" t="s">
        <v>30</v>
      </c>
      <c r="F51" t="s">
        <v>5</v>
      </c>
      <c r="G51" t="str">
        <f t="shared" si="1"/>
        <v>26</v>
      </c>
      <c r="H51" t="str">
        <f t="shared" si="0"/>
        <v xml:space="preserve"> Croatia</v>
      </c>
      <c r="I51" t="str">
        <f t="shared" si="0"/>
        <v xml:space="preserve"> 55.2</v>
      </c>
      <c r="J51" t="str">
        <f t="shared" si="0"/>
        <v xml:space="preserve"> Europe</v>
      </c>
      <c r="K51" t="str">
        <f t="shared" si="0"/>
        <v xml:space="preserve"> 1-10m</v>
      </c>
      <c r="L51" t="str">
        <f t="shared" si="0"/>
        <v xml:space="preserve"> High income</v>
      </c>
      <c r="M51" t="str">
        <f t="shared" ref="M51:M114" si="26">IF(VALUE(I51)&gt;66.6, "Most", IF(VALUE(I51)&gt;33.3, "More", "Least"))</f>
        <v>More</v>
      </c>
    </row>
    <row r="52" spans="1:13" x14ac:dyDescent="0.45">
      <c r="C52" t="s">
        <v>2</v>
      </c>
      <c r="G52" t="str">
        <f t="shared" si="1"/>
        <v/>
      </c>
      <c r="H52" t="str">
        <f t="shared" si="0"/>
        <v/>
      </c>
      <c r="I52" t="str">
        <f t="shared" si="0"/>
        <v/>
      </c>
      <c r="J52" t="str">
        <f t="shared" si="0"/>
        <v/>
      </c>
      <c r="K52" t="str">
        <f t="shared" si="0"/>
        <v/>
      </c>
      <c r="L52" t="str">
        <f t="shared" si="0"/>
        <v/>
      </c>
    </row>
    <row r="53" spans="1:13" x14ac:dyDescent="0.45">
      <c r="A53" t="s">
        <v>90</v>
      </c>
      <c r="B53" t="s">
        <v>119</v>
      </c>
      <c r="C53" t="s">
        <v>111</v>
      </c>
      <c r="D53" t="s">
        <v>18</v>
      </c>
      <c r="E53" t="s">
        <v>30</v>
      </c>
      <c r="F53" t="s">
        <v>5</v>
      </c>
      <c r="G53" t="str">
        <f t="shared" si="1"/>
        <v>27</v>
      </c>
      <c r="H53" t="str">
        <f t="shared" ref="H53:L116" si="27">IF(ISERROR(RIGHT(B53, LEN(B53)-FIND(":",B53))),"",RIGHT(B53, LEN(B53)-FIND(":",B53)))</f>
        <v xml:space="preserve"> New Zealand</v>
      </c>
      <c r="I53" t="str">
        <f t="shared" si="27"/>
        <v xml:space="preserve"> 55.0</v>
      </c>
      <c r="J53" t="str">
        <f t="shared" si="27"/>
        <v xml:space="preserve"> Oceania</v>
      </c>
      <c r="K53" t="str">
        <f t="shared" si="27"/>
        <v xml:space="preserve"> 1-10m</v>
      </c>
      <c r="L53" t="str">
        <f t="shared" si="27"/>
        <v xml:space="preserve"> High income</v>
      </c>
      <c r="M53" t="str">
        <f t="shared" ref="M53:M116" si="28">IF(VALUE(I53)&gt;66.6, "Most", IF(VALUE(I53)&gt;33.3, "More", "Least"))</f>
        <v>More</v>
      </c>
    </row>
    <row r="54" spans="1:13" x14ac:dyDescent="0.45">
      <c r="C54" t="s">
        <v>2</v>
      </c>
      <c r="G54" t="str">
        <f t="shared" si="1"/>
        <v/>
      </c>
      <c r="H54" t="str">
        <f t="shared" si="27"/>
        <v/>
      </c>
      <c r="I54" t="str">
        <f t="shared" si="27"/>
        <v/>
      </c>
      <c r="J54" t="str">
        <f t="shared" si="27"/>
        <v/>
      </c>
      <c r="K54" t="str">
        <f t="shared" si="27"/>
        <v/>
      </c>
      <c r="L54" t="str">
        <f t="shared" si="27"/>
        <v/>
      </c>
    </row>
    <row r="55" spans="1:13" x14ac:dyDescent="0.45">
      <c r="A55" t="s">
        <v>93</v>
      </c>
      <c r="B55" t="s">
        <v>121</v>
      </c>
      <c r="C55" t="s">
        <v>561</v>
      </c>
      <c r="D55" t="s">
        <v>9</v>
      </c>
      <c r="E55" t="s">
        <v>14</v>
      </c>
      <c r="F55" t="s">
        <v>5</v>
      </c>
      <c r="G55" t="str">
        <f t="shared" si="1"/>
        <v>28</v>
      </c>
      <c r="H55" t="str">
        <f t="shared" si="27"/>
        <v xml:space="preserve"> Greece</v>
      </c>
      <c r="I55" t="str">
        <f t="shared" si="27"/>
        <v xml:space="preserve"> 54.2</v>
      </c>
      <c r="J55" t="str">
        <f t="shared" si="27"/>
        <v xml:space="preserve"> Europe</v>
      </c>
      <c r="K55" t="str">
        <f t="shared" si="27"/>
        <v xml:space="preserve"> 10-50m</v>
      </c>
      <c r="L55" t="str">
        <f t="shared" si="27"/>
        <v xml:space="preserve"> High income</v>
      </c>
      <c r="M55" t="str">
        <f t="shared" ref="M55:M118" si="29">IF(VALUE(I55)&gt;66.6, "Most", IF(VALUE(I55)&gt;33.3, "More", "Least"))</f>
        <v>More</v>
      </c>
    </row>
    <row r="56" spans="1:13" x14ac:dyDescent="0.45">
      <c r="C56" t="s">
        <v>2</v>
      </c>
      <c r="G56" t="str">
        <f t="shared" si="1"/>
        <v/>
      </c>
      <c r="H56" t="str">
        <f t="shared" si="27"/>
        <v/>
      </c>
      <c r="I56" t="str">
        <f t="shared" si="27"/>
        <v/>
      </c>
      <c r="J56" t="str">
        <f t="shared" si="27"/>
        <v/>
      </c>
      <c r="K56" t="str">
        <f t="shared" si="27"/>
        <v/>
      </c>
      <c r="L56" t="str">
        <f t="shared" si="27"/>
        <v/>
      </c>
    </row>
    <row r="57" spans="1:13" x14ac:dyDescent="0.45">
      <c r="A57" t="s">
        <v>96</v>
      </c>
      <c r="B57" t="s">
        <v>144</v>
      </c>
      <c r="C57" t="s">
        <v>562</v>
      </c>
      <c r="D57" t="s">
        <v>77</v>
      </c>
      <c r="E57" t="s">
        <v>14</v>
      </c>
      <c r="F57" t="s">
        <v>26</v>
      </c>
      <c r="G57" t="str">
        <f t="shared" si="1"/>
        <v>29</v>
      </c>
      <c r="H57" t="str">
        <f t="shared" si="27"/>
        <v xml:space="preserve"> Ecuador</v>
      </c>
      <c r="I57" t="str">
        <f t="shared" si="27"/>
        <v xml:space="preserve"> 53.9</v>
      </c>
      <c r="J57" t="str">
        <f t="shared" si="27"/>
        <v xml:space="preserve"> Latin America and the Caribbean</v>
      </c>
      <c r="K57" t="str">
        <f t="shared" si="27"/>
        <v xml:space="preserve"> 10-50m</v>
      </c>
      <c r="L57" t="str">
        <f t="shared" si="27"/>
        <v xml:space="preserve"> Upper middle income</v>
      </c>
      <c r="M57" t="str">
        <f t="shared" ref="M57:M120" si="30">IF(VALUE(I57)&gt;66.6, "Most", IF(VALUE(I57)&gt;33.3, "More", "Least"))</f>
        <v>More</v>
      </c>
    </row>
    <row r="58" spans="1:13" x14ac:dyDescent="0.45">
      <c r="C58" t="s">
        <v>2</v>
      </c>
      <c r="G58" t="str">
        <f t="shared" si="1"/>
        <v/>
      </c>
      <c r="H58" t="str">
        <f t="shared" si="27"/>
        <v/>
      </c>
      <c r="I58" t="str">
        <f t="shared" si="27"/>
        <v/>
      </c>
      <c r="J58" t="str">
        <f t="shared" si="27"/>
        <v/>
      </c>
      <c r="K58" t="str">
        <f t="shared" si="27"/>
        <v/>
      </c>
      <c r="L58" t="str">
        <f t="shared" si="27"/>
        <v/>
      </c>
    </row>
    <row r="59" spans="1:13" x14ac:dyDescent="0.45">
      <c r="A59" t="s">
        <v>99</v>
      </c>
      <c r="B59" t="s">
        <v>164</v>
      </c>
      <c r="C59" t="s">
        <v>563</v>
      </c>
      <c r="D59" t="s">
        <v>9</v>
      </c>
      <c r="E59" t="s">
        <v>30</v>
      </c>
      <c r="F59" t="s">
        <v>5</v>
      </c>
      <c r="G59" t="str">
        <f t="shared" si="1"/>
        <v>30</v>
      </c>
      <c r="H59" t="str">
        <f t="shared" si="27"/>
        <v xml:space="preserve"> Slovakia</v>
      </c>
      <c r="I59" t="str">
        <f t="shared" si="27"/>
        <v xml:space="preserve"> 53.5</v>
      </c>
      <c r="J59" t="str">
        <f t="shared" si="27"/>
        <v xml:space="preserve"> Europe</v>
      </c>
      <c r="K59" t="str">
        <f t="shared" si="27"/>
        <v xml:space="preserve"> 1-10m</v>
      </c>
      <c r="L59" t="str">
        <f t="shared" si="27"/>
        <v xml:space="preserve"> High income</v>
      </c>
      <c r="M59" t="str">
        <f t="shared" ref="M59:M122" si="31">IF(VALUE(I59)&gt;66.6, "Most", IF(VALUE(I59)&gt;33.3, "More", "Least"))</f>
        <v>More</v>
      </c>
    </row>
    <row r="60" spans="1:13" x14ac:dyDescent="0.45">
      <c r="C60" t="s">
        <v>2</v>
      </c>
      <c r="G60" t="str">
        <f t="shared" si="1"/>
        <v/>
      </c>
      <c r="H60" t="str">
        <f t="shared" si="27"/>
        <v/>
      </c>
      <c r="I60" t="str">
        <f t="shared" si="27"/>
        <v/>
      </c>
      <c r="J60" t="str">
        <f t="shared" si="27"/>
        <v/>
      </c>
      <c r="K60" t="str">
        <f t="shared" si="27"/>
        <v/>
      </c>
      <c r="L60" t="str">
        <f t="shared" si="27"/>
        <v/>
      </c>
    </row>
    <row r="61" spans="1:13" x14ac:dyDescent="0.45">
      <c r="A61" t="s">
        <v>103</v>
      </c>
      <c r="B61" t="s">
        <v>139</v>
      </c>
      <c r="C61" t="s">
        <v>564</v>
      </c>
      <c r="D61" t="s">
        <v>132</v>
      </c>
      <c r="E61" t="s">
        <v>30</v>
      </c>
      <c r="F61" t="s">
        <v>102</v>
      </c>
      <c r="G61" t="str">
        <f t="shared" si="1"/>
        <v>31</v>
      </c>
      <c r="H61" t="str">
        <f t="shared" si="27"/>
        <v xml:space="preserve"> Georgia</v>
      </c>
      <c r="I61" t="str">
        <f t="shared" si="27"/>
        <v xml:space="preserve"> 53.2</v>
      </c>
      <c r="J61" t="str">
        <f t="shared" si="27"/>
        <v xml:space="preserve"> Western Asia</v>
      </c>
      <c r="K61" t="str">
        <f t="shared" si="27"/>
        <v xml:space="preserve"> 1-10m</v>
      </c>
      <c r="L61" t="str">
        <f t="shared" si="27"/>
        <v xml:space="preserve"> Lower middle income</v>
      </c>
      <c r="M61" t="str">
        <f t="shared" ref="M61:M124" si="32">IF(VALUE(I61)&gt;66.6, "Most", IF(VALUE(I61)&gt;33.3, "More", "Least"))</f>
        <v>More</v>
      </c>
    </row>
    <row r="62" spans="1:13" x14ac:dyDescent="0.45">
      <c r="C62" t="s">
        <v>2</v>
      </c>
      <c r="G62" t="str">
        <f t="shared" si="1"/>
        <v/>
      </c>
      <c r="H62" t="str">
        <f t="shared" si="27"/>
        <v/>
      </c>
      <c r="I62" t="str">
        <f t="shared" si="27"/>
        <v/>
      </c>
      <c r="J62" t="str">
        <f t="shared" si="27"/>
        <v/>
      </c>
      <c r="K62" t="str">
        <f t="shared" si="27"/>
        <v/>
      </c>
      <c r="L62" t="str">
        <f t="shared" si="27"/>
        <v/>
      </c>
    </row>
    <row r="63" spans="1:13" x14ac:dyDescent="0.45">
      <c r="A63" t="s">
        <v>106</v>
      </c>
      <c r="B63" t="s">
        <v>54</v>
      </c>
      <c r="C63" t="s">
        <v>128</v>
      </c>
      <c r="D63" t="s">
        <v>9</v>
      </c>
      <c r="E63" t="s">
        <v>14</v>
      </c>
      <c r="F63" t="s">
        <v>5</v>
      </c>
      <c r="G63" t="str">
        <f t="shared" si="1"/>
        <v>32</v>
      </c>
      <c r="H63" t="str">
        <f t="shared" si="27"/>
        <v xml:space="preserve"> Spain</v>
      </c>
      <c r="I63" t="str">
        <f t="shared" si="27"/>
        <v xml:space="preserve"> 52.9</v>
      </c>
      <c r="J63" t="str">
        <f t="shared" si="27"/>
        <v xml:space="preserve"> Europe</v>
      </c>
      <c r="K63" t="str">
        <f t="shared" si="27"/>
        <v xml:space="preserve"> 10-50m</v>
      </c>
      <c r="L63" t="str">
        <f t="shared" si="27"/>
        <v xml:space="preserve"> High income</v>
      </c>
      <c r="M63" t="str">
        <f t="shared" ref="M63:M126" si="33">IF(VALUE(I63)&gt;66.6, "Most", IF(VALUE(I63)&gt;33.3, "More", "Least"))</f>
        <v>More</v>
      </c>
    </row>
    <row r="64" spans="1:13" x14ac:dyDescent="0.45">
      <c r="C64" t="s">
        <v>2</v>
      </c>
      <c r="G64" t="str">
        <f t="shared" si="1"/>
        <v/>
      </c>
      <c r="H64" t="str">
        <f t="shared" si="27"/>
        <v/>
      </c>
      <c r="I64" t="str">
        <f t="shared" si="27"/>
        <v/>
      </c>
      <c r="J64" t="str">
        <f t="shared" si="27"/>
        <v/>
      </c>
      <c r="K64" t="str">
        <f t="shared" si="27"/>
        <v/>
      </c>
      <c r="L64" t="str">
        <f t="shared" si="27"/>
        <v/>
      </c>
    </row>
    <row r="65" spans="1:13" x14ac:dyDescent="0.45">
      <c r="A65" t="s">
        <v>109</v>
      </c>
      <c r="B65" t="s">
        <v>69</v>
      </c>
      <c r="C65" t="s">
        <v>565</v>
      </c>
      <c r="D65" t="s">
        <v>9</v>
      </c>
      <c r="E65" t="s">
        <v>14</v>
      </c>
      <c r="F65" t="s">
        <v>5</v>
      </c>
      <c r="G65" t="str">
        <f t="shared" si="1"/>
        <v>33</v>
      </c>
      <c r="H65" t="str">
        <f t="shared" si="27"/>
        <v xml:space="preserve"> Portugal</v>
      </c>
      <c r="I65" t="str">
        <f t="shared" si="27"/>
        <v xml:space="preserve"> 52.8</v>
      </c>
      <c r="J65" t="str">
        <f t="shared" si="27"/>
        <v xml:space="preserve"> Europe</v>
      </c>
      <c r="K65" t="str">
        <f t="shared" si="27"/>
        <v xml:space="preserve"> 10-50m</v>
      </c>
      <c r="L65" t="str">
        <f t="shared" si="27"/>
        <v xml:space="preserve"> High income</v>
      </c>
      <c r="M65" t="str">
        <f t="shared" ref="M65:M128" si="34">IF(VALUE(I65)&gt;66.6, "Most", IF(VALUE(I65)&gt;33.3, "More", "Least"))</f>
        <v>More</v>
      </c>
    </row>
    <row r="66" spans="1:13" x14ac:dyDescent="0.45">
      <c r="C66" t="s">
        <v>2</v>
      </c>
      <c r="G66" t="str">
        <f t="shared" si="1"/>
        <v/>
      </c>
      <c r="H66" t="str">
        <f t="shared" si="27"/>
        <v/>
      </c>
      <c r="I66" t="str">
        <f t="shared" si="27"/>
        <v/>
      </c>
      <c r="J66" t="str">
        <f t="shared" si="27"/>
        <v/>
      </c>
      <c r="K66" t="str">
        <f t="shared" si="27"/>
        <v/>
      </c>
      <c r="L66" t="str">
        <f t="shared" si="27"/>
        <v/>
      </c>
    </row>
    <row r="67" spans="1:13" x14ac:dyDescent="0.45">
      <c r="A67" t="s">
        <v>112</v>
      </c>
      <c r="B67" t="s">
        <v>48</v>
      </c>
      <c r="C67" t="s">
        <v>566</v>
      </c>
      <c r="D67" t="s">
        <v>9</v>
      </c>
      <c r="E67" t="s">
        <v>30</v>
      </c>
      <c r="F67" t="s">
        <v>5</v>
      </c>
      <c r="G67" t="str">
        <f t="shared" ref="G67:G130" si="35">IF(ISERROR(RIGHT(A67,LEN(A67)-FIND(" ", A67))), "", RIGHT(A67,LEN(A67)-FIND(" ", A67)))</f>
        <v>34</v>
      </c>
      <c r="H67" t="str">
        <f t="shared" si="27"/>
        <v xml:space="preserve"> Switzerland</v>
      </c>
      <c r="I67" t="str">
        <f t="shared" si="27"/>
        <v xml:space="preserve"> 52.7</v>
      </c>
      <c r="J67" t="str">
        <f t="shared" si="27"/>
        <v xml:space="preserve"> Europe</v>
      </c>
      <c r="K67" t="str">
        <f t="shared" si="27"/>
        <v xml:space="preserve"> 1-10m</v>
      </c>
      <c r="L67" t="str">
        <f t="shared" si="27"/>
        <v xml:space="preserve"> High income</v>
      </c>
      <c r="M67" t="str">
        <f t="shared" ref="M67:M130" si="36">IF(VALUE(I67)&gt;66.6, "Most", IF(VALUE(I67)&gt;33.3, "More", "Least"))</f>
        <v>More</v>
      </c>
    </row>
    <row r="68" spans="1:13" x14ac:dyDescent="0.45">
      <c r="C68" t="s">
        <v>2</v>
      </c>
      <c r="G68" t="str">
        <f t="shared" si="35"/>
        <v/>
      </c>
      <c r="H68" t="str">
        <f t="shared" si="27"/>
        <v/>
      </c>
      <c r="I68" t="str">
        <f t="shared" si="27"/>
        <v/>
      </c>
      <c r="J68" t="str">
        <f t="shared" si="27"/>
        <v/>
      </c>
      <c r="K68" t="str">
        <f t="shared" si="27"/>
        <v/>
      </c>
      <c r="L68" t="str">
        <f t="shared" si="27"/>
        <v/>
      </c>
    </row>
    <row r="69" spans="1:13" x14ac:dyDescent="0.45">
      <c r="A69" t="s">
        <v>116</v>
      </c>
      <c r="B69" t="s">
        <v>63</v>
      </c>
      <c r="C69" t="s">
        <v>567</v>
      </c>
      <c r="D69" t="s">
        <v>25</v>
      </c>
      <c r="E69" t="s">
        <v>14</v>
      </c>
      <c r="F69" t="s">
        <v>26</v>
      </c>
      <c r="G69" t="str">
        <f t="shared" si="35"/>
        <v>35</v>
      </c>
      <c r="H69" t="str">
        <f t="shared" si="27"/>
        <v xml:space="preserve"> Malaysia</v>
      </c>
      <c r="I69" t="str">
        <f t="shared" si="27"/>
        <v xml:space="preserve"> 51.4</v>
      </c>
      <c r="J69" t="str">
        <f t="shared" si="27"/>
        <v xml:space="preserve"> Southeastern Asia</v>
      </c>
      <c r="K69" t="str">
        <f t="shared" si="27"/>
        <v xml:space="preserve"> 10-50m</v>
      </c>
      <c r="L69" t="str">
        <f t="shared" si="27"/>
        <v xml:space="preserve"> Upper middle income</v>
      </c>
      <c r="M69" t="str">
        <f t="shared" ref="M69:M132" si="37">IF(VALUE(I69)&gt;66.6, "Most", IF(VALUE(I69)&gt;33.3, "More", "Least"))</f>
        <v>More</v>
      </c>
    </row>
    <row r="70" spans="1:13" x14ac:dyDescent="0.45">
      <c r="C70" t="s">
        <v>2</v>
      </c>
      <c r="G70" t="str">
        <f t="shared" si="35"/>
        <v/>
      </c>
      <c r="H70" t="str">
        <f t="shared" si="27"/>
        <v/>
      </c>
      <c r="I70" t="str">
        <f t="shared" si="27"/>
        <v/>
      </c>
      <c r="J70" t="str">
        <f t="shared" si="27"/>
        <v/>
      </c>
      <c r="K70" t="str">
        <f t="shared" si="27"/>
        <v/>
      </c>
      <c r="L70" t="str">
        <f t="shared" si="27"/>
        <v/>
      </c>
    </row>
    <row r="71" spans="1:13" x14ac:dyDescent="0.45">
      <c r="A71" t="s">
        <v>568</v>
      </c>
      <c r="B71" t="s">
        <v>137</v>
      </c>
      <c r="C71" t="s">
        <v>569</v>
      </c>
      <c r="D71" t="s">
        <v>9</v>
      </c>
      <c r="E71" t="s">
        <v>14</v>
      </c>
      <c r="F71" t="s">
        <v>5</v>
      </c>
      <c r="G71" t="str">
        <f t="shared" si="35"/>
        <v>36</v>
      </c>
      <c r="H71" t="str">
        <f t="shared" si="27"/>
        <v xml:space="preserve"> Czech Republic</v>
      </c>
      <c r="I71" t="str">
        <f t="shared" si="27"/>
        <v xml:space="preserve"> 51.1</v>
      </c>
      <c r="J71" t="str">
        <f t="shared" si="27"/>
        <v xml:space="preserve"> Europe</v>
      </c>
      <c r="K71" t="str">
        <f t="shared" si="27"/>
        <v xml:space="preserve"> 10-50m</v>
      </c>
      <c r="L71" t="str">
        <f t="shared" si="27"/>
        <v xml:space="preserve"> High income</v>
      </c>
      <c r="M71" t="str">
        <f t="shared" ref="M71:M134" si="38">IF(VALUE(I71)&gt;66.6, "Most", IF(VALUE(I71)&gt;33.3, "More", "Least"))</f>
        <v>More</v>
      </c>
    </row>
    <row r="72" spans="1:13" x14ac:dyDescent="0.45">
      <c r="C72" t="s">
        <v>2</v>
      </c>
      <c r="G72" t="str">
        <f t="shared" si="35"/>
        <v/>
      </c>
      <c r="H72" t="str">
        <f t="shared" si="27"/>
        <v/>
      </c>
      <c r="I72" t="str">
        <f t="shared" si="27"/>
        <v/>
      </c>
      <c r="J72" t="str">
        <f t="shared" si="27"/>
        <v/>
      </c>
      <c r="K72" t="str">
        <f t="shared" si="27"/>
        <v/>
      </c>
      <c r="L72" t="str">
        <f t="shared" si="27"/>
        <v/>
      </c>
    </row>
    <row r="73" spans="1:13" x14ac:dyDescent="0.45">
      <c r="A73" t="s">
        <v>120</v>
      </c>
      <c r="B73" t="s">
        <v>107</v>
      </c>
      <c r="C73" t="s">
        <v>570</v>
      </c>
      <c r="D73" t="s">
        <v>9</v>
      </c>
      <c r="E73" t="s">
        <v>14</v>
      </c>
      <c r="F73" t="s">
        <v>5</v>
      </c>
      <c r="G73" t="str">
        <f t="shared" si="35"/>
        <v>37</v>
      </c>
      <c r="H73" t="str">
        <f t="shared" si="27"/>
        <v xml:space="preserve"> Poland</v>
      </c>
      <c r="I73" t="str">
        <f t="shared" si="27"/>
        <v xml:space="preserve"> 50.9</v>
      </c>
      <c r="J73" t="str">
        <f t="shared" si="27"/>
        <v xml:space="preserve"> Europe</v>
      </c>
      <c r="K73" t="str">
        <f t="shared" si="27"/>
        <v xml:space="preserve"> 10-50m</v>
      </c>
      <c r="L73" t="str">
        <f t="shared" si="27"/>
        <v xml:space="preserve"> High income</v>
      </c>
      <c r="M73" t="str">
        <f t="shared" ref="M73:M136" si="39">IF(VALUE(I73)&gt;66.6, "Most", IF(VALUE(I73)&gt;33.3, "More", "Least"))</f>
        <v>More</v>
      </c>
    </row>
    <row r="74" spans="1:13" x14ac:dyDescent="0.45">
      <c r="C74" t="s">
        <v>2</v>
      </c>
      <c r="G74" t="str">
        <f t="shared" si="35"/>
        <v/>
      </c>
      <c r="H74" t="str">
        <f t="shared" si="27"/>
        <v/>
      </c>
      <c r="I74" t="str">
        <f t="shared" si="27"/>
        <v/>
      </c>
      <c r="J74" t="str">
        <f t="shared" si="27"/>
        <v/>
      </c>
      <c r="K74" t="str">
        <f t="shared" si="27"/>
        <v/>
      </c>
      <c r="L74" t="str">
        <f t="shared" si="27"/>
        <v/>
      </c>
    </row>
    <row r="75" spans="1:13" x14ac:dyDescent="0.45">
      <c r="A75" t="s">
        <v>123</v>
      </c>
      <c r="B75" t="s">
        <v>100</v>
      </c>
      <c r="C75" t="s">
        <v>142</v>
      </c>
      <c r="D75" t="s">
        <v>25</v>
      </c>
      <c r="E75" t="s">
        <v>4</v>
      </c>
      <c r="F75" t="s">
        <v>102</v>
      </c>
      <c r="G75" t="str">
        <f t="shared" si="35"/>
        <v>38</v>
      </c>
      <c r="H75" t="str">
        <f t="shared" si="27"/>
        <v xml:space="preserve"> Indonesia</v>
      </c>
      <c r="I75" t="str">
        <f t="shared" si="27"/>
        <v xml:space="preserve"> 50.2</v>
      </c>
      <c r="J75" t="str">
        <f t="shared" si="27"/>
        <v xml:space="preserve"> Southeastern Asia</v>
      </c>
      <c r="K75" t="str">
        <f t="shared" si="27"/>
        <v xml:space="preserve"> 100m+</v>
      </c>
      <c r="L75" t="str">
        <f t="shared" si="27"/>
        <v xml:space="preserve"> Lower middle income</v>
      </c>
      <c r="M75" t="str">
        <f t="shared" ref="M75:M138" si="40">IF(VALUE(I75)&gt;66.6, "Most", IF(VALUE(I75)&gt;33.3, "More", "Least"))</f>
        <v>More</v>
      </c>
    </row>
    <row r="76" spans="1:13" x14ac:dyDescent="0.45">
      <c r="C76" t="s">
        <v>2</v>
      </c>
      <c r="G76" t="str">
        <f t="shared" si="35"/>
        <v/>
      </c>
      <c r="H76" t="str">
        <f t="shared" si="27"/>
        <v/>
      </c>
      <c r="I76" t="str">
        <f t="shared" si="27"/>
        <v/>
      </c>
      <c r="J76" t="str">
        <f t="shared" si="27"/>
        <v/>
      </c>
      <c r="K76" t="str">
        <f t="shared" si="27"/>
        <v/>
      </c>
      <c r="L76" t="str">
        <f t="shared" si="27"/>
        <v/>
      </c>
    </row>
    <row r="77" spans="1:13" x14ac:dyDescent="0.45">
      <c r="A77" t="s">
        <v>126</v>
      </c>
      <c r="B77" t="s">
        <v>158</v>
      </c>
      <c r="C77" t="s">
        <v>148</v>
      </c>
      <c r="D77" t="s">
        <v>25</v>
      </c>
      <c r="E77" t="s">
        <v>10</v>
      </c>
      <c r="F77" t="s">
        <v>102</v>
      </c>
      <c r="G77" t="str">
        <f t="shared" si="35"/>
        <v>39</v>
      </c>
      <c r="H77" t="str">
        <f t="shared" si="27"/>
        <v xml:space="preserve"> Vietnam</v>
      </c>
      <c r="I77" t="str">
        <f t="shared" si="27"/>
        <v xml:space="preserve"> 49.5</v>
      </c>
      <c r="J77" t="str">
        <f t="shared" si="27"/>
        <v xml:space="preserve"> Southeastern Asia</v>
      </c>
      <c r="K77" t="str">
        <f t="shared" si="27"/>
        <v xml:space="preserve"> 50-100m</v>
      </c>
      <c r="L77" t="str">
        <f t="shared" si="27"/>
        <v xml:space="preserve"> Lower middle income</v>
      </c>
      <c r="M77" t="str">
        <f t="shared" ref="M77:M140" si="41">IF(VALUE(I77)&gt;66.6, "Most", IF(VALUE(I77)&gt;33.3, "More", "Least"))</f>
        <v>More</v>
      </c>
    </row>
    <row r="78" spans="1:13" x14ac:dyDescent="0.45">
      <c r="C78" t="s">
        <v>2</v>
      </c>
      <c r="G78" t="str">
        <f t="shared" si="35"/>
        <v/>
      </c>
      <c r="H78" t="str">
        <f t="shared" si="27"/>
        <v/>
      </c>
      <c r="I78" t="str">
        <f t="shared" si="27"/>
        <v/>
      </c>
      <c r="J78" t="str">
        <f t="shared" si="27"/>
        <v/>
      </c>
      <c r="K78" t="str">
        <f t="shared" si="27"/>
        <v/>
      </c>
      <c r="L78" t="str">
        <f t="shared" si="27"/>
        <v/>
      </c>
    </row>
    <row r="79" spans="1:13" x14ac:dyDescent="0.45">
      <c r="A79" t="s">
        <v>129</v>
      </c>
      <c r="B79" t="s">
        <v>72</v>
      </c>
      <c r="C79" t="s">
        <v>151</v>
      </c>
      <c r="D79" t="s">
        <v>37</v>
      </c>
      <c r="E79" t="s">
        <v>4</v>
      </c>
      <c r="F79" t="s">
        <v>5</v>
      </c>
      <c r="G79" t="str">
        <f t="shared" si="35"/>
        <v>40</v>
      </c>
      <c r="H79" t="str">
        <f t="shared" si="27"/>
        <v xml:space="preserve"> Japan</v>
      </c>
      <c r="I79" t="str">
        <f t="shared" si="27"/>
        <v xml:space="preserve"> 49.3</v>
      </c>
      <c r="J79" t="str">
        <f t="shared" si="27"/>
        <v xml:space="preserve"> Eastern Asia</v>
      </c>
      <c r="K79" t="str">
        <f t="shared" si="27"/>
        <v xml:space="preserve"> 100m+</v>
      </c>
      <c r="L79" t="str">
        <f t="shared" si="27"/>
        <v xml:space="preserve"> High income</v>
      </c>
      <c r="M79" t="str">
        <f t="shared" ref="M79:M142" si="42">IF(VALUE(I79)&gt;66.6, "Most", IF(VALUE(I79)&gt;33.3, "More", "Least"))</f>
        <v>More</v>
      </c>
    </row>
    <row r="80" spans="1:13" x14ac:dyDescent="0.45">
      <c r="C80" t="s">
        <v>2</v>
      </c>
      <c r="G80" t="str">
        <f t="shared" si="35"/>
        <v/>
      </c>
      <c r="H80" t="str">
        <f t="shared" si="27"/>
        <v/>
      </c>
      <c r="I80" t="str">
        <f t="shared" si="27"/>
        <v/>
      </c>
      <c r="J80" t="str">
        <f t="shared" si="27"/>
        <v/>
      </c>
      <c r="K80" t="str">
        <f t="shared" si="27"/>
        <v/>
      </c>
      <c r="L80" t="str">
        <f t="shared" si="27"/>
        <v/>
      </c>
    </row>
    <row r="81" spans="1:13" x14ac:dyDescent="0.45">
      <c r="A81" t="s">
        <v>129</v>
      </c>
      <c r="B81" t="s">
        <v>176</v>
      </c>
      <c r="C81" t="s">
        <v>151</v>
      </c>
      <c r="D81" t="s">
        <v>132</v>
      </c>
      <c r="E81" t="s">
        <v>30</v>
      </c>
      <c r="F81" t="s">
        <v>5</v>
      </c>
      <c r="G81" t="str">
        <f t="shared" si="35"/>
        <v>40</v>
      </c>
      <c r="H81" t="str">
        <f t="shared" si="27"/>
        <v xml:space="preserve"> United Arab Emirates</v>
      </c>
      <c r="I81" t="str">
        <f t="shared" si="27"/>
        <v xml:space="preserve"> 49.3</v>
      </c>
      <c r="J81" t="str">
        <f t="shared" si="27"/>
        <v xml:space="preserve"> Western Asia</v>
      </c>
      <c r="K81" t="str">
        <f t="shared" si="27"/>
        <v xml:space="preserve"> 1-10m</v>
      </c>
      <c r="L81" t="str">
        <f t="shared" si="27"/>
        <v xml:space="preserve"> High income</v>
      </c>
      <c r="M81" t="str">
        <f t="shared" ref="M81:M144" si="43">IF(VALUE(I81)&gt;66.6, "Most", IF(VALUE(I81)&gt;33.3, "More", "Least"))</f>
        <v>More</v>
      </c>
    </row>
    <row r="82" spans="1:13" x14ac:dyDescent="0.45">
      <c r="C82" t="s">
        <v>2</v>
      </c>
      <c r="G82" t="str">
        <f t="shared" si="35"/>
        <v/>
      </c>
      <c r="H82" t="str">
        <f t="shared" si="27"/>
        <v/>
      </c>
      <c r="I82" t="str">
        <f t="shared" si="27"/>
        <v/>
      </c>
      <c r="J82" t="str">
        <f t="shared" si="27"/>
        <v/>
      </c>
      <c r="K82" t="str">
        <f t="shared" si="27"/>
        <v/>
      </c>
      <c r="L82" t="str">
        <f t="shared" si="27"/>
        <v/>
      </c>
    </row>
    <row r="83" spans="1:13" x14ac:dyDescent="0.45">
      <c r="A83" t="s">
        <v>136</v>
      </c>
      <c r="B83" t="s">
        <v>190</v>
      </c>
      <c r="C83" t="s">
        <v>571</v>
      </c>
      <c r="D83" t="s">
        <v>9</v>
      </c>
      <c r="E83" t="s">
        <v>14</v>
      </c>
      <c r="F83" t="s">
        <v>26</v>
      </c>
      <c r="G83" t="str">
        <f t="shared" si="35"/>
        <v>42</v>
      </c>
      <c r="H83" t="str">
        <f t="shared" si="27"/>
        <v xml:space="preserve"> Romania</v>
      </c>
      <c r="I83" t="str">
        <f t="shared" si="27"/>
        <v xml:space="preserve"> 48.9</v>
      </c>
      <c r="J83" t="str">
        <f t="shared" si="27"/>
        <v xml:space="preserve"> Europe</v>
      </c>
      <c r="K83" t="str">
        <f t="shared" si="27"/>
        <v xml:space="preserve"> 10-50m</v>
      </c>
      <c r="L83" t="str">
        <f t="shared" si="27"/>
        <v xml:space="preserve"> Upper middle income</v>
      </c>
      <c r="M83" t="str">
        <f t="shared" ref="M83:M146" si="44">IF(VALUE(I83)&gt;66.6, "Most", IF(VALUE(I83)&gt;33.3, "More", "Least"))</f>
        <v>More</v>
      </c>
    </row>
    <row r="84" spans="1:13" x14ac:dyDescent="0.45">
      <c r="C84" t="s">
        <v>2</v>
      </c>
      <c r="G84" t="str">
        <f t="shared" si="35"/>
        <v/>
      </c>
      <c r="H84" t="str">
        <f t="shared" si="27"/>
        <v/>
      </c>
      <c r="I84" t="str">
        <f t="shared" si="27"/>
        <v/>
      </c>
      <c r="J84" t="str">
        <f t="shared" si="27"/>
        <v/>
      </c>
      <c r="K84" t="str">
        <f t="shared" si="27"/>
        <v/>
      </c>
      <c r="L84" t="str">
        <f t="shared" si="27"/>
        <v/>
      </c>
    </row>
    <row r="85" spans="1:13" x14ac:dyDescent="0.45">
      <c r="A85" t="s">
        <v>572</v>
      </c>
      <c r="B85" t="s">
        <v>134</v>
      </c>
      <c r="C85" t="s">
        <v>573</v>
      </c>
      <c r="D85" t="s">
        <v>9</v>
      </c>
      <c r="E85" t="s">
        <v>30</v>
      </c>
      <c r="F85" t="s">
        <v>26</v>
      </c>
      <c r="G85" t="str">
        <f t="shared" si="35"/>
        <v>43</v>
      </c>
      <c r="H85" t="str">
        <f t="shared" si="27"/>
        <v xml:space="preserve"> Serbia</v>
      </c>
      <c r="I85" t="str">
        <f t="shared" si="27"/>
        <v xml:space="preserve"> 48.8</v>
      </c>
      <c r="J85" t="str">
        <f t="shared" si="27"/>
        <v xml:space="preserve"> Europe</v>
      </c>
      <c r="K85" t="str">
        <f t="shared" si="27"/>
        <v xml:space="preserve"> 1-10m</v>
      </c>
      <c r="L85" t="str">
        <f t="shared" si="27"/>
        <v xml:space="preserve"> Upper middle income</v>
      </c>
      <c r="M85" t="str">
        <f t="shared" ref="M85:M148" si="45">IF(VALUE(I85)&gt;66.6, "Most", IF(VALUE(I85)&gt;33.3, "More", "Least"))</f>
        <v>More</v>
      </c>
    </row>
    <row r="86" spans="1:13" x14ac:dyDescent="0.45">
      <c r="C86" t="s">
        <v>2</v>
      </c>
      <c r="G86" t="str">
        <f t="shared" si="35"/>
        <v/>
      </c>
      <c r="H86" t="str">
        <f t="shared" si="27"/>
        <v/>
      </c>
      <c r="I86" t="str">
        <f t="shared" si="27"/>
        <v/>
      </c>
      <c r="J86" t="str">
        <f t="shared" si="27"/>
        <v/>
      </c>
      <c r="K86" t="str">
        <f t="shared" si="27"/>
        <v/>
      </c>
      <c r="L86" t="str">
        <f t="shared" si="27"/>
        <v/>
      </c>
    </row>
    <row r="87" spans="1:13" x14ac:dyDescent="0.45">
      <c r="A87" t="s">
        <v>140</v>
      </c>
      <c r="B87" t="s">
        <v>97</v>
      </c>
      <c r="C87" t="s">
        <v>168</v>
      </c>
      <c r="D87" t="s">
        <v>9</v>
      </c>
      <c r="E87" t="s">
        <v>30</v>
      </c>
      <c r="F87" t="s">
        <v>5</v>
      </c>
      <c r="G87" t="str">
        <f t="shared" si="35"/>
        <v>44</v>
      </c>
      <c r="H87" t="str">
        <f t="shared" si="27"/>
        <v xml:space="preserve"> Estonia</v>
      </c>
      <c r="I87" t="str">
        <f t="shared" si="27"/>
        <v xml:space="preserve"> 47.6</v>
      </c>
      <c r="J87" t="str">
        <f t="shared" si="27"/>
        <v xml:space="preserve"> Europe</v>
      </c>
      <c r="K87" t="str">
        <f t="shared" si="27"/>
        <v xml:space="preserve"> 1-10m</v>
      </c>
      <c r="L87" t="str">
        <f t="shared" si="27"/>
        <v xml:space="preserve"> High income</v>
      </c>
      <c r="M87" t="str">
        <f t="shared" ref="M87:M150" si="46">IF(VALUE(I87)&gt;66.6, "Most", IF(VALUE(I87)&gt;33.3, "More", "Least"))</f>
        <v>More</v>
      </c>
    </row>
    <row r="88" spans="1:13" x14ac:dyDescent="0.45">
      <c r="C88" t="s">
        <v>2</v>
      </c>
      <c r="G88" t="str">
        <f t="shared" si="35"/>
        <v/>
      </c>
      <c r="H88" t="str">
        <f t="shared" si="27"/>
        <v/>
      </c>
      <c r="I88" t="str">
        <f t="shared" si="27"/>
        <v/>
      </c>
      <c r="J88" t="str">
        <f t="shared" si="27"/>
        <v/>
      </c>
      <c r="K88" t="str">
        <f t="shared" si="27"/>
        <v/>
      </c>
      <c r="L88" t="str">
        <f t="shared" si="27"/>
        <v/>
      </c>
    </row>
    <row r="89" spans="1:13" x14ac:dyDescent="0.45">
      <c r="A89" t="s">
        <v>143</v>
      </c>
      <c r="B89" t="s">
        <v>104</v>
      </c>
      <c r="C89" t="s">
        <v>574</v>
      </c>
      <c r="D89" t="s">
        <v>9</v>
      </c>
      <c r="E89" t="s">
        <v>10</v>
      </c>
      <c r="F89" t="s">
        <v>5</v>
      </c>
      <c r="G89" t="str">
        <f t="shared" si="35"/>
        <v>45</v>
      </c>
      <c r="H89" t="str">
        <f t="shared" si="27"/>
        <v xml:space="preserve"> Italy</v>
      </c>
      <c r="I89" t="str">
        <f t="shared" si="27"/>
        <v xml:space="preserve"> 47.5</v>
      </c>
      <c r="J89" t="str">
        <f t="shared" si="27"/>
        <v xml:space="preserve"> Europe</v>
      </c>
      <c r="K89" t="str">
        <f t="shared" si="27"/>
        <v xml:space="preserve"> 50-100m</v>
      </c>
      <c r="L89" t="str">
        <f t="shared" si="27"/>
        <v xml:space="preserve"> High income</v>
      </c>
      <c r="M89" t="str">
        <f t="shared" ref="M89:M152" si="47">IF(VALUE(I89)&gt;66.6, "Most", IF(VALUE(I89)&gt;33.3, "More", "Least"))</f>
        <v>More</v>
      </c>
    </row>
    <row r="90" spans="1:13" x14ac:dyDescent="0.45">
      <c r="C90" t="s">
        <v>2</v>
      </c>
      <c r="G90" t="str">
        <f t="shared" si="35"/>
        <v/>
      </c>
      <c r="H90" t="str">
        <f t="shared" si="27"/>
        <v/>
      </c>
      <c r="I90" t="str">
        <f t="shared" si="27"/>
        <v/>
      </c>
      <c r="J90" t="str">
        <f t="shared" si="27"/>
        <v/>
      </c>
      <c r="K90" t="str">
        <f t="shared" si="27"/>
        <v/>
      </c>
      <c r="L90" t="str">
        <f t="shared" si="27"/>
        <v/>
      </c>
    </row>
    <row r="91" spans="1:13" x14ac:dyDescent="0.45">
      <c r="A91" t="s">
        <v>146</v>
      </c>
      <c r="B91" t="s">
        <v>231</v>
      </c>
      <c r="C91" t="s">
        <v>180</v>
      </c>
      <c r="D91" t="s">
        <v>9</v>
      </c>
      <c r="E91" t="s">
        <v>30</v>
      </c>
      <c r="F91" t="s">
        <v>102</v>
      </c>
      <c r="G91" t="str">
        <f t="shared" si="35"/>
        <v>46</v>
      </c>
      <c r="H91" t="str">
        <f t="shared" si="27"/>
        <v xml:space="preserve"> Moldova</v>
      </c>
      <c r="I91" t="str">
        <f t="shared" si="27"/>
        <v xml:space="preserve"> 46.5</v>
      </c>
      <c r="J91" t="str">
        <f t="shared" si="27"/>
        <v xml:space="preserve"> Europe</v>
      </c>
      <c r="K91" t="str">
        <f t="shared" si="27"/>
        <v xml:space="preserve"> 1-10m</v>
      </c>
      <c r="L91" t="str">
        <f t="shared" si="27"/>
        <v xml:space="preserve"> Lower middle income</v>
      </c>
      <c r="M91" t="str">
        <f t="shared" ref="M91:M154" si="48">IF(VALUE(I91)&gt;66.6, "Most", IF(VALUE(I91)&gt;33.3, "More", "Least"))</f>
        <v>More</v>
      </c>
    </row>
    <row r="92" spans="1:13" x14ac:dyDescent="0.45">
      <c r="C92" t="s">
        <v>2</v>
      </c>
      <c r="G92" t="str">
        <f t="shared" si="35"/>
        <v/>
      </c>
      <c r="H92" t="str">
        <f t="shared" si="27"/>
        <v/>
      </c>
      <c r="I92" t="str">
        <f t="shared" si="27"/>
        <v/>
      </c>
      <c r="J92" t="str">
        <f t="shared" si="27"/>
        <v/>
      </c>
      <c r="K92" t="str">
        <f t="shared" si="27"/>
        <v/>
      </c>
      <c r="L92" t="str">
        <f t="shared" si="27"/>
        <v/>
      </c>
    </row>
    <row r="93" spans="1:13" x14ac:dyDescent="0.45">
      <c r="A93" t="s">
        <v>149</v>
      </c>
      <c r="B93" t="s">
        <v>228</v>
      </c>
      <c r="C93" t="s">
        <v>575</v>
      </c>
      <c r="D93" t="s">
        <v>132</v>
      </c>
      <c r="E93" t="s">
        <v>185</v>
      </c>
      <c r="F93" t="s">
        <v>5</v>
      </c>
      <c r="G93" t="str">
        <f t="shared" si="35"/>
        <v>47</v>
      </c>
      <c r="H93" t="str">
        <f t="shared" si="27"/>
        <v xml:space="preserve"> Cyprus</v>
      </c>
      <c r="I93" t="str">
        <f t="shared" si="27"/>
        <v xml:space="preserve"> 46.4</v>
      </c>
      <c r="J93" t="str">
        <f t="shared" si="27"/>
        <v xml:space="preserve"> Western Asia</v>
      </c>
      <c r="K93" t="str">
        <f t="shared" si="27"/>
        <v xml:space="preserve"> &lt;1m</v>
      </c>
      <c r="L93" t="str">
        <f t="shared" si="27"/>
        <v xml:space="preserve"> High income</v>
      </c>
      <c r="M93" t="str">
        <f t="shared" ref="M93:M156" si="49">IF(VALUE(I93)&gt;66.6, "Most", IF(VALUE(I93)&gt;33.3, "More", "Least"))</f>
        <v>More</v>
      </c>
    </row>
    <row r="94" spans="1:13" x14ac:dyDescent="0.45">
      <c r="C94" t="s">
        <v>2</v>
      </c>
      <c r="G94" t="str">
        <f t="shared" si="35"/>
        <v/>
      </c>
      <c r="H94" t="str">
        <f t="shared" si="27"/>
        <v/>
      </c>
      <c r="I94" t="str">
        <f t="shared" si="27"/>
        <v/>
      </c>
      <c r="J94" t="str">
        <f t="shared" si="27"/>
        <v/>
      </c>
      <c r="K94" t="str">
        <f t="shared" si="27"/>
        <v/>
      </c>
      <c r="L94" t="str">
        <f t="shared" si="27"/>
        <v/>
      </c>
    </row>
    <row r="95" spans="1:13" x14ac:dyDescent="0.45">
      <c r="A95" t="s">
        <v>576</v>
      </c>
      <c r="B95" t="s">
        <v>173</v>
      </c>
      <c r="C95" t="s">
        <v>577</v>
      </c>
      <c r="D95" t="s">
        <v>115</v>
      </c>
      <c r="E95" t="s">
        <v>10</v>
      </c>
      <c r="F95" t="s">
        <v>102</v>
      </c>
      <c r="G95" t="str">
        <f t="shared" si="35"/>
        <v>48</v>
      </c>
      <c r="H95" t="str">
        <f t="shared" si="27"/>
        <v xml:space="preserve"> Kenya</v>
      </c>
      <c r="I95" t="str">
        <f t="shared" si="27"/>
        <v xml:space="preserve"> 45.9</v>
      </c>
      <c r="J95" t="str">
        <f t="shared" si="27"/>
        <v xml:space="preserve"> Africa</v>
      </c>
      <c r="K95" t="str">
        <f t="shared" si="27"/>
        <v xml:space="preserve"> 50-100m</v>
      </c>
      <c r="L95" t="str">
        <f t="shared" si="27"/>
        <v xml:space="preserve"> Lower middle income</v>
      </c>
      <c r="M95" t="str">
        <f t="shared" ref="M95:M158" si="50">IF(VALUE(I95)&gt;66.6, "Most", IF(VALUE(I95)&gt;33.3, "More", "Least"))</f>
        <v>More</v>
      </c>
    </row>
    <row r="96" spans="1:13" x14ac:dyDescent="0.45">
      <c r="C96" t="s">
        <v>2</v>
      </c>
      <c r="G96" t="str">
        <f t="shared" si="35"/>
        <v/>
      </c>
      <c r="H96" t="str">
        <f t="shared" si="27"/>
        <v/>
      </c>
      <c r="I96" t="str">
        <f t="shared" si="27"/>
        <v/>
      </c>
      <c r="J96" t="str">
        <f t="shared" si="27"/>
        <v/>
      </c>
      <c r="K96" t="str">
        <f t="shared" si="27"/>
        <v/>
      </c>
      <c r="L96" t="str">
        <f t="shared" si="27"/>
        <v/>
      </c>
    </row>
    <row r="97" spans="1:13" x14ac:dyDescent="0.45">
      <c r="A97" t="s">
        <v>154</v>
      </c>
      <c r="B97" t="s">
        <v>94</v>
      </c>
      <c r="C97" t="s">
        <v>578</v>
      </c>
      <c r="D97" t="s">
        <v>77</v>
      </c>
      <c r="E97" t="s">
        <v>4</v>
      </c>
      <c r="F97" t="s">
        <v>26</v>
      </c>
      <c r="G97" t="str">
        <f t="shared" si="35"/>
        <v>49</v>
      </c>
      <c r="H97" t="str">
        <f t="shared" si="27"/>
        <v xml:space="preserve"> Mexico</v>
      </c>
      <c r="I97" t="str">
        <f t="shared" si="27"/>
        <v xml:space="preserve"> 45.5</v>
      </c>
      <c r="J97" t="str">
        <f t="shared" si="27"/>
        <v xml:space="preserve"> Latin America and the Caribbean</v>
      </c>
      <c r="K97" t="str">
        <f t="shared" si="27"/>
        <v xml:space="preserve"> 100m+</v>
      </c>
      <c r="L97" t="str">
        <f t="shared" si="27"/>
        <v xml:space="preserve"> Upper middle income</v>
      </c>
      <c r="M97" t="str">
        <f t="shared" ref="M97:M160" si="51">IF(VALUE(I97)&gt;66.6, "Most", IF(VALUE(I97)&gt;33.3, "More", "Least"))</f>
        <v>More</v>
      </c>
    </row>
    <row r="98" spans="1:13" x14ac:dyDescent="0.45">
      <c r="C98" t="s">
        <v>2</v>
      </c>
      <c r="G98" t="str">
        <f t="shared" si="35"/>
        <v/>
      </c>
      <c r="H98" t="str">
        <f t="shared" si="27"/>
        <v/>
      </c>
      <c r="I98" t="str">
        <f t="shared" si="27"/>
        <v/>
      </c>
      <c r="J98" t="str">
        <f t="shared" si="27"/>
        <v/>
      </c>
      <c r="K98" t="str">
        <f t="shared" si="27"/>
        <v/>
      </c>
      <c r="L98" t="str">
        <f t="shared" si="27"/>
        <v/>
      </c>
    </row>
    <row r="99" spans="1:13" x14ac:dyDescent="0.45">
      <c r="A99" t="s">
        <v>157</v>
      </c>
      <c r="B99" t="s">
        <v>161</v>
      </c>
      <c r="C99" t="s">
        <v>579</v>
      </c>
      <c r="D99" t="s">
        <v>37</v>
      </c>
      <c r="E99" t="s">
        <v>4</v>
      </c>
      <c r="F99" t="s">
        <v>26</v>
      </c>
      <c r="G99" t="str">
        <f t="shared" si="35"/>
        <v>50</v>
      </c>
      <c r="H99" t="str">
        <f t="shared" si="27"/>
        <v xml:space="preserve"> China</v>
      </c>
      <c r="I99" t="str">
        <f t="shared" si="27"/>
        <v xml:space="preserve"> 45.0</v>
      </c>
      <c r="J99" t="str">
        <f t="shared" si="27"/>
        <v xml:space="preserve"> Eastern Asia</v>
      </c>
      <c r="K99" t="str">
        <f t="shared" si="27"/>
        <v xml:space="preserve"> 100m+</v>
      </c>
      <c r="L99" t="str">
        <f t="shared" si="27"/>
        <v xml:space="preserve"> Upper middle income</v>
      </c>
      <c r="M99" t="str">
        <f t="shared" ref="M99:M162" si="52">IF(VALUE(I99)&gt;66.6, "Most", IF(VALUE(I99)&gt;33.3, "More", "Least"))</f>
        <v>More</v>
      </c>
    </row>
    <row r="100" spans="1:13" x14ac:dyDescent="0.45">
      <c r="C100" t="s">
        <v>2</v>
      </c>
      <c r="G100" t="str">
        <f t="shared" si="35"/>
        <v/>
      </c>
      <c r="H100" t="str">
        <f t="shared" si="27"/>
        <v/>
      </c>
      <c r="I100" t="str">
        <f t="shared" si="27"/>
        <v/>
      </c>
      <c r="J100" t="str">
        <f t="shared" si="27"/>
        <v/>
      </c>
      <c r="K100" t="str">
        <f t="shared" si="27"/>
        <v/>
      </c>
      <c r="L100" t="str">
        <f t="shared" si="27"/>
        <v/>
      </c>
    </row>
    <row r="101" spans="1:13" x14ac:dyDescent="0.45">
      <c r="A101" t="s">
        <v>160</v>
      </c>
      <c r="B101" t="s">
        <v>113</v>
      </c>
      <c r="C101" t="s">
        <v>580</v>
      </c>
      <c r="D101" t="s">
        <v>115</v>
      </c>
      <c r="E101" t="s">
        <v>10</v>
      </c>
      <c r="F101" t="s">
        <v>26</v>
      </c>
      <c r="G101" t="str">
        <f t="shared" si="35"/>
        <v>51</v>
      </c>
      <c r="H101" t="str">
        <f t="shared" si="27"/>
        <v xml:space="preserve"> South Africa</v>
      </c>
      <c r="I101" t="str">
        <f t="shared" si="27"/>
        <v xml:space="preserve"> 44.8</v>
      </c>
      <c r="J101" t="str">
        <f t="shared" si="27"/>
        <v xml:space="preserve"> Africa</v>
      </c>
      <c r="K101" t="str">
        <f t="shared" si="27"/>
        <v xml:space="preserve"> 50-100m</v>
      </c>
      <c r="L101" t="str">
        <f t="shared" si="27"/>
        <v xml:space="preserve"> Upper middle income</v>
      </c>
      <c r="M101" t="str">
        <f t="shared" ref="M101:M164" si="53">IF(VALUE(I101)&gt;66.6, "Most", IF(VALUE(I101)&gt;33.3, "More", "Least"))</f>
        <v>More</v>
      </c>
    </row>
    <row r="102" spans="1:13" x14ac:dyDescent="0.45">
      <c r="C102" t="s">
        <v>2</v>
      </c>
      <c r="G102" t="str">
        <f t="shared" si="35"/>
        <v/>
      </c>
      <c r="H102" t="str">
        <f t="shared" si="27"/>
        <v/>
      </c>
      <c r="I102" t="str">
        <f t="shared" si="27"/>
        <v/>
      </c>
      <c r="J102" t="str">
        <f t="shared" si="27"/>
        <v/>
      </c>
      <c r="K102" t="str">
        <f t="shared" si="27"/>
        <v/>
      </c>
      <c r="L102" t="str">
        <f t="shared" si="27"/>
        <v/>
      </c>
    </row>
    <row r="103" spans="1:13" x14ac:dyDescent="0.45">
      <c r="A103" t="s">
        <v>163</v>
      </c>
      <c r="B103" t="s">
        <v>286</v>
      </c>
      <c r="C103" t="s">
        <v>581</v>
      </c>
      <c r="D103" t="s">
        <v>181</v>
      </c>
      <c r="E103" t="s">
        <v>10</v>
      </c>
      <c r="F103" t="s">
        <v>26</v>
      </c>
      <c r="G103" t="str">
        <f t="shared" si="35"/>
        <v>52</v>
      </c>
      <c r="H103" t="str">
        <f t="shared" si="27"/>
        <v xml:space="preserve"> Iran</v>
      </c>
      <c r="I103" t="str">
        <f t="shared" si="27"/>
        <v xml:space="preserve"> 44.7</v>
      </c>
      <c r="J103" t="str">
        <f t="shared" si="27"/>
        <v xml:space="preserve"> Southern Asia</v>
      </c>
      <c r="K103" t="str">
        <f t="shared" si="27"/>
        <v xml:space="preserve"> 50-100m</v>
      </c>
      <c r="L103" t="str">
        <f t="shared" si="27"/>
        <v xml:space="preserve"> Upper middle income</v>
      </c>
      <c r="M103" t="str">
        <f t="shared" ref="M103:M166" si="54">IF(VALUE(I103)&gt;66.6, "Most", IF(VALUE(I103)&gt;33.3, "More", "Least"))</f>
        <v>More</v>
      </c>
    </row>
    <row r="104" spans="1:13" x14ac:dyDescent="0.45">
      <c r="C104" t="s">
        <v>2</v>
      </c>
      <c r="G104" t="str">
        <f t="shared" si="35"/>
        <v/>
      </c>
      <c r="H104" t="str">
        <f t="shared" ref="H104:L167" si="55">IF(ISERROR(RIGHT(B104, LEN(B104)-FIND(":",B104))),"",RIGHT(B104, LEN(B104)-FIND(":",B104)))</f>
        <v/>
      </c>
      <c r="I104" t="str">
        <f t="shared" si="55"/>
        <v/>
      </c>
      <c r="J104" t="str">
        <f t="shared" si="55"/>
        <v/>
      </c>
      <c r="K104" t="str">
        <f t="shared" si="55"/>
        <v/>
      </c>
      <c r="L104" t="str">
        <f t="shared" si="55"/>
        <v/>
      </c>
    </row>
    <row r="105" spans="1:13" x14ac:dyDescent="0.45">
      <c r="A105" t="s">
        <v>166</v>
      </c>
      <c r="B105" t="s">
        <v>196</v>
      </c>
      <c r="C105" t="s">
        <v>205</v>
      </c>
      <c r="D105" t="s">
        <v>77</v>
      </c>
      <c r="E105" t="s">
        <v>30</v>
      </c>
      <c r="F105" t="s">
        <v>26</v>
      </c>
      <c r="G105" t="str">
        <f t="shared" si="35"/>
        <v>53</v>
      </c>
      <c r="H105" t="str">
        <f t="shared" si="55"/>
        <v xml:space="preserve"> Costa Rica</v>
      </c>
      <c r="I105" t="str">
        <f t="shared" si="55"/>
        <v xml:space="preserve"> 44.2</v>
      </c>
      <c r="J105" t="str">
        <f t="shared" si="55"/>
        <v xml:space="preserve"> Latin America and the Caribbean</v>
      </c>
      <c r="K105" t="str">
        <f t="shared" si="55"/>
        <v xml:space="preserve"> 1-10m</v>
      </c>
      <c r="L105" t="str">
        <f t="shared" si="55"/>
        <v xml:space="preserve"> Upper middle income</v>
      </c>
      <c r="M105" t="str">
        <f t="shared" ref="M105:M168" si="56">IF(VALUE(I105)&gt;66.6, "Most", IF(VALUE(I105)&gt;33.3, "More", "Least"))</f>
        <v>More</v>
      </c>
    </row>
    <row r="106" spans="1:13" x14ac:dyDescent="0.45">
      <c r="C106" t="s">
        <v>2</v>
      </c>
      <c r="G106" t="str">
        <f t="shared" si="35"/>
        <v/>
      </c>
      <c r="H106" t="str">
        <f t="shared" si="55"/>
        <v/>
      </c>
      <c r="I106" t="str">
        <f t="shared" si="55"/>
        <v/>
      </c>
      <c r="J106" t="str">
        <f t="shared" si="55"/>
        <v/>
      </c>
      <c r="K106" t="str">
        <f t="shared" si="55"/>
        <v/>
      </c>
      <c r="L106" t="str">
        <f t="shared" si="55"/>
        <v/>
      </c>
    </row>
    <row r="107" spans="1:13" x14ac:dyDescent="0.45">
      <c r="A107" t="s">
        <v>169</v>
      </c>
      <c r="B107" t="s">
        <v>301</v>
      </c>
      <c r="C107" t="s">
        <v>582</v>
      </c>
      <c r="D107" t="s">
        <v>77</v>
      </c>
      <c r="E107" t="s">
        <v>14</v>
      </c>
      <c r="F107" t="s">
        <v>102</v>
      </c>
      <c r="G107" t="str">
        <f t="shared" si="35"/>
        <v>54</v>
      </c>
      <c r="H107" t="str">
        <f t="shared" si="55"/>
        <v xml:space="preserve"> Bolivia</v>
      </c>
      <c r="I107" t="str">
        <f t="shared" si="55"/>
        <v xml:space="preserve"> 44.0</v>
      </c>
      <c r="J107" t="str">
        <f t="shared" si="55"/>
        <v xml:space="preserve"> Latin America and the Caribbean</v>
      </c>
      <c r="K107" t="str">
        <f t="shared" si="55"/>
        <v xml:space="preserve"> 10-50m</v>
      </c>
      <c r="L107" t="str">
        <f t="shared" si="55"/>
        <v xml:space="preserve"> Lower middle income</v>
      </c>
      <c r="M107" t="str">
        <f t="shared" ref="M107:M170" si="57">IF(VALUE(I107)&gt;66.6, "Most", IF(VALUE(I107)&gt;33.3, "More", "Least"))</f>
        <v>More</v>
      </c>
    </row>
    <row r="108" spans="1:13" x14ac:dyDescent="0.45">
      <c r="C108" t="s">
        <v>2</v>
      </c>
      <c r="G108" t="str">
        <f t="shared" si="35"/>
        <v/>
      </c>
      <c r="H108" t="str">
        <f t="shared" si="55"/>
        <v/>
      </c>
      <c r="I108" t="str">
        <f t="shared" si="55"/>
        <v/>
      </c>
      <c r="J108" t="str">
        <f t="shared" si="55"/>
        <v/>
      </c>
      <c r="K108" t="str">
        <f t="shared" si="55"/>
        <v/>
      </c>
      <c r="L108" t="str">
        <f t="shared" si="55"/>
        <v/>
      </c>
    </row>
    <row r="109" spans="1:13" x14ac:dyDescent="0.45">
      <c r="A109" t="s">
        <v>169</v>
      </c>
      <c r="B109" t="s">
        <v>170</v>
      </c>
      <c r="C109" t="s">
        <v>582</v>
      </c>
      <c r="D109" t="s">
        <v>132</v>
      </c>
      <c r="E109" t="s">
        <v>30</v>
      </c>
      <c r="F109" t="s">
        <v>5</v>
      </c>
      <c r="G109" t="str">
        <f t="shared" si="35"/>
        <v>54</v>
      </c>
      <c r="H109" t="str">
        <f t="shared" si="55"/>
        <v xml:space="preserve"> Israel</v>
      </c>
      <c r="I109" t="str">
        <f t="shared" si="55"/>
        <v xml:space="preserve"> 44.0</v>
      </c>
      <c r="J109" t="str">
        <f t="shared" si="55"/>
        <v xml:space="preserve"> Western Asia</v>
      </c>
      <c r="K109" t="str">
        <f t="shared" si="55"/>
        <v xml:space="preserve"> 1-10m</v>
      </c>
      <c r="L109" t="str">
        <f t="shared" si="55"/>
        <v xml:space="preserve"> High income</v>
      </c>
      <c r="M109" t="str">
        <f t="shared" ref="M109:M172" si="58">IF(VALUE(I109)&gt;66.6, "Most", IF(VALUE(I109)&gt;33.3, "More", "Least"))</f>
        <v>More</v>
      </c>
    </row>
    <row r="110" spans="1:13" x14ac:dyDescent="0.45">
      <c r="C110" t="s">
        <v>2</v>
      </c>
      <c r="G110" t="str">
        <f t="shared" si="35"/>
        <v/>
      </c>
      <c r="H110" t="str">
        <f t="shared" si="55"/>
        <v/>
      </c>
      <c r="I110" t="str">
        <f t="shared" si="55"/>
        <v/>
      </c>
      <c r="J110" t="str">
        <f t="shared" si="55"/>
        <v/>
      </c>
      <c r="K110" t="str">
        <f t="shared" si="55"/>
        <v/>
      </c>
      <c r="L110" t="str">
        <f t="shared" si="55"/>
        <v/>
      </c>
    </row>
    <row r="111" spans="1:13" x14ac:dyDescent="0.45">
      <c r="A111" t="s">
        <v>169</v>
      </c>
      <c r="B111" t="s">
        <v>240</v>
      </c>
      <c r="C111" t="s">
        <v>582</v>
      </c>
      <c r="D111" t="s">
        <v>77</v>
      </c>
      <c r="E111" t="s">
        <v>30</v>
      </c>
      <c r="F111" t="s">
        <v>5</v>
      </c>
      <c r="G111" t="str">
        <f t="shared" si="35"/>
        <v>54</v>
      </c>
      <c r="H111" t="str">
        <f t="shared" si="55"/>
        <v xml:space="preserve"> Uruguay</v>
      </c>
      <c r="I111" t="str">
        <f t="shared" si="55"/>
        <v xml:space="preserve"> 44.0</v>
      </c>
      <c r="J111" t="str">
        <f t="shared" si="55"/>
        <v xml:space="preserve"> Latin America and the Caribbean</v>
      </c>
      <c r="K111" t="str">
        <f t="shared" si="55"/>
        <v xml:space="preserve"> 1-10m</v>
      </c>
      <c r="L111" t="str">
        <f t="shared" si="55"/>
        <v xml:space="preserve"> High income</v>
      </c>
      <c r="M111" t="str">
        <f t="shared" ref="M111:M174" si="59">IF(VALUE(I111)&gt;66.6, "Most", IF(VALUE(I111)&gt;33.3, "More", "Least"))</f>
        <v>More</v>
      </c>
    </row>
    <row r="112" spans="1:13" x14ac:dyDescent="0.45">
      <c r="C112" t="s">
        <v>2</v>
      </c>
      <c r="G112" t="str">
        <f t="shared" si="35"/>
        <v/>
      </c>
      <c r="H112" t="str">
        <f t="shared" si="55"/>
        <v/>
      </c>
      <c r="I112" t="str">
        <f t="shared" si="55"/>
        <v/>
      </c>
      <c r="J112" t="str">
        <f t="shared" si="55"/>
        <v/>
      </c>
      <c r="K112" t="str">
        <f t="shared" si="55"/>
        <v/>
      </c>
      <c r="L112" t="str">
        <f t="shared" si="55"/>
        <v/>
      </c>
    </row>
    <row r="113" spans="1:13" x14ac:dyDescent="0.45">
      <c r="A113" t="s">
        <v>178</v>
      </c>
      <c r="B113" t="s">
        <v>127</v>
      </c>
      <c r="C113" t="s">
        <v>209</v>
      </c>
      <c r="D113" t="s">
        <v>9</v>
      </c>
      <c r="E113" t="s">
        <v>30</v>
      </c>
      <c r="F113" t="s">
        <v>26</v>
      </c>
      <c r="G113" t="str">
        <f t="shared" si="35"/>
        <v>57</v>
      </c>
      <c r="H113" t="str">
        <f t="shared" si="55"/>
        <v xml:space="preserve"> Albania</v>
      </c>
      <c r="I113" t="str">
        <f t="shared" si="55"/>
        <v xml:space="preserve"> 43.8</v>
      </c>
      <c r="J113" t="str">
        <f t="shared" si="55"/>
        <v xml:space="preserve"> Europe</v>
      </c>
      <c r="K113" t="str">
        <f t="shared" si="55"/>
        <v xml:space="preserve"> 1-10m</v>
      </c>
      <c r="L113" t="str">
        <f t="shared" si="55"/>
        <v xml:space="preserve"> Upper middle income</v>
      </c>
      <c r="M113" t="str">
        <f t="shared" ref="M113:M176" si="60">IF(VALUE(I113)&gt;66.6, "Most", IF(VALUE(I113)&gt;33.3, "More", "Least"))</f>
        <v>More</v>
      </c>
    </row>
    <row r="114" spans="1:13" x14ac:dyDescent="0.45">
      <c r="C114" t="s">
        <v>2</v>
      </c>
      <c r="G114" t="str">
        <f t="shared" si="35"/>
        <v/>
      </c>
      <c r="H114" t="str">
        <f t="shared" si="55"/>
        <v/>
      </c>
      <c r="I114" t="str">
        <f t="shared" si="55"/>
        <v/>
      </c>
      <c r="J114" t="str">
        <f t="shared" si="55"/>
        <v/>
      </c>
      <c r="K114" t="str">
        <f t="shared" si="55"/>
        <v/>
      </c>
      <c r="L114" t="str">
        <f t="shared" si="55"/>
        <v/>
      </c>
    </row>
    <row r="115" spans="1:13" x14ac:dyDescent="0.45">
      <c r="A115" t="s">
        <v>182</v>
      </c>
      <c r="B115" t="s">
        <v>324</v>
      </c>
      <c r="C115" t="s">
        <v>212</v>
      </c>
      <c r="D115" t="s">
        <v>181</v>
      </c>
      <c r="E115" t="s">
        <v>14</v>
      </c>
      <c r="F115" t="s">
        <v>202</v>
      </c>
      <c r="G115" t="str">
        <f t="shared" si="35"/>
        <v>58</v>
      </c>
      <c r="H115" t="str">
        <f t="shared" si="55"/>
        <v xml:space="preserve"> Nepal</v>
      </c>
      <c r="I115" t="str">
        <f t="shared" si="55"/>
        <v xml:space="preserve"> 43.7</v>
      </c>
      <c r="J115" t="str">
        <f t="shared" si="55"/>
        <v xml:space="preserve"> Southern Asia</v>
      </c>
      <c r="K115" t="str">
        <f t="shared" si="55"/>
        <v xml:space="preserve"> 10-50m</v>
      </c>
      <c r="L115" t="str">
        <f t="shared" si="55"/>
        <v xml:space="preserve"> Low income</v>
      </c>
      <c r="M115" t="str">
        <f t="shared" ref="M115:M178" si="61">IF(VALUE(I115)&gt;66.6, "Most", IF(VALUE(I115)&gt;33.3, "More", "Least"))</f>
        <v>More</v>
      </c>
    </row>
    <row r="116" spans="1:13" x14ac:dyDescent="0.45">
      <c r="C116" t="s">
        <v>2</v>
      </c>
      <c r="G116" t="str">
        <f t="shared" si="35"/>
        <v/>
      </c>
      <c r="H116" t="str">
        <f t="shared" si="55"/>
        <v/>
      </c>
      <c r="I116" t="str">
        <f t="shared" si="55"/>
        <v/>
      </c>
      <c r="J116" t="str">
        <f t="shared" si="55"/>
        <v/>
      </c>
      <c r="K116" t="str">
        <f t="shared" si="55"/>
        <v/>
      </c>
      <c r="L116" t="str">
        <f t="shared" si="55"/>
        <v/>
      </c>
    </row>
    <row r="117" spans="1:13" x14ac:dyDescent="0.45">
      <c r="A117" t="s">
        <v>186</v>
      </c>
      <c r="B117" t="s">
        <v>110</v>
      </c>
      <c r="C117" t="s">
        <v>217</v>
      </c>
      <c r="D117" t="s">
        <v>9</v>
      </c>
      <c r="E117" t="s">
        <v>30</v>
      </c>
      <c r="F117" t="s">
        <v>5</v>
      </c>
      <c r="G117" t="str">
        <f t="shared" si="35"/>
        <v>59</v>
      </c>
      <c r="H117" t="str">
        <f t="shared" si="55"/>
        <v xml:space="preserve"> Lithuania</v>
      </c>
      <c r="I117" t="str">
        <f t="shared" si="55"/>
        <v xml:space="preserve"> 43.5</v>
      </c>
      <c r="J117" t="str">
        <f t="shared" si="55"/>
        <v xml:space="preserve"> Europe</v>
      </c>
      <c r="K117" t="str">
        <f t="shared" si="55"/>
        <v xml:space="preserve"> 1-10m</v>
      </c>
      <c r="L117" t="str">
        <f t="shared" si="55"/>
        <v xml:space="preserve"> High income</v>
      </c>
      <c r="M117" t="str">
        <f t="shared" ref="M117:M180" si="62">IF(VALUE(I117)&gt;66.6, "Most", IF(VALUE(I117)&gt;33.3, "More", "Least"))</f>
        <v>More</v>
      </c>
    </row>
    <row r="118" spans="1:13" x14ac:dyDescent="0.45">
      <c r="C118" t="s">
        <v>2</v>
      </c>
      <c r="G118" t="str">
        <f t="shared" si="35"/>
        <v/>
      </c>
      <c r="H118" t="str">
        <f t="shared" si="55"/>
        <v/>
      </c>
      <c r="I118" t="str">
        <f t="shared" si="55"/>
        <v/>
      </c>
      <c r="J118" t="str">
        <f t="shared" si="55"/>
        <v/>
      </c>
      <c r="K118" t="str">
        <f t="shared" si="55"/>
        <v/>
      </c>
      <c r="L118" t="str">
        <f t="shared" si="55"/>
        <v/>
      </c>
    </row>
    <row r="119" spans="1:13" x14ac:dyDescent="0.45">
      <c r="A119" t="s">
        <v>189</v>
      </c>
      <c r="B119" t="s">
        <v>155</v>
      </c>
      <c r="C119" t="s">
        <v>583</v>
      </c>
      <c r="D119" t="s">
        <v>77</v>
      </c>
      <c r="E119" t="s">
        <v>14</v>
      </c>
      <c r="F119" t="s">
        <v>26</v>
      </c>
      <c r="G119" t="str">
        <f t="shared" si="35"/>
        <v>60</v>
      </c>
      <c r="H119" t="str">
        <f t="shared" si="55"/>
        <v xml:space="preserve"> Peru</v>
      </c>
      <c r="I119" t="str">
        <f t="shared" si="55"/>
        <v xml:space="preserve"> 43.2</v>
      </c>
      <c r="J119" t="str">
        <f t="shared" si="55"/>
        <v xml:space="preserve"> Latin America and the Caribbean</v>
      </c>
      <c r="K119" t="str">
        <f t="shared" si="55"/>
        <v xml:space="preserve"> 10-50m</v>
      </c>
      <c r="L119" t="str">
        <f t="shared" si="55"/>
        <v xml:space="preserve"> Upper middle income</v>
      </c>
      <c r="M119" t="str">
        <f t="shared" ref="M119:M182" si="63">IF(VALUE(I119)&gt;66.6, "Most", IF(VALUE(I119)&gt;33.3, "More", "Least"))</f>
        <v>More</v>
      </c>
    </row>
    <row r="120" spans="1:13" x14ac:dyDescent="0.45">
      <c r="C120" t="s">
        <v>2</v>
      </c>
      <c r="G120" t="str">
        <f t="shared" si="35"/>
        <v/>
      </c>
      <c r="H120" t="str">
        <f t="shared" si="55"/>
        <v/>
      </c>
      <c r="I120" t="str">
        <f t="shared" si="55"/>
        <v/>
      </c>
      <c r="J120" t="str">
        <f t="shared" si="55"/>
        <v/>
      </c>
      <c r="K120" t="str">
        <f t="shared" si="55"/>
        <v/>
      </c>
      <c r="L120" t="str">
        <f t="shared" si="55"/>
        <v/>
      </c>
    </row>
    <row r="121" spans="1:13" x14ac:dyDescent="0.45">
      <c r="A121" t="s">
        <v>192</v>
      </c>
      <c r="B121" t="s">
        <v>216</v>
      </c>
      <c r="C121" t="s">
        <v>223</v>
      </c>
      <c r="D121" t="s">
        <v>9</v>
      </c>
      <c r="E121" t="s">
        <v>185</v>
      </c>
      <c r="F121" t="s">
        <v>5</v>
      </c>
      <c r="G121" t="str">
        <f t="shared" si="35"/>
        <v>61</v>
      </c>
      <c r="H121" t="str">
        <f t="shared" si="55"/>
        <v xml:space="preserve"> Liechtenstein</v>
      </c>
      <c r="I121" t="str">
        <f t="shared" si="55"/>
        <v xml:space="preserve"> 43.1</v>
      </c>
      <c r="J121" t="str">
        <f t="shared" si="55"/>
        <v xml:space="preserve"> Europe</v>
      </c>
      <c r="K121" t="str">
        <f t="shared" si="55"/>
        <v xml:space="preserve"> &lt;1m</v>
      </c>
      <c r="L121" t="str">
        <f t="shared" si="55"/>
        <v xml:space="preserve"> High income</v>
      </c>
      <c r="M121" t="str">
        <f t="shared" ref="M121:M184" si="64">IF(VALUE(I121)&gt;66.6, "Most", IF(VALUE(I121)&gt;33.3, "More", "Least"))</f>
        <v>More</v>
      </c>
    </row>
    <row r="122" spans="1:13" x14ac:dyDescent="0.45">
      <c r="C122" t="s">
        <v>2</v>
      </c>
      <c r="G122" t="str">
        <f t="shared" si="35"/>
        <v/>
      </c>
      <c r="H122" t="str">
        <f t="shared" si="55"/>
        <v/>
      </c>
      <c r="I122" t="str">
        <f t="shared" si="55"/>
        <v/>
      </c>
      <c r="J122" t="str">
        <f t="shared" si="55"/>
        <v/>
      </c>
      <c r="K122" t="str">
        <f t="shared" si="55"/>
        <v/>
      </c>
      <c r="L122" t="str">
        <f t="shared" si="55"/>
        <v/>
      </c>
    </row>
    <row r="123" spans="1:13" x14ac:dyDescent="0.45">
      <c r="A123" t="s">
        <v>195</v>
      </c>
      <c r="B123" t="s">
        <v>199</v>
      </c>
      <c r="C123" t="s">
        <v>232</v>
      </c>
      <c r="D123" t="s">
        <v>9</v>
      </c>
      <c r="E123" t="s">
        <v>4</v>
      </c>
      <c r="F123" t="s">
        <v>26</v>
      </c>
      <c r="G123" t="str">
        <f t="shared" si="35"/>
        <v>62</v>
      </c>
      <c r="H123" t="str">
        <f t="shared" si="55"/>
        <v xml:space="preserve"> Russia</v>
      </c>
      <c r="I123" t="str">
        <f t="shared" si="55"/>
        <v xml:space="preserve"> 42.9</v>
      </c>
      <c r="J123" t="str">
        <f t="shared" si="55"/>
        <v xml:space="preserve"> Europe</v>
      </c>
      <c r="K123" t="str">
        <f t="shared" si="55"/>
        <v xml:space="preserve"> 100m+</v>
      </c>
      <c r="L123" t="str">
        <f t="shared" si="55"/>
        <v xml:space="preserve"> Upper middle income</v>
      </c>
      <c r="M123" t="str">
        <f t="shared" ref="M123:M186" si="65">IF(VALUE(I123)&gt;66.6, "Most", IF(VALUE(I123)&gt;33.3, "More", "Least"))</f>
        <v>More</v>
      </c>
    </row>
    <row r="124" spans="1:13" x14ac:dyDescent="0.45">
      <c r="C124" t="s">
        <v>2</v>
      </c>
      <c r="G124" t="str">
        <f t="shared" si="35"/>
        <v/>
      </c>
      <c r="H124" t="str">
        <f t="shared" si="55"/>
        <v/>
      </c>
      <c r="I124" t="str">
        <f t="shared" si="55"/>
        <v/>
      </c>
      <c r="J124" t="str">
        <f t="shared" si="55"/>
        <v/>
      </c>
      <c r="K124" t="str">
        <f t="shared" si="55"/>
        <v/>
      </c>
      <c r="L124" t="str">
        <f t="shared" si="55"/>
        <v/>
      </c>
    </row>
    <row r="125" spans="1:13" x14ac:dyDescent="0.45">
      <c r="A125" t="s">
        <v>198</v>
      </c>
      <c r="B125" t="s">
        <v>201</v>
      </c>
      <c r="C125" t="s">
        <v>584</v>
      </c>
      <c r="D125" t="s">
        <v>115</v>
      </c>
      <c r="E125" t="s">
        <v>14</v>
      </c>
      <c r="F125" t="s">
        <v>202</v>
      </c>
      <c r="G125" t="str">
        <f t="shared" si="35"/>
        <v>63</v>
      </c>
      <c r="H125" t="str">
        <f t="shared" si="55"/>
        <v xml:space="preserve"> Uganda</v>
      </c>
      <c r="I125" t="str">
        <f t="shared" si="55"/>
        <v xml:space="preserve"> 42.7</v>
      </c>
      <c r="J125" t="str">
        <f t="shared" si="55"/>
        <v xml:space="preserve"> Africa</v>
      </c>
      <c r="K125" t="str">
        <f t="shared" si="55"/>
        <v xml:space="preserve"> 10-50m</v>
      </c>
      <c r="L125" t="str">
        <f t="shared" si="55"/>
        <v xml:space="preserve"> Low income</v>
      </c>
      <c r="M125" t="str">
        <f t="shared" ref="M125:M188" si="66">IF(VALUE(I125)&gt;66.6, "Most", IF(VALUE(I125)&gt;33.3, "More", "Least"))</f>
        <v>More</v>
      </c>
    </row>
    <row r="126" spans="1:13" x14ac:dyDescent="0.45">
      <c r="C126" t="s">
        <v>2</v>
      </c>
      <c r="G126" t="str">
        <f t="shared" si="35"/>
        <v/>
      </c>
      <c r="H126" t="str">
        <f t="shared" si="55"/>
        <v/>
      </c>
      <c r="I126" t="str">
        <f t="shared" si="55"/>
        <v/>
      </c>
      <c r="J126" t="str">
        <f t="shared" si="55"/>
        <v/>
      </c>
      <c r="K126" t="str">
        <f t="shared" si="55"/>
        <v/>
      </c>
      <c r="L126" t="str">
        <f t="shared" si="55"/>
        <v/>
      </c>
    </row>
    <row r="127" spans="1:13" x14ac:dyDescent="0.45">
      <c r="A127" t="s">
        <v>585</v>
      </c>
      <c r="B127" t="s">
        <v>335</v>
      </c>
      <c r="C127" t="s">
        <v>586</v>
      </c>
      <c r="D127" t="s">
        <v>152</v>
      </c>
      <c r="E127" t="s">
        <v>14</v>
      </c>
      <c r="F127" t="s">
        <v>102</v>
      </c>
      <c r="G127" t="str">
        <f t="shared" si="35"/>
        <v>64</v>
      </c>
      <c r="H127" t="str">
        <f t="shared" si="55"/>
        <v xml:space="preserve"> Uzbekistan</v>
      </c>
      <c r="I127" t="str">
        <f t="shared" si="55"/>
        <v xml:space="preserve"> 42.6</v>
      </c>
      <c r="J127" t="str">
        <f t="shared" si="55"/>
        <v xml:space="preserve"> Central Asia</v>
      </c>
      <c r="K127" t="str">
        <f t="shared" si="55"/>
        <v xml:space="preserve"> 10-50m</v>
      </c>
      <c r="L127" t="str">
        <f t="shared" si="55"/>
        <v xml:space="preserve"> Lower middle income</v>
      </c>
      <c r="M127" t="str">
        <f t="shared" ref="M127:M190" si="67">IF(VALUE(I127)&gt;66.6, "Most", IF(VALUE(I127)&gt;33.3, "More", "Least"))</f>
        <v>More</v>
      </c>
    </row>
    <row r="128" spans="1:13" x14ac:dyDescent="0.45">
      <c r="C128" t="s">
        <v>2</v>
      </c>
      <c r="G128" t="str">
        <f t="shared" si="35"/>
        <v/>
      </c>
      <c r="H128" t="str">
        <f t="shared" si="55"/>
        <v/>
      </c>
      <c r="I128" t="str">
        <f t="shared" si="55"/>
        <v/>
      </c>
      <c r="J128" t="str">
        <f t="shared" si="55"/>
        <v/>
      </c>
      <c r="K128" t="str">
        <f t="shared" si="55"/>
        <v/>
      </c>
      <c r="L128" t="str">
        <f t="shared" si="55"/>
        <v/>
      </c>
    </row>
    <row r="129" spans="1:13" x14ac:dyDescent="0.45">
      <c r="A129" t="s">
        <v>203</v>
      </c>
      <c r="B129" t="s">
        <v>225</v>
      </c>
      <c r="C129" t="s">
        <v>587</v>
      </c>
      <c r="D129" t="s">
        <v>77</v>
      </c>
      <c r="E129" t="s">
        <v>30</v>
      </c>
      <c r="F129" t="s">
        <v>102</v>
      </c>
      <c r="G129" t="str">
        <f t="shared" si="35"/>
        <v>65</v>
      </c>
      <c r="H129" t="str">
        <f t="shared" si="55"/>
        <v xml:space="preserve"> Nicaragua</v>
      </c>
      <c r="I129" t="str">
        <f t="shared" si="55"/>
        <v xml:space="preserve"> 41.7</v>
      </c>
      <c r="J129" t="str">
        <f t="shared" si="55"/>
        <v xml:space="preserve"> Latin America and the Caribbean</v>
      </c>
      <c r="K129" t="str">
        <f t="shared" si="55"/>
        <v xml:space="preserve"> 1-10m</v>
      </c>
      <c r="L129" t="str">
        <f t="shared" si="55"/>
        <v xml:space="preserve"> Lower middle income</v>
      </c>
      <c r="M129" t="str">
        <f t="shared" ref="M129:M192" si="68">IF(VALUE(I129)&gt;66.6, "Most", IF(VALUE(I129)&gt;33.3, "More", "Least"))</f>
        <v>More</v>
      </c>
    </row>
    <row r="130" spans="1:13" x14ac:dyDescent="0.45">
      <c r="C130" t="s">
        <v>2</v>
      </c>
      <c r="G130" t="str">
        <f t="shared" si="35"/>
        <v/>
      </c>
      <c r="H130" t="str">
        <f t="shared" si="55"/>
        <v/>
      </c>
      <c r="I130" t="str">
        <f t="shared" si="55"/>
        <v/>
      </c>
      <c r="J130" t="str">
        <f t="shared" si="55"/>
        <v/>
      </c>
      <c r="K130" t="str">
        <f t="shared" si="55"/>
        <v/>
      </c>
      <c r="L130" t="str">
        <f t="shared" si="55"/>
        <v/>
      </c>
    </row>
    <row r="131" spans="1:13" x14ac:dyDescent="0.45">
      <c r="A131" t="s">
        <v>588</v>
      </c>
      <c r="B131" t="s">
        <v>85</v>
      </c>
      <c r="C131" t="s">
        <v>589</v>
      </c>
      <c r="D131" t="s">
        <v>77</v>
      </c>
      <c r="E131" t="s">
        <v>14</v>
      </c>
      <c r="F131" t="s">
        <v>5</v>
      </c>
      <c r="G131" t="str">
        <f t="shared" ref="G131:G194" si="69">IF(ISERROR(RIGHT(A131,LEN(A131)-FIND(" ", A131))), "", RIGHT(A131,LEN(A131)-FIND(" ", A131)))</f>
        <v>66</v>
      </c>
      <c r="H131" t="str">
        <f t="shared" si="55"/>
        <v xml:space="preserve"> Argentina</v>
      </c>
      <c r="I131" t="str">
        <f t="shared" si="55"/>
        <v xml:space="preserve"> 41.4</v>
      </c>
      <c r="J131" t="str">
        <f t="shared" si="55"/>
        <v xml:space="preserve"> Latin America and the Caribbean</v>
      </c>
      <c r="K131" t="str">
        <f t="shared" si="55"/>
        <v xml:space="preserve"> 10-50m</v>
      </c>
      <c r="L131" t="str">
        <f t="shared" si="55"/>
        <v xml:space="preserve"> High income</v>
      </c>
      <c r="M131" t="str">
        <f t="shared" ref="M131:M194" si="70">IF(VALUE(I131)&gt;66.6, "Most", IF(VALUE(I131)&gt;33.3, "More", "Least"))</f>
        <v>More</v>
      </c>
    </row>
    <row r="132" spans="1:13" x14ac:dyDescent="0.45">
      <c r="C132" t="s">
        <v>2</v>
      </c>
      <c r="G132" t="str">
        <f t="shared" si="69"/>
        <v/>
      </c>
      <c r="H132" t="str">
        <f t="shared" si="55"/>
        <v/>
      </c>
      <c r="I132" t="str">
        <f t="shared" si="55"/>
        <v/>
      </c>
      <c r="J132" t="str">
        <f t="shared" si="55"/>
        <v/>
      </c>
      <c r="K132" t="str">
        <f t="shared" si="55"/>
        <v/>
      </c>
      <c r="L132" t="str">
        <f t="shared" si="55"/>
        <v/>
      </c>
    </row>
    <row r="133" spans="1:13" x14ac:dyDescent="0.45">
      <c r="A133" t="s">
        <v>588</v>
      </c>
      <c r="B133" t="s">
        <v>319</v>
      </c>
      <c r="C133" t="s">
        <v>589</v>
      </c>
      <c r="D133" t="s">
        <v>77</v>
      </c>
      <c r="E133" t="s">
        <v>14</v>
      </c>
      <c r="F133" t="s">
        <v>26</v>
      </c>
      <c r="G133" t="str">
        <f t="shared" si="69"/>
        <v>66</v>
      </c>
      <c r="H133" t="str">
        <f t="shared" si="55"/>
        <v xml:space="preserve"> Cuba</v>
      </c>
      <c r="I133" t="str">
        <f t="shared" si="55"/>
        <v xml:space="preserve"> 41.4</v>
      </c>
      <c r="J133" t="str">
        <f t="shared" si="55"/>
        <v xml:space="preserve"> Latin America and the Caribbean</v>
      </c>
      <c r="K133" t="str">
        <f t="shared" si="55"/>
        <v xml:space="preserve"> 10-50m</v>
      </c>
      <c r="L133" t="str">
        <f t="shared" si="55"/>
        <v xml:space="preserve"> Upper middle income</v>
      </c>
      <c r="M133" t="str">
        <f t="shared" ref="M133:M196" si="71">IF(VALUE(I133)&gt;66.6, "Most", IF(VALUE(I133)&gt;33.3, "More", "Least"))</f>
        <v>More</v>
      </c>
    </row>
    <row r="134" spans="1:13" x14ac:dyDescent="0.45">
      <c r="C134" t="s">
        <v>2</v>
      </c>
      <c r="G134" t="str">
        <f t="shared" si="69"/>
        <v/>
      </c>
      <c r="H134" t="str">
        <f t="shared" si="55"/>
        <v/>
      </c>
      <c r="I134" t="str">
        <f t="shared" si="55"/>
        <v/>
      </c>
      <c r="J134" t="str">
        <f t="shared" si="55"/>
        <v/>
      </c>
      <c r="K134" t="str">
        <f t="shared" si="55"/>
        <v/>
      </c>
      <c r="L134" t="str">
        <f t="shared" si="55"/>
        <v/>
      </c>
    </row>
    <row r="135" spans="1:13" x14ac:dyDescent="0.45">
      <c r="A135" t="s">
        <v>210</v>
      </c>
      <c r="B135" t="s">
        <v>187</v>
      </c>
      <c r="C135" t="s">
        <v>590</v>
      </c>
      <c r="D135" t="s">
        <v>132</v>
      </c>
      <c r="E135" t="s">
        <v>30</v>
      </c>
      <c r="F135" t="s">
        <v>5</v>
      </c>
      <c r="G135" t="str">
        <f t="shared" si="69"/>
        <v>68</v>
      </c>
      <c r="H135" t="str">
        <f t="shared" si="55"/>
        <v xml:space="preserve"> Kuwait</v>
      </c>
      <c r="I135" t="str">
        <f t="shared" si="55"/>
        <v xml:space="preserve"> 40.9</v>
      </c>
      <c r="J135" t="str">
        <f t="shared" si="55"/>
        <v xml:space="preserve"> Western Asia</v>
      </c>
      <c r="K135" t="str">
        <f t="shared" si="55"/>
        <v xml:space="preserve"> 1-10m</v>
      </c>
      <c r="L135" t="str">
        <f t="shared" si="55"/>
        <v xml:space="preserve"> High income</v>
      </c>
      <c r="M135" t="str">
        <f t="shared" ref="M135:M198" si="72">IF(VALUE(I135)&gt;66.6, "Most", IF(VALUE(I135)&gt;33.3, "More", "Least"))</f>
        <v>More</v>
      </c>
    </row>
    <row r="136" spans="1:13" x14ac:dyDescent="0.45">
      <c r="C136" t="s">
        <v>2</v>
      </c>
      <c r="G136" t="str">
        <f t="shared" si="69"/>
        <v/>
      </c>
      <c r="H136" t="str">
        <f t="shared" si="55"/>
        <v/>
      </c>
      <c r="I136" t="str">
        <f t="shared" si="55"/>
        <v/>
      </c>
      <c r="J136" t="str">
        <f t="shared" si="55"/>
        <v/>
      </c>
      <c r="K136" t="str">
        <f t="shared" si="55"/>
        <v/>
      </c>
      <c r="L136" t="str">
        <f t="shared" si="55"/>
        <v/>
      </c>
    </row>
    <row r="137" spans="1:13" x14ac:dyDescent="0.45">
      <c r="A137" t="s">
        <v>591</v>
      </c>
      <c r="B137" t="s">
        <v>214</v>
      </c>
      <c r="C137" t="s">
        <v>592</v>
      </c>
      <c r="D137" t="s">
        <v>77</v>
      </c>
      <c r="E137" t="s">
        <v>30</v>
      </c>
      <c r="F137" t="s">
        <v>5</v>
      </c>
      <c r="G137" t="str">
        <f t="shared" si="69"/>
        <v>69</v>
      </c>
      <c r="H137" t="str">
        <f t="shared" si="55"/>
        <v xml:space="preserve"> Panama</v>
      </c>
      <c r="I137" t="str">
        <f t="shared" si="55"/>
        <v xml:space="preserve"> 40.5</v>
      </c>
      <c r="J137" t="str">
        <f t="shared" si="55"/>
        <v xml:space="preserve"> Latin America and the Caribbean</v>
      </c>
      <c r="K137" t="str">
        <f t="shared" si="55"/>
        <v xml:space="preserve"> 1-10m</v>
      </c>
      <c r="L137" t="str">
        <f t="shared" si="55"/>
        <v xml:space="preserve"> High income</v>
      </c>
      <c r="M137" t="str">
        <f t="shared" ref="M137:M200" si="73">IF(VALUE(I137)&gt;66.6, "Most", IF(VALUE(I137)&gt;33.3, "More", "Least"))</f>
        <v>More</v>
      </c>
    </row>
    <row r="138" spans="1:13" x14ac:dyDescent="0.45">
      <c r="C138" t="s">
        <v>2</v>
      </c>
      <c r="G138" t="str">
        <f t="shared" si="69"/>
        <v/>
      </c>
      <c r="H138" t="str">
        <f t="shared" si="55"/>
        <v/>
      </c>
      <c r="I138" t="str">
        <f t="shared" si="55"/>
        <v/>
      </c>
      <c r="J138" t="str">
        <f t="shared" si="55"/>
        <v/>
      </c>
      <c r="K138" t="str">
        <f t="shared" si="55"/>
        <v/>
      </c>
      <c r="L138" t="str">
        <f t="shared" si="55"/>
        <v/>
      </c>
    </row>
    <row r="139" spans="1:13" x14ac:dyDescent="0.45">
      <c r="A139" t="s">
        <v>593</v>
      </c>
      <c r="B139" t="s">
        <v>304</v>
      </c>
      <c r="C139" t="s">
        <v>594</v>
      </c>
      <c r="D139" t="s">
        <v>77</v>
      </c>
      <c r="E139" t="s">
        <v>30</v>
      </c>
      <c r="F139" t="s">
        <v>26</v>
      </c>
      <c r="G139" t="str">
        <f t="shared" si="69"/>
        <v>70</v>
      </c>
      <c r="H139" t="str">
        <f t="shared" si="55"/>
        <v xml:space="preserve"> Paraguay</v>
      </c>
      <c r="I139" t="str">
        <f t="shared" si="55"/>
        <v xml:space="preserve"> 39.5</v>
      </c>
      <c r="J139" t="str">
        <f t="shared" si="55"/>
        <v xml:space="preserve"> Latin America and the Caribbean</v>
      </c>
      <c r="K139" t="str">
        <f t="shared" si="55"/>
        <v xml:space="preserve"> 1-10m</v>
      </c>
      <c r="L139" t="str">
        <f t="shared" si="55"/>
        <v xml:space="preserve"> Upper middle income</v>
      </c>
      <c r="M139" t="str">
        <f t="shared" ref="M139:M202" si="74">IF(VALUE(I139)&gt;66.6, "Most", IF(VALUE(I139)&gt;33.3, "More", "Least"))</f>
        <v>More</v>
      </c>
    </row>
    <row r="140" spans="1:13" x14ac:dyDescent="0.45">
      <c r="C140" t="s">
        <v>2</v>
      </c>
      <c r="G140" t="str">
        <f t="shared" si="69"/>
        <v/>
      </c>
      <c r="H140" t="str">
        <f t="shared" si="55"/>
        <v/>
      </c>
      <c r="I140" t="str">
        <f t="shared" si="55"/>
        <v/>
      </c>
      <c r="J140" t="str">
        <f t="shared" si="55"/>
        <v/>
      </c>
      <c r="K140" t="str">
        <f t="shared" si="55"/>
        <v/>
      </c>
      <c r="L140" t="str">
        <f t="shared" si="55"/>
        <v/>
      </c>
    </row>
    <row r="141" spans="1:13" x14ac:dyDescent="0.45">
      <c r="A141" t="s">
        <v>215</v>
      </c>
      <c r="B141" t="s">
        <v>167</v>
      </c>
      <c r="C141" t="s">
        <v>595</v>
      </c>
      <c r="D141" t="s">
        <v>25</v>
      </c>
      <c r="E141" t="s">
        <v>4</v>
      </c>
      <c r="F141" t="s">
        <v>102</v>
      </c>
      <c r="G141" t="str">
        <f t="shared" si="69"/>
        <v>71</v>
      </c>
      <c r="H141" t="str">
        <f t="shared" si="55"/>
        <v xml:space="preserve"> Philippines</v>
      </c>
      <c r="I141" t="str">
        <f t="shared" si="55"/>
        <v xml:space="preserve"> 38.5</v>
      </c>
      <c r="J141" t="str">
        <f t="shared" si="55"/>
        <v xml:space="preserve"> Southeastern Asia</v>
      </c>
      <c r="K141" t="str">
        <f t="shared" si="55"/>
        <v xml:space="preserve"> 100m+</v>
      </c>
      <c r="L141" t="str">
        <f t="shared" si="55"/>
        <v xml:space="preserve"> Lower middle income</v>
      </c>
      <c r="M141" t="str">
        <f t="shared" ref="M141:M204" si="75">IF(VALUE(I141)&gt;66.6, "Most", IF(VALUE(I141)&gt;33.3, "More", "Least"))</f>
        <v>More</v>
      </c>
    </row>
    <row r="142" spans="1:13" x14ac:dyDescent="0.45">
      <c r="C142" t="s">
        <v>2</v>
      </c>
      <c r="G142" t="str">
        <f t="shared" si="69"/>
        <v/>
      </c>
      <c r="H142" t="str">
        <f t="shared" si="55"/>
        <v/>
      </c>
      <c r="I142" t="str">
        <f t="shared" si="55"/>
        <v/>
      </c>
      <c r="J142" t="str">
        <f t="shared" si="55"/>
        <v/>
      </c>
      <c r="K142" t="str">
        <f t="shared" si="55"/>
        <v/>
      </c>
      <c r="L142" t="str">
        <f t="shared" si="55"/>
        <v/>
      </c>
    </row>
    <row r="143" spans="1:13" x14ac:dyDescent="0.45">
      <c r="A143" t="s">
        <v>218</v>
      </c>
      <c r="B143" t="s">
        <v>277</v>
      </c>
      <c r="C143" t="s">
        <v>596</v>
      </c>
      <c r="D143" t="s">
        <v>9</v>
      </c>
      <c r="E143" t="s">
        <v>14</v>
      </c>
      <c r="F143" t="s">
        <v>102</v>
      </c>
      <c r="G143" t="str">
        <f t="shared" si="69"/>
        <v>72</v>
      </c>
      <c r="H143" t="str">
        <f t="shared" si="55"/>
        <v xml:space="preserve"> Ukraine</v>
      </c>
      <c r="I143" t="str">
        <f t="shared" si="55"/>
        <v xml:space="preserve"> 38.1</v>
      </c>
      <c r="J143" t="str">
        <f t="shared" si="55"/>
        <v xml:space="preserve"> Europe</v>
      </c>
      <c r="K143" t="str">
        <f t="shared" si="55"/>
        <v xml:space="preserve"> 10-50m</v>
      </c>
      <c r="L143" t="str">
        <f t="shared" si="55"/>
        <v xml:space="preserve"> Lower middle income</v>
      </c>
      <c r="M143" t="str">
        <f t="shared" ref="M143:M206" si="76">IF(VALUE(I143)&gt;66.6, "Most", IF(VALUE(I143)&gt;33.3, "More", "Least"))</f>
        <v>More</v>
      </c>
    </row>
    <row r="144" spans="1:13" x14ac:dyDescent="0.45">
      <c r="C144" t="s">
        <v>2</v>
      </c>
      <c r="G144" t="str">
        <f t="shared" si="69"/>
        <v/>
      </c>
      <c r="H144" t="str">
        <f t="shared" si="55"/>
        <v/>
      </c>
      <c r="I144" t="str">
        <f t="shared" si="55"/>
        <v/>
      </c>
      <c r="J144" t="str">
        <f t="shared" si="55"/>
        <v/>
      </c>
      <c r="K144" t="str">
        <f t="shared" si="55"/>
        <v/>
      </c>
      <c r="L144" t="str">
        <f t="shared" si="55"/>
        <v/>
      </c>
    </row>
    <row r="145" spans="1:13" x14ac:dyDescent="0.45">
      <c r="A145" t="s">
        <v>221</v>
      </c>
      <c r="B145" t="s">
        <v>193</v>
      </c>
      <c r="C145" t="s">
        <v>597</v>
      </c>
      <c r="D145" t="s">
        <v>9</v>
      </c>
      <c r="E145" t="s">
        <v>30</v>
      </c>
      <c r="F145" t="s">
        <v>26</v>
      </c>
      <c r="G145" t="str">
        <f t="shared" si="69"/>
        <v>73</v>
      </c>
      <c r="H145" t="str">
        <f t="shared" si="55"/>
        <v xml:space="preserve"> Bulgaria</v>
      </c>
      <c r="I145" t="str">
        <f t="shared" si="55"/>
        <v xml:space="preserve"> 37.6</v>
      </c>
      <c r="J145" t="str">
        <f t="shared" si="55"/>
        <v xml:space="preserve"> Europe</v>
      </c>
      <c r="K145" t="str">
        <f t="shared" si="55"/>
        <v xml:space="preserve"> 1-10m</v>
      </c>
      <c r="L145" t="str">
        <f t="shared" si="55"/>
        <v xml:space="preserve"> Upper middle income</v>
      </c>
      <c r="M145" t="str">
        <f t="shared" ref="M145:M208" si="77">IF(VALUE(I145)&gt;66.6, "Most", IF(VALUE(I145)&gt;33.3, "More", "Least"))</f>
        <v>More</v>
      </c>
    </row>
    <row r="146" spans="1:13" x14ac:dyDescent="0.45">
      <c r="C146" t="s">
        <v>2</v>
      </c>
      <c r="G146" t="str">
        <f t="shared" si="69"/>
        <v/>
      </c>
      <c r="H146" t="str">
        <f t="shared" si="55"/>
        <v/>
      </c>
      <c r="I146" t="str">
        <f t="shared" si="55"/>
        <v/>
      </c>
      <c r="J146" t="str">
        <f t="shared" si="55"/>
        <v/>
      </c>
      <c r="K146" t="str">
        <f t="shared" si="55"/>
        <v/>
      </c>
      <c r="L146" t="str">
        <f t="shared" si="55"/>
        <v/>
      </c>
    </row>
    <row r="147" spans="1:13" x14ac:dyDescent="0.45">
      <c r="A147" t="s">
        <v>221</v>
      </c>
      <c r="B147" t="s">
        <v>147</v>
      </c>
      <c r="C147" t="s">
        <v>597</v>
      </c>
      <c r="D147" t="s">
        <v>37</v>
      </c>
      <c r="E147" t="s">
        <v>30</v>
      </c>
      <c r="F147" t="s">
        <v>102</v>
      </c>
      <c r="G147" t="str">
        <f t="shared" si="69"/>
        <v>73</v>
      </c>
      <c r="H147" t="str">
        <f t="shared" si="55"/>
        <v xml:space="preserve"> Mongolia</v>
      </c>
      <c r="I147" t="str">
        <f t="shared" si="55"/>
        <v xml:space="preserve"> 37.6</v>
      </c>
      <c r="J147" t="str">
        <f t="shared" si="55"/>
        <v xml:space="preserve"> Eastern Asia</v>
      </c>
      <c r="K147" t="str">
        <f t="shared" si="55"/>
        <v xml:space="preserve"> 1-10m</v>
      </c>
      <c r="L147" t="str">
        <f t="shared" si="55"/>
        <v xml:space="preserve"> Lower middle income</v>
      </c>
      <c r="M147" t="str">
        <f t="shared" ref="M147:M210" si="78">IF(VALUE(I147)&gt;66.6, "Most", IF(VALUE(I147)&gt;33.3, "More", "Least"))</f>
        <v>More</v>
      </c>
    </row>
    <row r="148" spans="1:13" x14ac:dyDescent="0.45">
      <c r="C148" t="s">
        <v>2</v>
      </c>
      <c r="G148" t="str">
        <f t="shared" si="69"/>
        <v/>
      </c>
      <c r="H148" t="str">
        <f t="shared" si="55"/>
        <v/>
      </c>
      <c r="I148" t="str">
        <f t="shared" si="55"/>
        <v/>
      </c>
      <c r="J148" t="str">
        <f t="shared" si="55"/>
        <v/>
      </c>
      <c r="K148" t="str">
        <f t="shared" si="55"/>
        <v/>
      </c>
      <c r="L148" t="str">
        <f t="shared" si="55"/>
        <v/>
      </c>
    </row>
    <row r="149" spans="1:13" x14ac:dyDescent="0.45">
      <c r="A149" t="s">
        <v>221</v>
      </c>
      <c r="B149" t="s">
        <v>211</v>
      </c>
      <c r="C149" t="s">
        <v>597</v>
      </c>
      <c r="D149" t="s">
        <v>9</v>
      </c>
      <c r="E149" t="s">
        <v>185</v>
      </c>
      <c r="F149" t="s">
        <v>26</v>
      </c>
      <c r="G149" t="str">
        <f t="shared" si="69"/>
        <v>73</v>
      </c>
      <c r="H149" t="str">
        <f t="shared" si="55"/>
        <v xml:space="preserve"> Montenegro</v>
      </c>
      <c r="I149" t="str">
        <f t="shared" si="55"/>
        <v xml:space="preserve"> 37.6</v>
      </c>
      <c r="J149" t="str">
        <f t="shared" si="55"/>
        <v xml:space="preserve"> Europe</v>
      </c>
      <c r="K149" t="str">
        <f t="shared" si="55"/>
        <v xml:space="preserve"> &lt;1m</v>
      </c>
      <c r="L149" t="str">
        <f t="shared" si="55"/>
        <v xml:space="preserve"> Upper middle income</v>
      </c>
      <c r="M149" t="str">
        <f t="shared" ref="M149:M212" si="79">IF(VALUE(I149)&gt;66.6, "Most", IF(VALUE(I149)&gt;33.3, "More", "Least"))</f>
        <v>More</v>
      </c>
    </row>
    <row r="150" spans="1:13" x14ac:dyDescent="0.45">
      <c r="C150" t="s">
        <v>2</v>
      </c>
      <c r="G150" t="str">
        <f t="shared" si="69"/>
        <v/>
      </c>
      <c r="H150" t="str">
        <f t="shared" si="55"/>
        <v/>
      </c>
      <c r="I150" t="str">
        <f t="shared" si="55"/>
        <v/>
      </c>
      <c r="J150" t="str">
        <f t="shared" si="55"/>
        <v/>
      </c>
      <c r="K150" t="str">
        <f t="shared" si="55"/>
        <v/>
      </c>
      <c r="L150" t="str">
        <f t="shared" si="55"/>
        <v/>
      </c>
    </row>
    <row r="151" spans="1:13" x14ac:dyDescent="0.45">
      <c r="A151" t="s">
        <v>598</v>
      </c>
      <c r="B151" t="s">
        <v>204</v>
      </c>
      <c r="C151" t="s">
        <v>599</v>
      </c>
      <c r="D151" t="s">
        <v>77</v>
      </c>
      <c r="E151" t="s">
        <v>14</v>
      </c>
      <c r="F151" t="s">
        <v>26</v>
      </c>
      <c r="G151" t="str">
        <f t="shared" si="69"/>
        <v>75</v>
      </c>
      <c r="H151" t="str">
        <f t="shared" si="55"/>
        <v xml:space="preserve"> Colombia</v>
      </c>
      <c r="I151" t="str">
        <f t="shared" si="55"/>
        <v xml:space="preserve"> 37.2</v>
      </c>
      <c r="J151" t="str">
        <f t="shared" si="55"/>
        <v xml:space="preserve"> Latin America and the Caribbean</v>
      </c>
      <c r="K151" t="str">
        <f t="shared" si="55"/>
        <v xml:space="preserve"> 10-50m</v>
      </c>
      <c r="L151" t="str">
        <f t="shared" si="55"/>
        <v xml:space="preserve"> Upper middle income</v>
      </c>
      <c r="M151" t="str">
        <f t="shared" ref="M151:M214" si="80">IF(VALUE(I151)&gt;66.6, "Most", IF(VALUE(I151)&gt;33.3, "More", "Least"))</f>
        <v>More</v>
      </c>
    </row>
    <row r="152" spans="1:13" x14ac:dyDescent="0.45">
      <c r="C152" t="s">
        <v>2</v>
      </c>
      <c r="G152" t="str">
        <f t="shared" si="69"/>
        <v/>
      </c>
      <c r="H152" t="str">
        <f t="shared" si="55"/>
        <v/>
      </c>
      <c r="I152" t="str">
        <f t="shared" si="55"/>
        <v/>
      </c>
      <c r="J152" t="str">
        <f t="shared" si="55"/>
        <v/>
      </c>
      <c r="K152" t="str">
        <f t="shared" si="55"/>
        <v/>
      </c>
      <c r="L152" t="str">
        <f t="shared" si="55"/>
        <v/>
      </c>
    </row>
    <row r="153" spans="1:13" x14ac:dyDescent="0.45">
      <c r="A153" t="s">
        <v>600</v>
      </c>
      <c r="B153" t="s">
        <v>267</v>
      </c>
      <c r="C153" t="s">
        <v>601</v>
      </c>
      <c r="D153" t="s">
        <v>9</v>
      </c>
      <c r="E153" t="s">
        <v>30</v>
      </c>
      <c r="F153" t="s">
        <v>26</v>
      </c>
      <c r="G153" t="str">
        <f t="shared" si="69"/>
        <v>76</v>
      </c>
      <c r="H153" t="str">
        <f t="shared" si="55"/>
        <v xml:space="preserve"> North Macedonia</v>
      </c>
      <c r="I153" t="str">
        <f t="shared" si="55"/>
        <v xml:space="preserve"> 37.0</v>
      </c>
      <c r="J153" t="str">
        <f t="shared" si="55"/>
        <v xml:space="preserve"> Europe</v>
      </c>
      <c r="K153" t="str">
        <f t="shared" si="55"/>
        <v xml:space="preserve"> 1-10m</v>
      </c>
      <c r="L153" t="str">
        <f t="shared" si="55"/>
        <v xml:space="preserve"> Upper middle income</v>
      </c>
      <c r="M153" t="str">
        <f t="shared" ref="M153:M216" si="81">IF(VALUE(I153)&gt;66.6, "Most", IF(VALUE(I153)&gt;33.3, "More", "Least"))</f>
        <v>More</v>
      </c>
    </row>
    <row r="154" spans="1:13" x14ac:dyDescent="0.45">
      <c r="C154" t="s">
        <v>2</v>
      </c>
      <c r="G154" t="str">
        <f t="shared" si="69"/>
        <v/>
      </c>
      <c r="H154" t="str">
        <f t="shared" si="55"/>
        <v/>
      </c>
      <c r="I154" t="str">
        <f t="shared" si="55"/>
        <v/>
      </c>
      <c r="J154" t="str">
        <f t="shared" si="55"/>
        <v/>
      </c>
      <c r="K154" t="str">
        <f t="shared" si="55"/>
        <v/>
      </c>
      <c r="L154" t="str">
        <f t="shared" si="55"/>
        <v/>
      </c>
    </row>
    <row r="155" spans="1:13" x14ac:dyDescent="0.45">
      <c r="A155" t="s">
        <v>227</v>
      </c>
      <c r="B155" t="s">
        <v>249</v>
      </c>
      <c r="C155" t="s">
        <v>602</v>
      </c>
      <c r="D155" t="s">
        <v>115</v>
      </c>
      <c r="E155" t="s">
        <v>4</v>
      </c>
      <c r="F155" t="s">
        <v>202</v>
      </c>
      <c r="G155" t="str">
        <f t="shared" si="69"/>
        <v>77</v>
      </c>
      <c r="H155" t="str">
        <f t="shared" ref="H155:L218" si="82">IF(ISERROR(RIGHT(B155, LEN(B155)-FIND(":",B155))),"",RIGHT(B155, LEN(B155)-FIND(":",B155)))</f>
        <v xml:space="preserve"> Ethiopia</v>
      </c>
      <c r="I155" t="str">
        <f t="shared" si="82"/>
        <v xml:space="preserve"> 36.8</v>
      </c>
      <c r="J155" t="str">
        <f t="shared" si="82"/>
        <v xml:space="preserve"> Africa</v>
      </c>
      <c r="K155" t="str">
        <f t="shared" si="82"/>
        <v xml:space="preserve"> 100m+</v>
      </c>
      <c r="L155" t="str">
        <f t="shared" si="82"/>
        <v xml:space="preserve"> Low income</v>
      </c>
      <c r="M155" t="str">
        <f t="shared" ref="M155:M218" si="83">IF(VALUE(I155)&gt;66.6, "Most", IF(VALUE(I155)&gt;33.3, "More", "Least"))</f>
        <v>More</v>
      </c>
    </row>
    <row r="156" spans="1:13" x14ac:dyDescent="0.45">
      <c r="C156" t="s">
        <v>2</v>
      </c>
      <c r="G156" t="str">
        <f t="shared" si="69"/>
        <v/>
      </c>
      <c r="H156" t="str">
        <f t="shared" si="82"/>
        <v/>
      </c>
      <c r="I156" t="str">
        <f t="shared" si="82"/>
        <v/>
      </c>
      <c r="J156" t="str">
        <f t="shared" si="82"/>
        <v/>
      </c>
      <c r="K156" t="str">
        <f t="shared" si="82"/>
        <v/>
      </c>
      <c r="L156" t="str">
        <f t="shared" si="82"/>
        <v/>
      </c>
    </row>
    <row r="157" spans="1:13" x14ac:dyDescent="0.45">
      <c r="A157" t="s">
        <v>230</v>
      </c>
      <c r="B157" t="s">
        <v>234</v>
      </c>
      <c r="C157" t="s">
        <v>603</v>
      </c>
      <c r="D157" t="s">
        <v>9</v>
      </c>
      <c r="E157" t="s">
        <v>30</v>
      </c>
      <c r="F157" t="s">
        <v>26</v>
      </c>
      <c r="G157" t="str">
        <f t="shared" si="69"/>
        <v>78</v>
      </c>
      <c r="H157" t="str">
        <f t="shared" si="82"/>
        <v xml:space="preserve"> Bosnia and Herzegovina</v>
      </c>
      <c r="I157" t="str">
        <f t="shared" si="82"/>
        <v xml:space="preserve"> 36.7</v>
      </c>
      <c r="J157" t="str">
        <f t="shared" si="82"/>
        <v xml:space="preserve"> Europe</v>
      </c>
      <c r="K157" t="str">
        <f t="shared" si="82"/>
        <v xml:space="preserve"> 1-10m</v>
      </c>
      <c r="L157" t="str">
        <f t="shared" si="82"/>
        <v xml:space="preserve"> Upper middle income</v>
      </c>
      <c r="M157" t="str">
        <f t="shared" ref="M157:M220" si="84">IF(VALUE(I157)&gt;66.6, "Most", IF(VALUE(I157)&gt;33.3, "More", "Least"))</f>
        <v>More</v>
      </c>
    </row>
    <row r="158" spans="1:13" x14ac:dyDescent="0.45">
      <c r="C158" t="s">
        <v>2</v>
      </c>
      <c r="G158" t="str">
        <f t="shared" si="69"/>
        <v/>
      </c>
      <c r="H158" t="str">
        <f t="shared" si="82"/>
        <v/>
      </c>
      <c r="I158" t="str">
        <f t="shared" si="82"/>
        <v/>
      </c>
      <c r="J158" t="str">
        <f t="shared" si="82"/>
        <v/>
      </c>
      <c r="K158" t="str">
        <f t="shared" si="82"/>
        <v/>
      </c>
      <c r="L158" t="str">
        <f t="shared" si="82"/>
        <v/>
      </c>
    </row>
    <row r="159" spans="1:13" x14ac:dyDescent="0.45">
      <c r="A159" t="s">
        <v>233</v>
      </c>
      <c r="B159" t="s">
        <v>258</v>
      </c>
      <c r="C159" t="s">
        <v>296</v>
      </c>
      <c r="D159" t="s">
        <v>115</v>
      </c>
      <c r="E159" t="s">
        <v>10</v>
      </c>
      <c r="F159" t="s">
        <v>102</v>
      </c>
      <c r="G159" t="str">
        <f t="shared" si="69"/>
        <v>79</v>
      </c>
      <c r="H159" t="str">
        <f t="shared" si="82"/>
        <v xml:space="preserve"> Egypt</v>
      </c>
      <c r="I159" t="str">
        <f t="shared" si="82"/>
        <v xml:space="preserve"> 36.5</v>
      </c>
      <c r="J159" t="str">
        <f t="shared" si="82"/>
        <v xml:space="preserve"> Africa</v>
      </c>
      <c r="K159" t="str">
        <f t="shared" si="82"/>
        <v xml:space="preserve"> 50-100m</v>
      </c>
      <c r="L159" t="str">
        <f t="shared" si="82"/>
        <v xml:space="preserve"> Lower middle income</v>
      </c>
      <c r="M159" t="str">
        <f t="shared" ref="M159:M222" si="85">IF(VALUE(I159)&gt;66.6, "Most", IF(VALUE(I159)&gt;33.3, "More", "Least"))</f>
        <v>More</v>
      </c>
    </row>
    <row r="160" spans="1:13" x14ac:dyDescent="0.45">
      <c r="C160" t="s">
        <v>2</v>
      </c>
      <c r="G160" t="str">
        <f t="shared" si="69"/>
        <v/>
      </c>
      <c r="H160" t="str">
        <f t="shared" si="82"/>
        <v/>
      </c>
      <c r="I160" t="str">
        <f t="shared" si="82"/>
        <v/>
      </c>
      <c r="J160" t="str">
        <f t="shared" si="82"/>
        <v/>
      </c>
      <c r="K160" t="str">
        <f t="shared" si="82"/>
        <v/>
      </c>
      <c r="L160" t="str">
        <f t="shared" si="82"/>
        <v/>
      </c>
    </row>
    <row r="161" spans="1:13" x14ac:dyDescent="0.45">
      <c r="A161" t="s">
        <v>239</v>
      </c>
      <c r="B161" t="s">
        <v>261</v>
      </c>
      <c r="C161" t="s">
        <v>604</v>
      </c>
      <c r="D161" t="s">
        <v>132</v>
      </c>
      <c r="E161" t="s">
        <v>30</v>
      </c>
      <c r="F161" t="s">
        <v>5</v>
      </c>
      <c r="G161" t="str">
        <f t="shared" si="69"/>
        <v>81</v>
      </c>
      <c r="H161" t="str">
        <f t="shared" si="82"/>
        <v xml:space="preserve"> Bahrain</v>
      </c>
      <c r="I161" t="str">
        <f t="shared" si="82"/>
        <v xml:space="preserve"> 36.0</v>
      </c>
      <c r="J161" t="str">
        <f t="shared" si="82"/>
        <v xml:space="preserve"> Western Asia</v>
      </c>
      <c r="K161" t="str">
        <f t="shared" si="82"/>
        <v xml:space="preserve"> 1-10m</v>
      </c>
      <c r="L161" t="str">
        <f t="shared" si="82"/>
        <v xml:space="preserve"> High income</v>
      </c>
      <c r="M161" t="str">
        <f t="shared" ref="M161:M224" si="86">IF(VALUE(I161)&gt;66.6, "Most", IF(VALUE(I161)&gt;33.3, "More", "Least"))</f>
        <v>More</v>
      </c>
    </row>
    <row r="162" spans="1:13" x14ac:dyDescent="0.45">
      <c r="C162" t="s">
        <v>2</v>
      </c>
      <c r="G162" t="str">
        <f t="shared" si="69"/>
        <v/>
      </c>
      <c r="H162" t="str">
        <f t="shared" si="82"/>
        <v/>
      </c>
      <c r="I162" t="str">
        <f t="shared" si="82"/>
        <v/>
      </c>
      <c r="J162" t="str">
        <f t="shared" si="82"/>
        <v/>
      </c>
      <c r="K162" t="str">
        <f t="shared" si="82"/>
        <v/>
      </c>
      <c r="L162" t="str">
        <f t="shared" si="82"/>
        <v/>
      </c>
    </row>
    <row r="163" spans="1:13" x14ac:dyDescent="0.45">
      <c r="A163" t="s">
        <v>242</v>
      </c>
      <c r="B163" t="s">
        <v>391</v>
      </c>
      <c r="C163" t="s">
        <v>305</v>
      </c>
      <c r="D163" t="s">
        <v>115</v>
      </c>
      <c r="E163" t="s">
        <v>30</v>
      </c>
      <c r="F163" t="s">
        <v>102</v>
      </c>
      <c r="G163" t="str">
        <f t="shared" si="69"/>
        <v>82</v>
      </c>
      <c r="H163" t="str">
        <f t="shared" si="82"/>
        <v xml:space="preserve"> Eswatini (Swaziland)</v>
      </c>
      <c r="I163" t="str">
        <f t="shared" si="82"/>
        <v xml:space="preserve"> 35.7</v>
      </c>
      <c r="J163" t="str">
        <f t="shared" si="82"/>
        <v xml:space="preserve"> Africa</v>
      </c>
      <c r="K163" t="str">
        <f t="shared" si="82"/>
        <v xml:space="preserve"> 1-10m</v>
      </c>
      <c r="L163" t="str">
        <f t="shared" si="82"/>
        <v xml:space="preserve"> Lower middle income</v>
      </c>
      <c r="M163" t="str">
        <f t="shared" ref="M163:M226" si="87">IF(VALUE(I163)&gt;66.6, "Most", IF(VALUE(I163)&gt;33.3, "More", "Least"))</f>
        <v>More</v>
      </c>
    </row>
    <row r="164" spans="1:13" x14ac:dyDescent="0.45">
      <c r="C164" t="s">
        <v>2</v>
      </c>
      <c r="G164" t="str">
        <f t="shared" si="69"/>
        <v/>
      </c>
      <c r="H164" t="str">
        <f t="shared" si="82"/>
        <v/>
      </c>
      <c r="I164" t="str">
        <f t="shared" si="82"/>
        <v/>
      </c>
      <c r="J164" t="str">
        <f t="shared" si="82"/>
        <v/>
      </c>
      <c r="K164" t="str">
        <f t="shared" si="82"/>
        <v/>
      </c>
      <c r="L164" t="str">
        <f t="shared" si="82"/>
        <v/>
      </c>
    </row>
    <row r="165" spans="1:13" x14ac:dyDescent="0.45">
      <c r="A165" t="s">
        <v>245</v>
      </c>
      <c r="B165" t="s">
        <v>252</v>
      </c>
      <c r="C165" t="s">
        <v>311</v>
      </c>
      <c r="D165" t="s">
        <v>181</v>
      </c>
      <c r="E165" t="s">
        <v>185</v>
      </c>
      <c r="F165" t="s">
        <v>102</v>
      </c>
      <c r="G165" t="str">
        <f t="shared" si="69"/>
        <v>83</v>
      </c>
      <c r="H165" t="str">
        <f t="shared" si="82"/>
        <v xml:space="preserve"> Bhutan</v>
      </c>
      <c r="I165" t="str">
        <f t="shared" si="82"/>
        <v xml:space="preserve"> 35.5</v>
      </c>
      <c r="J165" t="str">
        <f t="shared" si="82"/>
        <v xml:space="preserve"> Southern Asia</v>
      </c>
      <c r="K165" t="str">
        <f t="shared" si="82"/>
        <v xml:space="preserve"> &lt;1m</v>
      </c>
      <c r="L165" t="str">
        <f t="shared" si="82"/>
        <v xml:space="preserve"> Lower middle income</v>
      </c>
      <c r="M165" t="str">
        <f t="shared" ref="M165:M228" si="88">IF(VALUE(I165)&gt;66.6, "Most", IF(VALUE(I165)&gt;33.3, "More", "Least"))</f>
        <v>More</v>
      </c>
    </row>
    <row r="166" spans="1:13" x14ac:dyDescent="0.45">
      <c r="C166" t="s">
        <v>2</v>
      </c>
      <c r="G166" t="str">
        <f t="shared" si="69"/>
        <v/>
      </c>
      <c r="H166" t="str">
        <f t="shared" si="82"/>
        <v/>
      </c>
      <c r="I166" t="str">
        <f t="shared" si="82"/>
        <v/>
      </c>
      <c r="J166" t="str">
        <f t="shared" si="82"/>
        <v/>
      </c>
      <c r="K166" t="str">
        <f t="shared" si="82"/>
        <v/>
      </c>
      <c r="L166" t="str">
        <f t="shared" si="82"/>
        <v/>
      </c>
    </row>
    <row r="167" spans="1:13" x14ac:dyDescent="0.45">
      <c r="A167" t="s">
        <v>248</v>
      </c>
      <c r="B167" t="s">
        <v>183</v>
      </c>
      <c r="C167" t="s">
        <v>316</v>
      </c>
      <c r="D167" t="s">
        <v>9</v>
      </c>
      <c r="E167" t="s">
        <v>185</v>
      </c>
      <c r="F167" t="s">
        <v>5</v>
      </c>
      <c r="G167" t="str">
        <f t="shared" si="69"/>
        <v>84</v>
      </c>
      <c r="H167" t="str">
        <f t="shared" si="82"/>
        <v xml:space="preserve"> Iceland</v>
      </c>
      <c r="I167" t="str">
        <f t="shared" si="82"/>
        <v xml:space="preserve"> 35.3</v>
      </c>
      <c r="J167" t="str">
        <f t="shared" si="82"/>
        <v xml:space="preserve"> Europe</v>
      </c>
      <c r="K167" t="str">
        <f t="shared" si="82"/>
        <v xml:space="preserve"> &lt;1m</v>
      </c>
      <c r="L167" t="str">
        <f t="shared" si="82"/>
        <v xml:space="preserve"> High income</v>
      </c>
      <c r="M167" t="str">
        <f t="shared" ref="M167:M230" si="89">IF(VALUE(I167)&gt;66.6, "Most", IF(VALUE(I167)&gt;33.3, "More", "Least"))</f>
        <v>More</v>
      </c>
    </row>
    <row r="168" spans="1:13" x14ac:dyDescent="0.45">
      <c r="C168" t="s">
        <v>2</v>
      </c>
      <c r="G168" t="str">
        <f t="shared" si="69"/>
        <v/>
      </c>
      <c r="H168" t="str">
        <f t="shared" si="82"/>
        <v/>
      </c>
      <c r="I168" t="str">
        <f t="shared" si="82"/>
        <v/>
      </c>
      <c r="J168" t="str">
        <f t="shared" si="82"/>
        <v/>
      </c>
      <c r="K168" t="str">
        <f t="shared" si="82"/>
        <v/>
      </c>
      <c r="L168" t="str">
        <f t="shared" si="82"/>
        <v/>
      </c>
    </row>
    <row r="169" spans="1:13" x14ac:dyDescent="0.45">
      <c r="A169" t="s">
        <v>248</v>
      </c>
      <c r="B169" t="s">
        <v>226</v>
      </c>
      <c r="C169" t="s">
        <v>316</v>
      </c>
      <c r="D169" t="s">
        <v>132</v>
      </c>
      <c r="E169" t="s">
        <v>30</v>
      </c>
      <c r="F169" t="s">
        <v>5</v>
      </c>
      <c r="G169" t="str">
        <f t="shared" si="69"/>
        <v>84</v>
      </c>
      <c r="H169" t="str">
        <f t="shared" si="82"/>
        <v xml:space="preserve"> Oman</v>
      </c>
      <c r="I169" t="str">
        <f t="shared" si="82"/>
        <v xml:space="preserve"> 35.3</v>
      </c>
      <c r="J169" t="str">
        <f t="shared" si="82"/>
        <v xml:space="preserve"> Western Asia</v>
      </c>
      <c r="K169" t="str">
        <f t="shared" si="82"/>
        <v xml:space="preserve"> 1-10m</v>
      </c>
      <c r="L169" t="str">
        <f t="shared" si="82"/>
        <v xml:space="preserve"> High income</v>
      </c>
      <c r="M169" t="str">
        <f t="shared" ref="M169:M232" si="90">IF(VALUE(I169)&gt;66.6, "Most", IF(VALUE(I169)&gt;33.3, "More", "Least"))</f>
        <v>More</v>
      </c>
    </row>
    <row r="170" spans="1:13" x14ac:dyDescent="0.45">
      <c r="C170" t="s">
        <v>2</v>
      </c>
      <c r="G170" t="str">
        <f t="shared" si="69"/>
        <v/>
      </c>
      <c r="H170" t="str">
        <f t="shared" si="82"/>
        <v/>
      </c>
      <c r="I170" t="str">
        <f t="shared" si="82"/>
        <v/>
      </c>
      <c r="J170" t="str">
        <f t="shared" si="82"/>
        <v/>
      </c>
      <c r="K170" t="str">
        <f t="shared" si="82"/>
        <v/>
      </c>
      <c r="L170" t="str">
        <f t="shared" si="82"/>
        <v/>
      </c>
    </row>
    <row r="171" spans="1:13" x14ac:dyDescent="0.45">
      <c r="A171" t="s">
        <v>254</v>
      </c>
      <c r="B171" t="s">
        <v>289</v>
      </c>
      <c r="C171" t="s">
        <v>327</v>
      </c>
      <c r="D171" t="s">
        <v>9</v>
      </c>
      <c r="E171" t="s">
        <v>185</v>
      </c>
      <c r="F171" t="s">
        <v>5</v>
      </c>
      <c r="G171" t="str">
        <f t="shared" si="69"/>
        <v>86</v>
      </c>
      <c r="H171" t="str">
        <f t="shared" si="82"/>
        <v xml:space="preserve"> Malta</v>
      </c>
      <c r="I171" t="str">
        <f t="shared" si="82"/>
        <v xml:space="preserve"> 35.0</v>
      </c>
      <c r="J171" t="str">
        <f t="shared" si="82"/>
        <v xml:space="preserve"> Europe</v>
      </c>
      <c r="K171" t="str">
        <f t="shared" si="82"/>
        <v xml:space="preserve"> &lt;1m</v>
      </c>
      <c r="L171" t="str">
        <f t="shared" si="82"/>
        <v xml:space="preserve"> High income</v>
      </c>
      <c r="M171" t="str">
        <f t="shared" ref="M171:M234" si="91">IF(VALUE(I171)&gt;66.6, "Most", IF(VALUE(I171)&gt;33.3, "More", "Least"))</f>
        <v>More</v>
      </c>
    </row>
    <row r="172" spans="1:13" x14ac:dyDescent="0.45">
      <c r="C172" t="s">
        <v>2</v>
      </c>
      <c r="G172" t="str">
        <f t="shared" si="69"/>
        <v/>
      </c>
      <c r="H172" t="str">
        <f t="shared" si="82"/>
        <v/>
      </c>
      <c r="I172" t="str">
        <f t="shared" si="82"/>
        <v/>
      </c>
      <c r="J172" t="str">
        <f t="shared" si="82"/>
        <v/>
      </c>
      <c r="K172" t="str">
        <f t="shared" si="82"/>
        <v/>
      </c>
      <c r="L172" t="str">
        <f t="shared" si="82"/>
        <v/>
      </c>
    </row>
    <row r="173" spans="1:13" x14ac:dyDescent="0.45">
      <c r="A173" t="s">
        <v>257</v>
      </c>
      <c r="B173" t="s">
        <v>179</v>
      </c>
      <c r="C173" t="s">
        <v>330</v>
      </c>
      <c r="D173" t="s">
        <v>181</v>
      </c>
      <c r="E173" t="s">
        <v>4</v>
      </c>
      <c r="F173" t="s">
        <v>102</v>
      </c>
      <c r="G173" t="str">
        <f t="shared" si="69"/>
        <v>87</v>
      </c>
      <c r="H173" t="str">
        <f t="shared" si="82"/>
        <v xml:space="preserve"> India</v>
      </c>
      <c r="I173" t="str">
        <f t="shared" si="82"/>
        <v xml:space="preserve"> 34.9</v>
      </c>
      <c r="J173" t="str">
        <f t="shared" si="82"/>
        <v xml:space="preserve"> Southern Asia</v>
      </c>
      <c r="K173" t="str">
        <f t="shared" si="82"/>
        <v xml:space="preserve"> 100m+</v>
      </c>
      <c r="L173" t="str">
        <f t="shared" si="82"/>
        <v xml:space="preserve"> Lower middle income</v>
      </c>
      <c r="M173" t="str">
        <f t="shared" ref="M173:M236" si="92">IF(VALUE(I173)&gt;66.6, "Most", IF(VALUE(I173)&gt;33.3, "More", "Least"))</f>
        <v>More</v>
      </c>
    </row>
    <row r="174" spans="1:13" x14ac:dyDescent="0.45">
      <c r="C174" t="s">
        <v>2</v>
      </c>
      <c r="G174" t="str">
        <f t="shared" si="69"/>
        <v/>
      </c>
      <c r="H174" t="str">
        <f t="shared" si="82"/>
        <v/>
      </c>
      <c r="I174" t="str">
        <f t="shared" si="82"/>
        <v/>
      </c>
      <c r="J174" t="str">
        <f t="shared" si="82"/>
        <v/>
      </c>
      <c r="K174" t="str">
        <f t="shared" si="82"/>
        <v/>
      </c>
      <c r="L174" t="str">
        <f t="shared" si="82"/>
        <v/>
      </c>
    </row>
    <row r="175" spans="1:13" x14ac:dyDescent="0.45">
      <c r="A175" t="s">
        <v>260</v>
      </c>
      <c r="B175" t="s">
        <v>213</v>
      </c>
      <c r="C175" t="s">
        <v>605</v>
      </c>
      <c r="D175" t="s">
        <v>115</v>
      </c>
      <c r="E175" t="s">
        <v>14</v>
      </c>
      <c r="F175" t="s">
        <v>102</v>
      </c>
      <c r="G175" t="str">
        <f t="shared" si="69"/>
        <v>88</v>
      </c>
      <c r="H175" t="str">
        <f t="shared" si="82"/>
        <v xml:space="preserve"> Morocco</v>
      </c>
      <c r="I175" t="str">
        <f t="shared" si="82"/>
        <v xml:space="preserve"> 34.6</v>
      </c>
      <c r="J175" t="str">
        <f t="shared" si="82"/>
        <v xml:space="preserve"> Africa</v>
      </c>
      <c r="K175" t="str">
        <f t="shared" si="82"/>
        <v xml:space="preserve"> 10-50m</v>
      </c>
      <c r="L175" t="str">
        <f t="shared" si="82"/>
        <v xml:space="preserve"> Lower middle income</v>
      </c>
      <c r="M175" t="str">
        <f t="shared" ref="M175:M238" si="93">IF(VALUE(I175)&gt;66.6, "Most", IF(VALUE(I175)&gt;33.3, "More", "Least"))</f>
        <v>More</v>
      </c>
    </row>
    <row r="176" spans="1:13" x14ac:dyDescent="0.45">
      <c r="C176" t="s">
        <v>2</v>
      </c>
      <c r="G176" t="str">
        <f t="shared" si="69"/>
        <v/>
      </c>
      <c r="H176" t="str">
        <f t="shared" si="82"/>
        <v/>
      </c>
      <c r="I176" t="str">
        <f t="shared" si="82"/>
        <v/>
      </c>
      <c r="J176" t="str">
        <f t="shared" si="82"/>
        <v/>
      </c>
      <c r="K176" t="str">
        <f t="shared" si="82"/>
        <v/>
      </c>
      <c r="L176" t="str">
        <f t="shared" si="82"/>
        <v/>
      </c>
    </row>
    <row r="177" spans="1:13" x14ac:dyDescent="0.45">
      <c r="A177" t="s">
        <v>263</v>
      </c>
      <c r="B177" t="s">
        <v>153</v>
      </c>
      <c r="C177" t="s">
        <v>336</v>
      </c>
      <c r="D177" t="s">
        <v>132</v>
      </c>
      <c r="E177" t="s">
        <v>14</v>
      </c>
      <c r="F177" t="s">
        <v>5</v>
      </c>
      <c r="G177" t="str">
        <f t="shared" si="69"/>
        <v>89</v>
      </c>
      <c r="H177" t="str">
        <f t="shared" si="82"/>
        <v xml:space="preserve"> Saudi Arabia</v>
      </c>
      <c r="I177" t="str">
        <f t="shared" si="82"/>
        <v xml:space="preserve"> 34.3</v>
      </c>
      <c r="J177" t="str">
        <f t="shared" si="82"/>
        <v xml:space="preserve"> Western Asia</v>
      </c>
      <c r="K177" t="str">
        <f t="shared" si="82"/>
        <v xml:space="preserve"> 10-50m</v>
      </c>
      <c r="L177" t="str">
        <f t="shared" si="82"/>
        <v xml:space="preserve"> High income</v>
      </c>
      <c r="M177" t="str">
        <f t="shared" ref="M177:M240" si="94">IF(VALUE(I177)&gt;66.6, "Most", IF(VALUE(I177)&gt;33.3, "More", "Least"))</f>
        <v>More</v>
      </c>
    </row>
    <row r="178" spans="1:13" x14ac:dyDescent="0.45">
      <c r="C178" t="s">
        <v>2</v>
      </c>
      <c r="G178" t="str">
        <f t="shared" si="69"/>
        <v/>
      </c>
      <c r="H178" t="str">
        <f t="shared" si="82"/>
        <v/>
      </c>
      <c r="I178" t="str">
        <f t="shared" si="82"/>
        <v/>
      </c>
      <c r="J178" t="str">
        <f t="shared" si="82"/>
        <v/>
      </c>
      <c r="K178" t="str">
        <f t="shared" si="82"/>
        <v/>
      </c>
      <c r="L178" t="str">
        <f t="shared" si="82"/>
        <v/>
      </c>
    </row>
    <row r="179" spans="1:13" x14ac:dyDescent="0.45">
      <c r="A179" t="s">
        <v>266</v>
      </c>
      <c r="B179" t="s">
        <v>341</v>
      </c>
      <c r="C179" t="s">
        <v>347</v>
      </c>
      <c r="D179" t="s">
        <v>115</v>
      </c>
      <c r="E179" t="s">
        <v>14</v>
      </c>
      <c r="F179" t="s">
        <v>202</v>
      </c>
      <c r="G179" t="str">
        <f t="shared" si="69"/>
        <v>90</v>
      </c>
      <c r="H179" t="str">
        <f t="shared" si="82"/>
        <v xml:space="preserve"> Rwanda</v>
      </c>
      <c r="I179" t="str">
        <f t="shared" si="82"/>
        <v xml:space="preserve"> 33.8</v>
      </c>
      <c r="J179" t="str">
        <f t="shared" si="82"/>
        <v xml:space="preserve"> Africa</v>
      </c>
      <c r="K179" t="str">
        <f t="shared" si="82"/>
        <v xml:space="preserve"> 10-50m</v>
      </c>
      <c r="L179" t="str">
        <f t="shared" si="82"/>
        <v xml:space="preserve"> Low income</v>
      </c>
      <c r="M179" t="str">
        <f t="shared" ref="M179:M242" si="95">IF(VALUE(I179)&gt;66.6, "Most", IF(VALUE(I179)&gt;33.3, "More", "Least"))</f>
        <v>More</v>
      </c>
    </row>
    <row r="180" spans="1:13" x14ac:dyDescent="0.45">
      <c r="C180" t="s">
        <v>2</v>
      </c>
      <c r="G180" t="str">
        <f t="shared" si="69"/>
        <v/>
      </c>
      <c r="H180" t="str">
        <f t="shared" si="82"/>
        <v/>
      </c>
      <c r="I180" t="str">
        <f t="shared" si="82"/>
        <v/>
      </c>
      <c r="J180" t="str">
        <f t="shared" si="82"/>
        <v/>
      </c>
      <c r="K180" t="str">
        <f t="shared" si="82"/>
        <v/>
      </c>
      <c r="L180" t="str">
        <f t="shared" si="82"/>
        <v/>
      </c>
    </row>
    <row r="181" spans="1:13" x14ac:dyDescent="0.45">
      <c r="A181" t="s">
        <v>269</v>
      </c>
      <c r="B181" t="s">
        <v>298</v>
      </c>
      <c r="C181" t="s">
        <v>606</v>
      </c>
      <c r="D181" t="s">
        <v>115</v>
      </c>
      <c r="E181" t="s">
        <v>10</v>
      </c>
      <c r="F181" t="s">
        <v>202</v>
      </c>
      <c r="G181" t="str">
        <f t="shared" si="69"/>
        <v>91</v>
      </c>
      <c r="H181" t="str">
        <f t="shared" si="82"/>
        <v xml:space="preserve"> Tanzania</v>
      </c>
      <c r="I181" t="str">
        <f t="shared" si="82"/>
        <v xml:space="preserve"> 33.5</v>
      </c>
      <c r="J181" t="str">
        <f t="shared" si="82"/>
        <v xml:space="preserve"> Africa</v>
      </c>
      <c r="K181" t="str">
        <f t="shared" si="82"/>
        <v xml:space="preserve"> 50-100m</v>
      </c>
      <c r="L181" t="str">
        <f t="shared" si="82"/>
        <v xml:space="preserve"> Low income</v>
      </c>
      <c r="M181" t="str">
        <f t="shared" ref="M181:M244" si="96">IF(VALUE(I181)&gt;66.6, "Most", IF(VALUE(I181)&gt;33.3, "More", "Least"))</f>
        <v>More</v>
      </c>
    </row>
    <row r="182" spans="1:13" x14ac:dyDescent="0.45">
      <c r="C182" t="s">
        <v>2</v>
      </c>
      <c r="G182" t="str">
        <f t="shared" si="69"/>
        <v/>
      </c>
      <c r="H182" t="str">
        <f t="shared" si="82"/>
        <v/>
      </c>
      <c r="I182" t="str">
        <f t="shared" si="82"/>
        <v/>
      </c>
      <c r="J182" t="str">
        <f t="shared" si="82"/>
        <v/>
      </c>
      <c r="K182" t="str">
        <f t="shared" si="82"/>
        <v/>
      </c>
      <c r="L182" t="str">
        <f t="shared" si="82"/>
        <v/>
      </c>
    </row>
    <row r="183" spans="1:13" x14ac:dyDescent="0.45">
      <c r="A183" t="s">
        <v>272</v>
      </c>
      <c r="B183" t="s">
        <v>375</v>
      </c>
      <c r="C183" t="s">
        <v>607</v>
      </c>
      <c r="D183" t="s">
        <v>77</v>
      </c>
      <c r="E183" t="s">
        <v>185</v>
      </c>
      <c r="F183" t="s">
        <v>5</v>
      </c>
      <c r="G183" t="str">
        <f t="shared" si="69"/>
        <v>92</v>
      </c>
      <c r="H183" t="str">
        <f t="shared" si="82"/>
        <v xml:space="preserve"> Barbados</v>
      </c>
      <c r="I183" t="str">
        <f t="shared" si="82"/>
        <v xml:space="preserve"> 33.3</v>
      </c>
      <c r="J183" t="str">
        <f t="shared" si="82"/>
        <v xml:space="preserve"> Latin America and the Caribbean</v>
      </c>
      <c r="K183" t="str">
        <f t="shared" si="82"/>
        <v xml:space="preserve"> &lt;1m</v>
      </c>
      <c r="L183" t="str">
        <f t="shared" si="82"/>
        <v xml:space="preserve"> High income</v>
      </c>
      <c r="M183" t="str">
        <f t="shared" ref="M183:M246" si="97">IF(VALUE(I183)&gt;66.6, "Most", IF(VALUE(I183)&gt;33.3, "More", "Least"))</f>
        <v>Least</v>
      </c>
    </row>
    <row r="184" spans="1:13" x14ac:dyDescent="0.45">
      <c r="C184" t="s">
        <v>2</v>
      </c>
      <c r="G184" t="str">
        <f t="shared" si="69"/>
        <v/>
      </c>
      <c r="H184" t="str">
        <f t="shared" si="82"/>
        <v/>
      </c>
      <c r="I184" t="str">
        <f t="shared" si="82"/>
        <v/>
      </c>
      <c r="J184" t="str">
        <f t="shared" si="82"/>
        <v/>
      </c>
      <c r="K184" t="str">
        <f t="shared" si="82"/>
        <v/>
      </c>
      <c r="L184" t="str">
        <f t="shared" si="82"/>
        <v/>
      </c>
    </row>
    <row r="185" spans="1:13" x14ac:dyDescent="0.45">
      <c r="A185" t="s">
        <v>608</v>
      </c>
      <c r="B185" t="s">
        <v>243</v>
      </c>
      <c r="C185" t="s">
        <v>609</v>
      </c>
      <c r="D185" t="s">
        <v>132</v>
      </c>
      <c r="E185" t="s">
        <v>30</v>
      </c>
      <c r="F185" t="s">
        <v>5</v>
      </c>
      <c r="G185" t="str">
        <f t="shared" si="69"/>
        <v>93</v>
      </c>
      <c r="H185" t="str">
        <f t="shared" si="82"/>
        <v xml:space="preserve"> Qatar</v>
      </c>
      <c r="I185" t="str">
        <f t="shared" si="82"/>
        <v xml:space="preserve"> 33.1</v>
      </c>
      <c r="J185" t="str">
        <f t="shared" si="82"/>
        <v xml:space="preserve"> Western Asia</v>
      </c>
      <c r="K185" t="str">
        <f t="shared" si="82"/>
        <v xml:space="preserve"> 1-10m</v>
      </c>
      <c r="L185" t="str">
        <f t="shared" si="82"/>
        <v xml:space="preserve"> High income</v>
      </c>
      <c r="M185" t="str">
        <f t="shared" ref="M185:M248" si="98">IF(VALUE(I185)&gt;66.6, "Most", IF(VALUE(I185)&gt;33.3, "More", "Least"))</f>
        <v>Least</v>
      </c>
    </row>
    <row r="186" spans="1:13" x14ac:dyDescent="0.45">
      <c r="C186" t="s">
        <v>2</v>
      </c>
      <c r="G186" t="str">
        <f t="shared" si="69"/>
        <v/>
      </c>
      <c r="H186" t="str">
        <f t="shared" si="82"/>
        <v/>
      </c>
      <c r="I186" t="str">
        <f t="shared" si="82"/>
        <v/>
      </c>
      <c r="J186" t="str">
        <f t="shared" si="82"/>
        <v/>
      </c>
      <c r="K186" t="str">
        <f t="shared" si="82"/>
        <v/>
      </c>
      <c r="L186" t="str">
        <f t="shared" si="82"/>
        <v/>
      </c>
    </row>
    <row r="187" spans="1:13" x14ac:dyDescent="0.45">
      <c r="A187" t="s">
        <v>276</v>
      </c>
      <c r="B187" t="s">
        <v>372</v>
      </c>
      <c r="C187" t="s">
        <v>366</v>
      </c>
      <c r="D187" t="s">
        <v>115</v>
      </c>
      <c r="E187" t="s">
        <v>14</v>
      </c>
      <c r="F187" t="s">
        <v>202</v>
      </c>
      <c r="G187" t="str">
        <f t="shared" si="69"/>
        <v>94</v>
      </c>
      <c r="H187" t="str">
        <f t="shared" si="82"/>
        <v xml:space="preserve"> Niger</v>
      </c>
      <c r="I187" t="str">
        <f t="shared" si="82"/>
        <v xml:space="preserve"> 32.5</v>
      </c>
      <c r="J187" t="str">
        <f t="shared" si="82"/>
        <v xml:space="preserve"> Africa</v>
      </c>
      <c r="K187" t="str">
        <f t="shared" si="82"/>
        <v xml:space="preserve"> 10-50m</v>
      </c>
      <c r="L187" t="str">
        <f t="shared" si="82"/>
        <v xml:space="preserve"> Low income</v>
      </c>
      <c r="M187" t="str">
        <f t="shared" ref="M187:M250" si="99">IF(VALUE(I187)&gt;66.6, "Most", IF(VALUE(I187)&gt;33.3, "More", "Least"))</f>
        <v>Least</v>
      </c>
    </row>
    <row r="188" spans="1:13" x14ac:dyDescent="0.45">
      <c r="C188" t="s">
        <v>2</v>
      </c>
      <c r="G188" t="str">
        <f t="shared" si="69"/>
        <v/>
      </c>
      <c r="H188" t="str">
        <f t="shared" si="82"/>
        <v/>
      </c>
      <c r="I188" t="str">
        <f t="shared" si="82"/>
        <v/>
      </c>
      <c r="J188" t="str">
        <f t="shared" si="82"/>
        <v/>
      </c>
      <c r="K188" t="str">
        <f t="shared" si="82"/>
        <v/>
      </c>
      <c r="L188" t="str">
        <f t="shared" si="82"/>
        <v/>
      </c>
    </row>
    <row r="189" spans="1:13" x14ac:dyDescent="0.45">
      <c r="A189" t="s">
        <v>279</v>
      </c>
      <c r="B189" t="s">
        <v>312</v>
      </c>
      <c r="C189" t="s">
        <v>373</v>
      </c>
      <c r="D189" t="s">
        <v>115</v>
      </c>
      <c r="E189" t="s">
        <v>14</v>
      </c>
      <c r="F189" t="s">
        <v>102</v>
      </c>
      <c r="G189" t="str">
        <f t="shared" si="69"/>
        <v>95</v>
      </c>
      <c r="H189" t="str">
        <f t="shared" si="82"/>
        <v xml:space="preserve"> Ghana</v>
      </c>
      <c r="I189" t="str">
        <f t="shared" si="82"/>
        <v xml:space="preserve"> 32.2</v>
      </c>
      <c r="J189" t="str">
        <f t="shared" si="82"/>
        <v xml:space="preserve"> Africa</v>
      </c>
      <c r="K189" t="str">
        <f t="shared" si="82"/>
        <v xml:space="preserve"> 10-50m</v>
      </c>
      <c r="L189" t="str">
        <f t="shared" si="82"/>
        <v xml:space="preserve"> Lower middle income</v>
      </c>
      <c r="M189" t="str">
        <f t="shared" ref="M189:M252" si="100">IF(VALUE(I189)&gt;66.6, "Most", IF(VALUE(I189)&gt;33.3, "More", "Least"))</f>
        <v>Least</v>
      </c>
    </row>
    <row r="190" spans="1:13" x14ac:dyDescent="0.45">
      <c r="C190" t="s">
        <v>2</v>
      </c>
      <c r="G190" t="str">
        <f t="shared" si="69"/>
        <v/>
      </c>
      <c r="H190" t="str">
        <f t="shared" si="82"/>
        <v/>
      </c>
      <c r="I190" t="str">
        <f t="shared" si="82"/>
        <v/>
      </c>
      <c r="J190" t="str">
        <f t="shared" si="82"/>
        <v/>
      </c>
      <c r="K190" t="str">
        <f t="shared" si="82"/>
        <v/>
      </c>
      <c r="L190" t="str">
        <f t="shared" si="82"/>
        <v/>
      </c>
    </row>
    <row r="191" spans="1:13" x14ac:dyDescent="0.45">
      <c r="A191" t="s">
        <v>282</v>
      </c>
      <c r="B191" t="s">
        <v>307</v>
      </c>
      <c r="C191" t="s">
        <v>610</v>
      </c>
      <c r="D191" t="s">
        <v>115</v>
      </c>
      <c r="E191" t="s">
        <v>30</v>
      </c>
      <c r="F191" t="s">
        <v>26</v>
      </c>
      <c r="G191" t="str">
        <f t="shared" si="69"/>
        <v>96</v>
      </c>
      <c r="H191" t="str">
        <f t="shared" si="82"/>
        <v xml:space="preserve"> Namibia</v>
      </c>
      <c r="I191" t="str">
        <f t="shared" si="82"/>
        <v xml:space="preserve"> 32.0</v>
      </c>
      <c r="J191" t="str">
        <f t="shared" si="82"/>
        <v xml:space="preserve"> Africa</v>
      </c>
      <c r="K191" t="str">
        <f t="shared" si="82"/>
        <v xml:space="preserve"> 1-10m</v>
      </c>
      <c r="L191" t="str">
        <f t="shared" si="82"/>
        <v xml:space="preserve"> Upper middle income</v>
      </c>
      <c r="M191" t="str">
        <f t="shared" ref="M191:M222" si="101">IF(VALUE(I191)&gt;66.6, "Most", IF(VALUE(I191)&gt;33.3, "More", "Least"))</f>
        <v>Least</v>
      </c>
    </row>
    <row r="192" spans="1:13" x14ac:dyDescent="0.45">
      <c r="C192" t="s">
        <v>2</v>
      </c>
      <c r="G192" t="str">
        <f t="shared" si="69"/>
        <v/>
      </c>
      <c r="H192" t="str">
        <f t="shared" si="82"/>
        <v/>
      </c>
      <c r="I192" t="str">
        <f t="shared" si="82"/>
        <v/>
      </c>
      <c r="J192" t="str">
        <f t="shared" si="82"/>
        <v/>
      </c>
      <c r="K192" t="str">
        <f t="shared" si="82"/>
        <v/>
      </c>
      <c r="L192" t="str">
        <f t="shared" si="82"/>
        <v/>
      </c>
    </row>
    <row r="193" spans="1:13" x14ac:dyDescent="0.45">
      <c r="A193" t="s">
        <v>285</v>
      </c>
      <c r="B193" t="s">
        <v>237</v>
      </c>
      <c r="C193" t="s">
        <v>380</v>
      </c>
      <c r="D193" t="s">
        <v>132</v>
      </c>
      <c r="E193" t="s">
        <v>14</v>
      </c>
      <c r="F193" t="s">
        <v>26</v>
      </c>
      <c r="G193" t="str">
        <f t="shared" si="69"/>
        <v>97</v>
      </c>
      <c r="H193" t="str">
        <f t="shared" si="82"/>
        <v xml:space="preserve"> Jordan</v>
      </c>
      <c r="I193" t="str">
        <f t="shared" si="82"/>
        <v xml:space="preserve"> 31.8</v>
      </c>
      <c r="J193" t="str">
        <f t="shared" si="82"/>
        <v xml:space="preserve"> Western Asia</v>
      </c>
      <c r="K193" t="str">
        <f t="shared" si="82"/>
        <v xml:space="preserve"> 10-50m</v>
      </c>
      <c r="L193" t="str">
        <f t="shared" si="82"/>
        <v xml:space="preserve"> Upper middle income</v>
      </c>
      <c r="M193" t="str">
        <f t="shared" ref="M193:M224" si="102">IF(VALUE(I193)&gt;66.6, "Most", IF(VALUE(I193)&gt;33.3, "More", "Least"))</f>
        <v>Least</v>
      </c>
    </row>
    <row r="194" spans="1:13" x14ac:dyDescent="0.45">
      <c r="C194" t="s">
        <v>2</v>
      </c>
      <c r="G194" t="str">
        <f t="shared" si="69"/>
        <v/>
      </c>
      <c r="H194" t="str">
        <f t="shared" si="82"/>
        <v/>
      </c>
      <c r="I194" t="str">
        <f t="shared" si="82"/>
        <v/>
      </c>
      <c r="J194" t="str">
        <f t="shared" si="82"/>
        <v/>
      </c>
      <c r="K194" t="str">
        <f t="shared" si="82"/>
        <v/>
      </c>
      <c r="L194" t="str">
        <f t="shared" si="82"/>
        <v/>
      </c>
    </row>
    <row r="195" spans="1:13" x14ac:dyDescent="0.45">
      <c r="A195" t="s">
        <v>285</v>
      </c>
      <c r="B195" t="s">
        <v>451</v>
      </c>
      <c r="C195" t="s">
        <v>380</v>
      </c>
      <c r="D195" t="s">
        <v>115</v>
      </c>
      <c r="E195" t="s">
        <v>14</v>
      </c>
      <c r="F195" t="s">
        <v>102</v>
      </c>
      <c r="G195" t="str">
        <f t="shared" ref="G195:G258" si="103">IF(ISERROR(RIGHT(A195,LEN(A195)-FIND(" ", A195))), "", RIGHT(A195,LEN(A195)-FIND(" ", A195)))</f>
        <v>97</v>
      </c>
      <c r="H195" t="str">
        <f t="shared" si="82"/>
        <v xml:space="preserve"> Sudan</v>
      </c>
      <c r="I195" t="str">
        <f t="shared" si="82"/>
        <v xml:space="preserve"> 31.8</v>
      </c>
      <c r="J195" t="str">
        <f t="shared" si="82"/>
        <v xml:space="preserve"> Africa</v>
      </c>
      <c r="K195" t="str">
        <f t="shared" si="82"/>
        <v xml:space="preserve"> 10-50m</v>
      </c>
      <c r="L195" t="str">
        <f t="shared" si="82"/>
        <v xml:space="preserve"> Lower middle income</v>
      </c>
      <c r="M195" t="str">
        <f t="shared" ref="M195:M226" si="104">IF(VALUE(I195)&gt;66.6, "Most", IF(VALUE(I195)&gt;33.3, "More", "Least"))</f>
        <v>Least</v>
      </c>
    </row>
    <row r="196" spans="1:13" x14ac:dyDescent="0.45">
      <c r="C196" t="s">
        <v>2</v>
      </c>
      <c r="G196" t="str">
        <f t="shared" si="103"/>
        <v/>
      </c>
      <c r="H196" t="str">
        <f t="shared" si="82"/>
        <v/>
      </c>
      <c r="I196" t="str">
        <f t="shared" si="82"/>
        <v/>
      </c>
      <c r="J196" t="str">
        <f t="shared" si="82"/>
        <v/>
      </c>
      <c r="K196" t="str">
        <f t="shared" si="82"/>
        <v/>
      </c>
      <c r="L196" t="str">
        <f t="shared" si="82"/>
        <v/>
      </c>
    </row>
    <row r="197" spans="1:13" x14ac:dyDescent="0.45">
      <c r="A197" t="s">
        <v>291</v>
      </c>
      <c r="B197" t="s">
        <v>349</v>
      </c>
      <c r="C197" t="s">
        <v>384</v>
      </c>
      <c r="D197" t="s">
        <v>115</v>
      </c>
      <c r="E197" t="s">
        <v>14</v>
      </c>
      <c r="F197" t="s">
        <v>102</v>
      </c>
      <c r="G197" t="str">
        <f t="shared" si="103"/>
        <v>99</v>
      </c>
      <c r="H197" t="str">
        <f t="shared" si="82"/>
        <v xml:space="preserve"> Tunisia</v>
      </c>
      <c r="I197" t="str">
        <f t="shared" si="82"/>
        <v xml:space="preserve"> 31.7</v>
      </c>
      <c r="J197" t="str">
        <f t="shared" si="82"/>
        <v xml:space="preserve"> Africa</v>
      </c>
      <c r="K197" t="str">
        <f t="shared" si="82"/>
        <v xml:space="preserve"> 10-50m</v>
      </c>
      <c r="L197" t="str">
        <f t="shared" si="82"/>
        <v xml:space="preserve"> Lower middle income</v>
      </c>
      <c r="M197" t="str">
        <f t="shared" ref="M197:M228" si="105">IF(VALUE(I197)&gt;66.6, "Most", IF(VALUE(I197)&gt;33.3, "More", "Least"))</f>
        <v>Least</v>
      </c>
    </row>
    <row r="198" spans="1:13" x14ac:dyDescent="0.45">
      <c r="C198" t="s">
        <v>2</v>
      </c>
      <c r="G198" t="str">
        <f t="shared" si="103"/>
        <v/>
      </c>
      <c r="H198" t="str">
        <f t="shared" si="82"/>
        <v/>
      </c>
      <c r="I198" t="str">
        <f t="shared" si="82"/>
        <v/>
      </c>
      <c r="J198" t="str">
        <f t="shared" si="82"/>
        <v/>
      </c>
      <c r="K198" t="str">
        <f t="shared" si="82"/>
        <v/>
      </c>
      <c r="L198" t="str">
        <f t="shared" si="82"/>
        <v/>
      </c>
    </row>
    <row r="199" spans="1:13" x14ac:dyDescent="0.45">
      <c r="A199" t="s">
        <v>294</v>
      </c>
      <c r="B199" t="s">
        <v>386</v>
      </c>
      <c r="C199" t="s">
        <v>387</v>
      </c>
      <c r="D199" t="s">
        <v>77</v>
      </c>
      <c r="E199" t="s">
        <v>14</v>
      </c>
      <c r="F199" t="s">
        <v>202</v>
      </c>
      <c r="G199" t="str">
        <f t="shared" si="103"/>
        <v>100</v>
      </c>
      <c r="H199" t="str">
        <f t="shared" si="82"/>
        <v xml:space="preserve"> Haiti</v>
      </c>
      <c r="I199" t="str">
        <f t="shared" si="82"/>
        <v xml:space="preserve"> 31.5</v>
      </c>
      <c r="J199" t="str">
        <f t="shared" si="82"/>
        <v xml:space="preserve"> Latin America and the Caribbean</v>
      </c>
      <c r="K199" t="str">
        <f t="shared" si="82"/>
        <v xml:space="preserve"> 10-50m</v>
      </c>
      <c r="L199" t="str">
        <f t="shared" si="82"/>
        <v xml:space="preserve"> Low income</v>
      </c>
      <c r="M199" t="str">
        <f t="shared" ref="M199:M230" si="106">IF(VALUE(I199)&gt;66.6, "Most", IF(VALUE(I199)&gt;33.3, "More", "Least"))</f>
        <v>Least</v>
      </c>
    </row>
    <row r="200" spans="1:13" x14ac:dyDescent="0.45">
      <c r="C200" t="s">
        <v>2</v>
      </c>
      <c r="G200" t="str">
        <f t="shared" si="103"/>
        <v/>
      </c>
      <c r="H200" t="str">
        <f t="shared" si="82"/>
        <v/>
      </c>
      <c r="I200" t="str">
        <f t="shared" si="82"/>
        <v/>
      </c>
      <c r="J200" t="str">
        <f t="shared" si="82"/>
        <v/>
      </c>
      <c r="K200" t="str">
        <f t="shared" si="82"/>
        <v/>
      </c>
      <c r="L200" t="str">
        <f t="shared" si="82"/>
        <v/>
      </c>
    </row>
    <row r="201" spans="1:13" x14ac:dyDescent="0.45">
      <c r="A201" t="s">
        <v>297</v>
      </c>
      <c r="B201" t="s">
        <v>275</v>
      </c>
      <c r="C201" t="s">
        <v>611</v>
      </c>
      <c r="D201" t="s">
        <v>115</v>
      </c>
      <c r="E201" t="s">
        <v>14</v>
      </c>
      <c r="F201" t="s">
        <v>202</v>
      </c>
      <c r="G201" t="str">
        <f t="shared" si="103"/>
        <v>101</v>
      </c>
      <c r="H201" t="str">
        <f t="shared" si="82"/>
        <v xml:space="preserve"> Zimbabwe</v>
      </c>
      <c r="I201" t="str">
        <f t="shared" si="82"/>
        <v xml:space="preserve"> 31.4</v>
      </c>
      <c r="J201" t="str">
        <f t="shared" si="82"/>
        <v xml:space="preserve"> Africa</v>
      </c>
      <c r="K201" t="str">
        <f t="shared" si="82"/>
        <v xml:space="preserve"> 10-50m</v>
      </c>
      <c r="L201" t="str">
        <f t="shared" si="82"/>
        <v xml:space="preserve"> Low income</v>
      </c>
      <c r="M201" t="str">
        <f t="shared" ref="M201:M232" si="107">IF(VALUE(I201)&gt;66.6, "Most", IF(VALUE(I201)&gt;33.3, "More", "Least"))</f>
        <v>Least</v>
      </c>
    </row>
    <row r="202" spans="1:13" x14ac:dyDescent="0.45">
      <c r="C202" t="s">
        <v>2</v>
      </c>
      <c r="G202" t="str">
        <f t="shared" si="103"/>
        <v/>
      </c>
      <c r="H202" t="str">
        <f t="shared" si="82"/>
        <v/>
      </c>
      <c r="I202" t="str">
        <f t="shared" si="82"/>
        <v/>
      </c>
      <c r="J202" t="str">
        <f t="shared" si="82"/>
        <v/>
      </c>
      <c r="K202" t="str">
        <f t="shared" si="82"/>
        <v/>
      </c>
      <c r="L202" t="str">
        <f t="shared" si="82"/>
        <v/>
      </c>
    </row>
    <row r="203" spans="1:13" x14ac:dyDescent="0.45">
      <c r="A203" t="s">
        <v>300</v>
      </c>
      <c r="B203" t="s">
        <v>208</v>
      </c>
      <c r="C203" t="s">
        <v>612</v>
      </c>
      <c r="D203" t="s">
        <v>9</v>
      </c>
      <c r="E203" t="s">
        <v>185</v>
      </c>
      <c r="F203" t="s">
        <v>5</v>
      </c>
      <c r="G203" t="str">
        <f t="shared" si="103"/>
        <v>102</v>
      </c>
      <c r="H203" t="str">
        <f t="shared" si="82"/>
        <v xml:space="preserve"> Luxembourg</v>
      </c>
      <c r="I203" t="str">
        <f t="shared" si="82"/>
        <v xml:space="preserve"> 31.0</v>
      </c>
      <c r="J203" t="str">
        <f t="shared" si="82"/>
        <v xml:space="preserve"> Europe</v>
      </c>
      <c r="K203" t="str">
        <f t="shared" si="82"/>
        <v xml:space="preserve"> &lt;1m</v>
      </c>
      <c r="L203" t="str">
        <f t="shared" si="82"/>
        <v xml:space="preserve"> High income</v>
      </c>
      <c r="M203" t="str">
        <f t="shared" ref="M203:M234" si="108">IF(VALUE(I203)&gt;66.6, "Most", IF(VALUE(I203)&gt;33.3, "More", "Least"))</f>
        <v>Least</v>
      </c>
    </row>
    <row r="204" spans="1:13" x14ac:dyDescent="0.45">
      <c r="C204" t="s">
        <v>2</v>
      </c>
      <c r="G204" t="str">
        <f t="shared" si="103"/>
        <v/>
      </c>
      <c r="H204" t="str">
        <f t="shared" si="82"/>
        <v/>
      </c>
      <c r="I204" t="str">
        <f t="shared" si="82"/>
        <v/>
      </c>
      <c r="J204" t="str">
        <f t="shared" si="82"/>
        <v/>
      </c>
      <c r="K204" t="str">
        <f t="shared" si="82"/>
        <v/>
      </c>
      <c r="L204" t="str">
        <f t="shared" si="82"/>
        <v/>
      </c>
    </row>
    <row r="205" spans="1:13" x14ac:dyDescent="0.45">
      <c r="A205" t="s">
        <v>300</v>
      </c>
      <c r="B205" t="s">
        <v>381</v>
      </c>
      <c r="C205" t="s">
        <v>612</v>
      </c>
      <c r="D205" t="s">
        <v>152</v>
      </c>
      <c r="E205" t="s">
        <v>30</v>
      </c>
      <c r="F205" t="s">
        <v>26</v>
      </c>
      <c r="G205" t="str">
        <f t="shared" si="103"/>
        <v>102</v>
      </c>
      <c r="H205" t="str">
        <f t="shared" si="82"/>
        <v xml:space="preserve"> Turkmenistan</v>
      </c>
      <c r="I205" t="str">
        <f t="shared" si="82"/>
        <v xml:space="preserve"> 31.0</v>
      </c>
      <c r="J205" t="str">
        <f t="shared" si="82"/>
        <v xml:space="preserve"> Central Asia</v>
      </c>
      <c r="K205" t="str">
        <f t="shared" si="82"/>
        <v xml:space="preserve"> 1-10m</v>
      </c>
      <c r="L205" t="str">
        <f t="shared" si="82"/>
        <v xml:space="preserve"> Upper middle income</v>
      </c>
      <c r="M205" t="str">
        <f t="shared" ref="M205:M236" si="109">IF(VALUE(I205)&gt;66.6, "Most", IF(VALUE(I205)&gt;33.3, "More", "Least"))</f>
        <v>Least</v>
      </c>
    </row>
    <row r="206" spans="1:13" x14ac:dyDescent="0.45">
      <c r="C206" t="s">
        <v>2</v>
      </c>
      <c r="G206" t="str">
        <f t="shared" si="103"/>
        <v/>
      </c>
      <c r="H206" t="str">
        <f t="shared" ref="H206:L269" si="110">IF(ISERROR(RIGHT(B206, LEN(B206)-FIND(":",B206))),"",RIGHT(B206, LEN(B206)-FIND(":",B206)))</f>
        <v/>
      </c>
      <c r="I206" t="str">
        <f t="shared" si="110"/>
        <v/>
      </c>
      <c r="J206" t="str">
        <f t="shared" si="110"/>
        <v/>
      </c>
      <c r="K206" t="str">
        <f t="shared" si="110"/>
        <v/>
      </c>
      <c r="L206" t="str">
        <f t="shared" si="110"/>
        <v/>
      </c>
    </row>
    <row r="207" spans="1:13" x14ac:dyDescent="0.45">
      <c r="A207" t="s">
        <v>306</v>
      </c>
      <c r="B207" t="s">
        <v>338</v>
      </c>
      <c r="C207" t="s">
        <v>613</v>
      </c>
      <c r="D207" t="s">
        <v>132</v>
      </c>
      <c r="E207" t="s">
        <v>30</v>
      </c>
      <c r="F207" t="s">
        <v>26</v>
      </c>
      <c r="G207" t="str">
        <f t="shared" si="103"/>
        <v>104</v>
      </c>
      <c r="H207" t="str">
        <f t="shared" si="110"/>
        <v xml:space="preserve"> Azerbaijan</v>
      </c>
      <c r="I207" t="str">
        <f t="shared" si="110"/>
        <v xml:space="preserve"> 30.8</v>
      </c>
      <c r="J207" t="str">
        <f t="shared" si="110"/>
        <v xml:space="preserve"> Western Asia</v>
      </c>
      <c r="K207" t="str">
        <f t="shared" si="110"/>
        <v xml:space="preserve"> 1-10m</v>
      </c>
      <c r="L207" t="str">
        <f t="shared" si="110"/>
        <v xml:space="preserve"> Upper middle income</v>
      </c>
      <c r="M207" t="str">
        <f t="shared" ref="M207:M238" si="111">IF(VALUE(I207)&gt;66.6, "Most", IF(VALUE(I207)&gt;33.3, "More", "Least"))</f>
        <v>Least</v>
      </c>
    </row>
    <row r="208" spans="1:13" x14ac:dyDescent="0.45">
      <c r="C208" t="s">
        <v>2</v>
      </c>
      <c r="G208" t="str">
        <f t="shared" si="103"/>
        <v/>
      </c>
      <c r="H208" t="str">
        <f t="shared" si="110"/>
        <v/>
      </c>
      <c r="I208" t="str">
        <f t="shared" si="110"/>
        <v/>
      </c>
      <c r="J208" t="str">
        <f t="shared" si="110"/>
        <v/>
      </c>
      <c r="K208" t="str">
        <f t="shared" si="110"/>
        <v/>
      </c>
      <c r="L208" t="str">
        <f t="shared" si="110"/>
        <v/>
      </c>
    </row>
    <row r="209" spans="1:13" x14ac:dyDescent="0.45">
      <c r="A209" t="s">
        <v>309</v>
      </c>
      <c r="B209" t="s">
        <v>270</v>
      </c>
      <c r="C209" t="s">
        <v>398</v>
      </c>
      <c r="D209" t="s">
        <v>77</v>
      </c>
      <c r="E209" t="s">
        <v>14</v>
      </c>
      <c r="F209" t="s">
        <v>26</v>
      </c>
      <c r="G209" t="str">
        <f t="shared" si="103"/>
        <v>105</v>
      </c>
      <c r="H209" t="str">
        <f t="shared" si="110"/>
        <v xml:space="preserve"> Dominican Republic</v>
      </c>
      <c r="I209" t="str">
        <f t="shared" si="110"/>
        <v xml:space="preserve"> 30.5</v>
      </c>
      <c r="J209" t="str">
        <f t="shared" si="110"/>
        <v xml:space="preserve"> Latin America and the Caribbean</v>
      </c>
      <c r="K209" t="str">
        <f t="shared" si="110"/>
        <v xml:space="preserve"> 10-50m</v>
      </c>
      <c r="L209" t="str">
        <f t="shared" si="110"/>
        <v xml:space="preserve"> Upper middle income</v>
      </c>
      <c r="M209" t="str">
        <f t="shared" ref="M209:M240" si="112">IF(VALUE(I209)&gt;66.6, "Most", IF(VALUE(I209)&gt;33.3, "More", "Least"))</f>
        <v>Least</v>
      </c>
    </row>
    <row r="210" spans="1:13" x14ac:dyDescent="0.45">
      <c r="C210" t="s">
        <v>2</v>
      </c>
      <c r="G210" t="str">
        <f t="shared" si="103"/>
        <v/>
      </c>
      <c r="H210" t="str">
        <f t="shared" si="110"/>
        <v/>
      </c>
      <c r="I210" t="str">
        <f t="shared" si="110"/>
        <v/>
      </c>
      <c r="J210" t="str">
        <f t="shared" si="110"/>
        <v/>
      </c>
      <c r="K210" t="str">
        <f t="shared" si="110"/>
        <v/>
      </c>
      <c r="L210" t="str">
        <f t="shared" si="110"/>
        <v/>
      </c>
    </row>
    <row r="211" spans="1:13" x14ac:dyDescent="0.45">
      <c r="A211" t="s">
        <v>614</v>
      </c>
      <c r="B211" t="s">
        <v>219</v>
      </c>
      <c r="C211" t="s">
        <v>615</v>
      </c>
      <c r="D211" t="s">
        <v>25</v>
      </c>
      <c r="E211" t="s">
        <v>10</v>
      </c>
      <c r="F211" t="s">
        <v>102</v>
      </c>
      <c r="G211" t="str">
        <f t="shared" si="103"/>
        <v>106</v>
      </c>
      <c r="H211" t="str">
        <f t="shared" si="110"/>
        <v xml:space="preserve"> Myanmar</v>
      </c>
      <c r="I211" t="str">
        <f t="shared" si="110"/>
        <v xml:space="preserve"> 30.3</v>
      </c>
      <c r="J211" t="str">
        <f t="shared" si="110"/>
        <v xml:space="preserve"> Southeastern Asia</v>
      </c>
      <c r="K211" t="str">
        <f t="shared" si="110"/>
        <v xml:space="preserve"> 50-100m</v>
      </c>
      <c r="L211" t="str">
        <f t="shared" si="110"/>
        <v xml:space="preserve"> Lower middle income</v>
      </c>
      <c r="M211" t="str">
        <f t="shared" ref="M211:M242" si="113">IF(VALUE(I211)&gt;66.6, "Most", IF(VALUE(I211)&gt;33.3, "More", "Least"))</f>
        <v>Least</v>
      </c>
    </row>
    <row r="212" spans="1:13" x14ac:dyDescent="0.45">
      <c r="C212" t="s">
        <v>2</v>
      </c>
      <c r="G212" t="str">
        <f t="shared" si="103"/>
        <v/>
      </c>
      <c r="H212" t="str">
        <f t="shared" si="110"/>
        <v/>
      </c>
      <c r="I212" t="str">
        <f t="shared" si="110"/>
        <v/>
      </c>
      <c r="J212" t="str">
        <f t="shared" si="110"/>
        <v/>
      </c>
      <c r="K212" t="str">
        <f t="shared" si="110"/>
        <v/>
      </c>
      <c r="L212" t="str">
        <f t="shared" si="110"/>
        <v/>
      </c>
    </row>
    <row r="213" spans="1:13" x14ac:dyDescent="0.45">
      <c r="A213" t="s">
        <v>616</v>
      </c>
      <c r="B213" t="s">
        <v>255</v>
      </c>
      <c r="C213" t="s">
        <v>404</v>
      </c>
      <c r="D213" t="s">
        <v>115</v>
      </c>
      <c r="E213" t="s">
        <v>14</v>
      </c>
      <c r="F213" t="s">
        <v>202</v>
      </c>
      <c r="G213" t="str">
        <f t="shared" si="103"/>
        <v>107</v>
      </c>
      <c r="H213" t="str">
        <f t="shared" si="110"/>
        <v xml:space="preserve"> Madagascar</v>
      </c>
      <c r="I213" t="str">
        <f t="shared" si="110"/>
        <v xml:space="preserve"> 30.1</v>
      </c>
      <c r="J213" t="str">
        <f t="shared" si="110"/>
        <v xml:space="preserve"> Africa</v>
      </c>
      <c r="K213" t="str">
        <f t="shared" si="110"/>
        <v xml:space="preserve"> 10-50m</v>
      </c>
      <c r="L213" t="str">
        <f t="shared" si="110"/>
        <v xml:space="preserve"> Low income</v>
      </c>
      <c r="M213" t="str">
        <f t="shared" ref="M213:M244" si="114">IF(VALUE(I213)&gt;66.6, "Most", IF(VALUE(I213)&gt;33.3, "More", "Least"))</f>
        <v>Least</v>
      </c>
    </row>
    <row r="214" spans="1:13" x14ac:dyDescent="0.45">
      <c r="C214" t="s">
        <v>2</v>
      </c>
      <c r="G214" t="str">
        <f t="shared" si="103"/>
        <v/>
      </c>
      <c r="H214" t="str">
        <f t="shared" si="110"/>
        <v/>
      </c>
      <c r="I214" t="str">
        <f t="shared" si="110"/>
        <v/>
      </c>
      <c r="J214" t="str">
        <f t="shared" si="110"/>
        <v/>
      </c>
      <c r="K214" t="str">
        <f t="shared" si="110"/>
        <v/>
      </c>
      <c r="L214" t="str">
        <f t="shared" si="110"/>
        <v/>
      </c>
    </row>
    <row r="215" spans="1:13" x14ac:dyDescent="0.45">
      <c r="A215" t="s">
        <v>314</v>
      </c>
      <c r="B215" t="s">
        <v>379</v>
      </c>
      <c r="C215" t="s">
        <v>617</v>
      </c>
      <c r="D215" t="s">
        <v>77</v>
      </c>
      <c r="E215" t="s">
        <v>185</v>
      </c>
      <c r="F215" t="s">
        <v>26</v>
      </c>
      <c r="G215" t="str">
        <f t="shared" si="103"/>
        <v>108</v>
      </c>
      <c r="H215" t="str">
        <f t="shared" si="110"/>
        <v xml:space="preserve"> Belize</v>
      </c>
      <c r="I215" t="str">
        <f t="shared" si="110"/>
        <v xml:space="preserve"> 30.0</v>
      </c>
      <c r="J215" t="str">
        <f t="shared" si="110"/>
        <v xml:space="preserve"> Latin America and the Caribbean</v>
      </c>
      <c r="K215" t="str">
        <f t="shared" si="110"/>
        <v xml:space="preserve"> &lt;1m</v>
      </c>
      <c r="L215" t="str">
        <f t="shared" si="110"/>
        <v xml:space="preserve"> Upper middle income</v>
      </c>
      <c r="M215" t="str">
        <f t="shared" ref="M215:M246" si="115">IF(VALUE(I215)&gt;66.6, "Most", IF(VALUE(I215)&gt;33.3, "More", "Least"))</f>
        <v>Least</v>
      </c>
    </row>
    <row r="216" spans="1:13" x14ac:dyDescent="0.45">
      <c r="C216" t="s">
        <v>2</v>
      </c>
      <c r="G216" t="str">
        <f t="shared" si="103"/>
        <v/>
      </c>
      <c r="H216" t="str">
        <f t="shared" si="110"/>
        <v/>
      </c>
      <c r="I216" t="str">
        <f t="shared" si="110"/>
        <v/>
      </c>
      <c r="J216" t="str">
        <f t="shared" si="110"/>
        <v/>
      </c>
      <c r="K216" t="str">
        <f t="shared" si="110"/>
        <v/>
      </c>
      <c r="L216" t="str">
        <f t="shared" si="110"/>
        <v/>
      </c>
    </row>
    <row r="217" spans="1:13" x14ac:dyDescent="0.45">
      <c r="A217" t="s">
        <v>618</v>
      </c>
      <c r="B217" t="s">
        <v>150</v>
      </c>
      <c r="C217" t="s">
        <v>619</v>
      </c>
      <c r="D217" t="s">
        <v>152</v>
      </c>
      <c r="E217" t="s">
        <v>30</v>
      </c>
      <c r="F217" t="s">
        <v>102</v>
      </c>
      <c r="G217" t="str">
        <f t="shared" si="103"/>
        <v>109</v>
      </c>
      <c r="H217" t="str">
        <f t="shared" si="110"/>
        <v xml:space="preserve"> Kyrgyz Republic</v>
      </c>
      <c r="I217" t="str">
        <f t="shared" si="110"/>
        <v xml:space="preserve"> 29.7</v>
      </c>
      <c r="J217" t="str">
        <f t="shared" si="110"/>
        <v xml:space="preserve"> Central Asia</v>
      </c>
      <c r="K217" t="str">
        <f t="shared" si="110"/>
        <v xml:space="preserve"> 1-10m</v>
      </c>
      <c r="L217" t="str">
        <f t="shared" si="110"/>
        <v xml:space="preserve"> Lower middle income</v>
      </c>
      <c r="M217" t="str">
        <f t="shared" ref="M217:M248" si="116">IF(VALUE(I217)&gt;66.6, "Most", IF(VALUE(I217)&gt;33.3, "More", "Least"))</f>
        <v>Least</v>
      </c>
    </row>
    <row r="218" spans="1:13" x14ac:dyDescent="0.45">
      <c r="C218" t="s">
        <v>2</v>
      </c>
      <c r="G218" t="str">
        <f t="shared" si="103"/>
        <v/>
      </c>
      <c r="H218" t="str">
        <f t="shared" si="110"/>
        <v/>
      </c>
      <c r="I218" t="str">
        <f t="shared" si="110"/>
        <v/>
      </c>
      <c r="J218" t="str">
        <f t="shared" si="110"/>
        <v/>
      </c>
      <c r="K218" t="str">
        <f t="shared" si="110"/>
        <v/>
      </c>
      <c r="L218" t="str">
        <f t="shared" si="110"/>
        <v/>
      </c>
    </row>
    <row r="219" spans="1:13" x14ac:dyDescent="0.45">
      <c r="A219" t="s">
        <v>318</v>
      </c>
      <c r="B219" t="s">
        <v>264</v>
      </c>
      <c r="C219" t="s">
        <v>620</v>
      </c>
      <c r="D219" t="s">
        <v>25</v>
      </c>
      <c r="E219" t="s">
        <v>14</v>
      </c>
      <c r="F219" t="s">
        <v>102</v>
      </c>
      <c r="G219" t="str">
        <f t="shared" si="103"/>
        <v>110</v>
      </c>
      <c r="H219" t="str">
        <f t="shared" si="110"/>
        <v xml:space="preserve"> Cambodia</v>
      </c>
      <c r="I219" t="str">
        <f t="shared" si="110"/>
        <v xml:space="preserve"> 28.6</v>
      </c>
      <c r="J219" t="str">
        <f t="shared" si="110"/>
        <v xml:space="preserve"> Southeastern Asia</v>
      </c>
      <c r="K219" t="str">
        <f t="shared" si="110"/>
        <v xml:space="preserve"> 10-50m</v>
      </c>
      <c r="L219" t="str">
        <f t="shared" si="110"/>
        <v xml:space="preserve"> Lower middle income</v>
      </c>
      <c r="M219" t="str">
        <f t="shared" ref="M219:M250" si="117">IF(VALUE(I219)&gt;66.6, "Most", IF(VALUE(I219)&gt;33.3, "More", "Least"))</f>
        <v>Least</v>
      </c>
    </row>
    <row r="220" spans="1:13" x14ac:dyDescent="0.45">
      <c r="C220" t="s">
        <v>2</v>
      </c>
      <c r="G220" t="str">
        <f t="shared" si="103"/>
        <v/>
      </c>
      <c r="H220" t="str">
        <f t="shared" si="110"/>
        <v/>
      </c>
      <c r="I220" t="str">
        <f t="shared" si="110"/>
        <v/>
      </c>
      <c r="J220" t="str">
        <f t="shared" si="110"/>
        <v/>
      </c>
      <c r="K220" t="str">
        <f t="shared" si="110"/>
        <v/>
      </c>
      <c r="L220" t="str">
        <f t="shared" si="110"/>
        <v/>
      </c>
    </row>
    <row r="221" spans="1:13" x14ac:dyDescent="0.45">
      <c r="A221" t="s">
        <v>321</v>
      </c>
      <c r="B221" t="s">
        <v>332</v>
      </c>
      <c r="C221" t="s">
        <v>621</v>
      </c>
      <c r="D221" t="s">
        <v>115</v>
      </c>
      <c r="E221" t="s">
        <v>14</v>
      </c>
      <c r="F221" t="s">
        <v>102</v>
      </c>
      <c r="G221" t="str">
        <f t="shared" si="103"/>
        <v>111</v>
      </c>
      <c r="H221" t="str">
        <f t="shared" si="110"/>
        <v xml:space="preserve"> Cameroon</v>
      </c>
      <c r="I221" t="str">
        <f t="shared" si="110"/>
        <v xml:space="preserve"> 28.2</v>
      </c>
      <c r="J221" t="str">
        <f t="shared" si="110"/>
        <v xml:space="preserve"> Africa</v>
      </c>
      <c r="K221" t="str">
        <f t="shared" si="110"/>
        <v xml:space="preserve"> 10-50m</v>
      </c>
      <c r="L221" t="str">
        <f t="shared" si="110"/>
        <v xml:space="preserve"> Lower middle income</v>
      </c>
      <c r="M221" t="str">
        <f t="shared" ref="M221:M252" si="118">IF(VALUE(I221)&gt;66.6, "Most", IF(VALUE(I221)&gt;33.3, "More", "Least"))</f>
        <v>Least</v>
      </c>
    </row>
    <row r="222" spans="1:13" x14ac:dyDescent="0.45">
      <c r="C222" t="s">
        <v>2</v>
      </c>
      <c r="G222" t="str">
        <f t="shared" si="103"/>
        <v/>
      </c>
      <c r="H222" t="str">
        <f t="shared" si="110"/>
        <v/>
      </c>
      <c r="I222" t="str">
        <f t="shared" si="110"/>
        <v/>
      </c>
      <c r="J222" t="str">
        <f t="shared" si="110"/>
        <v/>
      </c>
      <c r="K222" t="str">
        <f t="shared" si="110"/>
        <v/>
      </c>
      <c r="L222" t="str">
        <f t="shared" si="110"/>
        <v/>
      </c>
    </row>
    <row r="223" spans="1:13" x14ac:dyDescent="0.45">
      <c r="A223" t="s">
        <v>622</v>
      </c>
      <c r="B223" t="s">
        <v>292</v>
      </c>
      <c r="C223" t="s">
        <v>422</v>
      </c>
      <c r="D223" t="s">
        <v>77</v>
      </c>
      <c r="E223" t="s">
        <v>30</v>
      </c>
      <c r="F223" t="s">
        <v>5</v>
      </c>
      <c r="G223" t="str">
        <f t="shared" si="103"/>
        <v>112</v>
      </c>
      <c r="H223" t="str">
        <f t="shared" si="110"/>
        <v xml:space="preserve"> Trinidad and Tobago</v>
      </c>
      <c r="I223" t="str">
        <f t="shared" si="110"/>
        <v xml:space="preserve"> 28.1</v>
      </c>
      <c r="J223" t="str">
        <f t="shared" si="110"/>
        <v xml:space="preserve"> Latin America and the Caribbean</v>
      </c>
      <c r="K223" t="str">
        <f t="shared" si="110"/>
        <v xml:space="preserve"> 1-10m</v>
      </c>
      <c r="L223" t="str">
        <f t="shared" si="110"/>
        <v xml:space="preserve"> High income</v>
      </c>
      <c r="M223" t="str">
        <f t="shared" ref="M223:M254" si="119">IF(VALUE(I223)&gt;66.6, "Most", IF(VALUE(I223)&gt;33.3, "More", "Least"))</f>
        <v>Least</v>
      </c>
    </row>
    <row r="224" spans="1:13" x14ac:dyDescent="0.45">
      <c r="C224" t="s">
        <v>2</v>
      </c>
      <c r="G224" t="str">
        <f t="shared" si="103"/>
        <v/>
      </c>
      <c r="H224" t="str">
        <f t="shared" si="110"/>
        <v/>
      </c>
      <c r="I224" t="str">
        <f t="shared" si="110"/>
        <v/>
      </c>
      <c r="J224" t="str">
        <f t="shared" si="110"/>
        <v/>
      </c>
      <c r="K224" t="str">
        <f t="shared" si="110"/>
        <v/>
      </c>
      <c r="L224" t="str">
        <f t="shared" si="110"/>
        <v/>
      </c>
    </row>
    <row r="225" spans="1:13" x14ac:dyDescent="0.45">
      <c r="A225" t="s">
        <v>325</v>
      </c>
      <c r="B225" t="s">
        <v>397</v>
      </c>
      <c r="C225" t="s">
        <v>623</v>
      </c>
      <c r="D225" t="s">
        <v>9</v>
      </c>
      <c r="E225" t="s">
        <v>185</v>
      </c>
      <c r="F225" t="s">
        <v>5</v>
      </c>
      <c r="G225" t="str">
        <f t="shared" si="103"/>
        <v>113</v>
      </c>
      <c r="H225" t="str">
        <f t="shared" si="110"/>
        <v xml:space="preserve"> Andorra</v>
      </c>
      <c r="I225" t="str">
        <f t="shared" si="110"/>
        <v xml:space="preserve"> 27.9</v>
      </c>
      <c r="J225" t="str">
        <f t="shared" si="110"/>
        <v xml:space="preserve"> Europe</v>
      </c>
      <c r="K225" t="str">
        <f t="shared" si="110"/>
        <v xml:space="preserve"> &lt;1m</v>
      </c>
      <c r="L225" t="str">
        <f t="shared" si="110"/>
        <v xml:space="preserve"> High income</v>
      </c>
      <c r="M225" t="str">
        <f t="shared" ref="M225:M256" si="120">IF(VALUE(I225)&gt;66.6, "Most", IF(VALUE(I225)&gt;33.3, "More", "Least"))</f>
        <v>Least</v>
      </c>
    </row>
    <row r="226" spans="1:13" x14ac:dyDescent="0.45">
      <c r="C226" t="s">
        <v>2</v>
      </c>
      <c r="G226" t="str">
        <f t="shared" si="103"/>
        <v/>
      </c>
      <c r="H226" t="str">
        <f t="shared" si="110"/>
        <v/>
      </c>
      <c r="I226" t="str">
        <f t="shared" si="110"/>
        <v/>
      </c>
      <c r="J226" t="str">
        <f t="shared" si="110"/>
        <v/>
      </c>
      <c r="K226" t="str">
        <f t="shared" si="110"/>
        <v/>
      </c>
      <c r="L226" t="str">
        <f t="shared" si="110"/>
        <v/>
      </c>
    </row>
    <row r="227" spans="1:13" x14ac:dyDescent="0.45">
      <c r="A227" t="s">
        <v>325</v>
      </c>
      <c r="B227" t="s">
        <v>406</v>
      </c>
      <c r="C227" t="s">
        <v>623</v>
      </c>
      <c r="D227" t="s">
        <v>115</v>
      </c>
      <c r="E227" t="s">
        <v>185</v>
      </c>
      <c r="F227" t="s">
        <v>102</v>
      </c>
      <c r="G227" t="str">
        <f t="shared" si="103"/>
        <v>113</v>
      </c>
      <c r="H227" t="str">
        <f t="shared" si="110"/>
        <v xml:space="preserve"> Cabo Verde</v>
      </c>
      <c r="I227" t="str">
        <f t="shared" si="110"/>
        <v xml:space="preserve"> 27.9</v>
      </c>
      <c r="J227" t="str">
        <f t="shared" si="110"/>
        <v xml:space="preserve"> Africa</v>
      </c>
      <c r="K227" t="str">
        <f t="shared" si="110"/>
        <v xml:space="preserve"> &lt;1m</v>
      </c>
      <c r="L227" t="str">
        <f t="shared" si="110"/>
        <v xml:space="preserve"> Lower middle income</v>
      </c>
      <c r="M227" t="str">
        <f t="shared" ref="M227:M258" si="121">IF(VALUE(I227)&gt;66.6, "Most", IF(VALUE(I227)&gt;33.3, "More", "Least"))</f>
        <v>Least</v>
      </c>
    </row>
    <row r="228" spans="1:13" x14ac:dyDescent="0.45">
      <c r="C228" t="s">
        <v>2</v>
      </c>
      <c r="G228" t="str">
        <f t="shared" si="103"/>
        <v/>
      </c>
      <c r="H228" t="str">
        <f t="shared" si="110"/>
        <v/>
      </c>
      <c r="I228" t="str">
        <f t="shared" si="110"/>
        <v/>
      </c>
      <c r="J228" t="str">
        <f t="shared" si="110"/>
        <v/>
      </c>
      <c r="K228" t="str">
        <f t="shared" si="110"/>
        <v/>
      </c>
      <c r="L228" t="str">
        <f t="shared" si="110"/>
        <v/>
      </c>
    </row>
    <row r="229" spans="1:13" x14ac:dyDescent="0.45">
      <c r="A229" t="s">
        <v>325</v>
      </c>
      <c r="B229" t="s">
        <v>383</v>
      </c>
      <c r="C229" t="s">
        <v>623</v>
      </c>
      <c r="D229" t="s">
        <v>77</v>
      </c>
      <c r="E229" t="s">
        <v>185</v>
      </c>
      <c r="F229" t="s">
        <v>26</v>
      </c>
      <c r="G229" t="str">
        <f t="shared" si="103"/>
        <v>113</v>
      </c>
      <c r="H229" t="str">
        <f t="shared" si="110"/>
        <v xml:space="preserve"> Guyana</v>
      </c>
      <c r="I229" t="str">
        <f t="shared" si="110"/>
        <v xml:space="preserve"> 27.9</v>
      </c>
      <c r="J229" t="str">
        <f t="shared" si="110"/>
        <v xml:space="preserve"> Latin America and the Caribbean</v>
      </c>
      <c r="K229" t="str">
        <f t="shared" si="110"/>
        <v xml:space="preserve"> &lt;1m</v>
      </c>
      <c r="L229" t="str">
        <f t="shared" si="110"/>
        <v xml:space="preserve"> Upper middle income</v>
      </c>
      <c r="M229" t="str">
        <f t="shared" ref="M229:M260" si="122">IF(VALUE(I229)&gt;66.6, "Most", IF(VALUE(I229)&gt;33.3, "More", "Least"))</f>
        <v>Least</v>
      </c>
    </row>
    <row r="230" spans="1:13" x14ac:dyDescent="0.45">
      <c r="C230" t="s">
        <v>2</v>
      </c>
      <c r="G230" t="str">
        <f t="shared" si="103"/>
        <v/>
      </c>
      <c r="H230" t="str">
        <f t="shared" si="110"/>
        <v/>
      </c>
      <c r="I230" t="str">
        <f t="shared" si="110"/>
        <v/>
      </c>
      <c r="J230" t="str">
        <f t="shared" si="110"/>
        <v/>
      </c>
      <c r="K230" t="str">
        <f t="shared" si="110"/>
        <v/>
      </c>
      <c r="L230" t="str">
        <f t="shared" si="110"/>
        <v/>
      </c>
    </row>
    <row r="231" spans="1:13" x14ac:dyDescent="0.45">
      <c r="A231" t="s">
        <v>334</v>
      </c>
      <c r="B231" t="s">
        <v>326</v>
      </c>
      <c r="C231" t="s">
        <v>438</v>
      </c>
      <c r="D231" t="s">
        <v>181</v>
      </c>
      <c r="E231" t="s">
        <v>4</v>
      </c>
      <c r="F231" t="s">
        <v>102</v>
      </c>
      <c r="G231" t="str">
        <f t="shared" si="103"/>
        <v>116</v>
      </c>
      <c r="H231" t="str">
        <f t="shared" si="110"/>
        <v xml:space="preserve"> Bangladesh</v>
      </c>
      <c r="I231" t="str">
        <f t="shared" si="110"/>
        <v xml:space="preserve"> 27.3</v>
      </c>
      <c r="J231" t="str">
        <f t="shared" si="110"/>
        <v xml:space="preserve"> Southern Asia</v>
      </c>
      <c r="K231" t="str">
        <f t="shared" si="110"/>
        <v xml:space="preserve"> 100m+</v>
      </c>
      <c r="L231" t="str">
        <f t="shared" si="110"/>
        <v xml:space="preserve"> Lower middle income</v>
      </c>
      <c r="M231" t="str">
        <f t="shared" ref="M231:M262" si="123">IF(VALUE(I231)&gt;66.6, "Most", IF(VALUE(I231)&gt;33.3, "More", "Least"))</f>
        <v>Least</v>
      </c>
    </row>
    <row r="232" spans="1:13" x14ac:dyDescent="0.45">
      <c r="C232" t="s">
        <v>2</v>
      </c>
      <c r="G232" t="str">
        <f t="shared" si="103"/>
        <v/>
      </c>
      <c r="H232" t="str">
        <f t="shared" si="110"/>
        <v/>
      </c>
      <c r="I232" t="str">
        <f t="shared" si="110"/>
        <v/>
      </c>
      <c r="J232" t="str">
        <f t="shared" si="110"/>
        <v/>
      </c>
      <c r="K232" t="str">
        <f t="shared" si="110"/>
        <v/>
      </c>
      <c r="L232" t="str">
        <f t="shared" si="110"/>
        <v/>
      </c>
    </row>
    <row r="233" spans="1:13" x14ac:dyDescent="0.45">
      <c r="A233" t="s">
        <v>334</v>
      </c>
      <c r="B233" t="s">
        <v>310</v>
      </c>
      <c r="C233" t="s">
        <v>438</v>
      </c>
      <c r="D233" t="s">
        <v>115</v>
      </c>
      <c r="E233" t="s">
        <v>14</v>
      </c>
      <c r="F233" t="s">
        <v>102</v>
      </c>
      <c r="G233" t="str">
        <f t="shared" si="103"/>
        <v>116</v>
      </c>
      <c r="H233" t="str">
        <f t="shared" si="110"/>
        <v xml:space="preserve"> Côte d’Ivoire</v>
      </c>
      <c r="I233" t="str">
        <f t="shared" si="110"/>
        <v xml:space="preserve"> 27.3</v>
      </c>
      <c r="J233" t="str">
        <f t="shared" si="110"/>
        <v xml:space="preserve"> Africa</v>
      </c>
      <c r="K233" t="str">
        <f t="shared" si="110"/>
        <v xml:space="preserve"> 10-50m</v>
      </c>
      <c r="L233" t="str">
        <f t="shared" si="110"/>
        <v xml:space="preserve"> Lower middle income</v>
      </c>
      <c r="M233" t="str">
        <f t="shared" ref="M233:M264" si="124">IF(VALUE(I233)&gt;66.6, "Most", IF(VALUE(I233)&gt;33.3, "More", "Least"))</f>
        <v>Least</v>
      </c>
    </row>
    <row r="234" spans="1:13" x14ac:dyDescent="0.45">
      <c r="C234" t="s">
        <v>2</v>
      </c>
      <c r="G234" t="str">
        <f t="shared" si="103"/>
        <v/>
      </c>
      <c r="H234" t="str">
        <f t="shared" si="110"/>
        <v/>
      </c>
      <c r="I234" t="str">
        <f t="shared" si="110"/>
        <v/>
      </c>
      <c r="J234" t="str">
        <f t="shared" si="110"/>
        <v/>
      </c>
      <c r="K234" t="str">
        <f t="shared" si="110"/>
        <v/>
      </c>
      <c r="L234" t="str">
        <f t="shared" si="110"/>
        <v/>
      </c>
    </row>
    <row r="235" spans="1:13" x14ac:dyDescent="0.45">
      <c r="A235" t="s">
        <v>334</v>
      </c>
      <c r="B235" t="s">
        <v>224</v>
      </c>
      <c r="C235" t="s">
        <v>438</v>
      </c>
      <c r="D235" t="s">
        <v>132</v>
      </c>
      <c r="E235" t="s">
        <v>30</v>
      </c>
      <c r="F235" t="s">
        <v>26</v>
      </c>
      <c r="G235" t="str">
        <f t="shared" si="103"/>
        <v>116</v>
      </c>
      <c r="H235" t="str">
        <f t="shared" si="110"/>
        <v xml:space="preserve"> Lebanon</v>
      </c>
      <c r="I235" t="str">
        <f t="shared" si="110"/>
        <v xml:space="preserve"> 27.3</v>
      </c>
      <c r="J235" t="str">
        <f t="shared" si="110"/>
        <v xml:space="preserve"> Western Asia</v>
      </c>
      <c r="K235" t="str">
        <f t="shared" si="110"/>
        <v xml:space="preserve"> 1-10m</v>
      </c>
      <c r="L235" t="str">
        <f t="shared" si="110"/>
        <v xml:space="preserve"> Upper middle income</v>
      </c>
      <c r="M235" t="str">
        <f t="shared" ref="M235:M266" si="125">IF(VALUE(I235)&gt;66.6, "Most", IF(VALUE(I235)&gt;33.3, "More", "Least"))</f>
        <v>Least</v>
      </c>
    </row>
    <row r="236" spans="1:13" x14ac:dyDescent="0.45">
      <c r="C236" t="s">
        <v>2</v>
      </c>
      <c r="G236" t="str">
        <f t="shared" si="103"/>
        <v/>
      </c>
      <c r="H236" t="str">
        <f t="shared" si="110"/>
        <v/>
      </c>
      <c r="I236" t="str">
        <f t="shared" si="110"/>
        <v/>
      </c>
      <c r="J236" t="str">
        <f t="shared" si="110"/>
        <v/>
      </c>
      <c r="K236" t="str">
        <f t="shared" si="110"/>
        <v/>
      </c>
      <c r="L236" t="str">
        <f t="shared" si="110"/>
        <v/>
      </c>
    </row>
    <row r="237" spans="1:13" x14ac:dyDescent="0.45">
      <c r="A237" t="s">
        <v>334</v>
      </c>
      <c r="B237" t="s">
        <v>329</v>
      </c>
      <c r="C237" t="s">
        <v>438</v>
      </c>
      <c r="D237" t="s">
        <v>115</v>
      </c>
      <c r="E237" t="s">
        <v>30</v>
      </c>
      <c r="F237" t="s">
        <v>26</v>
      </c>
      <c r="G237" t="str">
        <f t="shared" si="103"/>
        <v>116</v>
      </c>
      <c r="H237" t="str">
        <f t="shared" si="110"/>
        <v xml:space="preserve"> Mauritius</v>
      </c>
      <c r="I237" t="str">
        <f t="shared" si="110"/>
        <v xml:space="preserve"> 27.3</v>
      </c>
      <c r="J237" t="str">
        <f t="shared" si="110"/>
        <v xml:space="preserve"> Africa</v>
      </c>
      <c r="K237" t="str">
        <f t="shared" si="110"/>
        <v xml:space="preserve"> 1-10m</v>
      </c>
      <c r="L237" t="str">
        <f t="shared" si="110"/>
        <v xml:space="preserve"> Upper middle income</v>
      </c>
      <c r="M237" t="str">
        <f t="shared" ref="M237:M268" si="126">IF(VALUE(I237)&gt;66.6, "Most", IF(VALUE(I237)&gt;33.3, "More", "Least"))</f>
        <v>Least</v>
      </c>
    </row>
    <row r="238" spans="1:13" x14ac:dyDescent="0.45">
      <c r="C238" t="s">
        <v>2</v>
      </c>
      <c r="G238" t="str">
        <f t="shared" si="103"/>
        <v/>
      </c>
      <c r="H238" t="str">
        <f t="shared" si="110"/>
        <v/>
      </c>
      <c r="I238" t="str">
        <f t="shared" si="110"/>
        <v/>
      </c>
      <c r="J238" t="str">
        <f t="shared" si="110"/>
        <v/>
      </c>
      <c r="K238" t="str">
        <f t="shared" si="110"/>
        <v/>
      </c>
      <c r="L238" t="str">
        <f t="shared" si="110"/>
        <v/>
      </c>
    </row>
    <row r="239" spans="1:13" x14ac:dyDescent="0.45">
      <c r="A239" t="s">
        <v>342</v>
      </c>
      <c r="B239" t="s">
        <v>360</v>
      </c>
      <c r="C239" t="s">
        <v>624</v>
      </c>
      <c r="D239" t="s">
        <v>115</v>
      </c>
      <c r="E239" t="s">
        <v>14</v>
      </c>
      <c r="F239" t="s">
        <v>202</v>
      </c>
      <c r="G239" t="str">
        <f t="shared" si="103"/>
        <v>120</v>
      </c>
      <c r="H239" t="str">
        <f t="shared" si="110"/>
        <v xml:space="preserve"> Guinea</v>
      </c>
      <c r="I239" t="str">
        <f t="shared" si="110"/>
        <v xml:space="preserve"> 27.0</v>
      </c>
      <c r="J239" t="str">
        <f t="shared" si="110"/>
        <v xml:space="preserve"> Africa</v>
      </c>
      <c r="K239" t="str">
        <f t="shared" si="110"/>
        <v xml:space="preserve"> 10-50m</v>
      </c>
      <c r="L239" t="str">
        <f t="shared" si="110"/>
        <v xml:space="preserve"> Low income</v>
      </c>
      <c r="M239" t="str">
        <f t="shared" ref="M239:M270" si="127">IF(VALUE(I239)&gt;66.6, "Most", IF(VALUE(I239)&gt;33.3, "More", "Least"))</f>
        <v>Least</v>
      </c>
    </row>
    <row r="240" spans="1:13" x14ac:dyDescent="0.45">
      <c r="C240" t="s">
        <v>2</v>
      </c>
      <c r="G240" t="str">
        <f t="shared" si="103"/>
        <v/>
      </c>
      <c r="H240" t="str">
        <f t="shared" si="110"/>
        <v/>
      </c>
      <c r="I240" t="str">
        <f t="shared" si="110"/>
        <v/>
      </c>
      <c r="J240" t="str">
        <f t="shared" si="110"/>
        <v/>
      </c>
      <c r="K240" t="str">
        <f t="shared" si="110"/>
        <v/>
      </c>
      <c r="L240" t="str">
        <f t="shared" si="110"/>
        <v/>
      </c>
    </row>
    <row r="241" spans="1:13" x14ac:dyDescent="0.45">
      <c r="A241" t="s">
        <v>345</v>
      </c>
      <c r="B241" t="s">
        <v>370</v>
      </c>
      <c r="C241" t="s">
        <v>625</v>
      </c>
      <c r="D241" t="s">
        <v>152</v>
      </c>
      <c r="E241" t="s">
        <v>30</v>
      </c>
      <c r="F241" t="s">
        <v>202</v>
      </c>
      <c r="G241" t="str">
        <f t="shared" si="103"/>
        <v>121</v>
      </c>
      <c r="H241" t="str">
        <f t="shared" si="110"/>
        <v xml:space="preserve"> Tajikistan</v>
      </c>
      <c r="I241" t="str">
        <f t="shared" si="110"/>
        <v xml:space="preserve"> 26.7</v>
      </c>
      <c r="J241" t="str">
        <f t="shared" si="110"/>
        <v xml:space="preserve"> Central Asia</v>
      </c>
      <c r="K241" t="str">
        <f t="shared" si="110"/>
        <v xml:space="preserve"> 1-10m</v>
      </c>
      <c r="L241" t="str">
        <f t="shared" si="110"/>
        <v xml:space="preserve"> Low income</v>
      </c>
      <c r="M241" t="str">
        <f t="shared" ref="M241:M272" si="128">IF(VALUE(I241)&gt;66.6, "Most", IF(VALUE(I241)&gt;33.3, "More", "Least"))</f>
        <v>Least</v>
      </c>
    </row>
    <row r="242" spans="1:13" x14ac:dyDescent="0.45">
      <c r="C242" t="s">
        <v>2</v>
      </c>
      <c r="G242" t="str">
        <f t="shared" si="103"/>
        <v/>
      </c>
      <c r="H242" t="str">
        <f t="shared" si="110"/>
        <v/>
      </c>
      <c r="I242" t="str">
        <f t="shared" si="110"/>
        <v/>
      </c>
      <c r="J242" t="str">
        <f t="shared" si="110"/>
        <v/>
      </c>
      <c r="K242" t="str">
        <f t="shared" si="110"/>
        <v/>
      </c>
      <c r="L242" t="str">
        <f t="shared" si="110"/>
        <v/>
      </c>
    </row>
    <row r="243" spans="1:13" x14ac:dyDescent="0.45">
      <c r="A243" t="s">
        <v>348</v>
      </c>
      <c r="B243" t="s">
        <v>421</v>
      </c>
      <c r="C243" t="s">
        <v>444</v>
      </c>
      <c r="D243" t="s">
        <v>115</v>
      </c>
      <c r="E243" t="s">
        <v>14</v>
      </c>
      <c r="F243" t="s">
        <v>202</v>
      </c>
      <c r="G243" t="str">
        <f t="shared" si="103"/>
        <v>122</v>
      </c>
      <c r="H243" t="str">
        <f t="shared" si="110"/>
        <v xml:space="preserve"> Mozambique</v>
      </c>
      <c r="I243" t="str">
        <f t="shared" si="110"/>
        <v xml:space="preserve"> 26.5</v>
      </c>
      <c r="J243" t="str">
        <f t="shared" si="110"/>
        <v xml:space="preserve"> Africa</v>
      </c>
      <c r="K243" t="str">
        <f t="shared" si="110"/>
        <v xml:space="preserve"> 10-50m</v>
      </c>
      <c r="L243" t="str">
        <f t="shared" si="110"/>
        <v xml:space="preserve"> Low income</v>
      </c>
      <c r="M243" t="str">
        <f t="shared" ref="M243:M274" si="129">IF(VALUE(I243)&gt;66.6, "Most", IF(VALUE(I243)&gt;33.3, "More", "Least"))</f>
        <v>Least</v>
      </c>
    </row>
    <row r="244" spans="1:13" x14ac:dyDescent="0.45">
      <c r="C244" t="s">
        <v>2</v>
      </c>
      <c r="G244" t="str">
        <f t="shared" si="103"/>
        <v/>
      </c>
      <c r="H244" t="str">
        <f t="shared" si="110"/>
        <v/>
      </c>
      <c r="I244" t="str">
        <f t="shared" si="110"/>
        <v/>
      </c>
      <c r="J244" t="str">
        <f t="shared" si="110"/>
        <v/>
      </c>
      <c r="K244" t="str">
        <f t="shared" si="110"/>
        <v/>
      </c>
      <c r="L244" t="str">
        <f t="shared" si="110"/>
        <v/>
      </c>
    </row>
    <row r="245" spans="1:13" x14ac:dyDescent="0.45">
      <c r="A245" t="s">
        <v>351</v>
      </c>
      <c r="B245" t="s">
        <v>283</v>
      </c>
      <c r="C245" t="s">
        <v>626</v>
      </c>
      <c r="D245" t="s">
        <v>115</v>
      </c>
      <c r="E245" t="s">
        <v>4</v>
      </c>
      <c r="F245" t="s">
        <v>102</v>
      </c>
      <c r="G245" t="str">
        <f t="shared" si="103"/>
        <v>123</v>
      </c>
      <c r="H245" t="str">
        <f t="shared" si="110"/>
        <v xml:space="preserve"> Nigeria</v>
      </c>
      <c r="I245" t="str">
        <f t="shared" si="110"/>
        <v xml:space="preserve"> 26.3</v>
      </c>
      <c r="J245" t="str">
        <f t="shared" si="110"/>
        <v xml:space="preserve"> Africa</v>
      </c>
      <c r="K245" t="str">
        <f t="shared" si="110"/>
        <v xml:space="preserve"> 100m+</v>
      </c>
      <c r="L245" t="str">
        <f t="shared" si="110"/>
        <v xml:space="preserve"> Lower middle income</v>
      </c>
      <c r="M245" t="str">
        <f t="shared" ref="M245:M276" si="130">IF(VALUE(I245)&gt;66.6, "Most", IF(VALUE(I245)&gt;33.3, "More", "Least"))</f>
        <v>Least</v>
      </c>
    </row>
    <row r="246" spans="1:13" x14ac:dyDescent="0.45">
      <c r="C246" t="s">
        <v>2</v>
      </c>
      <c r="G246" t="str">
        <f t="shared" si="103"/>
        <v/>
      </c>
      <c r="H246" t="str">
        <f t="shared" si="110"/>
        <v/>
      </c>
      <c r="I246" t="str">
        <f t="shared" si="110"/>
        <v/>
      </c>
      <c r="J246" t="str">
        <f t="shared" si="110"/>
        <v/>
      </c>
      <c r="K246" t="str">
        <f t="shared" si="110"/>
        <v/>
      </c>
      <c r="L246" t="str">
        <f t="shared" si="110"/>
        <v/>
      </c>
    </row>
    <row r="247" spans="1:13" x14ac:dyDescent="0.45">
      <c r="A247" t="s">
        <v>354</v>
      </c>
      <c r="B247" t="s">
        <v>475</v>
      </c>
      <c r="C247" t="s">
        <v>463</v>
      </c>
      <c r="D247" t="s">
        <v>115</v>
      </c>
      <c r="E247" t="s">
        <v>14</v>
      </c>
      <c r="F247" t="s">
        <v>26</v>
      </c>
      <c r="G247" t="str">
        <f t="shared" si="103"/>
        <v>124</v>
      </c>
      <c r="H247" t="str">
        <f t="shared" si="110"/>
        <v xml:space="preserve"> Algeria</v>
      </c>
      <c r="I247" t="str">
        <f t="shared" si="110"/>
        <v xml:space="preserve"> 25.7</v>
      </c>
      <c r="J247" t="str">
        <f t="shared" si="110"/>
        <v xml:space="preserve"> Africa</v>
      </c>
      <c r="K247" t="str">
        <f t="shared" si="110"/>
        <v xml:space="preserve"> 10-50m</v>
      </c>
      <c r="L247" t="str">
        <f t="shared" si="110"/>
        <v xml:space="preserve"> Upper middle income</v>
      </c>
      <c r="M247" t="str">
        <f t="shared" ref="M247:M278" si="131">IF(VALUE(I247)&gt;66.6, "Most", IF(VALUE(I247)&gt;33.3, "More", "Least"))</f>
        <v>Least</v>
      </c>
    </row>
    <row r="248" spans="1:13" x14ac:dyDescent="0.45">
      <c r="C248" t="s">
        <v>2</v>
      </c>
      <c r="G248" t="str">
        <f t="shared" si="103"/>
        <v/>
      </c>
      <c r="H248" t="str">
        <f t="shared" si="110"/>
        <v/>
      </c>
      <c r="I248" t="str">
        <f t="shared" si="110"/>
        <v/>
      </c>
      <c r="J248" t="str">
        <f t="shared" si="110"/>
        <v/>
      </c>
      <c r="K248" t="str">
        <f t="shared" si="110"/>
        <v/>
      </c>
      <c r="L248" t="str">
        <f t="shared" si="110"/>
        <v/>
      </c>
    </row>
    <row r="249" spans="1:13" x14ac:dyDescent="0.45">
      <c r="A249" t="s">
        <v>357</v>
      </c>
      <c r="B249" t="s">
        <v>424</v>
      </c>
      <c r="C249" t="s">
        <v>627</v>
      </c>
      <c r="D249" t="s">
        <v>115</v>
      </c>
      <c r="E249" t="s">
        <v>14</v>
      </c>
      <c r="F249" t="s">
        <v>202</v>
      </c>
      <c r="G249" t="str">
        <f t="shared" si="103"/>
        <v>125</v>
      </c>
      <c r="H249" t="str">
        <f t="shared" si="110"/>
        <v xml:space="preserve"> Malawi</v>
      </c>
      <c r="I249" t="str">
        <f t="shared" si="110"/>
        <v xml:space="preserve"> 25.5</v>
      </c>
      <c r="J249" t="str">
        <f t="shared" si="110"/>
        <v xml:space="preserve"> Africa</v>
      </c>
      <c r="K249" t="str">
        <f t="shared" si="110"/>
        <v xml:space="preserve"> 10-50m</v>
      </c>
      <c r="L249" t="str">
        <f t="shared" si="110"/>
        <v xml:space="preserve"> Low income</v>
      </c>
      <c r="M249" t="str">
        <f t="shared" ref="M249:M280" si="132">IF(VALUE(I249)&gt;66.6, "Most", IF(VALUE(I249)&gt;33.3, "More", "Least"))</f>
        <v>Least</v>
      </c>
    </row>
    <row r="250" spans="1:13" x14ac:dyDescent="0.45">
      <c r="C250" t="s">
        <v>2</v>
      </c>
      <c r="G250" t="str">
        <f t="shared" si="103"/>
        <v/>
      </c>
      <c r="H250" t="str">
        <f t="shared" si="110"/>
        <v/>
      </c>
      <c r="I250" t="str">
        <f t="shared" si="110"/>
        <v/>
      </c>
      <c r="J250" t="str">
        <f t="shared" si="110"/>
        <v/>
      </c>
      <c r="K250" t="str">
        <f t="shared" si="110"/>
        <v/>
      </c>
      <c r="L250" t="str">
        <f t="shared" si="110"/>
        <v/>
      </c>
    </row>
    <row r="251" spans="1:13" x14ac:dyDescent="0.45">
      <c r="A251" t="s">
        <v>628</v>
      </c>
      <c r="B251" t="s">
        <v>280</v>
      </c>
      <c r="C251" t="s">
        <v>629</v>
      </c>
      <c r="D251" t="s">
        <v>115</v>
      </c>
      <c r="E251" t="s">
        <v>14</v>
      </c>
      <c r="F251" t="s">
        <v>202</v>
      </c>
      <c r="G251" t="str">
        <f t="shared" si="103"/>
        <v>126</v>
      </c>
      <c r="H251" t="str">
        <f t="shared" si="110"/>
        <v xml:space="preserve"> Senegal</v>
      </c>
      <c r="I251" t="str">
        <f t="shared" si="110"/>
        <v xml:space="preserve"> 25.4</v>
      </c>
      <c r="J251" t="str">
        <f t="shared" si="110"/>
        <v xml:space="preserve"> Africa</v>
      </c>
      <c r="K251" t="str">
        <f t="shared" si="110"/>
        <v xml:space="preserve"> 10-50m</v>
      </c>
      <c r="L251" t="str">
        <f t="shared" si="110"/>
        <v xml:space="preserve"> Low income</v>
      </c>
      <c r="M251" t="str">
        <f t="shared" ref="M251:M282" si="133">IF(VALUE(I251)&gt;66.6, "Most", IF(VALUE(I251)&gt;33.3, "More", "Least"))</f>
        <v>Least</v>
      </c>
    </row>
    <row r="252" spans="1:13" x14ac:dyDescent="0.45">
      <c r="C252" t="s">
        <v>2</v>
      </c>
      <c r="G252" t="str">
        <f t="shared" si="103"/>
        <v/>
      </c>
      <c r="H252" t="str">
        <f t="shared" si="110"/>
        <v/>
      </c>
      <c r="I252" t="str">
        <f t="shared" si="110"/>
        <v/>
      </c>
      <c r="J252" t="str">
        <f t="shared" si="110"/>
        <v/>
      </c>
      <c r="K252" t="str">
        <f t="shared" si="110"/>
        <v/>
      </c>
      <c r="L252" t="str">
        <f t="shared" si="110"/>
        <v/>
      </c>
    </row>
    <row r="253" spans="1:13" x14ac:dyDescent="0.45">
      <c r="A253" t="s">
        <v>630</v>
      </c>
      <c r="B253" t="s">
        <v>485</v>
      </c>
      <c r="C253" t="s">
        <v>470</v>
      </c>
      <c r="D253" t="s">
        <v>115</v>
      </c>
      <c r="E253" t="s">
        <v>14</v>
      </c>
      <c r="F253" t="s">
        <v>202</v>
      </c>
      <c r="G253" t="str">
        <f t="shared" si="103"/>
        <v>127</v>
      </c>
      <c r="H253" t="str">
        <f t="shared" si="110"/>
        <v xml:space="preserve"> Burundi</v>
      </c>
      <c r="I253" t="str">
        <f t="shared" si="110"/>
        <v xml:space="preserve"> 25.1</v>
      </c>
      <c r="J253" t="str">
        <f t="shared" si="110"/>
        <v xml:space="preserve"> Africa</v>
      </c>
      <c r="K253" t="str">
        <f t="shared" si="110"/>
        <v xml:space="preserve"> 10-50m</v>
      </c>
      <c r="L253" t="str">
        <f t="shared" si="110"/>
        <v xml:space="preserve"> Low income</v>
      </c>
      <c r="M253" t="str">
        <f t="shared" ref="M253:M284" si="134">IF(VALUE(I253)&gt;66.6, "Most", IF(VALUE(I253)&gt;33.3, "More", "Least"))</f>
        <v>Least</v>
      </c>
    </row>
    <row r="254" spans="1:13" x14ac:dyDescent="0.45">
      <c r="C254" t="s">
        <v>2</v>
      </c>
      <c r="G254" t="str">
        <f t="shared" si="103"/>
        <v/>
      </c>
      <c r="H254" t="str">
        <f t="shared" si="110"/>
        <v/>
      </c>
      <c r="I254" t="str">
        <f t="shared" si="110"/>
        <v/>
      </c>
      <c r="J254" t="str">
        <f t="shared" si="110"/>
        <v/>
      </c>
      <c r="K254" t="str">
        <f t="shared" si="110"/>
        <v/>
      </c>
      <c r="L254" t="str">
        <f t="shared" si="110"/>
        <v/>
      </c>
    </row>
    <row r="255" spans="1:13" x14ac:dyDescent="0.45">
      <c r="A255" t="s">
        <v>362</v>
      </c>
      <c r="B255" t="s">
        <v>273</v>
      </c>
      <c r="C255" t="s">
        <v>631</v>
      </c>
      <c r="D255" t="s">
        <v>115</v>
      </c>
      <c r="E255" t="s">
        <v>30</v>
      </c>
      <c r="F255" t="s">
        <v>202</v>
      </c>
      <c r="G255" t="str">
        <f t="shared" si="103"/>
        <v>128</v>
      </c>
      <c r="H255" t="str">
        <f t="shared" si="110"/>
        <v xml:space="preserve"> Sierra Leone</v>
      </c>
      <c r="I255" t="str">
        <f t="shared" si="110"/>
        <v xml:space="preserve"> 25.0</v>
      </c>
      <c r="J255" t="str">
        <f t="shared" si="110"/>
        <v xml:space="preserve"> Africa</v>
      </c>
      <c r="K255" t="str">
        <f t="shared" si="110"/>
        <v xml:space="preserve"> 1-10m</v>
      </c>
      <c r="L255" t="str">
        <f t="shared" si="110"/>
        <v xml:space="preserve"> Low income</v>
      </c>
      <c r="M255" t="str">
        <f t="shared" ref="M255:M286" si="135">IF(VALUE(I255)&gt;66.6, "Most", IF(VALUE(I255)&gt;33.3, "More", "Least"))</f>
        <v>Least</v>
      </c>
    </row>
    <row r="256" spans="1:13" x14ac:dyDescent="0.45">
      <c r="C256" t="s">
        <v>2</v>
      </c>
      <c r="G256" t="str">
        <f t="shared" si="103"/>
        <v/>
      </c>
      <c r="H256" t="str">
        <f t="shared" si="110"/>
        <v/>
      </c>
      <c r="I256" t="str">
        <f t="shared" si="110"/>
        <v/>
      </c>
      <c r="J256" t="str">
        <f t="shared" si="110"/>
        <v/>
      </c>
      <c r="K256" t="str">
        <f t="shared" si="110"/>
        <v/>
      </c>
      <c r="L256" t="str">
        <f t="shared" si="110"/>
        <v/>
      </c>
    </row>
    <row r="257" spans="1:13" x14ac:dyDescent="0.45">
      <c r="A257" t="s">
        <v>632</v>
      </c>
      <c r="B257" t="s">
        <v>363</v>
      </c>
      <c r="C257" t="s">
        <v>633</v>
      </c>
      <c r="D257" t="s">
        <v>25</v>
      </c>
      <c r="E257" t="s">
        <v>185</v>
      </c>
      <c r="F257" t="s">
        <v>5</v>
      </c>
      <c r="G257" t="str">
        <f t="shared" si="103"/>
        <v>129</v>
      </c>
      <c r="H257" t="str">
        <f t="shared" ref="H257:L320" si="136">IF(ISERROR(RIGHT(B257, LEN(B257)-FIND(":",B257))),"",RIGHT(B257, LEN(B257)-FIND(":",B257)))</f>
        <v xml:space="preserve"> Brunei</v>
      </c>
      <c r="I257" t="str">
        <f t="shared" si="136"/>
        <v xml:space="preserve"> 24.8</v>
      </c>
      <c r="J257" t="str">
        <f t="shared" si="136"/>
        <v xml:space="preserve"> Southeastern Asia</v>
      </c>
      <c r="K257" t="str">
        <f t="shared" si="136"/>
        <v xml:space="preserve"> &lt;1m</v>
      </c>
      <c r="L257" t="str">
        <f t="shared" si="136"/>
        <v xml:space="preserve"> High income</v>
      </c>
      <c r="M257" t="str">
        <f t="shared" ref="M257:M288" si="137">IF(VALUE(I257)&gt;66.6, "Most", IF(VALUE(I257)&gt;33.3, "More", "Least"))</f>
        <v>Least</v>
      </c>
    </row>
    <row r="258" spans="1:13" x14ac:dyDescent="0.45">
      <c r="C258" t="s">
        <v>2</v>
      </c>
      <c r="G258" t="str">
        <f t="shared" si="103"/>
        <v/>
      </c>
      <c r="H258" t="str">
        <f t="shared" si="136"/>
        <v/>
      </c>
      <c r="I258" t="str">
        <f t="shared" si="136"/>
        <v/>
      </c>
      <c r="J258" t="str">
        <f t="shared" si="136"/>
        <v/>
      </c>
      <c r="K258" t="str">
        <f t="shared" si="136"/>
        <v/>
      </c>
      <c r="L258" t="str">
        <f t="shared" si="136"/>
        <v/>
      </c>
    </row>
    <row r="259" spans="1:13" x14ac:dyDescent="0.45">
      <c r="A259" t="s">
        <v>367</v>
      </c>
      <c r="B259" t="s">
        <v>394</v>
      </c>
      <c r="C259" t="s">
        <v>634</v>
      </c>
      <c r="D259" t="s">
        <v>77</v>
      </c>
      <c r="E259" t="s">
        <v>185</v>
      </c>
      <c r="F259" t="s">
        <v>5</v>
      </c>
      <c r="G259" t="str">
        <f t="shared" ref="G259:G322" si="138">IF(ISERROR(RIGHT(A259,LEN(A259)-FIND(" ", A259))), "", RIGHT(A259,LEN(A259)-FIND(" ", A259)))</f>
        <v>130</v>
      </c>
      <c r="H259" t="str">
        <f t="shared" si="136"/>
        <v xml:space="preserve"> Bahamas</v>
      </c>
      <c r="I259" t="str">
        <f t="shared" si="136"/>
        <v xml:space="preserve"> 24.7</v>
      </c>
      <c r="J259" t="str">
        <f t="shared" si="136"/>
        <v xml:space="preserve"> Latin America and the Caribbean</v>
      </c>
      <c r="K259" t="str">
        <f t="shared" si="136"/>
        <v xml:space="preserve"> &lt;1m</v>
      </c>
      <c r="L259" t="str">
        <f t="shared" si="136"/>
        <v xml:space="preserve"> High income</v>
      </c>
      <c r="M259" t="str">
        <f t="shared" ref="M259:M290" si="139">IF(VALUE(I259)&gt;66.6, "Most", IF(VALUE(I259)&gt;33.3, "More", "Least"))</f>
        <v>Least</v>
      </c>
    </row>
    <row r="260" spans="1:13" x14ac:dyDescent="0.45">
      <c r="C260" t="s">
        <v>2</v>
      </c>
      <c r="G260" t="str">
        <f t="shared" si="138"/>
        <v/>
      </c>
      <c r="H260" t="str">
        <f t="shared" si="136"/>
        <v/>
      </c>
      <c r="I260" t="str">
        <f t="shared" si="136"/>
        <v/>
      </c>
      <c r="J260" t="str">
        <f t="shared" si="136"/>
        <v/>
      </c>
      <c r="K260" t="str">
        <f t="shared" si="136"/>
        <v/>
      </c>
      <c r="L260" t="str">
        <f t="shared" si="136"/>
        <v/>
      </c>
    </row>
    <row r="261" spans="1:13" x14ac:dyDescent="0.45">
      <c r="A261" t="s">
        <v>635</v>
      </c>
      <c r="B261" t="s">
        <v>462</v>
      </c>
      <c r="C261" t="s">
        <v>636</v>
      </c>
      <c r="D261" t="s">
        <v>18</v>
      </c>
      <c r="E261" t="s">
        <v>185</v>
      </c>
      <c r="F261" t="s">
        <v>26</v>
      </c>
      <c r="G261" t="str">
        <f t="shared" si="138"/>
        <v>131</v>
      </c>
      <c r="H261" t="str">
        <f t="shared" si="136"/>
        <v xml:space="preserve"> Fiji</v>
      </c>
      <c r="I261" t="str">
        <f t="shared" si="136"/>
        <v xml:space="preserve"> 24.6</v>
      </c>
      <c r="J261" t="str">
        <f t="shared" si="136"/>
        <v xml:space="preserve"> Oceania</v>
      </c>
      <c r="K261" t="str">
        <f t="shared" si="136"/>
        <v xml:space="preserve"> &lt;1m</v>
      </c>
      <c r="L261" t="str">
        <f t="shared" si="136"/>
        <v xml:space="preserve"> Upper middle income</v>
      </c>
      <c r="M261" t="str">
        <f t="shared" ref="M261:M292" si="140">IF(VALUE(I261)&gt;66.6, "Most", IF(VALUE(I261)&gt;33.3, "More", "Least"))</f>
        <v>Least</v>
      </c>
    </row>
    <row r="262" spans="1:13" x14ac:dyDescent="0.45">
      <c r="C262" t="s">
        <v>2</v>
      </c>
      <c r="G262" t="str">
        <f t="shared" si="138"/>
        <v/>
      </c>
      <c r="H262" t="str">
        <f t="shared" si="136"/>
        <v/>
      </c>
      <c r="I262" t="str">
        <f t="shared" si="136"/>
        <v/>
      </c>
      <c r="J262" t="str">
        <f t="shared" si="136"/>
        <v/>
      </c>
      <c r="K262" t="str">
        <f t="shared" si="136"/>
        <v/>
      </c>
      <c r="L262" t="str">
        <f t="shared" si="136"/>
        <v/>
      </c>
    </row>
    <row r="263" spans="1:13" x14ac:dyDescent="0.45">
      <c r="A263" t="s">
        <v>371</v>
      </c>
      <c r="B263" t="s">
        <v>453</v>
      </c>
      <c r="C263" t="s">
        <v>637</v>
      </c>
      <c r="D263" t="s">
        <v>18</v>
      </c>
      <c r="E263" t="s">
        <v>185</v>
      </c>
      <c r="F263" t="s">
        <v>102</v>
      </c>
      <c r="G263" t="str">
        <f t="shared" si="138"/>
        <v>132</v>
      </c>
      <c r="H263" t="str">
        <f t="shared" si="136"/>
        <v xml:space="preserve"> Vanuatu</v>
      </c>
      <c r="I263" t="str">
        <f t="shared" si="136"/>
        <v xml:space="preserve"> 24.5</v>
      </c>
      <c r="J263" t="str">
        <f t="shared" si="136"/>
        <v xml:space="preserve"> Oceania</v>
      </c>
      <c r="K263" t="str">
        <f t="shared" si="136"/>
        <v xml:space="preserve"> &lt;1m</v>
      </c>
      <c r="L263" t="str">
        <f t="shared" si="136"/>
        <v xml:space="preserve"> Lower middle income</v>
      </c>
      <c r="M263" t="str">
        <f t="shared" ref="M263:M294" si="141">IF(VALUE(I263)&gt;66.6, "Most", IF(VALUE(I263)&gt;33.3, "More", "Least"))</f>
        <v>Least</v>
      </c>
    </row>
    <row r="264" spans="1:13" x14ac:dyDescent="0.45">
      <c r="C264" t="s">
        <v>2</v>
      </c>
      <c r="G264" t="str">
        <f t="shared" si="138"/>
        <v/>
      </c>
      <c r="H264" t="str">
        <f t="shared" si="136"/>
        <v/>
      </c>
      <c r="I264" t="str">
        <f t="shared" si="136"/>
        <v/>
      </c>
      <c r="J264" t="str">
        <f t="shared" si="136"/>
        <v/>
      </c>
      <c r="K264" t="str">
        <f t="shared" si="136"/>
        <v/>
      </c>
      <c r="L264" t="str">
        <f t="shared" si="136"/>
        <v/>
      </c>
    </row>
    <row r="265" spans="1:13" x14ac:dyDescent="0.45">
      <c r="A265" t="s">
        <v>371</v>
      </c>
      <c r="B265" t="s">
        <v>418</v>
      </c>
      <c r="C265" t="s">
        <v>637</v>
      </c>
      <c r="D265" t="s">
        <v>115</v>
      </c>
      <c r="E265" t="s">
        <v>14</v>
      </c>
      <c r="F265" t="s">
        <v>102</v>
      </c>
      <c r="G265" t="str">
        <f t="shared" si="138"/>
        <v>132</v>
      </c>
      <c r="H265" t="str">
        <f t="shared" si="136"/>
        <v xml:space="preserve"> Zambia</v>
      </c>
      <c r="I265" t="str">
        <f t="shared" si="136"/>
        <v xml:space="preserve"> 24.5</v>
      </c>
      <c r="J265" t="str">
        <f t="shared" si="136"/>
        <v xml:space="preserve"> Africa</v>
      </c>
      <c r="K265" t="str">
        <f t="shared" si="136"/>
        <v xml:space="preserve"> 10-50m</v>
      </c>
      <c r="L265" t="str">
        <f t="shared" si="136"/>
        <v xml:space="preserve"> Lower middle income</v>
      </c>
      <c r="M265" t="str">
        <f t="shared" ref="M265:M296" si="142">IF(VALUE(I265)&gt;66.6, "Most", IF(VALUE(I265)&gt;33.3, "More", "Least"))</f>
        <v>Least</v>
      </c>
    </row>
    <row r="266" spans="1:13" x14ac:dyDescent="0.45">
      <c r="C266" t="s">
        <v>2</v>
      </c>
      <c r="G266" t="str">
        <f t="shared" si="138"/>
        <v/>
      </c>
      <c r="H266" t="str">
        <f t="shared" si="136"/>
        <v/>
      </c>
      <c r="I266" t="str">
        <f t="shared" si="136"/>
        <v/>
      </c>
      <c r="J266" t="str">
        <f t="shared" si="136"/>
        <v/>
      </c>
      <c r="K266" t="str">
        <f t="shared" si="136"/>
        <v/>
      </c>
      <c r="L266" t="str">
        <f t="shared" si="136"/>
        <v/>
      </c>
    </row>
    <row r="267" spans="1:13" x14ac:dyDescent="0.45">
      <c r="A267" t="s">
        <v>638</v>
      </c>
      <c r="B267" t="s">
        <v>400</v>
      </c>
      <c r="C267" t="s">
        <v>639</v>
      </c>
      <c r="D267" t="s">
        <v>115</v>
      </c>
      <c r="E267" t="s">
        <v>30</v>
      </c>
      <c r="F267" t="s">
        <v>102</v>
      </c>
      <c r="G267" t="str">
        <f t="shared" si="138"/>
        <v>134</v>
      </c>
      <c r="H267" t="str">
        <f t="shared" si="136"/>
        <v xml:space="preserve"> Lesotho</v>
      </c>
      <c r="I267" t="str">
        <f t="shared" si="136"/>
        <v xml:space="preserve"> 24.4</v>
      </c>
      <c r="J267" t="str">
        <f t="shared" si="136"/>
        <v xml:space="preserve"> Africa</v>
      </c>
      <c r="K267" t="str">
        <f t="shared" si="136"/>
        <v xml:space="preserve"> 1-10m</v>
      </c>
      <c r="L267" t="str">
        <f t="shared" si="136"/>
        <v xml:space="preserve"> Lower middle income</v>
      </c>
      <c r="M267" t="str">
        <f t="shared" ref="M267:M298" si="143">IF(VALUE(I267)&gt;66.6, "Most", IF(VALUE(I267)&gt;33.3, "More", "Least"))</f>
        <v>Least</v>
      </c>
    </row>
    <row r="268" spans="1:13" x14ac:dyDescent="0.45">
      <c r="C268" t="s">
        <v>2</v>
      </c>
      <c r="G268" t="str">
        <f t="shared" si="138"/>
        <v/>
      </c>
      <c r="H268" t="str">
        <f t="shared" si="136"/>
        <v/>
      </c>
      <c r="I268" t="str">
        <f t="shared" si="136"/>
        <v/>
      </c>
      <c r="J268" t="str">
        <f t="shared" si="136"/>
        <v/>
      </c>
      <c r="K268" t="str">
        <f t="shared" si="136"/>
        <v/>
      </c>
      <c r="L268" t="str">
        <f t="shared" si="136"/>
        <v/>
      </c>
    </row>
    <row r="269" spans="1:13" x14ac:dyDescent="0.45">
      <c r="A269" t="s">
        <v>378</v>
      </c>
      <c r="B269" t="s">
        <v>343</v>
      </c>
      <c r="C269" t="s">
        <v>640</v>
      </c>
      <c r="D269" t="s">
        <v>181</v>
      </c>
      <c r="E269" t="s">
        <v>14</v>
      </c>
      <c r="F269" t="s">
        <v>102</v>
      </c>
      <c r="G269" t="str">
        <f t="shared" si="138"/>
        <v>135</v>
      </c>
      <c r="H269" t="str">
        <f t="shared" si="136"/>
        <v xml:space="preserve"> Sri Lanka</v>
      </c>
      <c r="I269" t="str">
        <f t="shared" si="136"/>
        <v xml:space="preserve"> 24.2</v>
      </c>
      <c r="J269" t="str">
        <f t="shared" si="136"/>
        <v xml:space="preserve"> Southern Asia</v>
      </c>
      <c r="K269" t="str">
        <f t="shared" si="136"/>
        <v xml:space="preserve"> 10-50m</v>
      </c>
      <c r="L269" t="str">
        <f t="shared" si="136"/>
        <v xml:space="preserve"> Lower middle income</v>
      </c>
      <c r="M269" t="str">
        <f t="shared" ref="M269:M300" si="144">IF(VALUE(I269)&gt;66.6, "Most", IF(VALUE(I269)&gt;33.3, "More", "Least"))</f>
        <v>Least</v>
      </c>
    </row>
    <row r="270" spans="1:13" x14ac:dyDescent="0.45">
      <c r="C270" t="s">
        <v>2</v>
      </c>
      <c r="G270" t="str">
        <f t="shared" si="138"/>
        <v/>
      </c>
      <c r="H270" t="str">
        <f t="shared" si="136"/>
        <v/>
      </c>
      <c r="I270" t="str">
        <f t="shared" si="136"/>
        <v/>
      </c>
      <c r="J270" t="str">
        <f t="shared" si="136"/>
        <v/>
      </c>
      <c r="K270" t="str">
        <f t="shared" si="136"/>
        <v/>
      </c>
      <c r="L270" t="str">
        <f t="shared" si="136"/>
        <v/>
      </c>
    </row>
    <row r="271" spans="1:13" x14ac:dyDescent="0.45">
      <c r="A271" t="s">
        <v>641</v>
      </c>
      <c r="B271" t="s">
        <v>313</v>
      </c>
      <c r="C271" t="s">
        <v>642</v>
      </c>
      <c r="D271" t="s">
        <v>181</v>
      </c>
      <c r="E271" t="s">
        <v>4</v>
      </c>
      <c r="F271" t="s">
        <v>102</v>
      </c>
      <c r="G271" t="str">
        <f t="shared" si="138"/>
        <v>136</v>
      </c>
      <c r="H271" t="str">
        <f t="shared" si="136"/>
        <v xml:space="preserve"> Pakistan</v>
      </c>
      <c r="I271" t="str">
        <f t="shared" si="136"/>
        <v xml:space="preserve"> 24.1</v>
      </c>
      <c r="J271" t="str">
        <f t="shared" si="136"/>
        <v xml:space="preserve"> Southern Asia</v>
      </c>
      <c r="K271" t="str">
        <f t="shared" si="136"/>
        <v xml:space="preserve"> 100m+</v>
      </c>
      <c r="L271" t="str">
        <f t="shared" si="136"/>
        <v xml:space="preserve"> Lower middle income</v>
      </c>
      <c r="M271" t="str">
        <f t="shared" ref="M271:M302" si="145">IF(VALUE(I271)&gt;66.6, "Most", IF(VALUE(I271)&gt;33.3, "More", "Least"))</f>
        <v>Least</v>
      </c>
    </row>
    <row r="272" spans="1:13" x14ac:dyDescent="0.45">
      <c r="C272" t="s">
        <v>2</v>
      </c>
      <c r="G272" t="str">
        <f t="shared" si="138"/>
        <v/>
      </c>
      <c r="H272" t="str">
        <f t="shared" si="136"/>
        <v/>
      </c>
      <c r="I272" t="str">
        <f t="shared" si="136"/>
        <v/>
      </c>
      <c r="J272" t="str">
        <f t="shared" si="136"/>
        <v/>
      </c>
      <c r="K272" t="str">
        <f t="shared" si="136"/>
        <v/>
      </c>
      <c r="L272" t="str">
        <f t="shared" si="136"/>
        <v/>
      </c>
    </row>
    <row r="273" spans="1:13" x14ac:dyDescent="0.45">
      <c r="A273" t="s">
        <v>382</v>
      </c>
      <c r="B273" t="s">
        <v>466</v>
      </c>
      <c r="C273" t="s">
        <v>473</v>
      </c>
      <c r="D273" t="s">
        <v>115</v>
      </c>
      <c r="E273" t="s">
        <v>14</v>
      </c>
      <c r="F273" t="s">
        <v>102</v>
      </c>
      <c r="G273" t="str">
        <f t="shared" si="138"/>
        <v>137</v>
      </c>
      <c r="H273" t="str">
        <f t="shared" si="136"/>
        <v xml:space="preserve"> Angola</v>
      </c>
      <c r="I273" t="str">
        <f t="shared" si="136"/>
        <v xml:space="preserve"> 24.0</v>
      </c>
      <c r="J273" t="str">
        <f t="shared" si="136"/>
        <v xml:space="preserve"> Africa</v>
      </c>
      <c r="K273" t="str">
        <f t="shared" si="136"/>
        <v xml:space="preserve"> 10-50m</v>
      </c>
      <c r="L273" t="str">
        <f t="shared" si="136"/>
        <v xml:space="preserve"> Lower middle income</v>
      </c>
      <c r="M273" t="str">
        <f t="shared" ref="M273:M304" si="146">IF(VALUE(I273)&gt;66.6, "Most", IF(VALUE(I273)&gt;33.3, "More", "Least"))</f>
        <v>Least</v>
      </c>
    </row>
    <row r="274" spans="1:13" x14ac:dyDescent="0.45">
      <c r="C274" t="s">
        <v>2</v>
      </c>
      <c r="G274" t="str">
        <f t="shared" si="138"/>
        <v/>
      </c>
      <c r="H274" t="str">
        <f t="shared" si="136"/>
        <v/>
      </c>
      <c r="I274" t="str">
        <f t="shared" si="136"/>
        <v/>
      </c>
      <c r="J274" t="str">
        <f t="shared" si="136"/>
        <v/>
      </c>
      <c r="K274" t="str">
        <f t="shared" si="136"/>
        <v/>
      </c>
      <c r="L274" t="str">
        <f t="shared" si="136"/>
        <v/>
      </c>
    </row>
    <row r="275" spans="1:13" x14ac:dyDescent="0.45">
      <c r="A275" t="s">
        <v>382</v>
      </c>
      <c r="B275" t="s">
        <v>443</v>
      </c>
      <c r="C275" t="s">
        <v>473</v>
      </c>
      <c r="D275" t="s">
        <v>115</v>
      </c>
      <c r="E275" t="s">
        <v>10</v>
      </c>
      <c r="F275" t="s">
        <v>202</v>
      </c>
      <c r="G275" t="str">
        <f t="shared" si="138"/>
        <v>137</v>
      </c>
      <c r="H275" t="str">
        <f t="shared" si="136"/>
        <v xml:space="preserve"> Congo Democratic Republic</v>
      </c>
      <c r="I275" t="str">
        <f t="shared" si="136"/>
        <v xml:space="preserve"> 24.0</v>
      </c>
      <c r="J275" t="str">
        <f t="shared" si="136"/>
        <v xml:space="preserve"> Africa</v>
      </c>
      <c r="K275" t="str">
        <f t="shared" si="136"/>
        <v xml:space="preserve"> 50-100m</v>
      </c>
      <c r="L275" t="str">
        <f t="shared" si="136"/>
        <v xml:space="preserve"> Low income</v>
      </c>
      <c r="M275" t="str">
        <f t="shared" ref="M275:M306" si="147">IF(VALUE(I275)&gt;66.6, "Most", IF(VALUE(I275)&gt;33.3, "More", "Least"))</f>
        <v>Least</v>
      </c>
    </row>
    <row r="276" spans="1:13" x14ac:dyDescent="0.45">
      <c r="C276" t="s">
        <v>2</v>
      </c>
      <c r="G276" t="str">
        <f t="shared" si="138"/>
        <v/>
      </c>
      <c r="H276" t="str">
        <f t="shared" si="136"/>
        <v/>
      </c>
      <c r="I276" t="str">
        <f t="shared" si="136"/>
        <v/>
      </c>
      <c r="J276" t="str">
        <f t="shared" si="136"/>
        <v/>
      </c>
      <c r="K276" t="str">
        <f t="shared" si="136"/>
        <v/>
      </c>
      <c r="L276" t="str">
        <f t="shared" si="136"/>
        <v/>
      </c>
    </row>
    <row r="277" spans="1:13" x14ac:dyDescent="0.45">
      <c r="A277" t="s">
        <v>388</v>
      </c>
      <c r="B277" t="s">
        <v>365</v>
      </c>
      <c r="C277" t="s">
        <v>643</v>
      </c>
      <c r="D277" t="s">
        <v>115</v>
      </c>
      <c r="E277" t="s">
        <v>30</v>
      </c>
      <c r="F277" t="s">
        <v>202</v>
      </c>
      <c r="G277" t="str">
        <f t="shared" si="138"/>
        <v>139</v>
      </c>
      <c r="H277" t="str">
        <f t="shared" si="136"/>
        <v xml:space="preserve"> Togo</v>
      </c>
      <c r="I277" t="str">
        <f t="shared" si="136"/>
        <v xml:space="preserve"> 23.7</v>
      </c>
      <c r="J277" t="str">
        <f t="shared" si="136"/>
        <v xml:space="preserve"> Africa</v>
      </c>
      <c r="K277" t="str">
        <f t="shared" si="136"/>
        <v xml:space="preserve"> 1-10m</v>
      </c>
      <c r="L277" t="str">
        <f t="shared" si="136"/>
        <v xml:space="preserve"> Low income</v>
      </c>
      <c r="M277" t="str">
        <f t="shared" ref="M277:M308" si="148">IF(VALUE(I277)&gt;66.6, "Most", IF(VALUE(I277)&gt;33.3, "More", "Least"))</f>
        <v>Least</v>
      </c>
    </row>
    <row r="278" spans="1:13" x14ac:dyDescent="0.45">
      <c r="C278" t="s">
        <v>2</v>
      </c>
      <c r="G278" t="str">
        <f t="shared" si="138"/>
        <v/>
      </c>
      <c r="H278" t="str">
        <f t="shared" si="136"/>
        <v/>
      </c>
      <c r="I278" t="str">
        <f t="shared" si="136"/>
        <v/>
      </c>
      <c r="J278" t="str">
        <f t="shared" si="136"/>
        <v/>
      </c>
      <c r="K278" t="str">
        <f t="shared" si="136"/>
        <v/>
      </c>
      <c r="L278" t="str">
        <f t="shared" si="136"/>
        <v/>
      </c>
    </row>
    <row r="279" spans="1:13" x14ac:dyDescent="0.45">
      <c r="A279" t="s">
        <v>644</v>
      </c>
      <c r="B279" t="s">
        <v>368</v>
      </c>
      <c r="C279" t="s">
        <v>645</v>
      </c>
      <c r="D279" t="s">
        <v>181</v>
      </c>
      <c r="E279" t="s">
        <v>14</v>
      </c>
      <c r="F279" t="s">
        <v>202</v>
      </c>
      <c r="G279" t="str">
        <f t="shared" si="138"/>
        <v>140</v>
      </c>
      <c r="H279" t="str">
        <f t="shared" si="136"/>
        <v xml:space="preserve"> Afghanistan</v>
      </c>
      <c r="I279" t="str">
        <f t="shared" si="136"/>
        <v xml:space="preserve"> 23.5</v>
      </c>
      <c r="J279" t="str">
        <f t="shared" si="136"/>
        <v xml:space="preserve"> Southern Asia</v>
      </c>
      <c r="K279" t="str">
        <f t="shared" si="136"/>
        <v xml:space="preserve"> 10-50m</v>
      </c>
      <c r="L279" t="str">
        <f t="shared" si="136"/>
        <v xml:space="preserve"> Low income</v>
      </c>
      <c r="M279" t="str">
        <f t="shared" ref="M279:M310" si="149">IF(VALUE(I279)&gt;66.6, "Most", IF(VALUE(I279)&gt;33.3, "More", "Least"))</f>
        <v>Least</v>
      </c>
    </row>
    <row r="280" spans="1:13" x14ac:dyDescent="0.45">
      <c r="C280" t="s">
        <v>2</v>
      </c>
      <c r="G280" t="str">
        <f t="shared" si="138"/>
        <v/>
      </c>
      <c r="H280" t="str">
        <f t="shared" si="136"/>
        <v/>
      </c>
      <c r="I280" t="str">
        <f t="shared" si="136"/>
        <v/>
      </c>
      <c r="J280" t="str">
        <f t="shared" si="136"/>
        <v/>
      </c>
      <c r="K280" t="str">
        <f t="shared" si="136"/>
        <v/>
      </c>
      <c r="L280" t="str">
        <f t="shared" si="136"/>
        <v/>
      </c>
    </row>
    <row r="281" spans="1:13" x14ac:dyDescent="0.45">
      <c r="A281" t="s">
        <v>644</v>
      </c>
      <c r="B281" t="s">
        <v>482</v>
      </c>
      <c r="C281" t="s">
        <v>645</v>
      </c>
      <c r="D281" t="s">
        <v>77</v>
      </c>
      <c r="E281" t="s">
        <v>14</v>
      </c>
      <c r="F281" t="s">
        <v>26</v>
      </c>
      <c r="G281" t="str">
        <f t="shared" si="138"/>
        <v>140</v>
      </c>
      <c r="H281" t="str">
        <f t="shared" si="136"/>
        <v xml:space="preserve"> Venezuela</v>
      </c>
      <c r="I281" t="str">
        <f t="shared" si="136"/>
        <v xml:space="preserve"> 23.5</v>
      </c>
      <c r="J281" t="str">
        <f t="shared" si="136"/>
        <v xml:space="preserve"> Latin America and the Caribbean</v>
      </c>
      <c r="K281" t="str">
        <f t="shared" si="136"/>
        <v xml:space="preserve"> 10-50m</v>
      </c>
      <c r="L281" t="str">
        <f t="shared" si="136"/>
        <v xml:space="preserve"> Upper middle income</v>
      </c>
      <c r="M281" t="str">
        <f t="shared" ref="M281:M312" si="150">IF(VALUE(I281)&gt;66.6, "Most", IF(VALUE(I281)&gt;33.3, "More", "Least"))</f>
        <v>Least</v>
      </c>
    </row>
    <row r="282" spans="1:13" x14ac:dyDescent="0.45">
      <c r="C282" t="s">
        <v>2</v>
      </c>
      <c r="G282" t="str">
        <f t="shared" si="138"/>
        <v/>
      </c>
      <c r="H282" t="str">
        <f t="shared" si="136"/>
        <v/>
      </c>
      <c r="I282" t="str">
        <f t="shared" si="136"/>
        <v/>
      </c>
      <c r="J282" t="str">
        <f t="shared" si="136"/>
        <v/>
      </c>
      <c r="K282" t="str">
        <f t="shared" si="136"/>
        <v/>
      </c>
      <c r="L282" t="str">
        <f t="shared" si="136"/>
        <v/>
      </c>
    </row>
    <row r="283" spans="1:13" x14ac:dyDescent="0.45">
      <c r="A283" t="s">
        <v>393</v>
      </c>
      <c r="B283" t="s">
        <v>488</v>
      </c>
      <c r="C283" t="s">
        <v>646</v>
      </c>
      <c r="D283" t="s">
        <v>115</v>
      </c>
      <c r="E283" t="s">
        <v>30</v>
      </c>
      <c r="F283" t="s">
        <v>202</v>
      </c>
      <c r="G283" t="str">
        <f t="shared" si="138"/>
        <v>142</v>
      </c>
      <c r="H283" t="str">
        <f t="shared" si="136"/>
        <v xml:space="preserve"> Eritrea</v>
      </c>
      <c r="I283" t="str">
        <f t="shared" si="136"/>
        <v xml:space="preserve"> 23.4</v>
      </c>
      <c r="J283" t="str">
        <f t="shared" si="136"/>
        <v xml:space="preserve"> Africa</v>
      </c>
      <c r="K283" t="str">
        <f t="shared" si="136"/>
        <v xml:space="preserve"> 1-10m</v>
      </c>
      <c r="L283" t="str">
        <f t="shared" si="136"/>
        <v xml:space="preserve"> Low income</v>
      </c>
      <c r="M283" t="str">
        <f t="shared" ref="M283:M314" si="151">IF(VALUE(I283)&gt;66.6, "Most", IF(VALUE(I283)&gt;33.3, "More", "Least"))</f>
        <v>Least</v>
      </c>
    </row>
    <row r="284" spans="1:13" x14ac:dyDescent="0.45">
      <c r="C284" t="s">
        <v>2</v>
      </c>
      <c r="G284" t="str">
        <f t="shared" si="138"/>
        <v/>
      </c>
      <c r="H284" t="str">
        <f t="shared" si="136"/>
        <v/>
      </c>
      <c r="I284" t="str">
        <f t="shared" si="136"/>
        <v/>
      </c>
      <c r="J284" t="str">
        <f t="shared" si="136"/>
        <v/>
      </c>
      <c r="K284" t="str">
        <f t="shared" si="136"/>
        <v/>
      </c>
      <c r="L284" t="str">
        <f t="shared" si="136"/>
        <v/>
      </c>
    </row>
    <row r="285" spans="1:13" x14ac:dyDescent="0.45">
      <c r="A285" t="s">
        <v>393</v>
      </c>
      <c r="B285" t="s">
        <v>412</v>
      </c>
      <c r="C285" t="s">
        <v>646</v>
      </c>
      <c r="D285" t="s">
        <v>115</v>
      </c>
      <c r="E285" t="s">
        <v>14</v>
      </c>
      <c r="F285" t="s">
        <v>202</v>
      </c>
      <c r="G285" t="str">
        <f t="shared" si="138"/>
        <v>142</v>
      </c>
      <c r="H285" t="str">
        <f t="shared" si="136"/>
        <v xml:space="preserve"> Mali</v>
      </c>
      <c r="I285" t="str">
        <f t="shared" si="136"/>
        <v xml:space="preserve"> 23.4</v>
      </c>
      <c r="J285" t="str">
        <f t="shared" si="136"/>
        <v xml:space="preserve"> Africa</v>
      </c>
      <c r="K285" t="str">
        <f t="shared" si="136"/>
        <v xml:space="preserve"> 10-50m</v>
      </c>
      <c r="L285" t="str">
        <f t="shared" si="136"/>
        <v xml:space="preserve"> Low income</v>
      </c>
      <c r="M285" t="str">
        <f t="shared" ref="M285:M316" si="152">IF(VALUE(I285)&gt;66.6, "Most", IF(VALUE(I285)&gt;33.3, "More", "Least"))</f>
        <v>Least</v>
      </c>
    </row>
    <row r="286" spans="1:13" x14ac:dyDescent="0.45">
      <c r="C286" t="s">
        <v>2</v>
      </c>
      <c r="G286" t="str">
        <f t="shared" si="138"/>
        <v/>
      </c>
      <c r="H286" t="str">
        <f t="shared" si="136"/>
        <v/>
      </c>
      <c r="I286" t="str">
        <f t="shared" si="136"/>
        <v/>
      </c>
      <c r="J286" t="str">
        <f t="shared" si="136"/>
        <v/>
      </c>
      <c r="K286" t="str">
        <f t="shared" si="136"/>
        <v/>
      </c>
      <c r="L286" t="str">
        <f t="shared" si="136"/>
        <v/>
      </c>
    </row>
    <row r="287" spans="1:13" x14ac:dyDescent="0.45">
      <c r="A287" t="s">
        <v>399</v>
      </c>
      <c r="B287" t="s">
        <v>295</v>
      </c>
      <c r="C287" t="s">
        <v>647</v>
      </c>
      <c r="D287" t="s">
        <v>77</v>
      </c>
      <c r="E287" t="s">
        <v>185</v>
      </c>
      <c r="F287" t="s">
        <v>26</v>
      </c>
      <c r="G287" t="str">
        <f t="shared" si="138"/>
        <v>144</v>
      </c>
      <c r="H287" t="str">
        <f t="shared" si="136"/>
        <v xml:space="preserve"> Suriname</v>
      </c>
      <c r="I287" t="str">
        <f t="shared" si="136"/>
        <v xml:space="preserve"> 23.3</v>
      </c>
      <c r="J287" t="str">
        <f t="shared" si="136"/>
        <v xml:space="preserve"> Latin America and the Caribbean</v>
      </c>
      <c r="K287" t="str">
        <f t="shared" si="136"/>
        <v xml:space="preserve"> &lt;1m</v>
      </c>
      <c r="L287" t="str">
        <f t="shared" si="136"/>
        <v xml:space="preserve"> Upper middle income</v>
      </c>
      <c r="M287" t="str">
        <f t="shared" ref="M287:M318" si="153">IF(VALUE(I287)&gt;66.6, "Most", IF(VALUE(I287)&gt;33.3, "More", "Least"))</f>
        <v>Least</v>
      </c>
    </row>
    <row r="288" spans="1:13" x14ac:dyDescent="0.45">
      <c r="C288" t="s">
        <v>2</v>
      </c>
      <c r="G288" t="str">
        <f t="shared" si="138"/>
        <v/>
      </c>
      <c r="H288" t="str">
        <f t="shared" si="136"/>
        <v/>
      </c>
      <c r="I288" t="str">
        <f t="shared" si="136"/>
        <v/>
      </c>
      <c r="J288" t="str">
        <f t="shared" si="136"/>
        <v/>
      </c>
      <c r="K288" t="str">
        <f t="shared" si="136"/>
        <v/>
      </c>
      <c r="L288" t="str">
        <f t="shared" si="136"/>
        <v/>
      </c>
    </row>
    <row r="289" spans="1:13" x14ac:dyDescent="0.45">
      <c r="A289" t="s">
        <v>402</v>
      </c>
      <c r="B289" t="s">
        <v>416</v>
      </c>
      <c r="C289" t="s">
        <v>480</v>
      </c>
      <c r="D289" t="s">
        <v>115</v>
      </c>
      <c r="E289" t="s">
        <v>14</v>
      </c>
      <c r="F289" t="s">
        <v>202</v>
      </c>
      <c r="G289" t="str">
        <f t="shared" si="138"/>
        <v>145</v>
      </c>
      <c r="H289" t="str">
        <f t="shared" si="136"/>
        <v xml:space="preserve"> Chad</v>
      </c>
      <c r="I289" t="str">
        <f t="shared" si="136"/>
        <v xml:space="preserve"> 23.2</v>
      </c>
      <c r="J289" t="str">
        <f t="shared" si="136"/>
        <v xml:space="preserve"> Africa</v>
      </c>
      <c r="K289" t="str">
        <f t="shared" si="136"/>
        <v xml:space="preserve"> 10-50m</v>
      </c>
      <c r="L289" t="str">
        <f t="shared" si="136"/>
        <v xml:space="preserve"> Low income</v>
      </c>
      <c r="M289" t="str">
        <f t="shared" ref="M289:M320" si="154">IF(VALUE(I289)&gt;66.6, "Most", IF(VALUE(I289)&gt;33.3, "More", "Least"))</f>
        <v>Least</v>
      </c>
    </row>
    <row r="290" spans="1:13" x14ac:dyDescent="0.45">
      <c r="C290" t="s">
        <v>2</v>
      </c>
      <c r="G290" t="str">
        <f t="shared" si="138"/>
        <v/>
      </c>
      <c r="H290" t="str">
        <f t="shared" si="136"/>
        <v/>
      </c>
      <c r="I290" t="str">
        <f t="shared" si="136"/>
        <v/>
      </c>
      <c r="J290" t="str">
        <f t="shared" si="136"/>
        <v/>
      </c>
      <c r="K290" t="str">
        <f t="shared" si="136"/>
        <v/>
      </c>
      <c r="L290" t="str">
        <f t="shared" si="136"/>
        <v/>
      </c>
    </row>
    <row r="291" spans="1:13" x14ac:dyDescent="0.45">
      <c r="A291" t="s">
        <v>402</v>
      </c>
      <c r="B291" t="s">
        <v>464</v>
      </c>
      <c r="C291" t="s">
        <v>480</v>
      </c>
      <c r="D291" t="s">
        <v>115</v>
      </c>
      <c r="E291" t="s">
        <v>30</v>
      </c>
      <c r="F291" t="s">
        <v>26</v>
      </c>
      <c r="G291" t="str">
        <f t="shared" si="138"/>
        <v>145</v>
      </c>
      <c r="H291" t="str">
        <f t="shared" si="136"/>
        <v xml:space="preserve"> Libya</v>
      </c>
      <c r="I291" t="str">
        <f t="shared" si="136"/>
        <v xml:space="preserve"> 23.2</v>
      </c>
      <c r="J291" t="str">
        <f t="shared" si="136"/>
        <v xml:space="preserve"> Africa</v>
      </c>
      <c r="K291" t="str">
        <f t="shared" si="136"/>
        <v xml:space="preserve"> 1-10m</v>
      </c>
      <c r="L291" t="str">
        <f t="shared" si="136"/>
        <v xml:space="preserve"> Upper middle income</v>
      </c>
      <c r="M291" t="str">
        <f t="shared" ref="M291:M322" si="155">IF(VALUE(I291)&gt;66.6, "Most", IF(VALUE(I291)&gt;33.3, "More", "Least"))</f>
        <v>Least</v>
      </c>
    </row>
    <row r="292" spans="1:13" x14ac:dyDescent="0.45">
      <c r="C292" t="s">
        <v>2</v>
      </c>
      <c r="G292" t="str">
        <f t="shared" si="138"/>
        <v/>
      </c>
      <c r="H292" t="str">
        <f t="shared" si="136"/>
        <v/>
      </c>
      <c r="I292" t="str">
        <f t="shared" si="136"/>
        <v/>
      </c>
      <c r="J292" t="str">
        <f t="shared" si="136"/>
        <v/>
      </c>
      <c r="K292" t="str">
        <f t="shared" si="136"/>
        <v/>
      </c>
      <c r="L292" t="str">
        <f t="shared" si="136"/>
        <v/>
      </c>
    </row>
    <row r="293" spans="1:13" x14ac:dyDescent="0.45">
      <c r="A293" t="s">
        <v>408</v>
      </c>
      <c r="B293" t="s">
        <v>317</v>
      </c>
      <c r="C293" t="s">
        <v>486</v>
      </c>
      <c r="D293" t="s">
        <v>77</v>
      </c>
      <c r="E293" t="s">
        <v>185</v>
      </c>
      <c r="F293" t="s">
        <v>26</v>
      </c>
      <c r="G293" t="str">
        <f t="shared" si="138"/>
        <v>147</v>
      </c>
      <c r="H293" t="str">
        <f t="shared" si="136"/>
        <v xml:space="preserve"> St Lucia</v>
      </c>
      <c r="I293" t="str">
        <f t="shared" si="136"/>
        <v xml:space="preserve"> 22.8</v>
      </c>
      <c r="J293" t="str">
        <f t="shared" si="136"/>
        <v xml:space="preserve"> Latin America and the Caribbean</v>
      </c>
      <c r="K293" t="str">
        <f t="shared" si="136"/>
        <v xml:space="preserve"> &lt;1m</v>
      </c>
      <c r="L293" t="str">
        <f t="shared" si="136"/>
        <v xml:space="preserve"> Upper middle income</v>
      </c>
      <c r="M293" t="str">
        <f t="shared" ref="M293:M324" si="156">IF(VALUE(I293)&gt;66.6, "Most", IF(VALUE(I293)&gt;33.3, "More", "Least"))</f>
        <v>Least</v>
      </c>
    </row>
    <row r="294" spans="1:13" x14ac:dyDescent="0.45">
      <c r="C294" t="s">
        <v>2</v>
      </c>
      <c r="G294" t="str">
        <f t="shared" si="138"/>
        <v/>
      </c>
      <c r="H294" t="str">
        <f t="shared" si="136"/>
        <v/>
      </c>
      <c r="I294" t="str">
        <f t="shared" si="136"/>
        <v/>
      </c>
      <c r="J294" t="str">
        <f t="shared" si="136"/>
        <v/>
      </c>
      <c r="K294" t="str">
        <f t="shared" si="136"/>
        <v/>
      </c>
      <c r="L294" t="str">
        <f t="shared" si="136"/>
        <v/>
      </c>
    </row>
    <row r="295" spans="1:13" x14ac:dyDescent="0.45">
      <c r="A295" t="s">
        <v>648</v>
      </c>
      <c r="B295" t="s">
        <v>494</v>
      </c>
      <c r="C295" t="s">
        <v>649</v>
      </c>
      <c r="D295" t="s">
        <v>115</v>
      </c>
      <c r="E295" t="s">
        <v>14</v>
      </c>
      <c r="F295" t="s">
        <v>202</v>
      </c>
      <c r="G295" t="str">
        <f t="shared" si="138"/>
        <v>148</v>
      </c>
      <c r="H295" t="str">
        <f t="shared" si="136"/>
        <v xml:space="preserve"> South Sudan</v>
      </c>
      <c r="I295" t="str">
        <f t="shared" si="136"/>
        <v xml:space="preserve"> 22.6</v>
      </c>
      <c r="J295" t="str">
        <f t="shared" si="136"/>
        <v xml:space="preserve"> Africa</v>
      </c>
      <c r="K295" t="str">
        <f t="shared" si="136"/>
        <v xml:space="preserve"> 10-50m</v>
      </c>
      <c r="L295" t="str">
        <f t="shared" si="136"/>
        <v xml:space="preserve"> Low income</v>
      </c>
      <c r="M295" t="str">
        <f t="shared" ref="M295:M326" si="157">IF(VALUE(I295)&gt;66.6, "Most", IF(VALUE(I295)&gt;33.3, "More", "Least"))</f>
        <v>Least</v>
      </c>
    </row>
    <row r="296" spans="1:13" x14ac:dyDescent="0.45">
      <c r="C296" t="s">
        <v>2</v>
      </c>
      <c r="G296" t="str">
        <f t="shared" si="138"/>
        <v/>
      </c>
      <c r="H296" t="str">
        <f t="shared" si="136"/>
        <v/>
      </c>
      <c r="I296" t="str">
        <f t="shared" si="136"/>
        <v/>
      </c>
      <c r="J296" t="str">
        <f t="shared" si="136"/>
        <v/>
      </c>
      <c r="K296" t="str">
        <f t="shared" si="136"/>
        <v/>
      </c>
      <c r="L296" t="str">
        <f t="shared" si="136"/>
        <v/>
      </c>
    </row>
    <row r="297" spans="1:13" x14ac:dyDescent="0.45">
      <c r="A297" t="s">
        <v>650</v>
      </c>
      <c r="B297" t="s">
        <v>392</v>
      </c>
      <c r="C297" t="s">
        <v>651</v>
      </c>
      <c r="D297" t="s">
        <v>9</v>
      </c>
      <c r="E297" t="s">
        <v>185</v>
      </c>
      <c r="F297" t="s">
        <v>5</v>
      </c>
      <c r="G297" t="str">
        <f t="shared" si="138"/>
        <v>149</v>
      </c>
      <c r="H297" t="str">
        <f t="shared" si="136"/>
        <v xml:space="preserve"> San Marino</v>
      </c>
      <c r="I297" t="str">
        <f t="shared" si="136"/>
        <v xml:space="preserve"> 22.3</v>
      </c>
      <c r="J297" t="str">
        <f t="shared" si="136"/>
        <v xml:space="preserve"> Europe</v>
      </c>
      <c r="K297" t="str">
        <f t="shared" si="136"/>
        <v xml:space="preserve"> &lt;1m</v>
      </c>
      <c r="L297" t="str">
        <f t="shared" si="136"/>
        <v xml:space="preserve"> High income</v>
      </c>
      <c r="M297" t="str">
        <f t="shared" ref="M297:M328" si="158">IF(VALUE(I297)&gt;66.6, "Most", IF(VALUE(I297)&gt;33.3, "More", "Least"))</f>
        <v>Least</v>
      </c>
    </row>
    <row r="298" spans="1:13" x14ac:dyDescent="0.45">
      <c r="C298" t="s">
        <v>2</v>
      </c>
      <c r="G298" t="str">
        <f t="shared" si="138"/>
        <v/>
      </c>
      <c r="H298" t="str">
        <f t="shared" si="136"/>
        <v/>
      </c>
      <c r="I298" t="str">
        <f t="shared" si="136"/>
        <v/>
      </c>
      <c r="J298" t="str">
        <f t="shared" si="136"/>
        <v/>
      </c>
      <c r="K298" t="str">
        <f t="shared" si="136"/>
        <v/>
      </c>
      <c r="L298" t="str">
        <f t="shared" si="136"/>
        <v/>
      </c>
    </row>
    <row r="299" spans="1:13" x14ac:dyDescent="0.45">
      <c r="A299" t="s">
        <v>413</v>
      </c>
      <c r="B299" t="s">
        <v>206</v>
      </c>
      <c r="C299" t="s">
        <v>652</v>
      </c>
      <c r="D299" t="s">
        <v>77</v>
      </c>
      <c r="E299" t="s">
        <v>30</v>
      </c>
      <c r="F299" t="s">
        <v>102</v>
      </c>
      <c r="G299" t="str">
        <f t="shared" si="138"/>
        <v>150</v>
      </c>
      <c r="H299" t="str">
        <f t="shared" si="136"/>
        <v xml:space="preserve"> El Salvador</v>
      </c>
      <c r="I299" t="str">
        <f t="shared" si="136"/>
        <v xml:space="preserve"> 22.1</v>
      </c>
      <c r="J299" t="str">
        <f t="shared" si="136"/>
        <v xml:space="preserve"> Latin America and the Caribbean</v>
      </c>
      <c r="K299" t="str">
        <f t="shared" si="136"/>
        <v xml:space="preserve"> 1-10m</v>
      </c>
      <c r="L299" t="str">
        <f t="shared" si="136"/>
        <v xml:space="preserve"> Lower middle income</v>
      </c>
      <c r="M299" t="str">
        <f t="shared" ref="M299:M330" si="159">IF(VALUE(I299)&gt;66.6, "Most", IF(VALUE(I299)&gt;33.3, "More", "Least"))</f>
        <v>Least</v>
      </c>
    </row>
    <row r="300" spans="1:13" x14ac:dyDescent="0.45">
      <c r="C300" t="s">
        <v>2</v>
      </c>
      <c r="G300" t="str">
        <f t="shared" si="138"/>
        <v/>
      </c>
      <c r="H300" t="str">
        <f t="shared" si="136"/>
        <v/>
      </c>
      <c r="I300" t="str">
        <f t="shared" si="136"/>
        <v/>
      </c>
      <c r="J300" t="str">
        <f t="shared" si="136"/>
        <v/>
      </c>
      <c r="K300" t="str">
        <f t="shared" si="136"/>
        <v/>
      </c>
      <c r="L300" t="str">
        <f t="shared" si="136"/>
        <v/>
      </c>
    </row>
    <row r="301" spans="1:13" x14ac:dyDescent="0.45">
      <c r="A301" t="s">
        <v>413</v>
      </c>
      <c r="B301" t="s">
        <v>459</v>
      </c>
      <c r="C301" t="s">
        <v>652</v>
      </c>
      <c r="D301" t="s">
        <v>132</v>
      </c>
      <c r="E301" t="s">
        <v>14</v>
      </c>
      <c r="F301" t="s">
        <v>26</v>
      </c>
      <c r="G301" t="str">
        <f t="shared" si="138"/>
        <v>150</v>
      </c>
      <c r="H301" t="str">
        <f t="shared" si="136"/>
        <v xml:space="preserve"> Iraq</v>
      </c>
      <c r="I301" t="str">
        <f t="shared" si="136"/>
        <v xml:space="preserve"> 22.1</v>
      </c>
      <c r="J301" t="str">
        <f t="shared" si="136"/>
        <v xml:space="preserve"> Western Asia</v>
      </c>
      <c r="K301" t="str">
        <f t="shared" si="136"/>
        <v xml:space="preserve"> 10-50m</v>
      </c>
      <c r="L301" t="str">
        <f t="shared" si="136"/>
        <v xml:space="preserve"> Upper middle income</v>
      </c>
      <c r="M301" t="str">
        <f t="shared" ref="M301:M332" si="160">IF(VALUE(I301)&gt;66.6, "Most", IF(VALUE(I301)&gt;33.3, "More", "Least"))</f>
        <v>Least</v>
      </c>
    </row>
    <row r="302" spans="1:13" x14ac:dyDescent="0.45">
      <c r="C302" t="s">
        <v>2</v>
      </c>
      <c r="G302" t="str">
        <f t="shared" si="138"/>
        <v/>
      </c>
      <c r="H302" t="str">
        <f t="shared" si="136"/>
        <v/>
      </c>
      <c r="I302" t="str">
        <f t="shared" si="136"/>
        <v/>
      </c>
      <c r="J302" t="str">
        <f t="shared" si="136"/>
        <v/>
      </c>
      <c r="K302" t="str">
        <f t="shared" si="136"/>
        <v/>
      </c>
      <c r="L302" t="str">
        <f t="shared" si="136"/>
        <v/>
      </c>
    </row>
    <row r="303" spans="1:13" x14ac:dyDescent="0.45">
      <c r="A303" t="s">
        <v>417</v>
      </c>
      <c r="B303" t="s">
        <v>389</v>
      </c>
      <c r="C303" t="s">
        <v>653</v>
      </c>
      <c r="D303" t="s">
        <v>115</v>
      </c>
      <c r="E303" t="s">
        <v>30</v>
      </c>
      <c r="F303" t="s">
        <v>26</v>
      </c>
      <c r="G303" t="str">
        <f t="shared" si="138"/>
        <v>152</v>
      </c>
      <c r="H303" t="str">
        <f t="shared" si="136"/>
        <v xml:space="preserve"> Botswana</v>
      </c>
      <c r="I303" t="str">
        <f t="shared" si="136"/>
        <v xml:space="preserve"> 22.0</v>
      </c>
      <c r="J303" t="str">
        <f t="shared" si="136"/>
        <v xml:space="preserve"> Africa</v>
      </c>
      <c r="K303" t="str">
        <f t="shared" si="136"/>
        <v xml:space="preserve"> 1-10m</v>
      </c>
      <c r="L303" t="str">
        <f t="shared" si="136"/>
        <v xml:space="preserve"> Upper middle income</v>
      </c>
      <c r="M303" t="str">
        <f t="shared" ref="M303:M334" si="161">IF(VALUE(I303)&gt;66.6, "Most", IF(VALUE(I303)&gt;33.3, "More", "Least"))</f>
        <v>Least</v>
      </c>
    </row>
    <row r="304" spans="1:13" x14ac:dyDescent="0.45">
      <c r="C304" t="s">
        <v>2</v>
      </c>
      <c r="G304" t="str">
        <f t="shared" si="138"/>
        <v/>
      </c>
      <c r="H304" t="str">
        <f t="shared" si="136"/>
        <v/>
      </c>
      <c r="I304" t="str">
        <f t="shared" si="136"/>
        <v/>
      </c>
      <c r="J304" t="str">
        <f t="shared" si="136"/>
        <v/>
      </c>
      <c r="K304" t="str">
        <f t="shared" si="136"/>
        <v/>
      </c>
      <c r="L304" t="str">
        <f t="shared" si="136"/>
        <v/>
      </c>
    </row>
    <row r="305" spans="1:13" x14ac:dyDescent="0.45">
      <c r="A305" t="s">
        <v>417</v>
      </c>
      <c r="B305" t="s">
        <v>340</v>
      </c>
      <c r="C305" t="s">
        <v>653</v>
      </c>
      <c r="D305" t="s">
        <v>115</v>
      </c>
      <c r="E305" t="s">
        <v>30</v>
      </c>
      <c r="F305" t="s">
        <v>202</v>
      </c>
      <c r="G305" t="str">
        <f t="shared" si="138"/>
        <v>152</v>
      </c>
      <c r="H305" t="str">
        <f t="shared" si="136"/>
        <v xml:space="preserve"> Gambia</v>
      </c>
      <c r="I305" t="str">
        <f t="shared" si="136"/>
        <v xml:space="preserve"> 22.0</v>
      </c>
      <c r="J305" t="str">
        <f t="shared" si="136"/>
        <v xml:space="preserve"> Africa</v>
      </c>
      <c r="K305" t="str">
        <f t="shared" si="136"/>
        <v xml:space="preserve"> 1-10m</v>
      </c>
      <c r="L305" t="str">
        <f t="shared" si="136"/>
        <v xml:space="preserve"> Low income</v>
      </c>
      <c r="M305" t="str">
        <f t="shared" ref="M305:M336" si="162">IF(VALUE(I305)&gt;66.6, "Most", IF(VALUE(I305)&gt;33.3, "More", "Least"))</f>
        <v>Least</v>
      </c>
    </row>
    <row r="306" spans="1:13" x14ac:dyDescent="0.45">
      <c r="C306" t="s">
        <v>2</v>
      </c>
      <c r="G306" t="str">
        <f t="shared" si="138"/>
        <v/>
      </c>
      <c r="H306" t="str">
        <f t="shared" si="136"/>
        <v/>
      </c>
      <c r="I306" t="str">
        <f t="shared" si="136"/>
        <v/>
      </c>
      <c r="J306" t="str">
        <f t="shared" si="136"/>
        <v/>
      </c>
      <c r="K306" t="str">
        <f t="shared" si="136"/>
        <v/>
      </c>
      <c r="L306" t="str">
        <f t="shared" si="136"/>
        <v/>
      </c>
    </row>
    <row r="307" spans="1:13" x14ac:dyDescent="0.45">
      <c r="A307" t="s">
        <v>423</v>
      </c>
      <c r="B307" t="s">
        <v>346</v>
      </c>
      <c r="C307" t="s">
        <v>654</v>
      </c>
      <c r="D307" t="s">
        <v>181</v>
      </c>
      <c r="E307" t="s">
        <v>185</v>
      </c>
      <c r="F307" t="s">
        <v>26</v>
      </c>
      <c r="G307" t="str">
        <f t="shared" si="138"/>
        <v>154</v>
      </c>
      <c r="H307" t="str">
        <f t="shared" si="136"/>
        <v xml:space="preserve"> Maldives</v>
      </c>
      <c r="I307" t="str">
        <f t="shared" si="136"/>
        <v xml:space="preserve"> 21.8</v>
      </c>
      <c r="J307" t="str">
        <f t="shared" si="136"/>
        <v xml:space="preserve"> Southern Asia</v>
      </c>
      <c r="K307" t="str">
        <f t="shared" si="136"/>
        <v xml:space="preserve"> &lt;1m</v>
      </c>
      <c r="L307" t="str">
        <f t="shared" si="136"/>
        <v xml:space="preserve"> Upper middle income</v>
      </c>
      <c r="M307" t="str">
        <f t="shared" ref="M307:M338" si="163">IF(VALUE(I307)&gt;66.6, "Most", IF(VALUE(I307)&gt;33.3, "More", "Least"))</f>
        <v>Least</v>
      </c>
    </row>
    <row r="308" spans="1:13" x14ac:dyDescent="0.45">
      <c r="C308" t="s">
        <v>2</v>
      </c>
      <c r="G308" t="str">
        <f t="shared" si="138"/>
        <v/>
      </c>
      <c r="H308" t="str">
        <f t="shared" ref="H308:L371" si="164">IF(ISERROR(RIGHT(B308, LEN(B308)-FIND(":",B308))),"",RIGHT(B308, LEN(B308)-FIND(":",B308)))</f>
        <v/>
      </c>
      <c r="I308" t="str">
        <f t="shared" si="164"/>
        <v/>
      </c>
      <c r="J308" t="str">
        <f t="shared" si="164"/>
        <v/>
      </c>
      <c r="K308" t="str">
        <f t="shared" si="164"/>
        <v/>
      </c>
      <c r="L308" t="str">
        <f t="shared" si="164"/>
        <v/>
      </c>
    </row>
    <row r="309" spans="1:13" x14ac:dyDescent="0.45">
      <c r="A309" t="s">
        <v>426</v>
      </c>
      <c r="B309" t="s">
        <v>430</v>
      </c>
      <c r="C309" t="s">
        <v>498</v>
      </c>
      <c r="D309" t="s">
        <v>77</v>
      </c>
      <c r="E309" t="s">
        <v>30</v>
      </c>
      <c r="F309" t="s">
        <v>102</v>
      </c>
      <c r="G309" t="str">
        <f t="shared" si="138"/>
        <v>155</v>
      </c>
      <c r="H309" t="str">
        <f t="shared" si="164"/>
        <v xml:space="preserve"> Honduras</v>
      </c>
      <c r="I309" t="str">
        <f t="shared" si="164"/>
        <v xml:space="preserve"> 21.6</v>
      </c>
      <c r="J309" t="str">
        <f t="shared" si="164"/>
        <v xml:space="preserve"> Latin America and the Caribbean</v>
      </c>
      <c r="K309" t="str">
        <f t="shared" si="164"/>
        <v xml:space="preserve"> 1-10m</v>
      </c>
      <c r="L309" t="str">
        <f t="shared" si="164"/>
        <v xml:space="preserve"> Lower middle income</v>
      </c>
      <c r="M309" t="str">
        <f t="shared" ref="M309:M340" si="165">IF(VALUE(I309)&gt;66.6, "Most", IF(VALUE(I309)&gt;33.3, "More", "Least"))</f>
        <v>Least</v>
      </c>
    </row>
    <row r="310" spans="1:13" x14ac:dyDescent="0.45">
      <c r="C310" t="s">
        <v>2</v>
      </c>
      <c r="G310" t="str">
        <f t="shared" si="138"/>
        <v/>
      </c>
      <c r="H310" t="str">
        <f t="shared" si="164"/>
        <v/>
      </c>
      <c r="I310" t="str">
        <f t="shared" si="164"/>
        <v/>
      </c>
      <c r="J310" t="str">
        <f t="shared" si="164"/>
        <v/>
      </c>
      <c r="K310" t="str">
        <f t="shared" si="164"/>
        <v/>
      </c>
      <c r="L310" t="str">
        <f t="shared" si="164"/>
        <v/>
      </c>
    </row>
    <row r="311" spans="1:13" x14ac:dyDescent="0.45">
      <c r="A311" t="s">
        <v>429</v>
      </c>
      <c r="B311" t="s">
        <v>358</v>
      </c>
      <c r="C311" t="s">
        <v>655</v>
      </c>
      <c r="D311" t="s">
        <v>77</v>
      </c>
      <c r="E311" t="s">
        <v>14</v>
      </c>
      <c r="F311" t="s">
        <v>26</v>
      </c>
      <c r="G311" t="str">
        <f t="shared" si="138"/>
        <v>156</v>
      </c>
      <c r="H311" t="str">
        <f t="shared" si="164"/>
        <v xml:space="preserve"> Guatemala</v>
      </c>
      <c r="I311" t="str">
        <f t="shared" si="164"/>
        <v xml:space="preserve"> 21.2</v>
      </c>
      <c r="J311" t="str">
        <f t="shared" si="164"/>
        <v xml:space="preserve"> Latin America and the Caribbean</v>
      </c>
      <c r="K311" t="str">
        <f t="shared" si="164"/>
        <v xml:space="preserve"> 10-50m</v>
      </c>
      <c r="L311" t="str">
        <f t="shared" si="164"/>
        <v xml:space="preserve"> Upper middle income</v>
      </c>
      <c r="M311" t="str">
        <f t="shared" ref="M311:M342" si="166">IF(VALUE(I311)&gt;66.6, "Most", IF(VALUE(I311)&gt;33.3, "More", "Least"))</f>
        <v>Least</v>
      </c>
    </row>
    <row r="312" spans="1:13" x14ac:dyDescent="0.45">
      <c r="C312" t="s">
        <v>2</v>
      </c>
      <c r="G312" t="str">
        <f t="shared" si="138"/>
        <v/>
      </c>
      <c r="H312" t="str">
        <f t="shared" si="164"/>
        <v/>
      </c>
      <c r="I312" t="str">
        <f t="shared" si="164"/>
        <v/>
      </c>
      <c r="J312" t="str">
        <f t="shared" si="164"/>
        <v/>
      </c>
      <c r="K312" t="str">
        <f t="shared" si="164"/>
        <v/>
      </c>
      <c r="L312" t="str">
        <f t="shared" si="164"/>
        <v/>
      </c>
    </row>
    <row r="313" spans="1:13" x14ac:dyDescent="0.45">
      <c r="A313" t="s">
        <v>432</v>
      </c>
      <c r="B313" t="s">
        <v>355</v>
      </c>
      <c r="C313" t="s">
        <v>656</v>
      </c>
      <c r="D313" t="s">
        <v>18</v>
      </c>
      <c r="E313" t="s">
        <v>185</v>
      </c>
      <c r="F313" t="s">
        <v>102</v>
      </c>
      <c r="G313" t="str">
        <f t="shared" si="138"/>
        <v>157</v>
      </c>
      <c r="H313" t="str">
        <f t="shared" si="164"/>
        <v xml:space="preserve"> Micronesia</v>
      </c>
      <c r="I313" t="str">
        <f t="shared" si="164"/>
        <v xml:space="preserve"> 21.0</v>
      </c>
      <c r="J313" t="str">
        <f t="shared" si="164"/>
        <v xml:space="preserve"> Oceania</v>
      </c>
      <c r="K313" t="str">
        <f t="shared" si="164"/>
        <v xml:space="preserve"> &lt;1m</v>
      </c>
      <c r="L313" t="str">
        <f t="shared" si="164"/>
        <v xml:space="preserve"> Lower middle income</v>
      </c>
      <c r="M313" t="str">
        <f t="shared" ref="M313:M344" si="167">IF(VALUE(I313)&gt;66.6, "Most", IF(VALUE(I313)&gt;33.3, "More", "Least"))</f>
        <v>Least</v>
      </c>
    </row>
    <row r="314" spans="1:13" x14ac:dyDescent="0.45">
      <c r="C314" t="s">
        <v>2</v>
      </c>
      <c r="G314" t="str">
        <f t="shared" si="138"/>
        <v/>
      </c>
      <c r="H314" t="str">
        <f t="shared" si="164"/>
        <v/>
      </c>
      <c r="I314" t="str">
        <f t="shared" si="164"/>
        <v/>
      </c>
      <c r="J314" t="str">
        <f t="shared" si="164"/>
        <v/>
      </c>
      <c r="K314" t="str">
        <f t="shared" si="164"/>
        <v/>
      </c>
      <c r="L314" t="str">
        <f t="shared" si="164"/>
        <v/>
      </c>
    </row>
    <row r="315" spans="1:13" x14ac:dyDescent="0.45">
      <c r="A315" t="s">
        <v>657</v>
      </c>
      <c r="B315" t="s">
        <v>446</v>
      </c>
      <c r="C315" t="s">
        <v>658</v>
      </c>
      <c r="D315" t="s">
        <v>18</v>
      </c>
      <c r="E315" t="s">
        <v>185</v>
      </c>
      <c r="F315" t="s">
        <v>26</v>
      </c>
      <c r="G315" t="str">
        <f t="shared" si="138"/>
        <v>158</v>
      </c>
      <c r="H315" t="str">
        <f t="shared" si="164"/>
        <v xml:space="preserve"> Samoa</v>
      </c>
      <c r="I315" t="str">
        <f t="shared" si="164"/>
        <v xml:space="preserve"> 20.2</v>
      </c>
      <c r="J315" t="str">
        <f t="shared" si="164"/>
        <v xml:space="preserve"> Oceania</v>
      </c>
      <c r="K315" t="str">
        <f t="shared" si="164"/>
        <v xml:space="preserve"> &lt;1m</v>
      </c>
      <c r="L315" t="str">
        <f t="shared" si="164"/>
        <v xml:space="preserve"> Upper middle income</v>
      </c>
      <c r="M315" t="str">
        <f t="shared" ref="M315:M346" si="168">IF(VALUE(I315)&gt;66.6, "Most", IF(VALUE(I315)&gt;33.3, "More", "Least"))</f>
        <v>Least</v>
      </c>
    </row>
    <row r="316" spans="1:13" x14ac:dyDescent="0.45">
      <c r="C316" t="s">
        <v>2</v>
      </c>
      <c r="G316" t="str">
        <f t="shared" si="138"/>
        <v/>
      </c>
      <c r="H316" t="str">
        <f t="shared" si="164"/>
        <v/>
      </c>
      <c r="I316" t="str">
        <f t="shared" si="164"/>
        <v/>
      </c>
      <c r="J316" t="str">
        <f t="shared" si="164"/>
        <v/>
      </c>
      <c r="K316" t="str">
        <f t="shared" si="164"/>
        <v/>
      </c>
      <c r="L316" t="str">
        <f t="shared" si="164"/>
        <v/>
      </c>
    </row>
    <row r="317" spans="1:13" x14ac:dyDescent="0.45">
      <c r="A317" t="s">
        <v>436</v>
      </c>
      <c r="B317" t="s">
        <v>411</v>
      </c>
      <c r="C317" t="s">
        <v>659</v>
      </c>
      <c r="D317" t="s">
        <v>77</v>
      </c>
      <c r="E317" t="s">
        <v>30</v>
      </c>
      <c r="F317" t="s">
        <v>26</v>
      </c>
      <c r="G317" t="str">
        <f t="shared" si="138"/>
        <v>159</v>
      </c>
      <c r="H317" t="str">
        <f t="shared" si="164"/>
        <v xml:space="preserve"> Jamaica</v>
      </c>
      <c r="I317" t="str">
        <f t="shared" si="164"/>
        <v xml:space="preserve"> 20.1</v>
      </c>
      <c r="J317" t="str">
        <f t="shared" si="164"/>
        <v xml:space="preserve"> Latin America and the Caribbean</v>
      </c>
      <c r="K317" t="str">
        <f t="shared" si="164"/>
        <v xml:space="preserve"> 1-10m</v>
      </c>
      <c r="L317" t="str">
        <f t="shared" si="164"/>
        <v xml:space="preserve"> Upper middle income</v>
      </c>
      <c r="M317" t="str">
        <f t="shared" ref="M317:M348" si="169">IF(VALUE(I317)&gt;66.6, "Most", IF(VALUE(I317)&gt;33.3, "More", "Least"))</f>
        <v>Least</v>
      </c>
    </row>
    <row r="318" spans="1:13" x14ac:dyDescent="0.45">
      <c r="C318" t="s">
        <v>2</v>
      </c>
      <c r="G318" t="str">
        <f t="shared" si="138"/>
        <v/>
      </c>
      <c r="H318" t="str">
        <f t="shared" si="164"/>
        <v/>
      </c>
      <c r="I318" t="str">
        <f t="shared" si="164"/>
        <v/>
      </c>
      <c r="J318" t="str">
        <f t="shared" si="164"/>
        <v/>
      </c>
      <c r="K318" t="str">
        <f t="shared" si="164"/>
        <v/>
      </c>
      <c r="L318" t="str">
        <f t="shared" si="164"/>
        <v/>
      </c>
    </row>
    <row r="319" spans="1:13" x14ac:dyDescent="0.45">
      <c r="A319" t="s">
        <v>439</v>
      </c>
      <c r="B319" t="s">
        <v>352</v>
      </c>
      <c r="C319" t="s">
        <v>513</v>
      </c>
      <c r="D319" t="s">
        <v>77</v>
      </c>
      <c r="E319" t="s">
        <v>185</v>
      </c>
      <c r="F319" t="s">
        <v>26</v>
      </c>
      <c r="G319" t="str">
        <f t="shared" si="138"/>
        <v>160</v>
      </c>
      <c r="H319" t="str">
        <f t="shared" si="164"/>
        <v xml:space="preserve"> St Vincent and The Grenadines</v>
      </c>
      <c r="I319" t="str">
        <f t="shared" si="164"/>
        <v xml:space="preserve"> 20.0</v>
      </c>
      <c r="J319" t="str">
        <f t="shared" si="164"/>
        <v xml:space="preserve"> Latin America and the Caribbean</v>
      </c>
      <c r="K319" t="str">
        <f t="shared" si="164"/>
        <v xml:space="preserve"> &lt;1m</v>
      </c>
      <c r="L319" t="str">
        <f t="shared" si="164"/>
        <v xml:space="preserve"> Upper middle income</v>
      </c>
      <c r="M319" t="str">
        <f t="shared" ref="M319:M350" si="170">IF(VALUE(I319)&gt;66.6, "Most", IF(VALUE(I319)&gt;33.3, "More", "Least"))</f>
        <v>Least</v>
      </c>
    </row>
    <row r="320" spans="1:13" x14ac:dyDescent="0.45">
      <c r="C320" t="s">
        <v>2</v>
      </c>
      <c r="G320" t="str">
        <f t="shared" si="138"/>
        <v/>
      </c>
      <c r="H320" t="str">
        <f t="shared" si="164"/>
        <v/>
      </c>
      <c r="I320" t="str">
        <f t="shared" si="164"/>
        <v/>
      </c>
      <c r="J320" t="str">
        <f t="shared" si="164"/>
        <v/>
      </c>
      <c r="K320" t="str">
        <f t="shared" si="164"/>
        <v/>
      </c>
      <c r="L320" t="str">
        <f t="shared" si="164"/>
        <v/>
      </c>
    </row>
    <row r="321" spans="1:13" x14ac:dyDescent="0.45">
      <c r="A321" t="s">
        <v>442</v>
      </c>
      <c r="B321" t="s">
        <v>469</v>
      </c>
      <c r="C321" t="s">
        <v>660</v>
      </c>
      <c r="D321" t="s">
        <v>18</v>
      </c>
      <c r="E321" t="s">
        <v>185</v>
      </c>
      <c r="F321" t="s">
        <v>26</v>
      </c>
      <c r="G321" t="str">
        <f t="shared" si="138"/>
        <v>161</v>
      </c>
      <c r="H321" t="str">
        <f t="shared" si="164"/>
        <v xml:space="preserve"> Tonga</v>
      </c>
      <c r="I321" t="str">
        <f t="shared" si="164"/>
        <v xml:space="preserve"> 19.8</v>
      </c>
      <c r="J321" t="str">
        <f t="shared" si="164"/>
        <v xml:space="preserve"> Oceania</v>
      </c>
      <c r="K321" t="str">
        <f t="shared" si="164"/>
        <v xml:space="preserve"> &lt;1m</v>
      </c>
      <c r="L321" t="str">
        <f t="shared" si="164"/>
        <v xml:space="preserve"> Upper middle income</v>
      </c>
      <c r="M321" t="str">
        <f t="shared" ref="M321:M352" si="171">IF(VALUE(I321)&gt;66.6, "Most", IF(VALUE(I321)&gt;33.3, "More", "Least"))</f>
        <v>Least</v>
      </c>
    </row>
    <row r="322" spans="1:13" x14ac:dyDescent="0.45">
      <c r="C322" t="s">
        <v>2</v>
      </c>
      <c r="G322" t="str">
        <f t="shared" si="138"/>
        <v/>
      </c>
      <c r="H322" t="str">
        <f t="shared" si="164"/>
        <v/>
      </c>
      <c r="I322" t="str">
        <f t="shared" si="164"/>
        <v/>
      </c>
      <c r="J322" t="str">
        <f t="shared" si="164"/>
        <v/>
      </c>
      <c r="K322" t="str">
        <f t="shared" si="164"/>
        <v/>
      </c>
      <c r="L322" t="str">
        <f t="shared" si="164"/>
        <v/>
      </c>
    </row>
    <row r="323" spans="1:13" x14ac:dyDescent="0.45">
      <c r="A323" t="s">
        <v>445</v>
      </c>
      <c r="B323" t="s">
        <v>315</v>
      </c>
      <c r="C323" t="s">
        <v>661</v>
      </c>
      <c r="D323" t="s">
        <v>9</v>
      </c>
      <c r="E323" t="s">
        <v>30</v>
      </c>
      <c r="F323" t="s">
        <v>26</v>
      </c>
      <c r="G323" t="str">
        <f t="shared" ref="G323:G386" si="172">IF(ISERROR(RIGHT(A323,LEN(A323)-FIND(" ", A323))), "", RIGHT(A323,LEN(A323)-FIND(" ", A323)))</f>
        <v>162</v>
      </c>
      <c r="H323" t="str">
        <f t="shared" si="164"/>
        <v xml:space="preserve"> Belarus</v>
      </c>
      <c r="I323" t="str">
        <f t="shared" si="164"/>
        <v xml:space="preserve"> 19.4</v>
      </c>
      <c r="J323" t="str">
        <f t="shared" si="164"/>
        <v xml:space="preserve"> Europe</v>
      </c>
      <c r="K323" t="str">
        <f t="shared" si="164"/>
        <v xml:space="preserve"> 1-10m</v>
      </c>
      <c r="L323" t="str">
        <f t="shared" si="164"/>
        <v xml:space="preserve"> Upper middle income</v>
      </c>
      <c r="M323" t="str">
        <f t="shared" ref="M323:M354" si="173">IF(VALUE(I323)&gt;66.6, "Most", IF(VALUE(I323)&gt;33.3, "More", "Least"))</f>
        <v>Least</v>
      </c>
    </row>
    <row r="324" spans="1:13" x14ac:dyDescent="0.45">
      <c r="C324" t="s">
        <v>2</v>
      </c>
      <c r="G324" t="str">
        <f t="shared" si="172"/>
        <v/>
      </c>
      <c r="H324" t="str">
        <f t="shared" si="164"/>
        <v/>
      </c>
      <c r="I324" t="str">
        <f t="shared" si="164"/>
        <v/>
      </c>
      <c r="J324" t="str">
        <f t="shared" si="164"/>
        <v/>
      </c>
      <c r="K324" t="str">
        <f t="shared" si="164"/>
        <v/>
      </c>
      <c r="L324" t="str">
        <f t="shared" si="164"/>
        <v/>
      </c>
    </row>
    <row r="325" spans="1:13" x14ac:dyDescent="0.45">
      <c r="A325" t="s">
        <v>448</v>
      </c>
      <c r="B325" t="s">
        <v>440</v>
      </c>
      <c r="C325" t="s">
        <v>520</v>
      </c>
      <c r="D325" t="s">
        <v>115</v>
      </c>
      <c r="E325" t="s">
        <v>185</v>
      </c>
      <c r="F325" t="s">
        <v>202</v>
      </c>
      <c r="G325" t="str">
        <f t="shared" si="172"/>
        <v>163</v>
      </c>
      <c r="H325" t="str">
        <f t="shared" si="164"/>
        <v xml:space="preserve"> Comoros</v>
      </c>
      <c r="I325" t="str">
        <f t="shared" si="164"/>
        <v xml:space="preserve"> 19.2</v>
      </c>
      <c r="J325" t="str">
        <f t="shared" si="164"/>
        <v xml:space="preserve"> Africa</v>
      </c>
      <c r="K325" t="str">
        <f t="shared" si="164"/>
        <v xml:space="preserve"> &lt;1m</v>
      </c>
      <c r="L325" t="str">
        <f t="shared" si="164"/>
        <v xml:space="preserve"> Low income</v>
      </c>
      <c r="M325" t="str">
        <f t="shared" ref="M325:M356" si="174">IF(VALUE(I325)&gt;66.6, "Most", IF(VALUE(I325)&gt;33.3, "More", "Least"))</f>
        <v>Least</v>
      </c>
    </row>
    <row r="326" spans="1:13" x14ac:dyDescent="0.45">
      <c r="C326" t="s">
        <v>2</v>
      </c>
      <c r="G326" t="str">
        <f t="shared" si="172"/>
        <v/>
      </c>
      <c r="H326" t="str">
        <f t="shared" si="164"/>
        <v/>
      </c>
      <c r="I326" t="str">
        <f t="shared" si="164"/>
        <v/>
      </c>
      <c r="J326" t="str">
        <f t="shared" si="164"/>
        <v/>
      </c>
      <c r="K326" t="str">
        <f t="shared" si="164"/>
        <v/>
      </c>
      <c r="L326" t="str">
        <f t="shared" si="164"/>
        <v/>
      </c>
    </row>
    <row r="327" spans="1:13" x14ac:dyDescent="0.45">
      <c r="A327" t="s">
        <v>662</v>
      </c>
      <c r="B327" t="s">
        <v>531</v>
      </c>
      <c r="C327" t="s">
        <v>663</v>
      </c>
      <c r="D327" t="s">
        <v>37</v>
      </c>
      <c r="E327" t="s">
        <v>14</v>
      </c>
      <c r="F327" t="s">
        <v>202</v>
      </c>
      <c r="G327" t="str">
        <f t="shared" si="172"/>
        <v>164</v>
      </c>
      <c r="H327" t="str">
        <f t="shared" si="164"/>
        <v xml:space="preserve"> North Korea</v>
      </c>
      <c r="I327" t="str">
        <f t="shared" si="164"/>
        <v xml:space="preserve"> 19.0</v>
      </c>
      <c r="J327" t="str">
        <f t="shared" si="164"/>
        <v xml:space="preserve"> Eastern Asia</v>
      </c>
      <c r="K327" t="str">
        <f t="shared" si="164"/>
        <v xml:space="preserve"> 10-50m</v>
      </c>
      <c r="L327" t="str">
        <f t="shared" si="164"/>
        <v xml:space="preserve"> Low income</v>
      </c>
      <c r="M327" t="str">
        <f t="shared" ref="M327:M358" si="175">IF(VALUE(I327)&gt;66.6, "Most", IF(VALUE(I327)&gt;33.3, "More", "Least"))</f>
        <v>Least</v>
      </c>
    </row>
    <row r="328" spans="1:13" x14ac:dyDescent="0.45">
      <c r="C328" t="s">
        <v>2</v>
      </c>
      <c r="G328" t="str">
        <f t="shared" si="172"/>
        <v/>
      </c>
      <c r="H328" t="str">
        <f t="shared" si="164"/>
        <v/>
      </c>
      <c r="I328" t="str">
        <f t="shared" si="164"/>
        <v/>
      </c>
      <c r="J328" t="str">
        <f t="shared" si="164"/>
        <v/>
      </c>
      <c r="K328" t="str">
        <f t="shared" si="164"/>
        <v/>
      </c>
      <c r="L328" t="str">
        <f t="shared" si="164"/>
        <v/>
      </c>
    </row>
    <row r="329" spans="1:13" x14ac:dyDescent="0.45">
      <c r="A329" t="s">
        <v>452</v>
      </c>
      <c r="B329" t="s">
        <v>222</v>
      </c>
      <c r="C329" t="s">
        <v>664</v>
      </c>
      <c r="D329" t="s">
        <v>25</v>
      </c>
      <c r="E329" t="s">
        <v>30</v>
      </c>
      <c r="F329" t="s">
        <v>102</v>
      </c>
      <c r="G329" t="str">
        <f t="shared" si="172"/>
        <v>165</v>
      </c>
      <c r="H329" t="str">
        <f t="shared" si="164"/>
        <v xml:space="preserve"> Laos</v>
      </c>
      <c r="I329" t="str">
        <f t="shared" si="164"/>
        <v xml:space="preserve"> 18.9</v>
      </c>
      <c r="J329" t="str">
        <f t="shared" si="164"/>
        <v xml:space="preserve"> Southeastern Asia</v>
      </c>
      <c r="K329" t="str">
        <f t="shared" si="164"/>
        <v xml:space="preserve"> 1-10m</v>
      </c>
      <c r="L329" t="str">
        <f t="shared" si="164"/>
        <v xml:space="preserve"> Lower middle income</v>
      </c>
      <c r="M329" t="str">
        <f t="shared" ref="M329:M360" si="176">IF(VALUE(I329)&gt;66.6, "Most", IF(VALUE(I329)&gt;33.3, "More", "Least"))</f>
        <v>Least</v>
      </c>
    </row>
    <row r="330" spans="1:13" x14ac:dyDescent="0.45">
      <c r="C330" t="s">
        <v>2</v>
      </c>
      <c r="G330" t="str">
        <f t="shared" si="172"/>
        <v/>
      </c>
      <c r="H330" t="str">
        <f t="shared" si="164"/>
        <v/>
      </c>
      <c r="I330" t="str">
        <f t="shared" si="164"/>
        <v/>
      </c>
      <c r="J330" t="str">
        <f t="shared" si="164"/>
        <v/>
      </c>
      <c r="K330" t="str">
        <f t="shared" si="164"/>
        <v/>
      </c>
      <c r="L330" t="str">
        <f t="shared" si="164"/>
        <v/>
      </c>
    </row>
    <row r="331" spans="1:13" x14ac:dyDescent="0.45">
      <c r="A331" t="s">
        <v>455</v>
      </c>
      <c r="B331" t="s">
        <v>516</v>
      </c>
      <c r="C331" t="s">
        <v>665</v>
      </c>
      <c r="D331" t="s">
        <v>132</v>
      </c>
      <c r="E331" t="s">
        <v>14</v>
      </c>
      <c r="F331" t="s">
        <v>202</v>
      </c>
      <c r="G331" t="str">
        <f t="shared" si="172"/>
        <v>166</v>
      </c>
      <c r="H331" t="str">
        <f t="shared" si="164"/>
        <v xml:space="preserve"> Syria</v>
      </c>
      <c r="I331" t="str">
        <f t="shared" si="164"/>
        <v xml:space="preserve"> 18.4</v>
      </c>
      <c r="J331" t="str">
        <f t="shared" si="164"/>
        <v xml:space="preserve"> Western Asia</v>
      </c>
      <c r="K331" t="str">
        <f t="shared" si="164"/>
        <v xml:space="preserve"> 10-50m</v>
      </c>
      <c r="L331" t="str">
        <f t="shared" si="164"/>
        <v xml:space="preserve"> Low income</v>
      </c>
      <c r="M331" t="str">
        <f t="shared" ref="M331:M362" si="177">IF(VALUE(I331)&gt;66.6, "Most", IF(VALUE(I331)&gt;33.3, "More", "Least"))</f>
        <v>Least</v>
      </c>
    </row>
    <row r="332" spans="1:13" x14ac:dyDescent="0.45">
      <c r="C332" t="s">
        <v>2</v>
      </c>
      <c r="G332" t="str">
        <f t="shared" si="172"/>
        <v/>
      </c>
      <c r="H332" t="str">
        <f t="shared" si="164"/>
        <v/>
      </c>
      <c r="I332" t="str">
        <f t="shared" si="164"/>
        <v/>
      </c>
      <c r="J332" t="str">
        <f t="shared" si="164"/>
        <v/>
      </c>
      <c r="K332" t="str">
        <f t="shared" si="164"/>
        <v/>
      </c>
      <c r="L332" t="str">
        <f t="shared" si="164"/>
        <v/>
      </c>
    </row>
    <row r="333" spans="1:13" x14ac:dyDescent="0.45">
      <c r="A333" t="s">
        <v>458</v>
      </c>
      <c r="B333" t="s">
        <v>456</v>
      </c>
      <c r="C333" t="s">
        <v>526</v>
      </c>
      <c r="D333" t="s">
        <v>25</v>
      </c>
      <c r="E333" t="s">
        <v>30</v>
      </c>
      <c r="F333" t="s">
        <v>102</v>
      </c>
      <c r="G333" t="str">
        <f t="shared" si="172"/>
        <v>167</v>
      </c>
      <c r="H333" t="str">
        <f t="shared" si="164"/>
        <v xml:space="preserve"> Timor Leste</v>
      </c>
      <c r="I333" t="str">
        <f t="shared" si="164"/>
        <v xml:space="preserve"> 18.2</v>
      </c>
      <c r="J333" t="str">
        <f t="shared" si="164"/>
        <v xml:space="preserve"> Southeastern Asia</v>
      </c>
      <c r="K333" t="str">
        <f t="shared" si="164"/>
        <v xml:space="preserve"> 1-10m</v>
      </c>
      <c r="L333" t="str">
        <f t="shared" si="164"/>
        <v xml:space="preserve"> Lower middle income</v>
      </c>
      <c r="M333" t="str">
        <f t="shared" ref="M333:M364" si="178">IF(VALUE(I333)&gt;66.6, "Most", IF(VALUE(I333)&gt;33.3, "More", "Least"))</f>
        <v>Least</v>
      </c>
    </row>
    <row r="334" spans="1:13" x14ac:dyDescent="0.45">
      <c r="C334" t="s">
        <v>2</v>
      </c>
      <c r="G334" t="str">
        <f t="shared" si="172"/>
        <v/>
      </c>
      <c r="H334" t="str">
        <f t="shared" si="164"/>
        <v/>
      </c>
      <c r="I334" t="str">
        <f t="shared" si="164"/>
        <v/>
      </c>
      <c r="J334" t="str">
        <f t="shared" si="164"/>
        <v/>
      </c>
      <c r="K334" t="str">
        <f t="shared" si="164"/>
        <v/>
      </c>
      <c r="L334" t="str">
        <f t="shared" si="164"/>
        <v/>
      </c>
    </row>
    <row r="335" spans="1:13" x14ac:dyDescent="0.45">
      <c r="A335" t="s">
        <v>461</v>
      </c>
      <c r="B335" t="s">
        <v>403</v>
      </c>
      <c r="C335" t="s">
        <v>666</v>
      </c>
      <c r="D335" t="s">
        <v>115</v>
      </c>
      <c r="E335" t="s">
        <v>14</v>
      </c>
      <c r="F335" t="s">
        <v>202</v>
      </c>
      <c r="G335" t="str">
        <f t="shared" si="172"/>
        <v>168</v>
      </c>
      <c r="H335" t="str">
        <f t="shared" si="164"/>
        <v xml:space="preserve"> Burkina Faso</v>
      </c>
      <c r="I335" t="str">
        <f t="shared" si="164"/>
        <v xml:space="preserve"> 18.0</v>
      </c>
      <c r="J335" t="str">
        <f t="shared" si="164"/>
        <v xml:space="preserve"> Africa</v>
      </c>
      <c r="K335" t="str">
        <f t="shared" si="164"/>
        <v xml:space="preserve"> 10-50m</v>
      </c>
      <c r="L335" t="str">
        <f t="shared" si="164"/>
        <v xml:space="preserve"> Low income</v>
      </c>
      <c r="M335" t="str">
        <f t="shared" ref="M335:M366" si="179">IF(VALUE(I335)&gt;66.6, "Most", IF(VALUE(I335)&gt;33.3, "More", "Least"))</f>
        <v>Least</v>
      </c>
    </row>
    <row r="336" spans="1:13" x14ac:dyDescent="0.45">
      <c r="C336" t="s">
        <v>2</v>
      </c>
      <c r="G336" t="str">
        <f t="shared" si="172"/>
        <v/>
      </c>
      <c r="H336" t="str">
        <f t="shared" si="164"/>
        <v/>
      </c>
      <c r="I336" t="str">
        <f t="shared" si="164"/>
        <v/>
      </c>
      <c r="J336" t="str">
        <f t="shared" si="164"/>
        <v/>
      </c>
      <c r="K336" t="str">
        <f t="shared" si="164"/>
        <v/>
      </c>
      <c r="L336" t="str">
        <f t="shared" si="164"/>
        <v/>
      </c>
    </row>
    <row r="337" spans="1:13" x14ac:dyDescent="0.45">
      <c r="A337" t="s">
        <v>461</v>
      </c>
      <c r="B337" t="s">
        <v>437</v>
      </c>
      <c r="C337" t="s">
        <v>666</v>
      </c>
      <c r="D337" t="s">
        <v>115</v>
      </c>
      <c r="E337" t="s">
        <v>30</v>
      </c>
      <c r="F337" t="s">
        <v>202</v>
      </c>
      <c r="G337" t="str">
        <f t="shared" si="172"/>
        <v>168</v>
      </c>
      <c r="H337" t="str">
        <f t="shared" si="164"/>
        <v xml:space="preserve"> Central African Republic</v>
      </c>
      <c r="I337" t="str">
        <f t="shared" si="164"/>
        <v xml:space="preserve"> 18.0</v>
      </c>
      <c r="J337" t="str">
        <f t="shared" si="164"/>
        <v xml:space="preserve"> Africa</v>
      </c>
      <c r="K337" t="str">
        <f t="shared" si="164"/>
        <v xml:space="preserve"> 1-10m</v>
      </c>
      <c r="L337" t="str">
        <f t="shared" si="164"/>
        <v xml:space="preserve"> Low income</v>
      </c>
      <c r="M337" t="str">
        <f t="shared" ref="M337:M368" si="180">IF(VALUE(I337)&gt;66.6, "Most", IF(VALUE(I337)&gt;33.3, "More", "Least"))</f>
        <v>Least</v>
      </c>
    </row>
    <row r="338" spans="1:13" x14ac:dyDescent="0.45">
      <c r="C338" t="s">
        <v>2</v>
      </c>
      <c r="G338" t="str">
        <f t="shared" si="172"/>
        <v/>
      </c>
      <c r="H338" t="str">
        <f t="shared" si="164"/>
        <v/>
      </c>
      <c r="I338" t="str">
        <f t="shared" si="164"/>
        <v/>
      </c>
      <c r="J338" t="str">
        <f t="shared" si="164"/>
        <v/>
      </c>
      <c r="K338" t="str">
        <f t="shared" si="164"/>
        <v/>
      </c>
      <c r="L338" t="str">
        <f t="shared" si="164"/>
        <v/>
      </c>
    </row>
    <row r="339" spans="1:13" x14ac:dyDescent="0.45">
      <c r="A339" t="s">
        <v>465</v>
      </c>
      <c r="B339" t="s">
        <v>409</v>
      </c>
      <c r="C339" t="s">
        <v>667</v>
      </c>
      <c r="D339" t="s">
        <v>77</v>
      </c>
      <c r="E339" t="s">
        <v>185</v>
      </c>
      <c r="F339" t="s">
        <v>5</v>
      </c>
      <c r="G339" t="str">
        <f t="shared" si="172"/>
        <v>170</v>
      </c>
      <c r="H339" t="str">
        <f t="shared" si="164"/>
        <v xml:space="preserve"> Antigua and Barbuda</v>
      </c>
      <c r="I339" t="str">
        <f t="shared" si="164"/>
        <v xml:space="preserve"> 17.8</v>
      </c>
      <c r="J339" t="str">
        <f t="shared" si="164"/>
        <v xml:space="preserve"> Latin America and the Caribbean</v>
      </c>
      <c r="K339" t="str">
        <f t="shared" si="164"/>
        <v xml:space="preserve"> &lt;1m</v>
      </c>
      <c r="L339" t="str">
        <f t="shared" si="164"/>
        <v xml:space="preserve"> High income</v>
      </c>
      <c r="M339" t="str">
        <f t="shared" ref="M339:M370" si="181">IF(VALUE(I339)&gt;66.6, "Most", IF(VALUE(I339)&gt;33.3, "More", "Least"))</f>
        <v>Least</v>
      </c>
    </row>
    <row r="340" spans="1:13" x14ac:dyDescent="0.45">
      <c r="C340" t="s">
        <v>2</v>
      </c>
      <c r="G340" t="str">
        <f t="shared" si="172"/>
        <v/>
      </c>
      <c r="H340" t="str">
        <f t="shared" si="164"/>
        <v/>
      </c>
      <c r="I340" t="str">
        <f t="shared" si="164"/>
        <v/>
      </c>
      <c r="J340" t="str">
        <f t="shared" si="164"/>
        <v/>
      </c>
      <c r="K340" t="str">
        <f t="shared" si="164"/>
        <v/>
      </c>
      <c r="L340" t="str">
        <f t="shared" si="164"/>
        <v/>
      </c>
    </row>
    <row r="341" spans="1:13" x14ac:dyDescent="0.45">
      <c r="A341" t="s">
        <v>468</v>
      </c>
      <c r="B341" t="s">
        <v>477</v>
      </c>
      <c r="C341" t="s">
        <v>668</v>
      </c>
      <c r="D341" t="s">
        <v>115</v>
      </c>
      <c r="E341" t="s">
        <v>30</v>
      </c>
      <c r="F341" t="s">
        <v>102</v>
      </c>
      <c r="G341" t="str">
        <f t="shared" si="172"/>
        <v>171</v>
      </c>
      <c r="H341" t="str">
        <f t="shared" si="164"/>
        <v xml:space="preserve"> Congo Brazzaville</v>
      </c>
      <c r="I341" t="str">
        <f t="shared" si="164"/>
        <v xml:space="preserve"> 17.6</v>
      </c>
      <c r="J341" t="str">
        <f t="shared" si="164"/>
        <v xml:space="preserve"> Africa</v>
      </c>
      <c r="K341" t="str">
        <f t="shared" si="164"/>
        <v xml:space="preserve"> 1-10m</v>
      </c>
      <c r="L341" t="str">
        <f t="shared" si="164"/>
        <v xml:space="preserve"> Lower middle income</v>
      </c>
      <c r="M341" t="str">
        <f t="shared" ref="M341:M372" si="182">IF(VALUE(I341)&gt;66.6, "Most", IF(VALUE(I341)&gt;33.3, "More", "Least"))</f>
        <v>Least</v>
      </c>
    </row>
    <row r="342" spans="1:13" x14ac:dyDescent="0.45">
      <c r="C342" t="s">
        <v>2</v>
      </c>
      <c r="G342" t="str">
        <f t="shared" si="172"/>
        <v/>
      </c>
      <c r="H342" t="str">
        <f t="shared" si="164"/>
        <v/>
      </c>
      <c r="I342" t="str">
        <f t="shared" si="164"/>
        <v/>
      </c>
      <c r="J342" t="str">
        <f t="shared" si="164"/>
        <v/>
      </c>
      <c r="K342" t="str">
        <f t="shared" si="164"/>
        <v/>
      </c>
      <c r="L342" t="str">
        <f t="shared" si="164"/>
        <v/>
      </c>
    </row>
    <row r="343" spans="1:13" x14ac:dyDescent="0.45">
      <c r="A343" t="s">
        <v>471</v>
      </c>
      <c r="B343" t="s">
        <v>414</v>
      </c>
      <c r="C343" t="s">
        <v>669</v>
      </c>
      <c r="D343" t="s">
        <v>115</v>
      </c>
      <c r="E343" t="s">
        <v>14</v>
      </c>
      <c r="F343" t="s">
        <v>202</v>
      </c>
      <c r="G343" t="str">
        <f t="shared" si="172"/>
        <v>172</v>
      </c>
      <c r="H343" t="str">
        <f t="shared" si="164"/>
        <v xml:space="preserve"> Benin</v>
      </c>
      <c r="I343" t="str">
        <f t="shared" si="164"/>
        <v xml:space="preserve"> 16.5</v>
      </c>
      <c r="J343" t="str">
        <f t="shared" si="164"/>
        <v xml:space="preserve"> Africa</v>
      </c>
      <c r="K343" t="str">
        <f t="shared" si="164"/>
        <v xml:space="preserve"> 10-50m</v>
      </c>
      <c r="L343" t="str">
        <f t="shared" si="164"/>
        <v xml:space="preserve"> Low income</v>
      </c>
      <c r="M343" t="str">
        <f t="shared" ref="M343:M389" si="183">IF(VALUE(I343)&gt;66.6, "Most", IF(VALUE(I343)&gt;33.3, "More", "Least"))</f>
        <v>Least</v>
      </c>
    </row>
    <row r="344" spans="1:13" x14ac:dyDescent="0.45">
      <c r="C344" t="s">
        <v>2</v>
      </c>
      <c r="G344" t="str">
        <f t="shared" si="172"/>
        <v/>
      </c>
      <c r="H344" t="str">
        <f t="shared" si="164"/>
        <v/>
      </c>
      <c r="I344" t="str">
        <f t="shared" si="164"/>
        <v/>
      </c>
      <c r="J344" t="str">
        <f t="shared" si="164"/>
        <v/>
      </c>
      <c r="K344" t="str">
        <f t="shared" si="164"/>
        <v/>
      </c>
      <c r="L344" t="str">
        <f t="shared" si="164"/>
        <v/>
      </c>
    </row>
    <row r="345" spans="1:13" x14ac:dyDescent="0.45">
      <c r="A345" t="s">
        <v>474</v>
      </c>
      <c r="B345" t="s">
        <v>479</v>
      </c>
      <c r="C345" t="s">
        <v>670</v>
      </c>
      <c r="D345" t="s">
        <v>115</v>
      </c>
      <c r="E345" t="s">
        <v>185</v>
      </c>
      <c r="F345" t="s">
        <v>102</v>
      </c>
      <c r="G345" t="str">
        <f t="shared" si="172"/>
        <v>173</v>
      </c>
      <c r="H345" t="str">
        <f t="shared" si="164"/>
        <v xml:space="preserve"> Djibouti</v>
      </c>
      <c r="I345" t="str">
        <f t="shared" si="164"/>
        <v xml:space="preserve"> 16.3</v>
      </c>
      <c r="J345" t="str">
        <f t="shared" si="164"/>
        <v xml:space="preserve"> Africa</v>
      </c>
      <c r="K345" t="str">
        <f t="shared" si="164"/>
        <v xml:space="preserve"> &lt;1m</v>
      </c>
      <c r="L345" t="str">
        <f t="shared" si="164"/>
        <v xml:space="preserve"> Lower middle income</v>
      </c>
      <c r="M345" t="str">
        <f t="shared" ref="M345:M389" si="184">IF(VALUE(I345)&gt;66.6, "Most", IF(VALUE(I345)&gt;33.3, "More", "Least"))</f>
        <v>Least</v>
      </c>
    </row>
    <row r="346" spans="1:13" x14ac:dyDescent="0.45">
      <c r="C346" t="s">
        <v>2</v>
      </c>
      <c r="G346" t="str">
        <f t="shared" si="172"/>
        <v/>
      </c>
      <c r="H346" t="str">
        <f t="shared" si="164"/>
        <v/>
      </c>
      <c r="I346" t="str">
        <f t="shared" si="164"/>
        <v/>
      </c>
      <c r="J346" t="str">
        <f t="shared" si="164"/>
        <v/>
      </c>
      <c r="K346" t="str">
        <f t="shared" si="164"/>
        <v/>
      </c>
      <c r="L346" t="str">
        <f t="shared" si="164"/>
        <v/>
      </c>
    </row>
    <row r="347" spans="1:13" x14ac:dyDescent="0.45">
      <c r="A347" t="s">
        <v>671</v>
      </c>
      <c r="B347" t="s">
        <v>534</v>
      </c>
      <c r="C347" t="s">
        <v>672</v>
      </c>
      <c r="D347" t="s">
        <v>115</v>
      </c>
      <c r="E347" t="s">
        <v>14</v>
      </c>
      <c r="F347" t="s">
        <v>202</v>
      </c>
      <c r="G347" t="str">
        <f t="shared" si="172"/>
        <v>174</v>
      </c>
      <c r="H347" t="str">
        <f t="shared" si="164"/>
        <v xml:space="preserve"> Somalia</v>
      </c>
      <c r="I347" t="str">
        <f t="shared" si="164"/>
        <v xml:space="preserve"> 15.8</v>
      </c>
      <c r="J347" t="str">
        <f t="shared" si="164"/>
        <v xml:space="preserve"> Africa</v>
      </c>
      <c r="K347" t="str">
        <f t="shared" si="164"/>
        <v xml:space="preserve"> 10-50m</v>
      </c>
      <c r="L347" t="str">
        <f t="shared" si="164"/>
        <v xml:space="preserve"> Low income</v>
      </c>
      <c r="M347" t="str">
        <f t="shared" ref="M347:M389" si="185">IF(VALUE(I347)&gt;66.6, "Most", IF(VALUE(I347)&gt;33.3, "More", "Least"))</f>
        <v>Least</v>
      </c>
    </row>
    <row r="348" spans="1:13" x14ac:dyDescent="0.45">
      <c r="C348" t="s">
        <v>2</v>
      </c>
      <c r="G348" t="str">
        <f t="shared" si="172"/>
        <v/>
      </c>
      <c r="H348" t="str">
        <f t="shared" si="164"/>
        <v/>
      </c>
      <c r="I348" t="str">
        <f t="shared" si="164"/>
        <v/>
      </c>
      <c r="J348" t="str">
        <f t="shared" si="164"/>
        <v/>
      </c>
      <c r="K348" t="str">
        <f t="shared" si="164"/>
        <v/>
      </c>
      <c r="L348" t="str">
        <f t="shared" si="164"/>
        <v/>
      </c>
    </row>
    <row r="349" spans="1:13" x14ac:dyDescent="0.45">
      <c r="A349" t="s">
        <v>478</v>
      </c>
      <c r="B349" t="s">
        <v>522</v>
      </c>
      <c r="C349" t="s">
        <v>673</v>
      </c>
      <c r="D349" t="s">
        <v>132</v>
      </c>
      <c r="E349" t="s">
        <v>14</v>
      </c>
      <c r="F349" t="s">
        <v>202</v>
      </c>
      <c r="G349" t="str">
        <f t="shared" si="172"/>
        <v>175</v>
      </c>
      <c r="H349" t="str">
        <f t="shared" si="164"/>
        <v xml:space="preserve"> Yemen</v>
      </c>
      <c r="I349" t="str">
        <f t="shared" si="164"/>
        <v xml:space="preserve"> 15.1</v>
      </c>
      <c r="J349" t="str">
        <f t="shared" si="164"/>
        <v xml:space="preserve"> Western Asia</v>
      </c>
      <c r="K349" t="str">
        <f t="shared" si="164"/>
        <v xml:space="preserve"> 10-50m</v>
      </c>
      <c r="L349" t="str">
        <f t="shared" si="164"/>
        <v xml:space="preserve"> Low income</v>
      </c>
      <c r="M349" t="str">
        <f t="shared" ref="M349:M389" si="186">IF(VALUE(I349)&gt;66.6, "Most", IF(VALUE(I349)&gt;33.3, "More", "Least"))</f>
        <v>Least</v>
      </c>
    </row>
    <row r="350" spans="1:13" x14ac:dyDescent="0.45">
      <c r="C350" t="s">
        <v>2</v>
      </c>
      <c r="G350" t="str">
        <f t="shared" si="172"/>
        <v/>
      </c>
      <c r="H350" t="str">
        <f t="shared" si="164"/>
        <v/>
      </c>
      <c r="I350" t="str">
        <f t="shared" si="164"/>
        <v/>
      </c>
      <c r="J350" t="str">
        <f t="shared" si="164"/>
        <v/>
      </c>
      <c r="K350" t="str">
        <f t="shared" si="164"/>
        <v/>
      </c>
      <c r="L350" t="str">
        <f t="shared" si="164"/>
        <v/>
      </c>
    </row>
    <row r="351" spans="1:13" x14ac:dyDescent="0.45">
      <c r="A351" t="s">
        <v>481</v>
      </c>
      <c r="B351" t="s">
        <v>322</v>
      </c>
      <c r="C351" t="s">
        <v>674</v>
      </c>
      <c r="D351" t="s">
        <v>115</v>
      </c>
      <c r="E351" t="s">
        <v>30</v>
      </c>
      <c r="F351" t="s">
        <v>202</v>
      </c>
      <c r="G351" t="str">
        <f t="shared" si="172"/>
        <v>176</v>
      </c>
      <c r="H351" t="str">
        <f t="shared" si="164"/>
        <v xml:space="preserve"> Liberia</v>
      </c>
      <c r="I351" t="str">
        <f t="shared" si="164"/>
        <v xml:space="preserve"> 14.3</v>
      </c>
      <c r="J351" t="str">
        <f t="shared" si="164"/>
        <v xml:space="preserve"> Africa</v>
      </c>
      <c r="K351" t="str">
        <f t="shared" si="164"/>
        <v xml:space="preserve"> 1-10m</v>
      </c>
      <c r="L351" t="str">
        <f t="shared" si="164"/>
        <v xml:space="preserve"> Low income</v>
      </c>
      <c r="M351" t="str">
        <f t="shared" ref="M351:M389" si="187">IF(VALUE(I351)&gt;66.6, "Most", IF(VALUE(I351)&gt;33.3, "More", "Least"))</f>
        <v>Least</v>
      </c>
    </row>
    <row r="352" spans="1:13" x14ac:dyDescent="0.45">
      <c r="C352" t="s">
        <v>2</v>
      </c>
      <c r="G352" t="str">
        <f t="shared" si="172"/>
        <v/>
      </c>
      <c r="H352" t="str">
        <f t="shared" si="164"/>
        <v/>
      </c>
      <c r="I352" t="str">
        <f t="shared" si="164"/>
        <v/>
      </c>
      <c r="J352" t="str">
        <f t="shared" si="164"/>
        <v/>
      </c>
      <c r="K352" t="str">
        <f t="shared" si="164"/>
        <v/>
      </c>
      <c r="L352" t="str">
        <f t="shared" si="164"/>
        <v/>
      </c>
    </row>
    <row r="353" spans="1:13" x14ac:dyDescent="0.45">
      <c r="A353" t="s">
        <v>484</v>
      </c>
      <c r="B353" t="s">
        <v>514</v>
      </c>
      <c r="C353" t="s">
        <v>675</v>
      </c>
      <c r="D353" t="s">
        <v>115</v>
      </c>
      <c r="E353" t="s">
        <v>30</v>
      </c>
      <c r="F353" t="s">
        <v>202</v>
      </c>
      <c r="G353" t="str">
        <f t="shared" si="172"/>
        <v>177</v>
      </c>
      <c r="H353" t="str">
        <f t="shared" si="164"/>
        <v xml:space="preserve"> Guinea Bissau</v>
      </c>
      <c r="I353" t="str">
        <f t="shared" si="164"/>
        <v xml:space="preserve"> 14.0</v>
      </c>
      <c r="J353" t="str">
        <f t="shared" si="164"/>
        <v xml:space="preserve"> Africa</v>
      </c>
      <c r="K353" t="str">
        <f t="shared" si="164"/>
        <v xml:space="preserve"> 1-10m</v>
      </c>
      <c r="L353" t="str">
        <f t="shared" si="164"/>
        <v xml:space="preserve"> Low income</v>
      </c>
      <c r="M353" t="str">
        <f t="shared" ref="M353:M389" si="188">IF(VALUE(I353)&gt;66.6, "Most", IF(VALUE(I353)&gt;33.3, "More", "Least"))</f>
        <v>Least</v>
      </c>
    </row>
    <row r="354" spans="1:13" x14ac:dyDescent="0.45">
      <c r="C354" t="s">
        <v>2</v>
      </c>
      <c r="G354" t="str">
        <f t="shared" si="172"/>
        <v/>
      </c>
      <c r="H354" t="str">
        <f t="shared" si="164"/>
        <v/>
      </c>
      <c r="I354" t="str">
        <f t="shared" si="164"/>
        <v/>
      </c>
      <c r="J354" t="str">
        <f t="shared" si="164"/>
        <v/>
      </c>
      <c r="K354" t="str">
        <f t="shared" si="164"/>
        <v/>
      </c>
      <c r="L354" t="str">
        <f t="shared" si="164"/>
        <v/>
      </c>
    </row>
    <row r="355" spans="1:13" x14ac:dyDescent="0.45">
      <c r="A355" t="s">
        <v>487</v>
      </c>
      <c r="B355" t="s">
        <v>497</v>
      </c>
      <c r="C355" t="s">
        <v>676</v>
      </c>
      <c r="D355" t="s">
        <v>18</v>
      </c>
      <c r="E355" t="s">
        <v>185</v>
      </c>
      <c r="F355" t="s">
        <v>26</v>
      </c>
      <c r="G355" t="str">
        <f t="shared" si="172"/>
        <v>178</v>
      </c>
      <c r="H355" t="str">
        <f t="shared" si="164"/>
        <v xml:space="preserve"> Tuvalu</v>
      </c>
      <c r="I355" t="str">
        <f t="shared" si="164"/>
        <v xml:space="preserve"> 13.1</v>
      </c>
      <c r="J355" t="str">
        <f t="shared" si="164"/>
        <v xml:space="preserve"> Oceania</v>
      </c>
      <c r="K355" t="str">
        <f t="shared" si="164"/>
        <v xml:space="preserve"> &lt;1m</v>
      </c>
      <c r="L355" t="str">
        <f t="shared" si="164"/>
        <v xml:space="preserve"> Upper middle income</v>
      </c>
      <c r="M355" t="str">
        <f t="shared" ref="M355:M389" si="189">IF(VALUE(I355)&gt;66.6, "Most", IF(VALUE(I355)&gt;33.3, "More", "Least"))</f>
        <v>Least</v>
      </c>
    </row>
    <row r="356" spans="1:13" x14ac:dyDescent="0.45">
      <c r="C356" t="s">
        <v>2</v>
      </c>
      <c r="G356" t="str">
        <f t="shared" si="172"/>
        <v/>
      </c>
      <c r="H356" t="str">
        <f t="shared" si="164"/>
        <v/>
      </c>
      <c r="I356" t="str">
        <f t="shared" si="164"/>
        <v/>
      </c>
      <c r="J356" t="str">
        <f t="shared" si="164"/>
        <v/>
      </c>
      <c r="K356" t="str">
        <f t="shared" si="164"/>
        <v/>
      </c>
      <c r="L356" t="str">
        <f t="shared" si="164"/>
        <v/>
      </c>
    </row>
    <row r="357" spans="1:13" x14ac:dyDescent="0.45">
      <c r="A357" t="s">
        <v>490</v>
      </c>
      <c r="B357" t="s">
        <v>472</v>
      </c>
      <c r="C357" t="s">
        <v>677</v>
      </c>
      <c r="D357" t="s">
        <v>77</v>
      </c>
      <c r="E357" t="s">
        <v>185</v>
      </c>
      <c r="F357" t="s">
        <v>26</v>
      </c>
      <c r="G357" t="str">
        <f t="shared" si="172"/>
        <v>179</v>
      </c>
      <c r="H357" t="str">
        <f t="shared" si="164"/>
        <v xml:space="preserve"> Dominica</v>
      </c>
      <c r="I357" t="str">
        <f t="shared" si="164"/>
        <v xml:space="preserve"> 11.2</v>
      </c>
      <c r="J357" t="str">
        <f t="shared" si="164"/>
        <v xml:space="preserve"> Latin America and the Caribbean</v>
      </c>
      <c r="K357" t="str">
        <f t="shared" si="164"/>
        <v xml:space="preserve"> &lt;1m</v>
      </c>
      <c r="L357" t="str">
        <f t="shared" si="164"/>
        <v xml:space="preserve"> Upper middle income</v>
      </c>
      <c r="M357" t="str">
        <f t="shared" ref="M357:M389" si="190">IF(VALUE(I357)&gt;66.6, "Most", IF(VALUE(I357)&gt;33.3, "More", "Least"))</f>
        <v>Least</v>
      </c>
    </row>
    <row r="358" spans="1:13" x14ac:dyDescent="0.45">
      <c r="C358" t="s">
        <v>2</v>
      </c>
      <c r="G358" t="str">
        <f t="shared" si="172"/>
        <v/>
      </c>
      <c r="H358" t="str">
        <f t="shared" si="164"/>
        <v/>
      </c>
      <c r="I358" t="str">
        <f t="shared" si="164"/>
        <v/>
      </c>
      <c r="J358" t="str">
        <f t="shared" si="164"/>
        <v/>
      </c>
      <c r="K358" t="str">
        <f t="shared" si="164"/>
        <v/>
      </c>
      <c r="L358" t="str">
        <f t="shared" si="164"/>
        <v/>
      </c>
    </row>
    <row r="359" spans="1:13" x14ac:dyDescent="0.45">
      <c r="A359" t="s">
        <v>493</v>
      </c>
      <c r="B359" t="s">
        <v>361</v>
      </c>
      <c r="C359" t="s">
        <v>678</v>
      </c>
      <c r="D359" t="s">
        <v>9</v>
      </c>
      <c r="E359" t="s">
        <v>185</v>
      </c>
      <c r="F359" t="s">
        <v>5</v>
      </c>
      <c r="G359" t="str">
        <f t="shared" si="172"/>
        <v>180</v>
      </c>
      <c r="H359" t="str">
        <f t="shared" ref="H359:L389" si="191">IF(ISERROR(RIGHT(B359, LEN(B359)-FIND(":",B359))),"",RIGHT(B359, LEN(B359)-FIND(":",B359)))</f>
        <v xml:space="preserve"> Monaco</v>
      </c>
      <c r="I359" t="str">
        <f t="shared" si="191"/>
        <v xml:space="preserve"> 11.1</v>
      </c>
      <c r="J359" t="str">
        <f t="shared" si="191"/>
        <v xml:space="preserve"> Europe</v>
      </c>
      <c r="K359" t="str">
        <f t="shared" si="191"/>
        <v xml:space="preserve"> &lt;1m</v>
      </c>
      <c r="L359" t="str">
        <f t="shared" si="191"/>
        <v xml:space="preserve"> High income</v>
      </c>
      <c r="M359" t="str">
        <f t="shared" ref="M359:M389" si="192">IF(VALUE(I359)&gt;66.6, "Most", IF(VALUE(I359)&gt;33.3, "More", "Least"))</f>
        <v>Least</v>
      </c>
    </row>
    <row r="360" spans="1:13" x14ac:dyDescent="0.45">
      <c r="C360" t="s">
        <v>2</v>
      </c>
      <c r="G360" t="str">
        <f t="shared" si="172"/>
        <v/>
      </c>
      <c r="H360" t="str">
        <f t="shared" si="191"/>
        <v/>
      </c>
      <c r="I360" t="str">
        <f t="shared" si="191"/>
        <v/>
      </c>
      <c r="J360" t="str">
        <f t="shared" si="191"/>
        <v/>
      </c>
      <c r="K360" t="str">
        <f t="shared" si="191"/>
        <v/>
      </c>
      <c r="L360" t="str">
        <f t="shared" si="191"/>
        <v/>
      </c>
    </row>
    <row r="361" spans="1:13" x14ac:dyDescent="0.45">
      <c r="A361" t="s">
        <v>496</v>
      </c>
      <c r="B361" t="s">
        <v>506</v>
      </c>
      <c r="C361" t="s">
        <v>679</v>
      </c>
      <c r="D361" t="s">
        <v>18</v>
      </c>
      <c r="E361" t="s">
        <v>185</v>
      </c>
      <c r="F361" t="s">
        <v>26</v>
      </c>
      <c r="G361" t="str">
        <f t="shared" si="172"/>
        <v>181</v>
      </c>
      <c r="H361" t="str">
        <f t="shared" si="191"/>
        <v xml:space="preserve"> Niue</v>
      </c>
      <c r="I361" t="str">
        <f t="shared" si="191"/>
        <v xml:space="preserve"> 11.0</v>
      </c>
      <c r="J361" t="str">
        <f t="shared" si="191"/>
        <v xml:space="preserve"> Oceania</v>
      </c>
      <c r="K361" t="str">
        <f t="shared" si="191"/>
        <v xml:space="preserve"> &lt;1m</v>
      </c>
      <c r="L361" t="str">
        <f t="shared" si="191"/>
        <v xml:space="preserve"> Upper middle income</v>
      </c>
      <c r="M361" t="str">
        <f t="shared" ref="M361:M389" si="193">IF(VALUE(I361)&gt;66.6, "Most", IF(VALUE(I361)&gt;33.3, "More", "Least"))</f>
        <v>Least</v>
      </c>
    </row>
    <row r="362" spans="1:13" x14ac:dyDescent="0.45">
      <c r="C362" t="s">
        <v>2</v>
      </c>
      <c r="G362" t="str">
        <f t="shared" si="172"/>
        <v/>
      </c>
      <c r="H362" t="str">
        <f t="shared" si="191"/>
        <v/>
      </c>
      <c r="I362" t="str">
        <f t="shared" si="191"/>
        <v/>
      </c>
      <c r="J362" t="str">
        <f t="shared" si="191"/>
        <v/>
      </c>
      <c r="K362" t="str">
        <f t="shared" si="191"/>
        <v/>
      </c>
      <c r="L362" t="str">
        <f t="shared" si="191"/>
        <v/>
      </c>
    </row>
    <row r="363" spans="1:13" x14ac:dyDescent="0.45">
      <c r="A363" t="s">
        <v>499</v>
      </c>
      <c r="B363" t="s">
        <v>509</v>
      </c>
      <c r="C363" t="s">
        <v>680</v>
      </c>
      <c r="D363" t="s">
        <v>18</v>
      </c>
      <c r="E363" t="s">
        <v>185</v>
      </c>
      <c r="F363" t="s">
        <v>5</v>
      </c>
      <c r="G363" t="str">
        <f t="shared" si="172"/>
        <v>182</v>
      </c>
      <c r="H363" t="str">
        <f t="shared" si="191"/>
        <v xml:space="preserve"> Cook Islands</v>
      </c>
      <c r="I363" t="str">
        <f t="shared" si="191"/>
        <v xml:space="preserve"> 10.9</v>
      </c>
      <c r="J363" t="str">
        <f t="shared" si="191"/>
        <v xml:space="preserve"> Oceania</v>
      </c>
      <c r="K363" t="str">
        <f t="shared" si="191"/>
        <v xml:space="preserve"> &lt;1m</v>
      </c>
      <c r="L363" t="str">
        <f t="shared" si="191"/>
        <v xml:space="preserve"> High income</v>
      </c>
      <c r="M363" t="str">
        <f t="shared" ref="M363:M389" si="194">IF(VALUE(I363)&gt;66.6, "Most", IF(VALUE(I363)&gt;33.3, "More", "Least"))</f>
        <v>Least</v>
      </c>
    </row>
    <row r="364" spans="1:13" x14ac:dyDescent="0.45">
      <c r="C364" t="s">
        <v>2</v>
      </c>
      <c r="G364" t="str">
        <f t="shared" si="172"/>
        <v/>
      </c>
      <c r="H364" t="str">
        <f t="shared" si="191"/>
        <v/>
      </c>
      <c r="I364" t="str">
        <f t="shared" si="191"/>
        <v/>
      </c>
      <c r="J364" t="str">
        <f t="shared" si="191"/>
        <v/>
      </c>
      <c r="K364" t="str">
        <f t="shared" si="191"/>
        <v/>
      </c>
      <c r="L364" t="str">
        <f t="shared" si="191"/>
        <v/>
      </c>
    </row>
    <row r="365" spans="1:13" x14ac:dyDescent="0.45">
      <c r="A365" t="s">
        <v>502</v>
      </c>
      <c r="B365" t="s">
        <v>512</v>
      </c>
      <c r="C365" t="s">
        <v>681</v>
      </c>
      <c r="D365" t="s">
        <v>115</v>
      </c>
      <c r="E365" t="s">
        <v>30</v>
      </c>
      <c r="F365" t="s">
        <v>26</v>
      </c>
      <c r="G365" t="str">
        <f t="shared" si="172"/>
        <v>183</v>
      </c>
      <c r="H365" t="str">
        <f t="shared" si="191"/>
        <v xml:space="preserve"> Gabon</v>
      </c>
      <c r="I365" t="str">
        <f t="shared" si="191"/>
        <v xml:space="preserve"> 10.8</v>
      </c>
      <c r="J365" t="str">
        <f t="shared" si="191"/>
        <v xml:space="preserve"> Africa</v>
      </c>
      <c r="K365" t="str">
        <f t="shared" si="191"/>
        <v xml:space="preserve"> 1-10m</v>
      </c>
      <c r="L365" t="str">
        <f t="shared" si="191"/>
        <v xml:space="preserve"> Upper middle income</v>
      </c>
      <c r="M365" t="str">
        <f t="shared" ref="M365:M389" si="195">IF(VALUE(I365)&gt;66.6, "Most", IF(VALUE(I365)&gt;33.3, "More", "Least"))</f>
        <v>Least</v>
      </c>
    </row>
    <row r="366" spans="1:13" x14ac:dyDescent="0.45">
      <c r="C366" t="s">
        <v>2</v>
      </c>
      <c r="G366" t="str">
        <f t="shared" si="172"/>
        <v/>
      </c>
      <c r="H366" t="str">
        <f t="shared" si="191"/>
        <v/>
      </c>
      <c r="I366" t="str">
        <f t="shared" si="191"/>
        <v/>
      </c>
      <c r="J366" t="str">
        <f t="shared" si="191"/>
        <v/>
      </c>
      <c r="K366" t="str">
        <f t="shared" si="191"/>
        <v/>
      </c>
      <c r="L366" t="str">
        <f t="shared" si="191"/>
        <v/>
      </c>
    </row>
    <row r="367" spans="1:13" x14ac:dyDescent="0.45">
      <c r="A367" t="s">
        <v>505</v>
      </c>
      <c r="B367" t="s">
        <v>519</v>
      </c>
      <c r="C367" t="s">
        <v>682</v>
      </c>
      <c r="D367" t="s">
        <v>18</v>
      </c>
      <c r="E367" t="s">
        <v>185</v>
      </c>
      <c r="F367" t="s">
        <v>102</v>
      </c>
      <c r="G367" t="str">
        <f t="shared" si="172"/>
        <v>184</v>
      </c>
      <c r="H367" t="str">
        <f t="shared" si="191"/>
        <v xml:space="preserve"> Kiribati</v>
      </c>
      <c r="I367" t="str">
        <f t="shared" si="191"/>
        <v xml:space="preserve"> 10.7</v>
      </c>
      <c r="J367" t="str">
        <f t="shared" si="191"/>
        <v xml:space="preserve"> Oceania</v>
      </c>
      <c r="K367" t="str">
        <f t="shared" si="191"/>
        <v xml:space="preserve"> &lt;1m</v>
      </c>
      <c r="L367" t="str">
        <f t="shared" si="191"/>
        <v xml:space="preserve"> Lower middle income</v>
      </c>
      <c r="M367" t="str">
        <f t="shared" ref="M367:M389" si="196">IF(VALUE(I367)&gt;66.6, "Most", IF(VALUE(I367)&gt;33.3, "More", "Least"))</f>
        <v>Least</v>
      </c>
    </row>
    <row r="368" spans="1:13" x14ac:dyDescent="0.45">
      <c r="C368" t="s">
        <v>2</v>
      </c>
      <c r="G368" t="str">
        <f t="shared" si="172"/>
        <v/>
      </c>
      <c r="H368" t="str">
        <f t="shared" si="191"/>
        <v/>
      </c>
      <c r="I368" t="str">
        <f t="shared" si="191"/>
        <v/>
      </c>
      <c r="J368" t="str">
        <f t="shared" si="191"/>
        <v/>
      </c>
      <c r="K368" t="str">
        <f t="shared" si="191"/>
        <v/>
      </c>
      <c r="L368" t="str">
        <f t="shared" si="191"/>
        <v/>
      </c>
    </row>
    <row r="369" spans="1:13" x14ac:dyDescent="0.45">
      <c r="A369" t="s">
        <v>508</v>
      </c>
      <c r="B369" t="s">
        <v>427</v>
      </c>
      <c r="C369" t="s">
        <v>683</v>
      </c>
      <c r="D369" t="s">
        <v>18</v>
      </c>
      <c r="E369" t="s">
        <v>30</v>
      </c>
      <c r="F369" t="s">
        <v>102</v>
      </c>
      <c r="G369" t="str">
        <f t="shared" si="172"/>
        <v>185</v>
      </c>
      <c r="H369" t="str">
        <f t="shared" si="191"/>
        <v xml:space="preserve"> Papua New Guinea</v>
      </c>
      <c r="I369" t="str">
        <f t="shared" si="191"/>
        <v xml:space="preserve"> 10.0</v>
      </c>
      <c r="J369" t="str">
        <f t="shared" si="191"/>
        <v xml:space="preserve"> Oceania</v>
      </c>
      <c r="K369" t="str">
        <f t="shared" si="191"/>
        <v xml:space="preserve"> 1-10m</v>
      </c>
      <c r="L369" t="str">
        <f t="shared" si="191"/>
        <v xml:space="preserve"> Lower middle income</v>
      </c>
      <c r="M369" t="str">
        <f t="shared" ref="M369:M389" si="197">IF(VALUE(I369)&gt;66.6, "Most", IF(VALUE(I369)&gt;33.3, "More", "Least"))</f>
        <v>Least</v>
      </c>
    </row>
    <row r="370" spans="1:13" x14ac:dyDescent="0.45">
      <c r="C370" t="s">
        <v>2</v>
      </c>
      <c r="G370" t="str">
        <f t="shared" si="172"/>
        <v/>
      </c>
      <c r="H370" t="str">
        <f t="shared" si="191"/>
        <v/>
      </c>
      <c r="I370" t="str">
        <f t="shared" si="191"/>
        <v/>
      </c>
      <c r="J370" t="str">
        <f t="shared" si="191"/>
        <v/>
      </c>
      <c r="K370" t="str">
        <f t="shared" si="191"/>
        <v/>
      </c>
      <c r="L370" t="str">
        <f t="shared" si="191"/>
        <v/>
      </c>
    </row>
    <row r="371" spans="1:13" x14ac:dyDescent="0.45">
      <c r="A371" t="s">
        <v>511</v>
      </c>
      <c r="B371" t="s">
        <v>435</v>
      </c>
      <c r="C371" t="s">
        <v>684</v>
      </c>
      <c r="D371" t="s">
        <v>115</v>
      </c>
      <c r="E371" t="s">
        <v>30</v>
      </c>
      <c r="F371" t="s">
        <v>102</v>
      </c>
      <c r="G371" t="str">
        <f t="shared" si="172"/>
        <v>186</v>
      </c>
      <c r="H371" t="str">
        <f t="shared" si="191"/>
        <v xml:space="preserve"> Mauritania</v>
      </c>
      <c r="I371" t="str">
        <f t="shared" si="191"/>
        <v xml:space="preserve"> 9.9</v>
      </c>
      <c r="J371" t="str">
        <f t="shared" si="191"/>
        <v xml:space="preserve"> Africa</v>
      </c>
      <c r="K371" t="str">
        <f t="shared" si="191"/>
        <v xml:space="preserve"> 1-10m</v>
      </c>
      <c r="L371" t="str">
        <f t="shared" si="191"/>
        <v xml:space="preserve"> Lower middle income</v>
      </c>
      <c r="M371" t="str">
        <f t="shared" ref="M371:M389" si="198">IF(VALUE(I371)&gt;66.6, "Most", IF(VALUE(I371)&gt;33.3, "More", "Least"))</f>
        <v>Least</v>
      </c>
    </row>
    <row r="372" spans="1:13" x14ac:dyDescent="0.45">
      <c r="C372" t="s">
        <v>2</v>
      </c>
      <c r="G372" t="str">
        <f t="shared" si="172"/>
        <v/>
      </c>
      <c r="H372" t="str">
        <f t="shared" si="191"/>
        <v/>
      </c>
      <c r="I372" t="str">
        <f t="shared" si="191"/>
        <v/>
      </c>
      <c r="J372" t="str">
        <f t="shared" si="191"/>
        <v/>
      </c>
      <c r="K372" t="str">
        <f t="shared" si="191"/>
        <v/>
      </c>
      <c r="L372" t="str">
        <f t="shared" si="191"/>
        <v/>
      </c>
    </row>
    <row r="373" spans="1:13" x14ac:dyDescent="0.45">
      <c r="A373" t="s">
        <v>685</v>
      </c>
      <c r="B373" t="s">
        <v>377</v>
      </c>
      <c r="C373" t="s">
        <v>686</v>
      </c>
      <c r="D373" t="s">
        <v>115</v>
      </c>
      <c r="E373" t="s">
        <v>185</v>
      </c>
      <c r="F373" t="s">
        <v>5</v>
      </c>
      <c r="G373" t="str">
        <f t="shared" si="172"/>
        <v>187</v>
      </c>
      <c r="H373" t="str">
        <f t="shared" si="191"/>
        <v xml:space="preserve"> Seychelles</v>
      </c>
      <c r="I373" t="str">
        <f t="shared" si="191"/>
        <v xml:space="preserve"> 9.8</v>
      </c>
      <c r="J373" t="str">
        <f t="shared" si="191"/>
        <v xml:space="preserve"> Africa</v>
      </c>
      <c r="K373" t="str">
        <f t="shared" si="191"/>
        <v xml:space="preserve"> &lt;1m</v>
      </c>
      <c r="L373" t="str">
        <f t="shared" si="191"/>
        <v xml:space="preserve"> High income</v>
      </c>
      <c r="M373" t="str">
        <f t="shared" ref="M373:M389" si="199">IF(VALUE(I373)&gt;66.6, "Most", IF(VALUE(I373)&gt;33.3, "More", "Least"))</f>
        <v>Least</v>
      </c>
    </row>
    <row r="374" spans="1:13" x14ac:dyDescent="0.45">
      <c r="C374" t="s">
        <v>2</v>
      </c>
      <c r="G374" t="str">
        <f t="shared" si="172"/>
        <v/>
      </c>
      <c r="H374" t="str">
        <f t="shared" si="191"/>
        <v/>
      </c>
      <c r="I374" t="str">
        <f t="shared" si="191"/>
        <v/>
      </c>
      <c r="J374" t="str">
        <f t="shared" si="191"/>
        <v/>
      </c>
      <c r="K374" t="str">
        <f t="shared" si="191"/>
        <v/>
      </c>
      <c r="L374" t="str">
        <f t="shared" si="191"/>
        <v/>
      </c>
    </row>
    <row r="375" spans="1:13" x14ac:dyDescent="0.45">
      <c r="A375" t="s">
        <v>515</v>
      </c>
      <c r="B375" t="s">
        <v>500</v>
      </c>
      <c r="C375" t="s">
        <v>687</v>
      </c>
      <c r="D375" t="s">
        <v>18</v>
      </c>
      <c r="E375" t="s">
        <v>185</v>
      </c>
      <c r="F375" t="s">
        <v>26</v>
      </c>
      <c r="G375" t="str">
        <f t="shared" si="172"/>
        <v>188</v>
      </c>
      <c r="H375" t="str">
        <f t="shared" si="191"/>
        <v xml:space="preserve"> Nauru</v>
      </c>
      <c r="I375" t="str">
        <f t="shared" si="191"/>
        <v xml:space="preserve"> 9.1</v>
      </c>
      <c r="J375" t="str">
        <f t="shared" si="191"/>
        <v xml:space="preserve"> Oceania</v>
      </c>
      <c r="K375" t="str">
        <f t="shared" si="191"/>
        <v xml:space="preserve"> &lt;1m</v>
      </c>
      <c r="L375" t="str">
        <f t="shared" si="191"/>
        <v xml:space="preserve"> Upper middle income</v>
      </c>
      <c r="M375" t="str">
        <f t="shared" ref="M375:M389" si="200">IF(VALUE(I375)&gt;66.6, "Most", IF(VALUE(I375)&gt;33.3, "More", "Least"))</f>
        <v>Least</v>
      </c>
    </row>
    <row r="376" spans="1:13" x14ac:dyDescent="0.45">
      <c r="C376" t="s">
        <v>2</v>
      </c>
      <c r="G376" t="str">
        <f t="shared" si="172"/>
        <v/>
      </c>
      <c r="H376" t="str">
        <f t="shared" si="191"/>
        <v/>
      </c>
      <c r="I376" t="str">
        <f t="shared" si="191"/>
        <v/>
      </c>
      <c r="J376" t="str">
        <f t="shared" si="191"/>
        <v/>
      </c>
      <c r="K376" t="str">
        <f t="shared" si="191"/>
        <v/>
      </c>
      <c r="L376" t="str">
        <f t="shared" si="191"/>
        <v/>
      </c>
    </row>
    <row r="377" spans="1:13" x14ac:dyDescent="0.45">
      <c r="A377" t="s">
        <v>518</v>
      </c>
      <c r="B377" t="s">
        <v>449</v>
      </c>
      <c r="C377" t="s">
        <v>688</v>
      </c>
      <c r="D377" t="s">
        <v>77</v>
      </c>
      <c r="E377" t="s">
        <v>185</v>
      </c>
      <c r="F377" t="s">
        <v>5</v>
      </c>
      <c r="G377" t="str">
        <f t="shared" si="172"/>
        <v>189</v>
      </c>
      <c r="H377" t="str">
        <f t="shared" si="191"/>
        <v xml:space="preserve"> St Kitts and Nevis</v>
      </c>
      <c r="I377" t="str">
        <f t="shared" si="191"/>
        <v xml:space="preserve"> 8.7</v>
      </c>
      <c r="J377" t="str">
        <f t="shared" si="191"/>
        <v xml:space="preserve"> Latin America and the Caribbean</v>
      </c>
      <c r="K377" t="str">
        <f t="shared" si="191"/>
        <v xml:space="preserve"> &lt;1m</v>
      </c>
      <c r="L377" t="str">
        <f t="shared" si="191"/>
        <v xml:space="preserve"> High income</v>
      </c>
      <c r="M377" t="str">
        <f t="shared" ref="M377:M389" si="201">IF(VALUE(I377)&gt;66.6, "Most", IF(VALUE(I377)&gt;33.3, "More", "Least"))</f>
        <v>Least</v>
      </c>
    </row>
    <row r="378" spans="1:13" x14ac:dyDescent="0.45">
      <c r="C378" t="s">
        <v>2</v>
      </c>
      <c r="G378" t="str">
        <f t="shared" si="172"/>
        <v/>
      </c>
      <c r="H378" t="str">
        <f t="shared" si="191"/>
        <v/>
      </c>
      <c r="I378" t="str">
        <f t="shared" si="191"/>
        <v/>
      </c>
      <c r="J378" t="str">
        <f t="shared" si="191"/>
        <v/>
      </c>
      <c r="K378" t="str">
        <f t="shared" si="191"/>
        <v/>
      </c>
      <c r="L378" t="str">
        <f t="shared" si="191"/>
        <v/>
      </c>
    </row>
    <row r="379" spans="1:13" x14ac:dyDescent="0.45">
      <c r="A379" t="s">
        <v>521</v>
      </c>
      <c r="B379" t="s">
        <v>433</v>
      </c>
      <c r="C379" t="s">
        <v>689</v>
      </c>
      <c r="D379" t="s">
        <v>77</v>
      </c>
      <c r="E379" t="s">
        <v>185</v>
      </c>
      <c r="F379" t="s">
        <v>26</v>
      </c>
      <c r="G379" t="str">
        <f t="shared" si="172"/>
        <v>190</v>
      </c>
      <c r="H379" t="str">
        <f t="shared" si="191"/>
        <v xml:space="preserve"> Grenada</v>
      </c>
      <c r="I379" t="str">
        <f t="shared" si="191"/>
        <v xml:space="preserve"> 8.6</v>
      </c>
      <c r="J379" t="str">
        <f t="shared" si="191"/>
        <v xml:space="preserve"> Latin America and the Caribbean</v>
      </c>
      <c r="K379" t="str">
        <f t="shared" si="191"/>
        <v xml:space="preserve"> &lt;1m</v>
      </c>
      <c r="L379" t="str">
        <f t="shared" si="191"/>
        <v xml:space="preserve"> Upper middle income</v>
      </c>
      <c r="M379" t="str">
        <f t="shared" ref="M379:M389" si="202">IF(VALUE(I379)&gt;66.6, "Most", IF(VALUE(I379)&gt;33.3, "More", "Least"))</f>
        <v>Least</v>
      </c>
    </row>
    <row r="380" spans="1:13" x14ac:dyDescent="0.45">
      <c r="C380" t="s">
        <v>2</v>
      </c>
      <c r="G380" t="str">
        <f t="shared" si="172"/>
        <v/>
      </c>
      <c r="H380" t="str">
        <f t="shared" si="191"/>
        <v/>
      </c>
      <c r="I380" t="str">
        <f t="shared" si="191"/>
        <v/>
      </c>
      <c r="J380" t="str">
        <f t="shared" si="191"/>
        <v/>
      </c>
      <c r="K380" t="str">
        <f t="shared" si="191"/>
        <v/>
      </c>
      <c r="L380" t="str">
        <f t="shared" si="191"/>
        <v/>
      </c>
    </row>
    <row r="381" spans="1:13" x14ac:dyDescent="0.45">
      <c r="A381" t="s">
        <v>524</v>
      </c>
      <c r="B381" t="s">
        <v>503</v>
      </c>
      <c r="C381" t="s">
        <v>690</v>
      </c>
      <c r="D381" t="s">
        <v>18</v>
      </c>
      <c r="E381" t="s">
        <v>185</v>
      </c>
      <c r="F381" t="s">
        <v>102</v>
      </c>
      <c r="G381" t="str">
        <f t="shared" si="172"/>
        <v>191</v>
      </c>
      <c r="H381" t="str">
        <f t="shared" si="191"/>
        <v xml:space="preserve"> Solomon Islands</v>
      </c>
      <c r="I381" t="str">
        <f t="shared" si="191"/>
        <v xml:space="preserve"> 8.4</v>
      </c>
      <c r="J381" t="str">
        <f t="shared" si="191"/>
        <v xml:space="preserve"> Oceania</v>
      </c>
      <c r="K381" t="str">
        <f t="shared" si="191"/>
        <v xml:space="preserve"> &lt;1m</v>
      </c>
      <c r="L381" t="str">
        <f t="shared" si="191"/>
        <v xml:space="preserve"> Lower middle income</v>
      </c>
      <c r="M381" t="str">
        <f t="shared" ref="M381:M389" si="203">IF(VALUE(I381)&gt;66.6, "Most", IF(VALUE(I381)&gt;33.3, "More", "Least"))</f>
        <v>Least</v>
      </c>
    </row>
    <row r="382" spans="1:13" x14ac:dyDescent="0.45">
      <c r="C382" t="s">
        <v>2</v>
      </c>
      <c r="G382" t="str">
        <f t="shared" si="172"/>
        <v/>
      </c>
      <c r="H382" t="str">
        <f t="shared" si="191"/>
        <v/>
      </c>
      <c r="I382" t="str">
        <f t="shared" si="191"/>
        <v/>
      </c>
      <c r="J382" t="str">
        <f t="shared" si="191"/>
        <v/>
      </c>
      <c r="K382" t="str">
        <f t="shared" si="191"/>
        <v/>
      </c>
      <c r="L382" t="str">
        <f t="shared" si="191"/>
        <v/>
      </c>
    </row>
    <row r="383" spans="1:13" x14ac:dyDescent="0.45">
      <c r="A383" t="s">
        <v>527</v>
      </c>
      <c r="B383" t="s">
        <v>491</v>
      </c>
      <c r="C383" t="s">
        <v>691</v>
      </c>
      <c r="D383" t="s">
        <v>18</v>
      </c>
      <c r="E383" t="s">
        <v>185</v>
      </c>
      <c r="F383" t="s">
        <v>5</v>
      </c>
      <c r="G383" t="str">
        <f t="shared" si="172"/>
        <v>192</v>
      </c>
      <c r="H383" t="str">
        <f t="shared" si="191"/>
        <v xml:space="preserve"> Palau</v>
      </c>
      <c r="I383" t="str">
        <f t="shared" si="191"/>
        <v xml:space="preserve"> 8.2</v>
      </c>
      <c r="J383" t="str">
        <f t="shared" si="191"/>
        <v xml:space="preserve"> Oceania</v>
      </c>
      <c r="K383" t="str">
        <f t="shared" si="191"/>
        <v xml:space="preserve"> &lt;1m</v>
      </c>
      <c r="L383" t="str">
        <f t="shared" si="191"/>
        <v xml:space="preserve"> High income</v>
      </c>
      <c r="M383" t="str">
        <f t="shared" ref="M383:M389" si="204">IF(VALUE(I383)&gt;66.6, "Most", IF(VALUE(I383)&gt;33.3, "More", "Least"))</f>
        <v>Least</v>
      </c>
    </row>
    <row r="384" spans="1:13" x14ac:dyDescent="0.45">
      <c r="C384" t="s">
        <v>2</v>
      </c>
      <c r="G384" t="str">
        <f t="shared" si="172"/>
        <v/>
      </c>
      <c r="H384" t="str">
        <f t="shared" si="191"/>
        <v/>
      </c>
      <c r="I384" t="str">
        <f t="shared" si="191"/>
        <v/>
      </c>
      <c r="J384" t="str">
        <f t="shared" si="191"/>
        <v/>
      </c>
      <c r="K384" t="str">
        <f t="shared" si="191"/>
        <v/>
      </c>
      <c r="L384" t="str">
        <f t="shared" si="191"/>
        <v/>
      </c>
    </row>
    <row r="385" spans="1:13" x14ac:dyDescent="0.45">
      <c r="A385" t="s">
        <v>527</v>
      </c>
      <c r="B385" t="s">
        <v>528</v>
      </c>
      <c r="C385" t="s">
        <v>691</v>
      </c>
      <c r="D385" t="s">
        <v>115</v>
      </c>
      <c r="E385" t="s">
        <v>185</v>
      </c>
      <c r="F385" t="s">
        <v>102</v>
      </c>
      <c r="G385" t="str">
        <f t="shared" si="172"/>
        <v>192</v>
      </c>
      <c r="H385" t="str">
        <f t="shared" si="191"/>
        <v xml:space="preserve"> São Tomé and Príncipe</v>
      </c>
      <c r="I385" t="str">
        <f t="shared" si="191"/>
        <v xml:space="preserve"> 8.2</v>
      </c>
      <c r="J385" t="str">
        <f t="shared" si="191"/>
        <v xml:space="preserve"> Africa</v>
      </c>
      <c r="K385" t="str">
        <f t="shared" si="191"/>
        <v xml:space="preserve"> &lt;1m</v>
      </c>
      <c r="L385" t="str">
        <f t="shared" si="191"/>
        <v xml:space="preserve"> Lower middle income</v>
      </c>
      <c r="M385" t="str">
        <f t="shared" ref="M385:M389" si="205">IF(VALUE(I385)&gt;66.6, "Most", IF(VALUE(I385)&gt;33.3, "More", "Least"))</f>
        <v>Least</v>
      </c>
    </row>
    <row r="386" spans="1:13" x14ac:dyDescent="0.45">
      <c r="C386" t="s">
        <v>2</v>
      </c>
      <c r="G386" t="str">
        <f t="shared" si="172"/>
        <v/>
      </c>
      <c r="H386" t="str">
        <f t="shared" si="191"/>
        <v/>
      </c>
      <c r="I386" t="str">
        <f t="shared" si="191"/>
        <v/>
      </c>
      <c r="J386" t="str">
        <f t="shared" si="191"/>
        <v/>
      </c>
      <c r="K386" t="str">
        <f t="shared" si="191"/>
        <v/>
      </c>
      <c r="L386" t="str">
        <f t="shared" si="191"/>
        <v/>
      </c>
    </row>
    <row r="387" spans="1:13" x14ac:dyDescent="0.45">
      <c r="A387" t="s">
        <v>533</v>
      </c>
      <c r="B387" t="s">
        <v>525</v>
      </c>
      <c r="C387" t="s">
        <v>692</v>
      </c>
      <c r="D387" t="s">
        <v>18</v>
      </c>
      <c r="E387" t="s">
        <v>185</v>
      </c>
      <c r="F387" t="s">
        <v>26</v>
      </c>
      <c r="G387" t="str">
        <f t="shared" ref="G387:G389" si="206">IF(ISERROR(RIGHT(A387,LEN(A387)-FIND(" ", A387))), "", RIGHT(A387,LEN(A387)-FIND(" ", A387)))</f>
        <v>194</v>
      </c>
      <c r="H387" t="str">
        <f t="shared" si="191"/>
        <v xml:space="preserve"> Marshall Islands</v>
      </c>
      <c r="I387" t="str">
        <f t="shared" si="191"/>
        <v xml:space="preserve"> 7.0</v>
      </c>
      <c r="J387" t="str">
        <f t="shared" si="191"/>
        <v xml:space="preserve"> Oceania</v>
      </c>
      <c r="K387" t="str">
        <f t="shared" si="191"/>
        <v xml:space="preserve"> &lt;1m</v>
      </c>
      <c r="L387" t="str">
        <f t="shared" si="191"/>
        <v xml:space="preserve"> Upper middle income</v>
      </c>
      <c r="M387" t="str">
        <f t="shared" ref="M387:M389" si="207">IF(VALUE(I387)&gt;66.6, "Most", IF(VALUE(I387)&gt;33.3, "More", "Least"))</f>
        <v>Least</v>
      </c>
    </row>
    <row r="388" spans="1:13" x14ac:dyDescent="0.45">
      <c r="C388" t="s">
        <v>2</v>
      </c>
      <c r="G388" t="str">
        <f t="shared" si="206"/>
        <v/>
      </c>
      <c r="H388" t="str">
        <f t="shared" si="191"/>
        <v/>
      </c>
      <c r="I388" t="str">
        <f t="shared" si="191"/>
        <v/>
      </c>
      <c r="J388" t="str">
        <f t="shared" si="191"/>
        <v/>
      </c>
      <c r="K388" t="str">
        <f t="shared" si="191"/>
        <v/>
      </c>
      <c r="L388" t="str">
        <f t="shared" si="191"/>
        <v/>
      </c>
    </row>
    <row r="389" spans="1:13" x14ac:dyDescent="0.45">
      <c r="A389" t="s">
        <v>536</v>
      </c>
      <c r="B389" t="s">
        <v>537</v>
      </c>
      <c r="C389" t="s">
        <v>693</v>
      </c>
      <c r="D389" t="s">
        <v>115</v>
      </c>
      <c r="E389" t="s">
        <v>30</v>
      </c>
      <c r="F389" t="s">
        <v>26</v>
      </c>
      <c r="G389" t="str">
        <f t="shared" si="206"/>
        <v>195</v>
      </c>
      <c r="H389" t="str">
        <f t="shared" si="191"/>
        <v xml:space="preserve"> Equatorial Guinea</v>
      </c>
      <c r="I389" t="str">
        <f t="shared" si="191"/>
        <v xml:space="preserve"> 1.9</v>
      </c>
      <c r="J389" t="str">
        <f t="shared" si="191"/>
        <v xml:space="preserve"> Africa</v>
      </c>
      <c r="K389" t="str">
        <f t="shared" si="191"/>
        <v xml:space="preserve"> 1-10m</v>
      </c>
      <c r="L389" t="str">
        <f t="shared" si="191"/>
        <v xml:space="preserve"> Upper middle income</v>
      </c>
      <c r="M389" t="str">
        <f t="shared" ref="M389" si="208">IF(VALUE(I389)&gt;66.6, "Most", IF(VALUE(I389)&gt;33.3, "More", "Least"))</f>
        <v>Least</v>
      </c>
    </row>
    <row r="390" spans="1:13" x14ac:dyDescent="0.45">
      <c r="C390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6DA6-F362-4CD3-8A2C-1C1DD0360202}">
  <dimension ref="A1:M390"/>
  <sheetViews>
    <sheetView topLeftCell="D1" workbookViewId="0">
      <selection activeCell="M1" sqref="M1:M389"/>
    </sheetView>
  </sheetViews>
  <sheetFormatPr defaultRowHeight="14.25" x14ac:dyDescent="0.45"/>
  <cols>
    <col min="1" max="1" width="8.59765625" bestFit="1" customWidth="1"/>
    <col min="2" max="2" width="32.265625" bestFit="1" customWidth="1"/>
    <col min="3" max="3" width="17.06640625" bestFit="1" customWidth="1"/>
    <col min="4" max="4" width="33.19921875" bestFit="1" customWidth="1"/>
    <col min="5" max="5" width="17.53125" bestFit="1" customWidth="1"/>
    <col min="6" max="6" width="24.59765625" bestFit="1" customWidth="1"/>
    <col min="7" max="7" width="3.73046875" bestFit="1" customWidth="1"/>
    <col min="8" max="8" width="25.46484375" bestFit="1" customWidth="1"/>
    <col min="9" max="9" width="4.6640625" bestFit="1" customWidth="1"/>
    <col min="10" max="10" width="27.1328125" bestFit="1" customWidth="1"/>
    <col min="11" max="11" width="8.33203125" bestFit="1" customWidth="1"/>
    <col min="12" max="12" width="18.265625" bestFit="1" customWidth="1"/>
    <col min="13" max="13" width="12.59765625" bestFit="1" customWidth="1"/>
  </cols>
  <sheetData>
    <row r="1" spans="1:13" x14ac:dyDescent="0.45">
      <c r="A1">
        <v>1</v>
      </c>
      <c r="B1" t="s">
        <v>0</v>
      </c>
      <c r="C1" t="s">
        <v>694</v>
      </c>
      <c r="D1" t="s">
        <v>3</v>
      </c>
      <c r="E1" t="s">
        <v>4</v>
      </c>
      <c r="F1" t="s">
        <v>5</v>
      </c>
      <c r="G1">
        <f>A1</f>
        <v>1</v>
      </c>
      <c r="H1" t="str">
        <f>IF(ISERROR(RIGHT(B1, LEN(B1)-FIND(":",B1))),"",RIGHT(B1, LEN(B1)-FIND(":",B1)))</f>
        <v xml:space="preserve"> United States</v>
      </c>
      <c r="I1" t="str">
        <f>IF(ISERROR(RIGHT(C1, LEN(C1)-FIND(":",C1))),"",RIGHT(C1, LEN(C1)-FIND(":",C1)))</f>
        <v xml:space="preserve"> 98.2</v>
      </c>
      <c r="J1" t="str">
        <f>IF(ISERROR(RIGHT(D1, LEN(D1)-FIND(":",D1))),"",RIGHT(D1, LEN(D1)-FIND(":",D1)))</f>
        <v xml:space="preserve"> Northern America</v>
      </c>
      <c r="K1" t="str">
        <f>IF(ISERROR(RIGHT(E1, LEN(E1)-FIND(":",E1))),"",RIGHT(E1, LEN(E1)-FIND(":",E1)))</f>
        <v xml:space="preserve"> 100m+</v>
      </c>
      <c r="L1" t="str">
        <f>IF(ISERROR(RIGHT(F1, LEN(F1)-FIND(":",F1))),"",RIGHT(F1, LEN(F1)-FIND(":",F1)))</f>
        <v xml:space="preserve"> High income</v>
      </c>
      <c r="M1" t="str">
        <f>IF(VALUE(I1)&gt;66.6, "Most", IF(VALUE(I1)&gt;33.3, "More", "Least"))</f>
        <v>Most</v>
      </c>
    </row>
    <row r="2" spans="1:13" x14ac:dyDescent="0.45">
      <c r="C2" t="s">
        <v>2</v>
      </c>
      <c r="G2" t="str">
        <f>IF(ISERROR(RIGHT(A2,LEN(A2)-FIND(" ", A2))), "", RIGHT(A2,LEN(A2)-FIND(" ", A2)))</f>
        <v/>
      </c>
      <c r="H2" t="str">
        <f t="shared" ref="H2:L65" si="0">IF(ISERROR(RIGHT(B2, LEN(B2)-FIND(":",B2))),"",RIGHT(B2, LEN(B2)-FIND(":",B2)))</f>
        <v/>
      </c>
      <c r="I2" t="str">
        <f t="shared" si="0"/>
        <v/>
      </c>
      <c r="J2" t="str">
        <f t="shared" si="0"/>
        <v/>
      </c>
      <c r="K2" t="str">
        <f t="shared" si="0"/>
        <v/>
      </c>
      <c r="L2" t="str">
        <f t="shared" si="0"/>
        <v/>
      </c>
    </row>
    <row r="3" spans="1:13" x14ac:dyDescent="0.45">
      <c r="A3" t="s">
        <v>6</v>
      </c>
      <c r="B3" t="s">
        <v>16</v>
      </c>
      <c r="C3" t="s">
        <v>695</v>
      </c>
      <c r="D3" t="s">
        <v>18</v>
      </c>
      <c r="E3" t="s">
        <v>14</v>
      </c>
      <c r="F3" t="s">
        <v>5</v>
      </c>
      <c r="G3" t="str">
        <f t="shared" ref="G3:G66" si="1">IF(ISERROR(RIGHT(A3,LEN(A3)-FIND(" ", A3))), "", RIGHT(A3,LEN(A3)-FIND(" ", A3)))</f>
        <v>2</v>
      </c>
      <c r="H3" t="str">
        <f t="shared" si="0"/>
        <v xml:space="preserve"> Australia</v>
      </c>
      <c r="I3" t="str">
        <f t="shared" si="0"/>
        <v xml:space="preserve"> 97.3</v>
      </c>
      <c r="J3" t="str">
        <f t="shared" si="0"/>
        <v xml:space="preserve"> Oceania</v>
      </c>
      <c r="K3" t="str">
        <f t="shared" si="0"/>
        <v xml:space="preserve"> 10-50m</v>
      </c>
      <c r="L3" t="str">
        <f t="shared" si="0"/>
        <v xml:space="preserve"> High income</v>
      </c>
      <c r="M3" t="str">
        <f t="shared" ref="M3:M66" si="2">IF(VALUE(I3)&gt;66.6, "Most", IF(VALUE(I3)&gt;33.3, "More", "Least"))</f>
        <v>Most</v>
      </c>
    </row>
    <row r="4" spans="1:13" x14ac:dyDescent="0.45">
      <c r="C4" t="s">
        <v>2</v>
      </c>
      <c r="G4" t="str">
        <f t="shared" si="1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45">
      <c r="A5" t="s">
        <v>6</v>
      </c>
      <c r="B5" t="s">
        <v>60</v>
      </c>
      <c r="C5" t="s">
        <v>695</v>
      </c>
      <c r="D5" t="s">
        <v>9</v>
      </c>
      <c r="E5" t="s">
        <v>30</v>
      </c>
      <c r="F5" t="s">
        <v>5</v>
      </c>
      <c r="G5" t="str">
        <f t="shared" si="1"/>
        <v>2</v>
      </c>
      <c r="H5" t="str">
        <f t="shared" si="0"/>
        <v xml:space="preserve"> Latvia</v>
      </c>
      <c r="I5" t="str">
        <f t="shared" si="0"/>
        <v xml:space="preserve"> 97.3</v>
      </c>
      <c r="J5" t="str">
        <f t="shared" si="0"/>
        <v xml:space="preserve"> Europe</v>
      </c>
      <c r="K5" t="str">
        <f t="shared" si="0"/>
        <v xml:space="preserve"> 1-10m</v>
      </c>
      <c r="L5" t="str">
        <f t="shared" si="0"/>
        <v xml:space="preserve"> High income</v>
      </c>
      <c r="M5" t="str">
        <f t="shared" ref="M5:M68" si="3">IF(VALUE(I5)&gt;66.6, "Most", IF(VALUE(I5)&gt;33.3, "More", "Least"))</f>
        <v>Most</v>
      </c>
    </row>
    <row r="6" spans="1:13" x14ac:dyDescent="0.45">
      <c r="C6" t="s">
        <v>2</v>
      </c>
      <c r="G6" t="str">
        <f t="shared" si="1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</row>
    <row r="7" spans="1:13" x14ac:dyDescent="0.45">
      <c r="A7" t="s">
        <v>15</v>
      </c>
      <c r="B7" t="s">
        <v>20</v>
      </c>
      <c r="C7" t="s">
        <v>696</v>
      </c>
      <c r="D7" t="s">
        <v>3</v>
      </c>
      <c r="E7" t="s">
        <v>14</v>
      </c>
      <c r="F7" t="s">
        <v>5</v>
      </c>
      <c r="G7" t="str">
        <f t="shared" si="1"/>
        <v>4</v>
      </c>
      <c r="H7" t="str">
        <f t="shared" si="0"/>
        <v xml:space="preserve"> Canada</v>
      </c>
      <c r="I7" t="str">
        <f t="shared" si="0"/>
        <v xml:space="preserve"> 96.4</v>
      </c>
      <c r="J7" t="str">
        <f t="shared" si="0"/>
        <v xml:space="preserve"> Northern America</v>
      </c>
      <c r="K7" t="str">
        <f t="shared" si="0"/>
        <v xml:space="preserve"> 10-50m</v>
      </c>
      <c r="L7" t="str">
        <f t="shared" si="0"/>
        <v xml:space="preserve"> High income</v>
      </c>
      <c r="M7" t="str">
        <f t="shared" ref="M7:M70" si="4">IF(VALUE(I7)&gt;66.6, "Most", IF(VALUE(I7)&gt;33.3, "More", "Least"))</f>
        <v>Most</v>
      </c>
    </row>
    <row r="8" spans="1:13" x14ac:dyDescent="0.45">
      <c r="C8" t="s">
        <v>2</v>
      </c>
      <c r="G8" t="str">
        <f t="shared" si="1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</row>
    <row r="9" spans="1:13" x14ac:dyDescent="0.45">
      <c r="A9" t="s">
        <v>19</v>
      </c>
      <c r="B9" t="s">
        <v>35</v>
      </c>
      <c r="C9" t="s">
        <v>697</v>
      </c>
      <c r="D9" t="s">
        <v>37</v>
      </c>
      <c r="E9" t="s">
        <v>10</v>
      </c>
      <c r="F9" t="s">
        <v>5</v>
      </c>
      <c r="G9" t="str">
        <f t="shared" si="1"/>
        <v>5</v>
      </c>
      <c r="H9" t="str">
        <f t="shared" si="0"/>
        <v xml:space="preserve"> South Korea</v>
      </c>
      <c r="I9" t="str">
        <f t="shared" si="0"/>
        <v xml:space="preserve"> 92.1</v>
      </c>
      <c r="J9" t="str">
        <f t="shared" si="0"/>
        <v xml:space="preserve"> Eastern Asia</v>
      </c>
      <c r="K9" t="str">
        <f t="shared" si="0"/>
        <v xml:space="preserve"> 50-100m</v>
      </c>
      <c r="L9" t="str">
        <f t="shared" si="0"/>
        <v xml:space="preserve"> High income</v>
      </c>
      <c r="M9" t="str">
        <f t="shared" ref="M9:M72" si="5">IF(VALUE(I9)&gt;66.6, "Most", IF(VALUE(I9)&gt;33.3, "More", "Least"))</f>
        <v>Most</v>
      </c>
    </row>
    <row r="10" spans="1:13" x14ac:dyDescent="0.45">
      <c r="C10" t="s">
        <v>2</v>
      </c>
      <c r="G10" t="str">
        <f t="shared" si="1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</row>
    <row r="11" spans="1:13" x14ac:dyDescent="0.45">
      <c r="A11" t="s">
        <v>22</v>
      </c>
      <c r="B11" t="s">
        <v>7</v>
      </c>
      <c r="C11" t="s">
        <v>698</v>
      </c>
      <c r="D11" t="s">
        <v>9</v>
      </c>
      <c r="E11" t="s">
        <v>10</v>
      </c>
      <c r="F11" t="s">
        <v>5</v>
      </c>
      <c r="G11" t="str">
        <f t="shared" si="1"/>
        <v>6</v>
      </c>
      <c r="H11" t="str">
        <f t="shared" si="0"/>
        <v xml:space="preserve"> United Kingdom</v>
      </c>
      <c r="I11" t="str">
        <f t="shared" si="0"/>
        <v xml:space="preserve"> 87.3</v>
      </c>
      <c r="J11" t="str">
        <f t="shared" si="0"/>
        <v xml:space="preserve"> Europe</v>
      </c>
      <c r="K11" t="str">
        <f t="shared" si="0"/>
        <v xml:space="preserve"> 50-100m</v>
      </c>
      <c r="L11" t="str">
        <f t="shared" si="0"/>
        <v xml:space="preserve"> High income</v>
      </c>
      <c r="M11" t="str">
        <f t="shared" ref="M11:M74" si="6">IF(VALUE(I11)&gt;66.6, "Most", IF(VALUE(I11)&gt;33.3, "More", "Least"))</f>
        <v>Most</v>
      </c>
    </row>
    <row r="12" spans="1:13" x14ac:dyDescent="0.45">
      <c r="C12" t="s">
        <v>2</v>
      </c>
      <c r="G12" t="str">
        <f t="shared" si="1"/>
        <v/>
      </c>
      <c r="H12" t="str">
        <f t="shared" si="0"/>
        <v/>
      </c>
      <c r="I12" t="str">
        <f t="shared" si="0"/>
        <v/>
      </c>
      <c r="J12" t="str">
        <f t="shared" si="0"/>
        <v/>
      </c>
      <c r="K12" t="str">
        <f t="shared" si="0"/>
        <v/>
      </c>
      <c r="L12" t="str">
        <f t="shared" si="0"/>
        <v/>
      </c>
    </row>
    <row r="13" spans="1:13" x14ac:dyDescent="0.45">
      <c r="A13" t="s">
        <v>27</v>
      </c>
      <c r="B13" t="s">
        <v>32</v>
      </c>
      <c r="C13" t="s">
        <v>699</v>
      </c>
      <c r="D13" t="s">
        <v>9</v>
      </c>
      <c r="E13" t="s">
        <v>30</v>
      </c>
      <c r="F13" t="s">
        <v>5</v>
      </c>
      <c r="G13" t="str">
        <f t="shared" si="1"/>
        <v>7</v>
      </c>
      <c r="H13" t="str">
        <f t="shared" si="0"/>
        <v xml:space="preserve"> Denmark</v>
      </c>
      <c r="I13" t="str">
        <f t="shared" si="0"/>
        <v xml:space="preserve"> 86.0</v>
      </c>
      <c r="J13" t="str">
        <f t="shared" si="0"/>
        <v xml:space="preserve"> Europe</v>
      </c>
      <c r="K13" t="str">
        <f t="shared" si="0"/>
        <v xml:space="preserve"> 1-10m</v>
      </c>
      <c r="L13" t="str">
        <f t="shared" si="0"/>
        <v xml:space="preserve"> High income</v>
      </c>
      <c r="M13" t="str">
        <f t="shared" ref="M13:M76" si="7">IF(VALUE(I13)&gt;66.6, "Most", IF(VALUE(I13)&gt;33.3, "More", "Least"))</f>
        <v>Most</v>
      </c>
    </row>
    <row r="14" spans="1:13" x14ac:dyDescent="0.45">
      <c r="C14" t="s">
        <v>2</v>
      </c>
      <c r="G14" t="str">
        <f t="shared" si="1"/>
        <v/>
      </c>
      <c r="H14" t="str">
        <f t="shared" si="0"/>
        <v/>
      </c>
      <c r="I14" t="str">
        <f t="shared" si="0"/>
        <v/>
      </c>
      <c r="J14" t="str">
        <f t="shared" si="0"/>
        <v/>
      </c>
      <c r="K14" t="str">
        <f t="shared" si="0"/>
        <v/>
      </c>
      <c r="L14" t="str">
        <f t="shared" si="0"/>
        <v/>
      </c>
    </row>
    <row r="15" spans="1:13" x14ac:dyDescent="0.45">
      <c r="A15" t="s">
        <v>27</v>
      </c>
      <c r="B15" t="s">
        <v>12</v>
      </c>
      <c r="C15" t="s">
        <v>699</v>
      </c>
      <c r="D15" t="s">
        <v>9</v>
      </c>
      <c r="E15" t="s">
        <v>14</v>
      </c>
      <c r="F15" t="s">
        <v>5</v>
      </c>
      <c r="G15" t="str">
        <f t="shared" si="1"/>
        <v>7</v>
      </c>
      <c r="H15" t="str">
        <f t="shared" si="0"/>
        <v xml:space="preserve"> Netherlands</v>
      </c>
      <c r="I15" t="str">
        <f t="shared" si="0"/>
        <v xml:space="preserve"> 86.0</v>
      </c>
      <c r="J15" t="str">
        <f t="shared" si="0"/>
        <v xml:space="preserve"> Europe</v>
      </c>
      <c r="K15" t="str">
        <f t="shared" si="0"/>
        <v xml:space="preserve"> 10-50m</v>
      </c>
      <c r="L15" t="str">
        <f t="shared" si="0"/>
        <v xml:space="preserve"> High income</v>
      </c>
      <c r="M15" t="str">
        <f t="shared" ref="M15:M78" si="8">IF(VALUE(I15)&gt;66.6, "Most", IF(VALUE(I15)&gt;33.3, "More", "Least"))</f>
        <v>Most</v>
      </c>
    </row>
    <row r="16" spans="1:13" x14ac:dyDescent="0.45">
      <c r="C16" t="s">
        <v>2</v>
      </c>
      <c r="G16" t="str">
        <f t="shared" si="1"/>
        <v/>
      </c>
      <c r="H16" t="str">
        <f t="shared" si="0"/>
        <v/>
      </c>
      <c r="I16" t="str">
        <f t="shared" si="0"/>
        <v/>
      </c>
      <c r="J16" t="str">
        <f t="shared" si="0"/>
        <v/>
      </c>
      <c r="K16" t="str">
        <f t="shared" si="0"/>
        <v/>
      </c>
      <c r="L16" t="str">
        <f t="shared" si="0"/>
        <v/>
      </c>
    </row>
    <row r="17" spans="1:13" x14ac:dyDescent="0.45">
      <c r="A17" t="s">
        <v>27</v>
      </c>
      <c r="B17" t="s">
        <v>28</v>
      </c>
      <c r="C17" t="s">
        <v>699</v>
      </c>
      <c r="D17" t="s">
        <v>9</v>
      </c>
      <c r="E17" t="s">
        <v>30</v>
      </c>
      <c r="F17" t="s">
        <v>5</v>
      </c>
      <c r="G17" t="str">
        <f t="shared" si="1"/>
        <v>7</v>
      </c>
      <c r="H17" t="str">
        <f t="shared" si="0"/>
        <v xml:space="preserve"> Sweden</v>
      </c>
      <c r="I17" t="str">
        <f t="shared" si="0"/>
        <v xml:space="preserve"> 86.0</v>
      </c>
      <c r="J17" t="str">
        <f t="shared" si="0"/>
        <v xml:space="preserve"> Europe</v>
      </c>
      <c r="K17" t="str">
        <f t="shared" si="0"/>
        <v xml:space="preserve"> 1-10m</v>
      </c>
      <c r="L17" t="str">
        <f t="shared" si="0"/>
        <v xml:space="preserve"> High income</v>
      </c>
      <c r="M17" t="str">
        <f t="shared" ref="M17:M80" si="9">IF(VALUE(I17)&gt;66.6, "Most", IF(VALUE(I17)&gt;33.3, "More", "Least"))</f>
        <v>Most</v>
      </c>
    </row>
    <row r="18" spans="1:13" x14ac:dyDescent="0.45">
      <c r="C18" t="s">
        <v>2</v>
      </c>
      <c r="G18" t="str">
        <f t="shared" si="1"/>
        <v/>
      </c>
      <c r="H18" t="str">
        <f t="shared" si="0"/>
        <v/>
      </c>
      <c r="I18" t="str">
        <f t="shared" si="0"/>
        <v/>
      </c>
      <c r="J18" t="str">
        <f t="shared" si="0"/>
        <v/>
      </c>
      <c r="K18" t="str">
        <f t="shared" si="0"/>
        <v/>
      </c>
      <c r="L18" t="str">
        <f t="shared" si="0"/>
        <v/>
      </c>
    </row>
    <row r="19" spans="1:13" x14ac:dyDescent="0.45">
      <c r="A19" t="s">
        <v>38</v>
      </c>
      <c r="B19" t="s">
        <v>51</v>
      </c>
      <c r="C19" t="s">
        <v>700</v>
      </c>
      <c r="D19" t="s">
        <v>9</v>
      </c>
      <c r="E19" t="s">
        <v>10</v>
      </c>
      <c r="F19" t="s">
        <v>5</v>
      </c>
      <c r="G19" t="str">
        <f t="shared" si="1"/>
        <v>10</v>
      </c>
      <c r="H19" t="str">
        <f t="shared" si="0"/>
        <v xml:space="preserve"> Germany</v>
      </c>
      <c r="I19" t="str">
        <f t="shared" si="0"/>
        <v xml:space="preserve"> 84.6</v>
      </c>
      <c r="J19" t="str">
        <f t="shared" si="0"/>
        <v xml:space="preserve"> Europe</v>
      </c>
      <c r="K19" t="str">
        <f t="shared" si="0"/>
        <v xml:space="preserve"> 50-100m</v>
      </c>
      <c r="L19" t="str">
        <f t="shared" si="0"/>
        <v xml:space="preserve"> High income</v>
      </c>
      <c r="M19" t="str">
        <f t="shared" ref="M19:M82" si="10">IF(VALUE(I19)&gt;66.6, "Most", IF(VALUE(I19)&gt;33.3, "More", "Least"))</f>
        <v>Most</v>
      </c>
    </row>
    <row r="20" spans="1:13" x14ac:dyDescent="0.45">
      <c r="C20" t="s">
        <v>2</v>
      </c>
      <c r="G20" t="str">
        <f t="shared" si="1"/>
        <v/>
      </c>
      <c r="H20" t="str">
        <f t="shared" si="0"/>
        <v/>
      </c>
      <c r="I20" t="str">
        <f t="shared" si="0"/>
        <v/>
      </c>
      <c r="J20" t="str">
        <f t="shared" si="0"/>
        <v/>
      </c>
      <c r="K20" t="str">
        <f t="shared" si="0"/>
        <v/>
      </c>
      <c r="L20" t="str">
        <f t="shared" si="0"/>
        <v/>
      </c>
    </row>
    <row r="21" spans="1:13" x14ac:dyDescent="0.45">
      <c r="A21" t="s">
        <v>41</v>
      </c>
      <c r="B21" t="s">
        <v>54</v>
      </c>
      <c r="C21" t="s">
        <v>701</v>
      </c>
      <c r="D21" t="s">
        <v>9</v>
      </c>
      <c r="E21" t="s">
        <v>14</v>
      </c>
      <c r="F21" t="s">
        <v>5</v>
      </c>
      <c r="G21" t="str">
        <f t="shared" si="1"/>
        <v>11</v>
      </c>
      <c r="H21" t="str">
        <f t="shared" si="0"/>
        <v xml:space="preserve"> Spain</v>
      </c>
      <c r="I21" t="str">
        <f t="shared" si="0"/>
        <v xml:space="preserve"> 83.0</v>
      </c>
      <c r="J21" t="str">
        <f t="shared" si="0"/>
        <v xml:space="preserve"> Europe</v>
      </c>
      <c r="K21" t="str">
        <f t="shared" si="0"/>
        <v xml:space="preserve"> 10-50m</v>
      </c>
      <c r="L21" t="str">
        <f t="shared" si="0"/>
        <v xml:space="preserve"> High income</v>
      </c>
      <c r="M21" t="str">
        <f t="shared" ref="M21:M84" si="11">IF(VALUE(I21)&gt;66.6, "Most", IF(VALUE(I21)&gt;33.3, "More", "Least"))</f>
        <v>Most</v>
      </c>
    </row>
    <row r="22" spans="1:13" x14ac:dyDescent="0.45">
      <c r="C22" t="s">
        <v>2</v>
      </c>
      <c r="G22" t="str">
        <f t="shared" si="1"/>
        <v/>
      </c>
      <c r="H22" t="str">
        <f t="shared" si="0"/>
        <v/>
      </c>
      <c r="I22" t="str">
        <f t="shared" si="0"/>
        <v/>
      </c>
      <c r="J22" t="str">
        <f t="shared" si="0"/>
        <v/>
      </c>
      <c r="K22" t="str">
        <f t="shared" si="0"/>
        <v/>
      </c>
      <c r="L22" t="str">
        <f t="shared" si="0"/>
        <v/>
      </c>
    </row>
    <row r="23" spans="1:13" x14ac:dyDescent="0.45">
      <c r="A23" t="s">
        <v>44</v>
      </c>
      <c r="B23" t="s">
        <v>75</v>
      </c>
      <c r="C23" t="s">
        <v>702</v>
      </c>
      <c r="D23" t="s">
        <v>77</v>
      </c>
      <c r="E23" t="s">
        <v>4</v>
      </c>
      <c r="F23" t="s">
        <v>26</v>
      </c>
      <c r="G23" t="str">
        <f t="shared" si="1"/>
        <v>12</v>
      </c>
      <c r="H23" t="str">
        <f t="shared" si="0"/>
        <v xml:space="preserve"> Brazil</v>
      </c>
      <c r="I23" t="str">
        <f t="shared" si="0"/>
        <v xml:space="preserve"> 82.4</v>
      </c>
      <c r="J23" t="str">
        <f t="shared" si="0"/>
        <v xml:space="preserve"> Latin America and the Caribbean</v>
      </c>
      <c r="K23" t="str">
        <f t="shared" si="0"/>
        <v xml:space="preserve"> 100m+</v>
      </c>
      <c r="L23" t="str">
        <f t="shared" si="0"/>
        <v xml:space="preserve"> Upper middle income</v>
      </c>
      <c r="M23" t="str">
        <f t="shared" ref="M23:M86" si="12">IF(VALUE(I23)&gt;66.6, "Most", IF(VALUE(I23)&gt;33.3, "More", "Least"))</f>
        <v>Most</v>
      </c>
    </row>
    <row r="24" spans="1:13" x14ac:dyDescent="0.45">
      <c r="C24" t="s">
        <v>2</v>
      </c>
      <c r="G24" t="str">
        <f t="shared" si="1"/>
        <v/>
      </c>
      <c r="H24" t="str">
        <f t="shared" si="0"/>
        <v/>
      </c>
      <c r="I24" t="str">
        <f t="shared" si="0"/>
        <v/>
      </c>
      <c r="J24" t="str">
        <f t="shared" si="0"/>
        <v/>
      </c>
      <c r="K24" t="str">
        <f t="shared" si="0"/>
        <v/>
      </c>
      <c r="L24" t="str">
        <f t="shared" si="0"/>
        <v/>
      </c>
    </row>
    <row r="25" spans="1:13" x14ac:dyDescent="0.45">
      <c r="A25" t="s">
        <v>47</v>
      </c>
      <c r="B25" t="s">
        <v>110</v>
      </c>
      <c r="C25" t="s">
        <v>703</v>
      </c>
      <c r="D25" t="s">
        <v>9</v>
      </c>
      <c r="E25" t="s">
        <v>30</v>
      </c>
      <c r="F25" t="s">
        <v>5</v>
      </c>
      <c r="G25" t="str">
        <f t="shared" si="1"/>
        <v>13</v>
      </c>
      <c r="H25" t="str">
        <f t="shared" si="0"/>
        <v xml:space="preserve"> Lithuania</v>
      </c>
      <c r="I25" t="str">
        <f t="shared" si="0"/>
        <v xml:space="preserve"> 81.5</v>
      </c>
      <c r="J25" t="str">
        <f t="shared" si="0"/>
        <v xml:space="preserve"> Europe</v>
      </c>
      <c r="K25" t="str">
        <f t="shared" si="0"/>
        <v xml:space="preserve"> 1-10m</v>
      </c>
      <c r="L25" t="str">
        <f t="shared" si="0"/>
        <v xml:space="preserve"> High income</v>
      </c>
      <c r="M25" t="str">
        <f t="shared" ref="M25:M88" si="13">IF(VALUE(I25)&gt;66.6, "Most", IF(VALUE(I25)&gt;33.3, "More", "Least"))</f>
        <v>Most</v>
      </c>
    </row>
    <row r="26" spans="1:13" x14ac:dyDescent="0.45">
      <c r="C26" t="s">
        <v>2</v>
      </c>
      <c r="G26" t="str">
        <f t="shared" si="1"/>
        <v/>
      </c>
      <c r="H26" t="str">
        <f t="shared" si="0"/>
        <v/>
      </c>
      <c r="I26" t="str">
        <f t="shared" si="0"/>
        <v/>
      </c>
      <c r="J26" t="str">
        <f t="shared" si="0"/>
        <v/>
      </c>
      <c r="K26" t="str">
        <f t="shared" si="0"/>
        <v/>
      </c>
      <c r="L26" t="str">
        <f t="shared" si="0"/>
        <v/>
      </c>
    </row>
    <row r="27" spans="1:13" x14ac:dyDescent="0.45">
      <c r="A27" t="s">
        <v>47</v>
      </c>
      <c r="B27" t="s">
        <v>113</v>
      </c>
      <c r="C27" t="s">
        <v>703</v>
      </c>
      <c r="D27" t="s">
        <v>115</v>
      </c>
      <c r="E27" t="s">
        <v>10</v>
      </c>
      <c r="F27" t="s">
        <v>26</v>
      </c>
      <c r="G27" t="str">
        <f t="shared" si="1"/>
        <v>13</v>
      </c>
      <c r="H27" t="str">
        <f t="shared" si="0"/>
        <v xml:space="preserve"> South Africa</v>
      </c>
      <c r="I27" t="str">
        <f t="shared" si="0"/>
        <v xml:space="preserve"> 81.5</v>
      </c>
      <c r="J27" t="str">
        <f t="shared" si="0"/>
        <v xml:space="preserve"> Africa</v>
      </c>
      <c r="K27" t="str">
        <f t="shared" si="0"/>
        <v xml:space="preserve"> 50-100m</v>
      </c>
      <c r="L27" t="str">
        <f t="shared" si="0"/>
        <v xml:space="preserve"> Upper middle income</v>
      </c>
      <c r="M27" t="str">
        <f t="shared" ref="M27:M90" si="14">IF(VALUE(I27)&gt;66.6, "Most", IF(VALUE(I27)&gt;33.3, "More", "Least"))</f>
        <v>Most</v>
      </c>
    </row>
    <row r="28" spans="1:13" x14ac:dyDescent="0.45">
      <c r="C28" t="s">
        <v>2</v>
      </c>
      <c r="G28" t="str">
        <f t="shared" si="1"/>
        <v/>
      </c>
      <c r="H28" t="str">
        <f t="shared" si="0"/>
        <v/>
      </c>
      <c r="I28" t="str">
        <f t="shared" si="0"/>
        <v/>
      </c>
      <c r="J28" t="str">
        <f t="shared" si="0"/>
        <v/>
      </c>
      <c r="K28" t="str">
        <f t="shared" si="0"/>
        <v/>
      </c>
      <c r="L28" t="str">
        <f t="shared" si="0"/>
        <v/>
      </c>
    </row>
    <row r="29" spans="1:13" x14ac:dyDescent="0.45">
      <c r="A29" t="s">
        <v>53</v>
      </c>
      <c r="B29" t="s">
        <v>23</v>
      </c>
      <c r="C29" t="s">
        <v>704</v>
      </c>
      <c r="D29" t="s">
        <v>25</v>
      </c>
      <c r="E29" t="s">
        <v>10</v>
      </c>
      <c r="F29" t="s">
        <v>26</v>
      </c>
      <c r="G29" t="str">
        <f t="shared" si="1"/>
        <v>15</v>
      </c>
      <c r="H29" t="str">
        <f t="shared" si="0"/>
        <v xml:space="preserve"> Thailand</v>
      </c>
      <c r="I29" t="str">
        <f t="shared" si="0"/>
        <v xml:space="preserve"> 81.0</v>
      </c>
      <c r="J29" t="str">
        <f t="shared" si="0"/>
        <v xml:space="preserve"> Southeastern Asia</v>
      </c>
      <c r="K29" t="str">
        <f t="shared" si="0"/>
        <v xml:space="preserve"> 50-100m</v>
      </c>
      <c r="L29" t="str">
        <f t="shared" si="0"/>
        <v xml:space="preserve"> Upper middle income</v>
      </c>
      <c r="M29" t="str">
        <f t="shared" ref="M29:M92" si="15">IF(VALUE(I29)&gt;66.6, "Most", IF(VALUE(I29)&gt;33.3, "More", "Least"))</f>
        <v>Most</v>
      </c>
    </row>
    <row r="30" spans="1:13" x14ac:dyDescent="0.45">
      <c r="C30" t="s">
        <v>2</v>
      </c>
      <c r="G30" t="str">
        <f t="shared" si="1"/>
        <v/>
      </c>
      <c r="H30" t="str">
        <f t="shared" si="0"/>
        <v/>
      </c>
      <c r="I30" t="str">
        <f t="shared" si="0"/>
        <v/>
      </c>
      <c r="J30" t="str">
        <f t="shared" si="0"/>
        <v/>
      </c>
      <c r="K30" t="str">
        <f t="shared" si="0"/>
        <v/>
      </c>
      <c r="L30" t="str">
        <f t="shared" si="0"/>
        <v/>
      </c>
    </row>
    <row r="31" spans="1:13" x14ac:dyDescent="0.45">
      <c r="A31" t="s">
        <v>56</v>
      </c>
      <c r="B31" t="s">
        <v>104</v>
      </c>
      <c r="C31" t="s">
        <v>705</v>
      </c>
      <c r="D31" t="s">
        <v>9</v>
      </c>
      <c r="E31" t="s">
        <v>10</v>
      </c>
      <c r="F31" t="s">
        <v>5</v>
      </c>
      <c r="G31" t="str">
        <f t="shared" si="1"/>
        <v>16</v>
      </c>
      <c r="H31" t="str">
        <f t="shared" si="0"/>
        <v xml:space="preserve"> Italy</v>
      </c>
      <c r="I31" t="str">
        <f t="shared" si="0"/>
        <v xml:space="preserve"> 78.5</v>
      </c>
      <c r="J31" t="str">
        <f t="shared" si="0"/>
        <v xml:space="preserve"> Europe</v>
      </c>
      <c r="K31" t="str">
        <f t="shared" si="0"/>
        <v xml:space="preserve"> 50-100m</v>
      </c>
      <c r="L31" t="str">
        <f t="shared" si="0"/>
        <v xml:space="preserve"> High income</v>
      </c>
      <c r="M31" t="str">
        <f t="shared" ref="M31:M94" si="16">IF(VALUE(I31)&gt;66.6, "Most", IF(VALUE(I31)&gt;33.3, "More", "Least"))</f>
        <v>Most</v>
      </c>
    </row>
    <row r="32" spans="1:13" x14ac:dyDescent="0.45">
      <c r="C32" t="s">
        <v>2</v>
      </c>
      <c r="G32" t="str">
        <f t="shared" si="1"/>
        <v/>
      </c>
      <c r="H32" t="str">
        <f t="shared" si="0"/>
        <v/>
      </c>
      <c r="I32" t="str">
        <f t="shared" si="0"/>
        <v/>
      </c>
      <c r="J32" t="str">
        <f t="shared" si="0"/>
        <v/>
      </c>
      <c r="K32" t="str">
        <f t="shared" si="0"/>
        <v/>
      </c>
      <c r="L32" t="str">
        <f t="shared" si="0"/>
        <v/>
      </c>
    </row>
    <row r="33" spans="1:13" x14ac:dyDescent="0.45">
      <c r="A33" t="s">
        <v>59</v>
      </c>
      <c r="B33" t="s">
        <v>121</v>
      </c>
      <c r="C33" t="s">
        <v>706</v>
      </c>
      <c r="D33" t="s">
        <v>9</v>
      </c>
      <c r="E33" t="s">
        <v>14</v>
      </c>
      <c r="F33" t="s">
        <v>5</v>
      </c>
      <c r="G33" t="str">
        <f t="shared" si="1"/>
        <v>17</v>
      </c>
      <c r="H33" t="str">
        <f t="shared" si="0"/>
        <v xml:space="preserve"> Greece</v>
      </c>
      <c r="I33" t="str">
        <f t="shared" si="0"/>
        <v xml:space="preserve"> 78.4</v>
      </c>
      <c r="J33" t="str">
        <f t="shared" si="0"/>
        <v xml:space="preserve"> Europe</v>
      </c>
      <c r="K33" t="str">
        <f t="shared" si="0"/>
        <v xml:space="preserve"> 10-50m</v>
      </c>
      <c r="L33" t="str">
        <f t="shared" si="0"/>
        <v xml:space="preserve"> High income</v>
      </c>
      <c r="M33" t="str">
        <f t="shared" ref="M33:M96" si="17">IF(VALUE(I33)&gt;66.6, "Most", IF(VALUE(I33)&gt;33.3, "More", "Least"))</f>
        <v>Most</v>
      </c>
    </row>
    <row r="34" spans="1:13" x14ac:dyDescent="0.45">
      <c r="C34" t="s">
        <v>2</v>
      </c>
      <c r="G34" t="str">
        <f t="shared" si="1"/>
        <v/>
      </c>
      <c r="H34" t="str">
        <f t="shared" si="0"/>
        <v/>
      </c>
      <c r="I34" t="str">
        <f t="shared" si="0"/>
        <v/>
      </c>
      <c r="J34" t="str">
        <f t="shared" si="0"/>
        <v/>
      </c>
      <c r="K34" t="str">
        <f t="shared" si="0"/>
        <v/>
      </c>
      <c r="L34" t="str">
        <f t="shared" si="0"/>
        <v/>
      </c>
    </row>
    <row r="35" spans="1:13" x14ac:dyDescent="0.45">
      <c r="A35" t="s">
        <v>62</v>
      </c>
      <c r="B35" t="s">
        <v>79</v>
      </c>
      <c r="C35" t="s">
        <v>707</v>
      </c>
      <c r="D35" t="s">
        <v>9</v>
      </c>
      <c r="E35" t="s">
        <v>30</v>
      </c>
      <c r="F35" t="s">
        <v>5</v>
      </c>
      <c r="G35" t="str">
        <f t="shared" si="1"/>
        <v>18</v>
      </c>
      <c r="H35" t="str">
        <f t="shared" si="0"/>
        <v xml:space="preserve"> Ireland</v>
      </c>
      <c r="I35" t="str">
        <f t="shared" si="0"/>
        <v xml:space="preserve"> 78.0</v>
      </c>
      <c r="J35" t="str">
        <f t="shared" si="0"/>
        <v xml:space="preserve"> Europe</v>
      </c>
      <c r="K35" t="str">
        <f t="shared" si="0"/>
        <v xml:space="preserve"> 1-10m</v>
      </c>
      <c r="L35" t="str">
        <f t="shared" si="0"/>
        <v xml:space="preserve"> High income</v>
      </c>
      <c r="M35" t="str">
        <f t="shared" ref="M35:M98" si="18">IF(VALUE(I35)&gt;66.6, "Most", IF(VALUE(I35)&gt;33.3, "More", "Least"))</f>
        <v>Most</v>
      </c>
    </row>
    <row r="36" spans="1:13" x14ac:dyDescent="0.45">
      <c r="C36" t="s">
        <v>2</v>
      </c>
      <c r="G36" t="str">
        <f t="shared" si="1"/>
        <v/>
      </c>
      <c r="H36" t="str">
        <f t="shared" si="0"/>
        <v/>
      </c>
      <c r="I36" t="str">
        <f t="shared" si="0"/>
        <v/>
      </c>
      <c r="J36" t="str">
        <f t="shared" si="0"/>
        <v/>
      </c>
      <c r="K36" t="str">
        <f t="shared" si="0"/>
        <v/>
      </c>
      <c r="L36" t="str">
        <f t="shared" si="0"/>
        <v/>
      </c>
    </row>
    <row r="37" spans="1:13" x14ac:dyDescent="0.45">
      <c r="A37" t="s">
        <v>65</v>
      </c>
      <c r="B37" t="s">
        <v>97</v>
      </c>
      <c r="C37" t="s">
        <v>708</v>
      </c>
      <c r="D37" t="s">
        <v>9</v>
      </c>
      <c r="E37" t="s">
        <v>30</v>
      </c>
      <c r="F37" t="s">
        <v>5</v>
      </c>
      <c r="G37" t="str">
        <f t="shared" si="1"/>
        <v>19</v>
      </c>
      <c r="H37" t="str">
        <f t="shared" si="0"/>
        <v xml:space="preserve"> Estonia</v>
      </c>
      <c r="I37" t="str">
        <f t="shared" si="0"/>
        <v xml:space="preserve"> 77.6</v>
      </c>
      <c r="J37" t="str">
        <f t="shared" si="0"/>
        <v xml:space="preserve"> Europe</v>
      </c>
      <c r="K37" t="str">
        <f t="shared" si="0"/>
        <v xml:space="preserve"> 1-10m</v>
      </c>
      <c r="L37" t="str">
        <f t="shared" si="0"/>
        <v xml:space="preserve"> High income</v>
      </c>
      <c r="M37" t="str">
        <f t="shared" ref="M37:M100" si="19">IF(VALUE(I37)&gt;66.6, "Most", IF(VALUE(I37)&gt;33.3, "More", "Least"))</f>
        <v>Most</v>
      </c>
    </row>
    <row r="38" spans="1:13" x14ac:dyDescent="0.45">
      <c r="C38" t="s">
        <v>2</v>
      </c>
      <c r="G38" t="str">
        <f t="shared" si="1"/>
        <v/>
      </c>
      <c r="H38" t="str">
        <f t="shared" si="0"/>
        <v/>
      </c>
      <c r="I38" t="str">
        <f t="shared" si="0"/>
        <v/>
      </c>
      <c r="J38" t="str">
        <f t="shared" si="0"/>
        <v/>
      </c>
      <c r="K38" t="str">
        <f t="shared" si="0"/>
        <v/>
      </c>
      <c r="L38" t="str">
        <f t="shared" si="0"/>
        <v/>
      </c>
    </row>
    <row r="39" spans="1:13" x14ac:dyDescent="0.45">
      <c r="A39" t="s">
        <v>68</v>
      </c>
      <c r="B39" t="s">
        <v>147</v>
      </c>
      <c r="C39" t="s">
        <v>709</v>
      </c>
      <c r="D39" t="s">
        <v>37</v>
      </c>
      <c r="E39" t="s">
        <v>30</v>
      </c>
      <c r="F39" t="s">
        <v>102</v>
      </c>
      <c r="G39" t="str">
        <f t="shared" si="1"/>
        <v>20</v>
      </c>
      <c r="H39" t="str">
        <f t="shared" si="0"/>
        <v xml:space="preserve"> Mongolia</v>
      </c>
      <c r="I39" t="str">
        <f t="shared" si="0"/>
        <v xml:space="preserve"> 77.3</v>
      </c>
      <c r="J39" t="str">
        <f t="shared" si="0"/>
        <v xml:space="preserve"> Eastern Asia</v>
      </c>
      <c r="K39" t="str">
        <f t="shared" si="0"/>
        <v xml:space="preserve"> 1-10m</v>
      </c>
      <c r="L39" t="str">
        <f t="shared" si="0"/>
        <v xml:space="preserve"> Lower middle income</v>
      </c>
      <c r="M39" t="str">
        <f t="shared" ref="M39:M102" si="20">IF(VALUE(I39)&gt;66.6, "Most", IF(VALUE(I39)&gt;33.3, "More", "Least"))</f>
        <v>Most</v>
      </c>
    </row>
    <row r="40" spans="1:13" x14ac:dyDescent="0.45">
      <c r="C40" t="s">
        <v>2</v>
      </c>
      <c r="G40" t="str">
        <f t="shared" si="1"/>
        <v/>
      </c>
      <c r="H40" t="str">
        <f t="shared" si="0"/>
        <v/>
      </c>
      <c r="I40" t="str">
        <f t="shared" si="0"/>
        <v/>
      </c>
      <c r="J40" t="str">
        <f t="shared" si="0"/>
        <v/>
      </c>
      <c r="K40" t="str">
        <f t="shared" si="0"/>
        <v/>
      </c>
      <c r="L40" t="str">
        <f t="shared" si="0"/>
        <v/>
      </c>
    </row>
    <row r="41" spans="1:13" x14ac:dyDescent="0.45">
      <c r="A41" t="s">
        <v>68</v>
      </c>
      <c r="B41" t="s">
        <v>211</v>
      </c>
      <c r="C41" t="s">
        <v>709</v>
      </c>
      <c r="D41" t="s">
        <v>9</v>
      </c>
      <c r="E41" t="s">
        <v>185</v>
      </c>
      <c r="F41" t="s">
        <v>26</v>
      </c>
      <c r="G41" t="str">
        <f t="shared" si="1"/>
        <v>20</v>
      </c>
      <c r="H41" t="str">
        <f t="shared" si="0"/>
        <v xml:space="preserve"> Montenegro</v>
      </c>
      <c r="I41" t="str">
        <f t="shared" si="0"/>
        <v xml:space="preserve"> 77.3</v>
      </c>
      <c r="J41" t="str">
        <f t="shared" si="0"/>
        <v xml:space="preserve"> Europe</v>
      </c>
      <c r="K41" t="str">
        <f t="shared" si="0"/>
        <v xml:space="preserve"> &lt;1m</v>
      </c>
      <c r="L41" t="str">
        <f t="shared" si="0"/>
        <v xml:space="preserve"> Upper middle income</v>
      </c>
      <c r="M41" t="str">
        <f t="shared" ref="M41:M104" si="21">IF(VALUE(I41)&gt;66.6, "Most", IF(VALUE(I41)&gt;33.3, "More", "Least"))</f>
        <v>Most</v>
      </c>
    </row>
    <row r="42" spans="1:13" x14ac:dyDescent="0.45">
      <c r="C42" t="s">
        <v>2</v>
      </c>
      <c r="G42" t="str">
        <f t="shared" si="1"/>
        <v/>
      </c>
      <c r="H42" t="str">
        <f t="shared" si="0"/>
        <v/>
      </c>
      <c r="I42" t="str">
        <f t="shared" si="0"/>
        <v/>
      </c>
      <c r="J42" t="str">
        <f t="shared" si="0"/>
        <v/>
      </c>
      <c r="K42" t="str">
        <f t="shared" si="0"/>
        <v/>
      </c>
      <c r="L42" t="str">
        <f t="shared" si="0"/>
        <v/>
      </c>
    </row>
    <row r="43" spans="1:13" x14ac:dyDescent="0.45">
      <c r="A43" t="s">
        <v>71</v>
      </c>
      <c r="B43" t="s">
        <v>42</v>
      </c>
      <c r="C43" t="s">
        <v>21</v>
      </c>
      <c r="D43" t="s">
        <v>9</v>
      </c>
      <c r="E43" t="s">
        <v>10</v>
      </c>
      <c r="F43" t="s">
        <v>5</v>
      </c>
      <c r="G43" t="str">
        <f t="shared" si="1"/>
        <v>21</v>
      </c>
      <c r="H43" t="str">
        <f t="shared" si="0"/>
        <v xml:space="preserve"> France</v>
      </c>
      <c r="I43" t="str">
        <f t="shared" si="0"/>
        <v xml:space="preserve"> 75.3</v>
      </c>
      <c r="J43" t="str">
        <f t="shared" si="0"/>
        <v xml:space="preserve"> Europe</v>
      </c>
      <c r="K43" t="str">
        <f t="shared" si="0"/>
        <v xml:space="preserve"> 50-100m</v>
      </c>
      <c r="L43" t="str">
        <f t="shared" si="0"/>
        <v xml:space="preserve"> High income</v>
      </c>
      <c r="M43" t="str">
        <f t="shared" ref="M43:M106" si="22">IF(VALUE(I43)&gt;66.6, "Most", IF(VALUE(I43)&gt;33.3, "More", "Least"))</f>
        <v>Most</v>
      </c>
    </row>
    <row r="44" spans="1:13" x14ac:dyDescent="0.45">
      <c r="C44" t="s">
        <v>2</v>
      </c>
      <c r="G44" t="str">
        <f t="shared" si="1"/>
        <v/>
      </c>
      <c r="H44" t="str">
        <f t="shared" si="0"/>
        <v/>
      </c>
      <c r="I44" t="str">
        <f t="shared" si="0"/>
        <v/>
      </c>
      <c r="J44" t="str">
        <f t="shared" si="0"/>
        <v/>
      </c>
      <c r="K44" t="str">
        <f t="shared" si="0"/>
        <v/>
      </c>
      <c r="L44" t="str">
        <f t="shared" si="0"/>
        <v/>
      </c>
    </row>
    <row r="45" spans="1:13" x14ac:dyDescent="0.45">
      <c r="A45" t="s">
        <v>74</v>
      </c>
      <c r="B45" t="s">
        <v>139</v>
      </c>
      <c r="C45" t="s">
        <v>710</v>
      </c>
      <c r="D45" t="s">
        <v>132</v>
      </c>
      <c r="E45" t="s">
        <v>30</v>
      </c>
      <c r="F45" t="s">
        <v>102</v>
      </c>
      <c r="G45" t="str">
        <f t="shared" si="1"/>
        <v>22</v>
      </c>
      <c r="H45" t="str">
        <f t="shared" si="0"/>
        <v xml:space="preserve"> Georgia</v>
      </c>
      <c r="I45" t="str">
        <f t="shared" si="0"/>
        <v xml:space="preserve"> 75.0</v>
      </c>
      <c r="J45" t="str">
        <f t="shared" si="0"/>
        <v xml:space="preserve"> Western Asia</v>
      </c>
      <c r="K45" t="str">
        <f t="shared" si="0"/>
        <v xml:space="preserve"> 1-10m</v>
      </c>
      <c r="L45" t="str">
        <f t="shared" si="0"/>
        <v xml:space="preserve"> Lower middle income</v>
      </c>
      <c r="M45" t="str">
        <f t="shared" ref="M45:M108" si="23">IF(VALUE(I45)&gt;66.6, "Most", IF(VALUE(I45)&gt;33.3, "More", "Least"))</f>
        <v>Most</v>
      </c>
    </row>
    <row r="46" spans="1:13" x14ac:dyDescent="0.45">
      <c r="C46" t="s">
        <v>2</v>
      </c>
      <c r="G46" t="str">
        <f t="shared" si="1"/>
        <v/>
      </c>
      <c r="H46" t="str">
        <f t="shared" si="0"/>
        <v/>
      </c>
      <c r="I46" t="str">
        <f t="shared" si="0"/>
        <v/>
      </c>
      <c r="J46" t="str">
        <f t="shared" si="0"/>
        <v/>
      </c>
      <c r="K46" t="str">
        <f t="shared" si="0"/>
        <v/>
      </c>
      <c r="L46" t="str">
        <f t="shared" si="0"/>
        <v/>
      </c>
    </row>
    <row r="47" spans="1:13" x14ac:dyDescent="0.45">
      <c r="A47" t="s">
        <v>78</v>
      </c>
      <c r="B47" t="s">
        <v>85</v>
      </c>
      <c r="C47" t="s">
        <v>711</v>
      </c>
      <c r="D47" t="s">
        <v>77</v>
      </c>
      <c r="E47" t="s">
        <v>14</v>
      </c>
      <c r="F47" t="s">
        <v>5</v>
      </c>
      <c r="G47" t="str">
        <f t="shared" si="1"/>
        <v>23</v>
      </c>
      <c r="H47" t="str">
        <f t="shared" si="0"/>
        <v xml:space="preserve"> Argentina</v>
      </c>
      <c r="I47" t="str">
        <f t="shared" si="0"/>
        <v xml:space="preserve"> 74.9</v>
      </c>
      <c r="J47" t="str">
        <f t="shared" si="0"/>
        <v xml:space="preserve"> Latin America and the Caribbean</v>
      </c>
      <c r="K47" t="str">
        <f t="shared" si="0"/>
        <v xml:space="preserve"> 10-50m</v>
      </c>
      <c r="L47" t="str">
        <f t="shared" si="0"/>
        <v xml:space="preserve"> High income</v>
      </c>
      <c r="M47" t="str">
        <f t="shared" ref="M47:M110" si="24">IF(VALUE(I47)&gt;66.6, "Most", IF(VALUE(I47)&gt;33.3, "More", "Least"))</f>
        <v>Most</v>
      </c>
    </row>
    <row r="48" spans="1:13" x14ac:dyDescent="0.45">
      <c r="C48" t="s">
        <v>2</v>
      </c>
      <c r="G48" t="str">
        <f t="shared" si="1"/>
        <v/>
      </c>
      <c r="H48" t="str">
        <f t="shared" si="0"/>
        <v/>
      </c>
      <c r="I48" t="str">
        <f t="shared" si="0"/>
        <v/>
      </c>
      <c r="J48" t="str">
        <f t="shared" si="0"/>
        <v/>
      </c>
      <c r="K48" t="str">
        <f t="shared" si="0"/>
        <v/>
      </c>
      <c r="L48" t="str">
        <f t="shared" si="0"/>
        <v/>
      </c>
    </row>
    <row r="49" spans="1:13" x14ac:dyDescent="0.45">
      <c r="A49" t="s">
        <v>81</v>
      </c>
      <c r="B49" t="s">
        <v>153</v>
      </c>
      <c r="C49" t="s">
        <v>712</v>
      </c>
      <c r="D49" t="s">
        <v>132</v>
      </c>
      <c r="E49" t="s">
        <v>14</v>
      </c>
      <c r="F49" t="s">
        <v>5</v>
      </c>
      <c r="G49" t="str">
        <f t="shared" si="1"/>
        <v>24</v>
      </c>
      <c r="H49" t="str">
        <f t="shared" si="0"/>
        <v xml:space="preserve"> Saudi Arabia</v>
      </c>
      <c r="I49" t="str">
        <f t="shared" si="0"/>
        <v xml:space="preserve"> 74.4</v>
      </c>
      <c r="J49" t="str">
        <f t="shared" si="0"/>
        <v xml:space="preserve"> Western Asia</v>
      </c>
      <c r="K49" t="str">
        <f t="shared" si="0"/>
        <v xml:space="preserve"> 10-50m</v>
      </c>
      <c r="L49" t="str">
        <f t="shared" si="0"/>
        <v xml:space="preserve"> High income</v>
      </c>
      <c r="M49" t="str">
        <f t="shared" ref="M49:M112" si="25">IF(VALUE(I49)&gt;66.6, "Most", IF(VALUE(I49)&gt;33.3, "More", "Least"))</f>
        <v>Most</v>
      </c>
    </row>
    <row r="50" spans="1:13" x14ac:dyDescent="0.45">
      <c r="C50" t="s">
        <v>2</v>
      </c>
      <c r="G50" t="str">
        <f t="shared" si="1"/>
        <v/>
      </c>
      <c r="H50" t="str">
        <f t="shared" si="0"/>
        <v/>
      </c>
      <c r="I50" t="str">
        <f t="shared" si="0"/>
        <v/>
      </c>
      <c r="J50" t="str">
        <f t="shared" si="0"/>
        <v/>
      </c>
      <c r="K50" t="str">
        <f t="shared" si="0"/>
        <v/>
      </c>
      <c r="L50" t="str">
        <f t="shared" si="0"/>
        <v/>
      </c>
    </row>
    <row r="51" spans="1:13" x14ac:dyDescent="0.45">
      <c r="A51" t="s">
        <v>84</v>
      </c>
      <c r="B51" t="s">
        <v>127</v>
      </c>
      <c r="C51" t="s">
        <v>713</v>
      </c>
      <c r="D51" t="s">
        <v>9</v>
      </c>
      <c r="E51" t="s">
        <v>30</v>
      </c>
      <c r="F51" t="s">
        <v>26</v>
      </c>
      <c r="G51" t="str">
        <f t="shared" si="1"/>
        <v>25</v>
      </c>
      <c r="H51" t="str">
        <f t="shared" si="0"/>
        <v xml:space="preserve"> Albania</v>
      </c>
      <c r="I51" t="str">
        <f t="shared" si="0"/>
        <v xml:space="preserve"> 74.3</v>
      </c>
      <c r="J51" t="str">
        <f t="shared" si="0"/>
        <v xml:space="preserve"> Europe</v>
      </c>
      <c r="K51" t="str">
        <f t="shared" si="0"/>
        <v xml:space="preserve"> 1-10m</v>
      </c>
      <c r="L51" t="str">
        <f t="shared" si="0"/>
        <v xml:space="preserve"> Upper middle income</v>
      </c>
      <c r="M51" t="str">
        <f t="shared" ref="M51:M114" si="26">IF(VALUE(I51)&gt;66.6, "Most", IF(VALUE(I51)&gt;33.3, "More", "Least"))</f>
        <v>Most</v>
      </c>
    </row>
    <row r="52" spans="1:13" x14ac:dyDescent="0.45">
      <c r="C52" t="s">
        <v>2</v>
      </c>
      <c r="G52" t="str">
        <f t="shared" si="1"/>
        <v/>
      </c>
      <c r="H52" t="str">
        <f t="shared" si="0"/>
        <v/>
      </c>
      <c r="I52" t="str">
        <f t="shared" si="0"/>
        <v/>
      </c>
      <c r="J52" t="str">
        <f t="shared" si="0"/>
        <v/>
      </c>
      <c r="K52" t="str">
        <f t="shared" si="0"/>
        <v/>
      </c>
      <c r="L52" t="str">
        <f t="shared" si="0"/>
        <v/>
      </c>
    </row>
    <row r="53" spans="1:13" x14ac:dyDescent="0.45">
      <c r="A53" t="s">
        <v>87</v>
      </c>
      <c r="B53" t="s">
        <v>206</v>
      </c>
      <c r="C53" t="s">
        <v>714</v>
      </c>
      <c r="D53" t="s">
        <v>77</v>
      </c>
      <c r="E53" t="s">
        <v>30</v>
      </c>
      <c r="F53" t="s">
        <v>102</v>
      </c>
      <c r="G53" t="str">
        <f t="shared" si="1"/>
        <v>26</v>
      </c>
      <c r="H53" t="str">
        <f t="shared" ref="H53:L116" si="27">IF(ISERROR(RIGHT(B53, LEN(B53)-FIND(":",B53))),"",RIGHT(B53, LEN(B53)-FIND(":",B53)))</f>
        <v xml:space="preserve"> El Salvador</v>
      </c>
      <c r="I53" t="str">
        <f t="shared" si="27"/>
        <v xml:space="preserve"> 73.9</v>
      </c>
      <c r="J53" t="str">
        <f t="shared" si="27"/>
        <v xml:space="preserve"> Latin America and the Caribbean</v>
      </c>
      <c r="K53" t="str">
        <f t="shared" si="27"/>
        <v xml:space="preserve"> 1-10m</v>
      </c>
      <c r="L53" t="str">
        <f t="shared" si="27"/>
        <v xml:space="preserve"> Lower middle income</v>
      </c>
      <c r="M53" t="str">
        <f t="shared" ref="M53:M116" si="28">IF(VALUE(I53)&gt;66.6, "Most", IF(VALUE(I53)&gt;33.3, "More", "Least"))</f>
        <v>Most</v>
      </c>
    </row>
    <row r="54" spans="1:13" x14ac:dyDescent="0.45">
      <c r="C54" t="s">
        <v>2</v>
      </c>
      <c r="G54" t="str">
        <f t="shared" si="1"/>
        <v/>
      </c>
      <c r="H54" t="str">
        <f t="shared" si="27"/>
        <v/>
      </c>
      <c r="I54" t="str">
        <f t="shared" si="27"/>
        <v/>
      </c>
      <c r="J54" t="str">
        <f t="shared" si="27"/>
        <v/>
      </c>
      <c r="K54" t="str">
        <f t="shared" si="27"/>
        <v/>
      </c>
      <c r="L54" t="str">
        <f t="shared" si="27"/>
        <v/>
      </c>
    </row>
    <row r="55" spans="1:13" x14ac:dyDescent="0.45">
      <c r="A55" t="s">
        <v>90</v>
      </c>
      <c r="B55" t="s">
        <v>45</v>
      </c>
      <c r="C55" t="s">
        <v>542</v>
      </c>
      <c r="D55" t="s">
        <v>9</v>
      </c>
      <c r="E55" t="s">
        <v>30</v>
      </c>
      <c r="F55" t="s">
        <v>5</v>
      </c>
      <c r="G55" t="str">
        <f t="shared" si="1"/>
        <v>27</v>
      </c>
      <c r="H55" t="str">
        <f t="shared" si="27"/>
        <v xml:space="preserve"> Slovenia</v>
      </c>
      <c r="I55" t="str">
        <f t="shared" si="27"/>
        <v xml:space="preserve"> 73.7</v>
      </c>
      <c r="J55" t="str">
        <f t="shared" si="27"/>
        <v xml:space="preserve"> Europe</v>
      </c>
      <c r="K55" t="str">
        <f t="shared" si="27"/>
        <v xml:space="preserve"> 1-10m</v>
      </c>
      <c r="L55" t="str">
        <f t="shared" si="27"/>
        <v xml:space="preserve"> High income</v>
      </c>
      <c r="M55" t="str">
        <f t="shared" ref="M55:M118" si="29">IF(VALUE(I55)&gt;66.6, "Most", IF(VALUE(I55)&gt;33.3, "More", "Least"))</f>
        <v>Most</v>
      </c>
    </row>
    <row r="56" spans="1:13" x14ac:dyDescent="0.45">
      <c r="C56" t="s">
        <v>2</v>
      </c>
      <c r="G56" t="str">
        <f t="shared" si="1"/>
        <v/>
      </c>
      <c r="H56" t="str">
        <f t="shared" si="27"/>
        <v/>
      </c>
      <c r="I56" t="str">
        <f t="shared" si="27"/>
        <v/>
      </c>
      <c r="J56" t="str">
        <f t="shared" si="27"/>
        <v/>
      </c>
      <c r="K56" t="str">
        <f t="shared" si="27"/>
        <v/>
      </c>
      <c r="L56" t="str">
        <f t="shared" si="27"/>
        <v/>
      </c>
    </row>
    <row r="57" spans="1:13" x14ac:dyDescent="0.45">
      <c r="A57" t="s">
        <v>93</v>
      </c>
      <c r="B57" t="s">
        <v>88</v>
      </c>
      <c r="C57" t="s">
        <v>24</v>
      </c>
      <c r="D57" t="s">
        <v>9</v>
      </c>
      <c r="E57" t="s">
        <v>30</v>
      </c>
      <c r="F57" t="s">
        <v>5</v>
      </c>
      <c r="G57" t="str">
        <f t="shared" si="1"/>
        <v>28</v>
      </c>
      <c r="H57" t="str">
        <f t="shared" si="27"/>
        <v xml:space="preserve"> Austria</v>
      </c>
      <c r="I57" t="str">
        <f t="shared" si="27"/>
        <v xml:space="preserve"> 73.2</v>
      </c>
      <c r="J57" t="str">
        <f t="shared" si="27"/>
        <v xml:space="preserve"> Europe</v>
      </c>
      <c r="K57" t="str">
        <f t="shared" si="27"/>
        <v xml:space="preserve"> 1-10m</v>
      </c>
      <c r="L57" t="str">
        <f t="shared" si="27"/>
        <v xml:space="preserve"> High income</v>
      </c>
      <c r="M57" t="str">
        <f t="shared" ref="M57:M120" si="30">IF(VALUE(I57)&gt;66.6, "Most", IF(VALUE(I57)&gt;33.3, "More", "Least"))</f>
        <v>Most</v>
      </c>
    </row>
    <row r="58" spans="1:13" x14ac:dyDescent="0.45">
      <c r="C58" t="s">
        <v>2</v>
      </c>
      <c r="G58" t="str">
        <f t="shared" si="1"/>
        <v/>
      </c>
      <c r="H58" t="str">
        <f t="shared" si="27"/>
        <v/>
      </c>
      <c r="I58" t="str">
        <f t="shared" si="27"/>
        <v/>
      </c>
      <c r="J58" t="str">
        <f t="shared" si="27"/>
        <v/>
      </c>
      <c r="K58" t="str">
        <f t="shared" si="27"/>
        <v/>
      </c>
      <c r="L58" t="str">
        <f t="shared" si="27"/>
        <v/>
      </c>
    </row>
    <row r="59" spans="1:13" x14ac:dyDescent="0.45">
      <c r="A59" t="s">
        <v>93</v>
      </c>
      <c r="B59" t="s">
        <v>63</v>
      </c>
      <c r="C59" t="s">
        <v>24</v>
      </c>
      <c r="D59" t="s">
        <v>25</v>
      </c>
      <c r="E59" t="s">
        <v>14</v>
      </c>
      <c r="F59" t="s">
        <v>26</v>
      </c>
      <c r="G59" t="str">
        <f t="shared" si="1"/>
        <v>28</v>
      </c>
      <c r="H59" t="str">
        <f t="shared" si="27"/>
        <v xml:space="preserve"> Malaysia</v>
      </c>
      <c r="I59" t="str">
        <f t="shared" si="27"/>
        <v xml:space="preserve"> 73.2</v>
      </c>
      <c r="J59" t="str">
        <f t="shared" si="27"/>
        <v xml:space="preserve"> Southeastern Asia</v>
      </c>
      <c r="K59" t="str">
        <f t="shared" si="27"/>
        <v xml:space="preserve"> 10-50m</v>
      </c>
      <c r="L59" t="str">
        <f t="shared" si="27"/>
        <v xml:space="preserve"> Upper middle income</v>
      </c>
      <c r="M59" t="str">
        <f t="shared" ref="M59:M122" si="31">IF(VALUE(I59)&gt;66.6, "Most", IF(VALUE(I59)&gt;33.3, "More", "Least"))</f>
        <v>Most</v>
      </c>
    </row>
    <row r="60" spans="1:13" x14ac:dyDescent="0.45">
      <c r="C60" t="s">
        <v>2</v>
      </c>
      <c r="G60" t="str">
        <f t="shared" si="1"/>
        <v/>
      </c>
      <c r="H60" t="str">
        <f t="shared" si="27"/>
        <v/>
      </c>
      <c r="I60" t="str">
        <f t="shared" si="27"/>
        <v/>
      </c>
      <c r="J60" t="str">
        <f t="shared" si="27"/>
        <v/>
      </c>
      <c r="K60" t="str">
        <f t="shared" si="27"/>
        <v/>
      </c>
      <c r="L60" t="str">
        <f t="shared" si="27"/>
        <v/>
      </c>
    </row>
    <row r="61" spans="1:13" x14ac:dyDescent="0.45">
      <c r="A61" t="s">
        <v>99</v>
      </c>
      <c r="B61" t="s">
        <v>91</v>
      </c>
      <c r="C61" t="s">
        <v>715</v>
      </c>
      <c r="D61" t="s">
        <v>77</v>
      </c>
      <c r="E61" t="s">
        <v>14</v>
      </c>
      <c r="F61" t="s">
        <v>5</v>
      </c>
      <c r="G61" t="str">
        <f t="shared" si="1"/>
        <v>30</v>
      </c>
      <c r="H61" t="str">
        <f t="shared" si="27"/>
        <v xml:space="preserve"> Chile</v>
      </c>
      <c r="I61" t="str">
        <f t="shared" si="27"/>
        <v xml:space="preserve"> 72.7</v>
      </c>
      <c r="J61" t="str">
        <f t="shared" si="27"/>
        <v xml:space="preserve"> Latin America and the Caribbean</v>
      </c>
      <c r="K61" t="str">
        <f t="shared" si="27"/>
        <v xml:space="preserve"> 10-50m</v>
      </c>
      <c r="L61" t="str">
        <f t="shared" si="27"/>
        <v xml:space="preserve"> High income</v>
      </c>
      <c r="M61" t="str">
        <f t="shared" ref="M61:M124" si="32">IF(VALUE(I61)&gt;66.6, "Most", IF(VALUE(I61)&gt;33.3, "More", "Least"))</f>
        <v>Most</v>
      </c>
    </row>
    <row r="62" spans="1:13" x14ac:dyDescent="0.45">
      <c r="C62" t="s">
        <v>2</v>
      </c>
      <c r="G62" t="str">
        <f t="shared" si="1"/>
        <v/>
      </c>
      <c r="H62" t="str">
        <f t="shared" si="27"/>
        <v/>
      </c>
      <c r="I62" t="str">
        <f t="shared" si="27"/>
        <v/>
      </c>
      <c r="J62" t="str">
        <f t="shared" si="27"/>
        <v/>
      </c>
      <c r="K62" t="str">
        <f t="shared" si="27"/>
        <v/>
      </c>
      <c r="L62" t="str">
        <f t="shared" si="27"/>
        <v/>
      </c>
    </row>
    <row r="63" spans="1:13" x14ac:dyDescent="0.45">
      <c r="A63" t="s">
        <v>103</v>
      </c>
      <c r="B63" t="s">
        <v>124</v>
      </c>
      <c r="C63" t="s">
        <v>716</v>
      </c>
      <c r="D63" t="s">
        <v>9</v>
      </c>
      <c r="E63" t="s">
        <v>30</v>
      </c>
      <c r="F63" t="s">
        <v>5</v>
      </c>
      <c r="G63" t="str">
        <f t="shared" si="1"/>
        <v>31</v>
      </c>
      <c r="H63" t="str">
        <f t="shared" si="27"/>
        <v xml:space="preserve"> Croatia</v>
      </c>
      <c r="I63" t="str">
        <f t="shared" si="27"/>
        <v xml:space="preserve"> 72.3</v>
      </c>
      <c r="J63" t="str">
        <f t="shared" si="27"/>
        <v xml:space="preserve"> Europe</v>
      </c>
      <c r="K63" t="str">
        <f t="shared" si="27"/>
        <v xml:space="preserve"> 1-10m</v>
      </c>
      <c r="L63" t="str">
        <f t="shared" si="27"/>
        <v xml:space="preserve"> High income</v>
      </c>
      <c r="M63" t="str">
        <f t="shared" ref="M63:M126" si="33">IF(VALUE(I63)&gt;66.6, "Most", IF(VALUE(I63)&gt;33.3, "More", "Least"))</f>
        <v>Most</v>
      </c>
    </row>
    <row r="64" spans="1:13" x14ac:dyDescent="0.45">
      <c r="C64" t="s">
        <v>2</v>
      </c>
      <c r="G64" t="str">
        <f t="shared" si="1"/>
        <v/>
      </c>
      <c r="H64" t="str">
        <f t="shared" si="27"/>
        <v/>
      </c>
      <c r="I64" t="str">
        <f t="shared" si="27"/>
        <v/>
      </c>
      <c r="J64" t="str">
        <f t="shared" si="27"/>
        <v/>
      </c>
      <c r="K64" t="str">
        <f t="shared" si="27"/>
        <v/>
      </c>
      <c r="L64" t="str">
        <f t="shared" si="27"/>
        <v/>
      </c>
    </row>
    <row r="65" spans="1:13" x14ac:dyDescent="0.45">
      <c r="A65" t="s">
        <v>106</v>
      </c>
      <c r="B65" t="s">
        <v>144</v>
      </c>
      <c r="C65" t="s">
        <v>544</v>
      </c>
      <c r="D65" t="s">
        <v>77</v>
      </c>
      <c r="E65" t="s">
        <v>14</v>
      </c>
      <c r="F65" t="s">
        <v>26</v>
      </c>
      <c r="G65" t="str">
        <f t="shared" si="1"/>
        <v>32</v>
      </c>
      <c r="H65" t="str">
        <f t="shared" si="27"/>
        <v xml:space="preserve"> Ecuador</v>
      </c>
      <c r="I65" t="str">
        <f t="shared" si="27"/>
        <v xml:space="preserve"> 71.2</v>
      </c>
      <c r="J65" t="str">
        <f t="shared" si="27"/>
        <v xml:space="preserve"> Latin America and the Caribbean</v>
      </c>
      <c r="K65" t="str">
        <f t="shared" si="27"/>
        <v xml:space="preserve"> 10-50m</v>
      </c>
      <c r="L65" t="str">
        <f t="shared" si="27"/>
        <v xml:space="preserve"> Upper middle income</v>
      </c>
      <c r="M65" t="str">
        <f t="shared" ref="M65:M128" si="34">IF(VALUE(I65)&gt;66.6, "Most", IF(VALUE(I65)&gt;33.3, "More", "Least"))</f>
        <v>Most</v>
      </c>
    </row>
    <row r="66" spans="1:13" x14ac:dyDescent="0.45">
      <c r="C66" t="s">
        <v>2</v>
      </c>
      <c r="G66" t="str">
        <f t="shared" si="1"/>
        <v/>
      </c>
      <c r="H66" t="str">
        <f t="shared" si="27"/>
        <v/>
      </c>
      <c r="I66" t="str">
        <f t="shared" si="27"/>
        <v/>
      </c>
      <c r="J66" t="str">
        <f t="shared" si="27"/>
        <v/>
      </c>
      <c r="K66" t="str">
        <f t="shared" si="27"/>
        <v/>
      </c>
      <c r="L66" t="str">
        <f t="shared" si="27"/>
        <v/>
      </c>
    </row>
    <row r="67" spans="1:13" x14ac:dyDescent="0.45">
      <c r="A67" t="s">
        <v>106</v>
      </c>
      <c r="B67" t="s">
        <v>94</v>
      </c>
      <c r="C67" t="s">
        <v>544</v>
      </c>
      <c r="D67" t="s">
        <v>77</v>
      </c>
      <c r="E67" t="s">
        <v>4</v>
      </c>
      <c r="F67" t="s">
        <v>26</v>
      </c>
      <c r="G67" t="str">
        <f t="shared" ref="G67:G130" si="35">IF(ISERROR(RIGHT(A67,LEN(A67)-FIND(" ", A67))), "", RIGHT(A67,LEN(A67)-FIND(" ", A67)))</f>
        <v>32</v>
      </c>
      <c r="H67" t="str">
        <f t="shared" si="27"/>
        <v xml:space="preserve"> Mexico</v>
      </c>
      <c r="I67" t="str">
        <f t="shared" si="27"/>
        <v xml:space="preserve"> 71.2</v>
      </c>
      <c r="J67" t="str">
        <f t="shared" si="27"/>
        <v xml:space="preserve"> Latin America and the Caribbean</v>
      </c>
      <c r="K67" t="str">
        <f t="shared" si="27"/>
        <v xml:space="preserve"> 100m+</v>
      </c>
      <c r="L67" t="str">
        <f t="shared" si="27"/>
        <v xml:space="preserve"> Upper middle income</v>
      </c>
      <c r="M67" t="str">
        <f t="shared" ref="M67:M130" si="36">IF(VALUE(I67)&gt;66.6, "Most", IF(VALUE(I67)&gt;33.3, "More", "Least"))</f>
        <v>Most</v>
      </c>
    </row>
    <row r="68" spans="1:13" x14ac:dyDescent="0.45">
      <c r="C68" t="s">
        <v>2</v>
      </c>
      <c r="G68" t="str">
        <f t="shared" si="35"/>
        <v/>
      </c>
      <c r="H68" t="str">
        <f t="shared" si="27"/>
        <v/>
      </c>
      <c r="I68" t="str">
        <f t="shared" si="27"/>
        <v/>
      </c>
      <c r="J68" t="str">
        <f t="shared" si="27"/>
        <v/>
      </c>
      <c r="K68" t="str">
        <f t="shared" si="27"/>
        <v/>
      </c>
      <c r="L68" t="str">
        <f t="shared" si="27"/>
        <v/>
      </c>
    </row>
    <row r="69" spans="1:13" x14ac:dyDescent="0.45">
      <c r="A69" t="s">
        <v>112</v>
      </c>
      <c r="B69" t="s">
        <v>222</v>
      </c>
      <c r="C69" t="s">
        <v>33</v>
      </c>
      <c r="D69" t="s">
        <v>25</v>
      </c>
      <c r="E69" t="s">
        <v>30</v>
      </c>
      <c r="F69" t="s">
        <v>102</v>
      </c>
      <c r="G69" t="str">
        <f t="shared" si="35"/>
        <v>34</v>
      </c>
      <c r="H69" t="str">
        <f t="shared" si="27"/>
        <v xml:space="preserve"> Laos</v>
      </c>
      <c r="I69" t="str">
        <f t="shared" si="27"/>
        <v xml:space="preserve"> 70.4</v>
      </c>
      <c r="J69" t="str">
        <f t="shared" si="27"/>
        <v xml:space="preserve"> Southeastern Asia</v>
      </c>
      <c r="K69" t="str">
        <f t="shared" si="27"/>
        <v xml:space="preserve"> 1-10m</v>
      </c>
      <c r="L69" t="str">
        <f t="shared" si="27"/>
        <v xml:space="preserve"> Lower middle income</v>
      </c>
      <c r="M69" t="str">
        <f t="shared" ref="M69:M132" si="37">IF(VALUE(I69)&gt;66.6, "Most", IF(VALUE(I69)&gt;33.3, "More", "Least"))</f>
        <v>Most</v>
      </c>
    </row>
    <row r="70" spans="1:13" x14ac:dyDescent="0.45">
      <c r="C70" t="s">
        <v>2</v>
      </c>
      <c r="G70" t="str">
        <f t="shared" si="35"/>
        <v/>
      </c>
      <c r="H70" t="str">
        <f t="shared" si="27"/>
        <v/>
      </c>
      <c r="I70" t="str">
        <f t="shared" si="27"/>
        <v/>
      </c>
      <c r="J70" t="str">
        <f t="shared" si="27"/>
        <v/>
      </c>
      <c r="K70" t="str">
        <f t="shared" si="27"/>
        <v/>
      </c>
      <c r="L70" t="str">
        <f t="shared" si="27"/>
        <v/>
      </c>
    </row>
    <row r="71" spans="1:13" x14ac:dyDescent="0.45">
      <c r="A71" t="s">
        <v>116</v>
      </c>
      <c r="B71" t="s">
        <v>72</v>
      </c>
      <c r="C71" t="s">
        <v>717</v>
      </c>
      <c r="D71" t="s">
        <v>37</v>
      </c>
      <c r="E71" t="s">
        <v>4</v>
      </c>
      <c r="F71" t="s">
        <v>5</v>
      </c>
      <c r="G71" t="str">
        <f t="shared" si="35"/>
        <v>35</v>
      </c>
      <c r="H71" t="str">
        <f t="shared" si="27"/>
        <v xml:space="preserve"> Japan</v>
      </c>
      <c r="I71" t="str">
        <f t="shared" si="27"/>
        <v xml:space="preserve"> 70.1</v>
      </c>
      <c r="J71" t="str">
        <f t="shared" si="27"/>
        <v xml:space="preserve"> Eastern Asia</v>
      </c>
      <c r="K71" t="str">
        <f t="shared" si="27"/>
        <v xml:space="preserve"> 100m+</v>
      </c>
      <c r="L71" t="str">
        <f t="shared" si="27"/>
        <v xml:space="preserve"> High income</v>
      </c>
      <c r="M71" t="str">
        <f t="shared" ref="M71:M134" si="38">IF(VALUE(I71)&gt;66.6, "Most", IF(VALUE(I71)&gt;33.3, "More", "Least"))</f>
        <v>Most</v>
      </c>
    </row>
    <row r="72" spans="1:13" x14ac:dyDescent="0.45">
      <c r="C72" t="s">
        <v>2</v>
      </c>
      <c r="G72" t="str">
        <f t="shared" si="35"/>
        <v/>
      </c>
      <c r="H72" t="str">
        <f t="shared" si="27"/>
        <v/>
      </c>
      <c r="I72" t="str">
        <f t="shared" si="27"/>
        <v/>
      </c>
      <c r="J72" t="str">
        <f t="shared" si="27"/>
        <v/>
      </c>
      <c r="K72" t="str">
        <f t="shared" si="27"/>
        <v/>
      </c>
      <c r="L72" t="str">
        <f t="shared" si="27"/>
        <v/>
      </c>
    </row>
    <row r="73" spans="1:13" x14ac:dyDescent="0.45">
      <c r="A73" t="s">
        <v>568</v>
      </c>
      <c r="B73" t="s">
        <v>173</v>
      </c>
      <c r="C73" t="s">
        <v>718</v>
      </c>
      <c r="D73" t="s">
        <v>115</v>
      </c>
      <c r="E73" t="s">
        <v>10</v>
      </c>
      <c r="F73" t="s">
        <v>102</v>
      </c>
      <c r="G73" t="str">
        <f t="shared" si="35"/>
        <v>36</v>
      </c>
      <c r="H73" t="str">
        <f t="shared" si="27"/>
        <v xml:space="preserve"> Kenya</v>
      </c>
      <c r="I73" t="str">
        <f t="shared" si="27"/>
        <v xml:space="preserve"> 68.6</v>
      </c>
      <c r="J73" t="str">
        <f t="shared" si="27"/>
        <v xml:space="preserve"> Africa</v>
      </c>
      <c r="K73" t="str">
        <f t="shared" si="27"/>
        <v xml:space="preserve"> 50-100m</v>
      </c>
      <c r="L73" t="str">
        <f t="shared" si="27"/>
        <v xml:space="preserve"> Lower middle income</v>
      </c>
      <c r="M73" t="str">
        <f t="shared" ref="M73:M136" si="39">IF(VALUE(I73)&gt;66.6, "Most", IF(VALUE(I73)&gt;33.3, "More", "Least"))</f>
        <v>Most</v>
      </c>
    </row>
    <row r="74" spans="1:13" x14ac:dyDescent="0.45">
      <c r="C74" t="s">
        <v>2</v>
      </c>
      <c r="G74" t="str">
        <f t="shared" si="35"/>
        <v/>
      </c>
      <c r="H74" t="str">
        <f t="shared" si="27"/>
        <v/>
      </c>
      <c r="I74" t="str">
        <f t="shared" si="27"/>
        <v/>
      </c>
      <c r="J74" t="str">
        <f t="shared" si="27"/>
        <v/>
      </c>
      <c r="K74" t="str">
        <f t="shared" si="27"/>
        <v/>
      </c>
      <c r="L74" t="str">
        <f t="shared" si="27"/>
        <v/>
      </c>
    </row>
    <row r="75" spans="1:13" x14ac:dyDescent="0.45">
      <c r="A75" t="s">
        <v>120</v>
      </c>
      <c r="B75" t="s">
        <v>100</v>
      </c>
      <c r="C75" t="s">
        <v>719</v>
      </c>
      <c r="D75" t="s">
        <v>25</v>
      </c>
      <c r="E75" t="s">
        <v>4</v>
      </c>
      <c r="F75" t="s">
        <v>102</v>
      </c>
      <c r="G75" t="str">
        <f t="shared" si="35"/>
        <v>37</v>
      </c>
      <c r="H75" t="str">
        <f t="shared" si="27"/>
        <v xml:space="preserve"> Indonesia</v>
      </c>
      <c r="I75" t="str">
        <f t="shared" si="27"/>
        <v xml:space="preserve"> 68.1</v>
      </c>
      <c r="J75" t="str">
        <f t="shared" si="27"/>
        <v xml:space="preserve"> Southeastern Asia</v>
      </c>
      <c r="K75" t="str">
        <f t="shared" si="27"/>
        <v xml:space="preserve"> 100m+</v>
      </c>
      <c r="L75" t="str">
        <f t="shared" si="27"/>
        <v xml:space="preserve"> Lower middle income</v>
      </c>
      <c r="M75" t="str">
        <f t="shared" ref="M75:M138" si="40">IF(VALUE(I75)&gt;66.6, "Most", IF(VALUE(I75)&gt;33.3, "More", "Least"))</f>
        <v>Most</v>
      </c>
    </row>
    <row r="76" spans="1:13" x14ac:dyDescent="0.45">
      <c r="C76" t="s">
        <v>2</v>
      </c>
      <c r="G76" t="str">
        <f t="shared" si="35"/>
        <v/>
      </c>
      <c r="H76" t="str">
        <f t="shared" si="27"/>
        <v/>
      </c>
      <c r="I76" t="str">
        <f t="shared" si="27"/>
        <v/>
      </c>
      <c r="J76" t="str">
        <f t="shared" si="27"/>
        <v/>
      </c>
      <c r="K76" t="str">
        <f t="shared" si="27"/>
        <v/>
      </c>
      <c r="L76" t="str">
        <f t="shared" si="27"/>
        <v/>
      </c>
    </row>
    <row r="77" spans="1:13" x14ac:dyDescent="0.45">
      <c r="A77" t="s">
        <v>123</v>
      </c>
      <c r="B77" t="s">
        <v>275</v>
      </c>
      <c r="C77" t="s">
        <v>720</v>
      </c>
      <c r="D77" t="s">
        <v>115</v>
      </c>
      <c r="E77" t="s">
        <v>14</v>
      </c>
      <c r="F77" t="s">
        <v>202</v>
      </c>
      <c r="G77" t="str">
        <f t="shared" si="35"/>
        <v>38</v>
      </c>
      <c r="H77" t="str">
        <f t="shared" si="27"/>
        <v xml:space="preserve"> Zimbabwe</v>
      </c>
      <c r="I77" t="str">
        <f t="shared" si="27"/>
        <v xml:space="preserve"> 65.6</v>
      </c>
      <c r="J77" t="str">
        <f t="shared" si="27"/>
        <v xml:space="preserve"> Africa</v>
      </c>
      <c r="K77" t="str">
        <f t="shared" si="27"/>
        <v xml:space="preserve"> 10-50m</v>
      </c>
      <c r="L77" t="str">
        <f t="shared" si="27"/>
        <v xml:space="preserve"> Low income</v>
      </c>
      <c r="M77" t="str">
        <f t="shared" ref="M77:M140" si="41">IF(VALUE(I77)&gt;66.6, "Most", IF(VALUE(I77)&gt;33.3, "More", "Least"))</f>
        <v>More</v>
      </c>
    </row>
    <row r="78" spans="1:13" x14ac:dyDescent="0.45">
      <c r="C78" t="s">
        <v>2</v>
      </c>
      <c r="G78" t="str">
        <f t="shared" si="35"/>
        <v/>
      </c>
      <c r="H78" t="str">
        <f t="shared" si="27"/>
        <v/>
      </c>
      <c r="I78" t="str">
        <f t="shared" si="27"/>
        <v/>
      </c>
      <c r="J78" t="str">
        <f t="shared" si="27"/>
        <v/>
      </c>
      <c r="K78" t="str">
        <f t="shared" si="27"/>
        <v/>
      </c>
      <c r="L78" t="str">
        <f t="shared" si="27"/>
        <v/>
      </c>
    </row>
    <row r="79" spans="1:13" x14ac:dyDescent="0.45">
      <c r="A79" t="s">
        <v>126</v>
      </c>
      <c r="B79" t="s">
        <v>150</v>
      </c>
      <c r="C79" t="s">
        <v>721</v>
      </c>
      <c r="D79" t="s">
        <v>152</v>
      </c>
      <c r="E79" t="s">
        <v>30</v>
      </c>
      <c r="F79" t="s">
        <v>102</v>
      </c>
      <c r="G79" t="str">
        <f t="shared" si="35"/>
        <v>39</v>
      </c>
      <c r="H79" t="str">
        <f t="shared" si="27"/>
        <v xml:space="preserve"> Kyrgyz Republic</v>
      </c>
      <c r="I79" t="str">
        <f t="shared" si="27"/>
        <v xml:space="preserve"> 64.7</v>
      </c>
      <c r="J79" t="str">
        <f t="shared" si="27"/>
        <v xml:space="preserve"> Central Asia</v>
      </c>
      <c r="K79" t="str">
        <f t="shared" si="27"/>
        <v xml:space="preserve"> 1-10m</v>
      </c>
      <c r="L79" t="str">
        <f t="shared" si="27"/>
        <v xml:space="preserve"> Lower middle income</v>
      </c>
      <c r="M79" t="str">
        <f t="shared" ref="M79:M142" si="42">IF(VALUE(I79)&gt;66.6, "Most", IF(VALUE(I79)&gt;33.3, "More", "Least"))</f>
        <v>More</v>
      </c>
    </row>
    <row r="80" spans="1:13" x14ac:dyDescent="0.45">
      <c r="C80" t="s">
        <v>2</v>
      </c>
      <c r="G80" t="str">
        <f t="shared" si="35"/>
        <v/>
      </c>
      <c r="H80" t="str">
        <f t="shared" si="27"/>
        <v/>
      </c>
      <c r="I80" t="str">
        <f t="shared" si="27"/>
        <v/>
      </c>
      <c r="J80" t="str">
        <f t="shared" si="27"/>
        <v/>
      </c>
      <c r="K80" t="str">
        <f t="shared" si="27"/>
        <v/>
      </c>
      <c r="L80" t="str">
        <f t="shared" si="27"/>
        <v/>
      </c>
    </row>
    <row r="81" spans="1:13" x14ac:dyDescent="0.45">
      <c r="A81" t="s">
        <v>129</v>
      </c>
      <c r="B81" t="s">
        <v>82</v>
      </c>
      <c r="C81" t="s">
        <v>722</v>
      </c>
      <c r="D81" t="s">
        <v>25</v>
      </c>
      <c r="E81" t="s">
        <v>30</v>
      </c>
      <c r="F81" t="s">
        <v>5</v>
      </c>
      <c r="G81" t="str">
        <f t="shared" si="35"/>
        <v>40</v>
      </c>
      <c r="H81" t="str">
        <f t="shared" si="27"/>
        <v xml:space="preserve"> Singapore</v>
      </c>
      <c r="I81" t="str">
        <f t="shared" si="27"/>
        <v xml:space="preserve"> 64.5</v>
      </c>
      <c r="J81" t="str">
        <f t="shared" si="27"/>
        <v xml:space="preserve"> Southeastern Asia</v>
      </c>
      <c r="K81" t="str">
        <f t="shared" si="27"/>
        <v xml:space="preserve"> 1-10m</v>
      </c>
      <c r="L81" t="str">
        <f t="shared" si="27"/>
        <v xml:space="preserve"> High income</v>
      </c>
      <c r="M81" t="str">
        <f t="shared" ref="M81:M144" si="43">IF(VALUE(I81)&gt;66.6, "Most", IF(VALUE(I81)&gt;33.3, "More", "Least"))</f>
        <v>More</v>
      </c>
    </row>
    <row r="82" spans="1:13" x14ac:dyDescent="0.45">
      <c r="C82" t="s">
        <v>2</v>
      </c>
      <c r="G82" t="str">
        <f t="shared" si="35"/>
        <v/>
      </c>
      <c r="H82" t="str">
        <f t="shared" si="27"/>
        <v/>
      </c>
      <c r="I82" t="str">
        <f t="shared" si="27"/>
        <v/>
      </c>
      <c r="J82" t="str">
        <f t="shared" si="27"/>
        <v/>
      </c>
      <c r="K82" t="str">
        <f t="shared" si="27"/>
        <v/>
      </c>
      <c r="L82" t="str">
        <f t="shared" si="27"/>
        <v/>
      </c>
    </row>
    <row r="83" spans="1:13" x14ac:dyDescent="0.45">
      <c r="A83" t="s">
        <v>133</v>
      </c>
      <c r="B83" t="s">
        <v>167</v>
      </c>
      <c r="C83" t="s">
        <v>723</v>
      </c>
      <c r="D83" t="s">
        <v>25</v>
      </c>
      <c r="E83" t="s">
        <v>4</v>
      </c>
      <c r="F83" t="s">
        <v>102</v>
      </c>
      <c r="G83" t="str">
        <f t="shared" si="35"/>
        <v>41</v>
      </c>
      <c r="H83" t="str">
        <f t="shared" si="27"/>
        <v xml:space="preserve"> Philippines</v>
      </c>
      <c r="I83" t="str">
        <f t="shared" si="27"/>
        <v xml:space="preserve"> 63.6</v>
      </c>
      <c r="J83" t="str">
        <f t="shared" si="27"/>
        <v xml:space="preserve"> Southeastern Asia</v>
      </c>
      <c r="K83" t="str">
        <f t="shared" si="27"/>
        <v xml:space="preserve"> 100m+</v>
      </c>
      <c r="L83" t="str">
        <f t="shared" si="27"/>
        <v xml:space="preserve"> Lower middle income</v>
      </c>
      <c r="M83" t="str">
        <f t="shared" ref="M83:M146" si="44">IF(VALUE(I83)&gt;66.6, "Most", IF(VALUE(I83)&gt;33.3, "More", "Least"))</f>
        <v>More</v>
      </c>
    </row>
    <row r="84" spans="1:13" x14ac:dyDescent="0.45">
      <c r="C84" t="s">
        <v>2</v>
      </c>
      <c r="G84" t="str">
        <f t="shared" si="35"/>
        <v/>
      </c>
      <c r="H84" t="str">
        <f t="shared" si="27"/>
        <v/>
      </c>
      <c r="I84" t="str">
        <f t="shared" si="27"/>
        <v/>
      </c>
      <c r="J84" t="str">
        <f t="shared" si="27"/>
        <v/>
      </c>
      <c r="K84" t="str">
        <f t="shared" si="27"/>
        <v/>
      </c>
      <c r="L84" t="str">
        <f t="shared" si="27"/>
        <v/>
      </c>
    </row>
    <row r="85" spans="1:13" x14ac:dyDescent="0.45">
      <c r="A85" t="s">
        <v>136</v>
      </c>
      <c r="B85" t="s">
        <v>66</v>
      </c>
      <c r="C85" t="s">
        <v>724</v>
      </c>
      <c r="D85" t="s">
        <v>9</v>
      </c>
      <c r="E85" t="s">
        <v>14</v>
      </c>
      <c r="F85" t="s">
        <v>5</v>
      </c>
      <c r="G85" t="str">
        <f t="shared" si="35"/>
        <v>42</v>
      </c>
      <c r="H85" t="str">
        <f t="shared" si="27"/>
        <v xml:space="preserve"> Belgium</v>
      </c>
      <c r="I85" t="str">
        <f t="shared" si="27"/>
        <v xml:space="preserve"> 62.5</v>
      </c>
      <c r="J85" t="str">
        <f t="shared" si="27"/>
        <v xml:space="preserve"> Europe</v>
      </c>
      <c r="K85" t="str">
        <f t="shared" si="27"/>
        <v xml:space="preserve"> 10-50m</v>
      </c>
      <c r="L85" t="str">
        <f t="shared" si="27"/>
        <v xml:space="preserve"> High income</v>
      </c>
      <c r="M85" t="str">
        <f t="shared" ref="M85:M148" si="45">IF(VALUE(I85)&gt;66.6, "Most", IF(VALUE(I85)&gt;33.3, "More", "Least"))</f>
        <v>More</v>
      </c>
    </row>
    <row r="86" spans="1:13" x14ac:dyDescent="0.45">
      <c r="C86" t="s">
        <v>2</v>
      </c>
      <c r="G86" t="str">
        <f t="shared" si="35"/>
        <v/>
      </c>
      <c r="H86" t="str">
        <f t="shared" si="27"/>
        <v/>
      </c>
      <c r="I86" t="str">
        <f t="shared" si="27"/>
        <v/>
      </c>
      <c r="J86" t="str">
        <f t="shared" si="27"/>
        <v/>
      </c>
      <c r="K86" t="str">
        <f t="shared" si="27"/>
        <v/>
      </c>
      <c r="L86" t="str">
        <f t="shared" si="27"/>
        <v/>
      </c>
    </row>
    <row r="87" spans="1:13" x14ac:dyDescent="0.45">
      <c r="A87" t="s">
        <v>572</v>
      </c>
      <c r="B87" t="s">
        <v>224</v>
      </c>
      <c r="C87" t="s">
        <v>725</v>
      </c>
      <c r="D87" t="s">
        <v>132</v>
      </c>
      <c r="E87" t="s">
        <v>30</v>
      </c>
      <c r="F87" t="s">
        <v>26</v>
      </c>
      <c r="G87" t="str">
        <f t="shared" si="35"/>
        <v>43</v>
      </c>
      <c r="H87" t="str">
        <f t="shared" si="27"/>
        <v xml:space="preserve"> Lebanon</v>
      </c>
      <c r="I87" t="str">
        <f t="shared" si="27"/>
        <v xml:space="preserve"> 62.0</v>
      </c>
      <c r="J87" t="str">
        <f t="shared" si="27"/>
        <v xml:space="preserve"> Western Asia</v>
      </c>
      <c r="K87" t="str">
        <f t="shared" si="27"/>
        <v xml:space="preserve"> 1-10m</v>
      </c>
      <c r="L87" t="str">
        <f t="shared" si="27"/>
        <v xml:space="preserve"> Upper middle income</v>
      </c>
      <c r="M87" t="str">
        <f t="shared" ref="M87:M150" si="46">IF(VALUE(I87)&gt;66.6, "Most", IF(VALUE(I87)&gt;33.3, "More", "Least"))</f>
        <v>More</v>
      </c>
    </row>
    <row r="88" spans="1:13" x14ac:dyDescent="0.45">
      <c r="C88" t="s">
        <v>2</v>
      </c>
      <c r="G88" t="str">
        <f t="shared" si="35"/>
        <v/>
      </c>
      <c r="H88" t="str">
        <f t="shared" si="27"/>
        <v/>
      </c>
      <c r="I88" t="str">
        <f t="shared" si="27"/>
        <v/>
      </c>
      <c r="J88" t="str">
        <f t="shared" si="27"/>
        <v/>
      </c>
      <c r="K88" t="str">
        <f t="shared" si="27"/>
        <v/>
      </c>
      <c r="L88" t="str">
        <f t="shared" si="27"/>
        <v/>
      </c>
    </row>
    <row r="89" spans="1:13" x14ac:dyDescent="0.45">
      <c r="A89" t="s">
        <v>140</v>
      </c>
      <c r="B89" t="s">
        <v>107</v>
      </c>
      <c r="C89" t="s">
        <v>726</v>
      </c>
      <c r="D89" t="s">
        <v>9</v>
      </c>
      <c r="E89" t="s">
        <v>14</v>
      </c>
      <c r="F89" t="s">
        <v>5</v>
      </c>
      <c r="G89" t="str">
        <f t="shared" si="35"/>
        <v>44</v>
      </c>
      <c r="H89" t="str">
        <f t="shared" si="27"/>
        <v xml:space="preserve"> Poland</v>
      </c>
      <c r="I89" t="str">
        <f t="shared" si="27"/>
        <v xml:space="preserve"> 61.7</v>
      </c>
      <c r="J89" t="str">
        <f t="shared" si="27"/>
        <v xml:space="preserve"> Europe</v>
      </c>
      <c r="K89" t="str">
        <f t="shared" si="27"/>
        <v xml:space="preserve"> 10-50m</v>
      </c>
      <c r="L89" t="str">
        <f t="shared" si="27"/>
        <v xml:space="preserve"> High income</v>
      </c>
      <c r="M89" t="str">
        <f t="shared" ref="M89:M152" si="47">IF(VALUE(I89)&gt;66.6, "Most", IF(VALUE(I89)&gt;33.3, "More", "Least"))</f>
        <v>More</v>
      </c>
    </row>
    <row r="90" spans="1:13" x14ac:dyDescent="0.45">
      <c r="C90" t="s">
        <v>2</v>
      </c>
      <c r="G90" t="str">
        <f t="shared" si="35"/>
        <v/>
      </c>
      <c r="H90" t="str">
        <f t="shared" si="27"/>
        <v/>
      </c>
      <c r="I90" t="str">
        <f t="shared" si="27"/>
        <v/>
      </c>
      <c r="J90" t="str">
        <f t="shared" si="27"/>
        <v/>
      </c>
      <c r="K90" t="str">
        <f t="shared" si="27"/>
        <v/>
      </c>
      <c r="L90" t="str">
        <f t="shared" si="27"/>
        <v/>
      </c>
    </row>
    <row r="91" spans="1:13" x14ac:dyDescent="0.45">
      <c r="A91" t="s">
        <v>143</v>
      </c>
      <c r="B91" t="s">
        <v>39</v>
      </c>
      <c r="C91" t="s">
        <v>727</v>
      </c>
      <c r="D91" t="s">
        <v>9</v>
      </c>
      <c r="E91" t="s">
        <v>30</v>
      </c>
      <c r="F91" t="s">
        <v>5</v>
      </c>
      <c r="G91" t="str">
        <f t="shared" si="35"/>
        <v>45</v>
      </c>
      <c r="H91" t="str">
        <f t="shared" si="27"/>
        <v xml:space="preserve"> Finland</v>
      </c>
      <c r="I91" t="str">
        <f t="shared" si="27"/>
        <v xml:space="preserve"> 61.6</v>
      </c>
      <c r="J91" t="str">
        <f t="shared" si="27"/>
        <v xml:space="preserve"> Europe</v>
      </c>
      <c r="K91" t="str">
        <f t="shared" si="27"/>
        <v xml:space="preserve"> 1-10m</v>
      </c>
      <c r="L91" t="str">
        <f t="shared" si="27"/>
        <v xml:space="preserve"> High income</v>
      </c>
      <c r="M91" t="str">
        <f t="shared" ref="M91:M154" si="48">IF(VALUE(I91)&gt;66.6, "Most", IF(VALUE(I91)&gt;33.3, "More", "Least"))</f>
        <v>More</v>
      </c>
    </row>
    <row r="92" spans="1:13" x14ac:dyDescent="0.45">
      <c r="C92" t="s">
        <v>2</v>
      </c>
      <c r="G92" t="str">
        <f t="shared" si="35"/>
        <v/>
      </c>
      <c r="H92" t="str">
        <f t="shared" si="27"/>
        <v/>
      </c>
      <c r="I92" t="str">
        <f t="shared" si="27"/>
        <v/>
      </c>
      <c r="J92" t="str">
        <f t="shared" si="27"/>
        <v/>
      </c>
      <c r="K92" t="str">
        <f t="shared" si="27"/>
        <v/>
      </c>
      <c r="L92" t="str">
        <f t="shared" si="27"/>
        <v/>
      </c>
    </row>
    <row r="93" spans="1:13" x14ac:dyDescent="0.45">
      <c r="A93" t="s">
        <v>146</v>
      </c>
      <c r="B93" t="s">
        <v>141</v>
      </c>
      <c r="C93" t="s">
        <v>728</v>
      </c>
      <c r="D93" t="s">
        <v>132</v>
      </c>
      <c r="E93" t="s">
        <v>30</v>
      </c>
      <c r="F93" t="s">
        <v>26</v>
      </c>
      <c r="G93" t="str">
        <f t="shared" si="35"/>
        <v>46</v>
      </c>
      <c r="H93" t="str">
        <f t="shared" si="27"/>
        <v xml:space="preserve"> Armenia</v>
      </c>
      <c r="I93" t="str">
        <f t="shared" si="27"/>
        <v xml:space="preserve"> 60.8</v>
      </c>
      <c r="J93" t="str">
        <f t="shared" si="27"/>
        <v xml:space="preserve"> Western Asia</v>
      </c>
      <c r="K93" t="str">
        <f t="shared" si="27"/>
        <v xml:space="preserve"> 1-10m</v>
      </c>
      <c r="L93" t="str">
        <f t="shared" si="27"/>
        <v xml:space="preserve"> Upper middle income</v>
      </c>
      <c r="M93" t="str">
        <f t="shared" ref="M93:M156" si="49">IF(VALUE(I93)&gt;66.6, "Most", IF(VALUE(I93)&gt;33.3, "More", "Least"))</f>
        <v>More</v>
      </c>
    </row>
    <row r="94" spans="1:13" x14ac:dyDescent="0.45">
      <c r="C94" t="s">
        <v>2</v>
      </c>
      <c r="G94" t="str">
        <f t="shared" si="35"/>
        <v/>
      </c>
      <c r="H94" t="str">
        <f t="shared" si="27"/>
        <v/>
      </c>
      <c r="I94" t="str">
        <f t="shared" si="27"/>
        <v/>
      </c>
      <c r="J94" t="str">
        <f t="shared" si="27"/>
        <v/>
      </c>
      <c r="K94" t="str">
        <f t="shared" si="27"/>
        <v/>
      </c>
      <c r="L94" t="str">
        <f t="shared" si="27"/>
        <v/>
      </c>
    </row>
    <row r="95" spans="1:13" x14ac:dyDescent="0.45">
      <c r="A95" t="s">
        <v>149</v>
      </c>
      <c r="B95" t="s">
        <v>219</v>
      </c>
      <c r="C95" t="s">
        <v>552</v>
      </c>
      <c r="D95" t="s">
        <v>25</v>
      </c>
      <c r="E95" t="s">
        <v>10</v>
      </c>
      <c r="F95" t="s">
        <v>102</v>
      </c>
      <c r="G95" t="str">
        <f t="shared" si="35"/>
        <v>47</v>
      </c>
      <c r="H95" t="str">
        <f t="shared" si="27"/>
        <v xml:space="preserve"> Myanmar</v>
      </c>
      <c r="I95" t="str">
        <f t="shared" si="27"/>
        <v xml:space="preserve"> 59.2</v>
      </c>
      <c r="J95" t="str">
        <f t="shared" si="27"/>
        <v xml:space="preserve"> Southeastern Asia</v>
      </c>
      <c r="K95" t="str">
        <f t="shared" si="27"/>
        <v xml:space="preserve"> 50-100m</v>
      </c>
      <c r="L95" t="str">
        <f t="shared" si="27"/>
        <v xml:space="preserve"> Lower middle income</v>
      </c>
      <c r="M95" t="str">
        <f t="shared" ref="M95:M158" si="50">IF(VALUE(I95)&gt;66.6, "Most", IF(VALUE(I95)&gt;33.3, "More", "Least"))</f>
        <v>More</v>
      </c>
    </row>
    <row r="96" spans="1:13" x14ac:dyDescent="0.45">
      <c r="C96" t="s">
        <v>2</v>
      </c>
      <c r="G96" t="str">
        <f t="shared" si="35"/>
        <v/>
      </c>
      <c r="H96" t="str">
        <f t="shared" si="27"/>
        <v/>
      </c>
      <c r="I96" t="str">
        <f t="shared" si="27"/>
        <v/>
      </c>
      <c r="J96" t="str">
        <f t="shared" si="27"/>
        <v/>
      </c>
      <c r="K96" t="str">
        <f t="shared" si="27"/>
        <v/>
      </c>
      <c r="L96" t="str">
        <f t="shared" si="27"/>
        <v/>
      </c>
    </row>
    <row r="97" spans="1:13" x14ac:dyDescent="0.45">
      <c r="A97" t="s">
        <v>576</v>
      </c>
      <c r="B97" t="s">
        <v>48</v>
      </c>
      <c r="C97" t="s">
        <v>729</v>
      </c>
      <c r="D97" t="s">
        <v>9</v>
      </c>
      <c r="E97" t="s">
        <v>30</v>
      </c>
      <c r="F97" t="s">
        <v>5</v>
      </c>
      <c r="G97" t="str">
        <f t="shared" si="35"/>
        <v>48</v>
      </c>
      <c r="H97" t="str">
        <f t="shared" si="27"/>
        <v xml:space="preserve"> Switzerland</v>
      </c>
      <c r="I97" t="str">
        <f t="shared" si="27"/>
        <v xml:space="preserve"> 59.1</v>
      </c>
      <c r="J97" t="str">
        <f t="shared" si="27"/>
        <v xml:space="preserve"> Europe</v>
      </c>
      <c r="K97" t="str">
        <f t="shared" si="27"/>
        <v xml:space="preserve"> 1-10m</v>
      </c>
      <c r="L97" t="str">
        <f t="shared" si="27"/>
        <v xml:space="preserve"> High income</v>
      </c>
      <c r="M97" t="str">
        <f t="shared" ref="M97:M160" si="51">IF(VALUE(I97)&gt;66.6, "Most", IF(VALUE(I97)&gt;33.3, "More", "Least"))</f>
        <v>More</v>
      </c>
    </row>
    <row r="98" spans="1:13" x14ac:dyDescent="0.45">
      <c r="C98" t="s">
        <v>2</v>
      </c>
      <c r="G98" t="str">
        <f t="shared" si="35"/>
        <v/>
      </c>
      <c r="H98" t="str">
        <f t="shared" si="27"/>
        <v/>
      </c>
      <c r="I98" t="str">
        <f t="shared" si="27"/>
        <v/>
      </c>
      <c r="J98" t="str">
        <f t="shared" si="27"/>
        <v/>
      </c>
      <c r="K98" t="str">
        <f t="shared" si="27"/>
        <v/>
      </c>
      <c r="L98" t="str">
        <f t="shared" si="27"/>
        <v/>
      </c>
    </row>
    <row r="99" spans="1:13" x14ac:dyDescent="0.45">
      <c r="A99" t="s">
        <v>154</v>
      </c>
      <c r="B99" t="s">
        <v>57</v>
      </c>
      <c r="C99" t="s">
        <v>86</v>
      </c>
      <c r="D99" t="s">
        <v>9</v>
      </c>
      <c r="E99" t="s">
        <v>30</v>
      </c>
      <c r="F99" t="s">
        <v>5</v>
      </c>
      <c r="G99" t="str">
        <f t="shared" si="35"/>
        <v>49</v>
      </c>
      <c r="H99" t="str">
        <f t="shared" si="27"/>
        <v xml:space="preserve"> Norway</v>
      </c>
      <c r="I99" t="str">
        <f t="shared" si="27"/>
        <v xml:space="preserve"> 58.6</v>
      </c>
      <c r="J99" t="str">
        <f t="shared" si="27"/>
        <v xml:space="preserve"> Europe</v>
      </c>
      <c r="K99" t="str">
        <f t="shared" si="27"/>
        <v xml:space="preserve"> 1-10m</v>
      </c>
      <c r="L99" t="str">
        <f t="shared" si="27"/>
        <v xml:space="preserve"> High income</v>
      </c>
      <c r="M99" t="str">
        <f t="shared" ref="M99:M162" si="52">IF(VALUE(I99)&gt;66.6, "Most", IF(VALUE(I99)&gt;33.3, "More", "Least"))</f>
        <v>More</v>
      </c>
    </row>
    <row r="100" spans="1:13" x14ac:dyDescent="0.45">
      <c r="C100" t="s">
        <v>2</v>
      </c>
      <c r="G100" t="str">
        <f t="shared" si="35"/>
        <v/>
      </c>
      <c r="H100" t="str">
        <f t="shared" si="27"/>
        <v/>
      </c>
      <c r="I100" t="str">
        <f t="shared" si="27"/>
        <v/>
      </c>
      <c r="J100" t="str">
        <f t="shared" si="27"/>
        <v/>
      </c>
      <c r="K100" t="str">
        <f t="shared" si="27"/>
        <v/>
      </c>
      <c r="L100" t="str">
        <f t="shared" si="27"/>
        <v/>
      </c>
    </row>
    <row r="101" spans="1:13" x14ac:dyDescent="0.45">
      <c r="A101" t="s">
        <v>157</v>
      </c>
      <c r="B101" t="s">
        <v>264</v>
      </c>
      <c r="C101" t="s">
        <v>730</v>
      </c>
      <c r="D101" t="s">
        <v>25</v>
      </c>
      <c r="E101" t="s">
        <v>14</v>
      </c>
      <c r="F101" t="s">
        <v>102</v>
      </c>
      <c r="G101" t="str">
        <f t="shared" si="35"/>
        <v>50</v>
      </c>
      <c r="H101" t="str">
        <f t="shared" si="27"/>
        <v xml:space="preserve"> Cambodia</v>
      </c>
      <c r="I101" t="str">
        <f t="shared" si="27"/>
        <v xml:space="preserve"> 57.7</v>
      </c>
      <c r="J101" t="str">
        <f t="shared" si="27"/>
        <v xml:space="preserve"> Southeastern Asia</v>
      </c>
      <c r="K101" t="str">
        <f t="shared" si="27"/>
        <v xml:space="preserve"> 10-50m</v>
      </c>
      <c r="L101" t="str">
        <f t="shared" si="27"/>
        <v xml:space="preserve"> Lower middle income</v>
      </c>
      <c r="M101" t="str">
        <f t="shared" ref="M101:M164" si="53">IF(VALUE(I101)&gt;66.6, "Most", IF(VALUE(I101)&gt;33.3, "More", "Least"))</f>
        <v>More</v>
      </c>
    </row>
    <row r="102" spans="1:13" x14ac:dyDescent="0.45">
      <c r="C102" t="s">
        <v>2</v>
      </c>
      <c r="G102" t="str">
        <f t="shared" si="35"/>
        <v/>
      </c>
      <c r="H102" t="str">
        <f t="shared" si="27"/>
        <v/>
      </c>
      <c r="I102" t="str">
        <f t="shared" si="27"/>
        <v/>
      </c>
      <c r="J102" t="str">
        <f t="shared" si="27"/>
        <v/>
      </c>
      <c r="K102" t="str">
        <f t="shared" si="27"/>
        <v/>
      </c>
      <c r="L102" t="str">
        <f t="shared" si="27"/>
        <v/>
      </c>
    </row>
    <row r="103" spans="1:13" x14ac:dyDescent="0.45">
      <c r="A103" t="s">
        <v>160</v>
      </c>
      <c r="B103" t="s">
        <v>158</v>
      </c>
      <c r="C103" t="s">
        <v>554</v>
      </c>
      <c r="D103" t="s">
        <v>25</v>
      </c>
      <c r="E103" t="s">
        <v>10</v>
      </c>
      <c r="F103" t="s">
        <v>102</v>
      </c>
      <c r="G103" t="str">
        <f t="shared" si="35"/>
        <v>51</v>
      </c>
      <c r="H103" t="str">
        <f t="shared" si="27"/>
        <v xml:space="preserve"> Vietnam</v>
      </c>
      <c r="I103" t="str">
        <f t="shared" si="27"/>
        <v xml:space="preserve"> 57.4</v>
      </c>
      <c r="J103" t="str">
        <f t="shared" si="27"/>
        <v xml:space="preserve"> Southeastern Asia</v>
      </c>
      <c r="K103" t="str">
        <f t="shared" si="27"/>
        <v xml:space="preserve"> 50-100m</v>
      </c>
      <c r="L103" t="str">
        <f t="shared" si="27"/>
        <v xml:space="preserve"> Lower middle income</v>
      </c>
      <c r="M103" t="str">
        <f t="shared" ref="M103:M166" si="54">IF(VALUE(I103)&gt;66.6, "Most", IF(VALUE(I103)&gt;33.3, "More", "Least"))</f>
        <v>More</v>
      </c>
    </row>
    <row r="104" spans="1:13" x14ac:dyDescent="0.45">
      <c r="C104" t="s">
        <v>2</v>
      </c>
      <c r="G104" t="str">
        <f t="shared" si="35"/>
        <v/>
      </c>
      <c r="H104" t="str">
        <f t="shared" ref="H104:L167" si="55">IF(ISERROR(RIGHT(B104, LEN(B104)-FIND(":",B104))),"",RIGHT(B104, LEN(B104)-FIND(":",B104)))</f>
        <v/>
      </c>
      <c r="I104" t="str">
        <f t="shared" si="55"/>
        <v/>
      </c>
      <c r="J104" t="str">
        <f t="shared" si="55"/>
        <v/>
      </c>
      <c r="K104" t="str">
        <f t="shared" si="55"/>
        <v/>
      </c>
      <c r="L104" t="str">
        <f t="shared" si="55"/>
        <v/>
      </c>
    </row>
    <row r="105" spans="1:13" x14ac:dyDescent="0.45">
      <c r="A105" t="s">
        <v>163</v>
      </c>
      <c r="B105" t="s">
        <v>360</v>
      </c>
      <c r="C105" t="s">
        <v>731</v>
      </c>
      <c r="D105" t="s">
        <v>115</v>
      </c>
      <c r="E105" t="s">
        <v>14</v>
      </c>
      <c r="F105" t="s">
        <v>202</v>
      </c>
      <c r="G105" t="str">
        <f t="shared" si="35"/>
        <v>52</v>
      </c>
      <c r="H105" t="str">
        <f t="shared" si="55"/>
        <v xml:space="preserve"> Guinea</v>
      </c>
      <c r="I105" t="str">
        <f t="shared" si="55"/>
        <v xml:space="preserve"> 57.2</v>
      </c>
      <c r="J105" t="str">
        <f t="shared" si="55"/>
        <v xml:space="preserve"> Africa</v>
      </c>
      <c r="K105" t="str">
        <f t="shared" si="55"/>
        <v xml:space="preserve"> 10-50m</v>
      </c>
      <c r="L105" t="str">
        <f t="shared" si="55"/>
        <v xml:space="preserve"> Low income</v>
      </c>
      <c r="M105" t="str">
        <f t="shared" ref="M105:M168" si="56">IF(VALUE(I105)&gt;66.6, "Most", IF(VALUE(I105)&gt;33.3, "More", "Least"))</f>
        <v>More</v>
      </c>
    </row>
    <row r="106" spans="1:13" x14ac:dyDescent="0.45">
      <c r="C106" t="s">
        <v>2</v>
      </c>
      <c r="G106" t="str">
        <f t="shared" si="35"/>
        <v/>
      </c>
      <c r="H106" t="str">
        <f t="shared" si="55"/>
        <v/>
      </c>
      <c r="I106" t="str">
        <f t="shared" si="55"/>
        <v/>
      </c>
      <c r="J106" t="str">
        <f t="shared" si="55"/>
        <v/>
      </c>
      <c r="K106" t="str">
        <f t="shared" si="55"/>
        <v/>
      </c>
      <c r="L106" t="str">
        <f t="shared" si="55"/>
        <v/>
      </c>
    </row>
    <row r="107" spans="1:13" x14ac:dyDescent="0.45">
      <c r="A107" t="s">
        <v>166</v>
      </c>
      <c r="B107" t="s">
        <v>213</v>
      </c>
      <c r="C107" t="s">
        <v>732</v>
      </c>
      <c r="D107" t="s">
        <v>115</v>
      </c>
      <c r="E107" t="s">
        <v>14</v>
      </c>
      <c r="F107" t="s">
        <v>102</v>
      </c>
      <c r="G107" t="str">
        <f t="shared" si="35"/>
        <v>53</v>
      </c>
      <c r="H107" t="str">
        <f t="shared" si="55"/>
        <v xml:space="preserve"> Morocco</v>
      </c>
      <c r="I107" t="str">
        <f t="shared" si="55"/>
        <v xml:space="preserve"> 56.8</v>
      </c>
      <c r="J107" t="str">
        <f t="shared" si="55"/>
        <v xml:space="preserve"> Africa</v>
      </c>
      <c r="K107" t="str">
        <f t="shared" si="55"/>
        <v xml:space="preserve"> 10-50m</v>
      </c>
      <c r="L107" t="str">
        <f t="shared" si="55"/>
        <v xml:space="preserve"> Lower middle income</v>
      </c>
      <c r="M107" t="str">
        <f t="shared" ref="M107:M170" si="57">IF(VALUE(I107)&gt;66.6, "Most", IF(VALUE(I107)&gt;33.3, "More", "Least"))</f>
        <v>More</v>
      </c>
    </row>
    <row r="108" spans="1:13" x14ac:dyDescent="0.45">
      <c r="C108" t="s">
        <v>2</v>
      </c>
      <c r="G108" t="str">
        <f t="shared" si="35"/>
        <v/>
      </c>
      <c r="H108" t="str">
        <f t="shared" si="55"/>
        <v/>
      </c>
      <c r="I108" t="str">
        <f t="shared" si="55"/>
        <v/>
      </c>
      <c r="J108" t="str">
        <f t="shared" si="55"/>
        <v/>
      </c>
      <c r="K108" t="str">
        <f t="shared" si="55"/>
        <v/>
      </c>
      <c r="L108" t="str">
        <f t="shared" si="55"/>
        <v/>
      </c>
    </row>
    <row r="109" spans="1:13" x14ac:dyDescent="0.45">
      <c r="A109" t="s">
        <v>169</v>
      </c>
      <c r="B109" t="s">
        <v>196</v>
      </c>
      <c r="C109" t="s">
        <v>559</v>
      </c>
      <c r="D109" t="s">
        <v>77</v>
      </c>
      <c r="E109" t="s">
        <v>30</v>
      </c>
      <c r="F109" t="s">
        <v>26</v>
      </c>
      <c r="G109" t="str">
        <f t="shared" si="35"/>
        <v>54</v>
      </c>
      <c r="H109" t="str">
        <f t="shared" si="55"/>
        <v xml:space="preserve"> Costa Rica</v>
      </c>
      <c r="I109" t="str">
        <f t="shared" si="55"/>
        <v xml:space="preserve"> 56.0</v>
      </c>
      <c r="J109" t="str">
        <f t="shared" si="55"/>
        <v xml:space="preserve"> Latin America and the Caribbean</v>
      </c>
      <c r="K109" t="str">
        <f t="shared" si="55"/>
        <v xml:space="preserve"> 1-10m</v>
      </c>
      <c r="L109" t="str">
        <f t="shared" si="55"/>
        <v xml:space="preserve"> Upper middle income</v>
      </c>
      <c r="M109" t="str">
        <f t="shared" ref="M109:M172" si="58">IF(VALUE(I109)&gt;66.6, "Most", IF(VALUE(I109)&gt;33.3, "More", "Least"))</f>
        <v>More</v>
      </c>
    </row>
    <row r="110" spans="1:13" x14ac:dyDescent="0.45">
      <c r="C110" t="s">
        <v>2</v>
      </c>
      <c r="G110" t="str">
        <f t="shared" si="35"/>
        <v/>
      </c>
      <c r="H110" t="str">
        <f t="shared" si="55"/>
        <v/>
      </c>
      <c r="I110" t="str">
        <f t="shared" si="55"/>
        <v/>
      </c>
      <c r="J110" t="str">
        <f t="shared" si="55"/>
        <v/>
      </c>
      <c r="K110" t="str">
        <f t="shared" si="55"/>
        <v/>
      </c>
      <c r="L110" t="str">
        <f t="shared" si="55"/>
        <v/>
      </c>
    </row>
    <row r="111" spans="1:13" x14ac:dyDescent="0.45">
      <c r="A111" t="s">
        <v>172</v>
      </c>
      <c r="B111" t="s">
        <v>117</v>
      </c>
      <c r="C111" t="s">
        <v>733</v>
      </c>
      <c r="D111" t="s">
        <v>9</v>
      </c>
      <c r="E111" t="s">
        <v>30</v>
      </c>
      <c r="F111" t="s">
        <v>5</v>
      </c>
      <c r="G111" t="str">
        <f t="shared" si="35"/>
        <v>55</v>
      </c>
      <c r="H111" t="str">
        <f t="shared" si="55"/>
        <v xml:space="preserve"> Hungary</v>
      </c>
      <c r="I111" t="str">
        <f t="shared" si="55"/>
        <v xml:space="preserve"> 55.5</v>
      </c>
      <c r="J111" t="str">
        <f t="shared" si="55"/>
        <v xml:space="preserve"> Europe</v>
      </c>
      <c r="K111" t="str">
        <f t="shared" si="55"/>
        <v xml:space="preserve"> 1-10m</v>
      </c>
      <c r="L111" t="str">
        <f t="shared" si="55"/>
        <v xml:space="preserve"> High income</v>
      </c>
      <c r="M111" t="str">
        <f t="shared" ref="M111:M174" si="59">IF(VALUE(I111)&gt;66.6, "Most", IF(VALUE(I111)&gt;33.3, "More", "Least"))</f>
        <v>More</v>
      </c>
    </row>
    <row r="112" spans="1:13" x14ac:dyDescent="0.45">
      <c r="C112" t="s">
        <v>2</v>
      </c>
      <c r="G112" t="str">
        <f t="shared" si="35"/>
        <v/>
      </c>
      <c r="H112" t="str">
        <f t="shared" si="55"/>
        <v/>
      </c>
      <c r="I112" t="str">
        <f t="shared" si="55"/>
        <v/>
      </c>
      <c r="J112" t="str">
        <f t="shared" si="55"/>
        <v/>
      </c>
      <c r="K112" t="str">
        <f t="shared" si="55"/>
        <v/>
      </c>
      <c r="L112" t="str">
        <f t="shared" si="55"/>
        <v/>
      </c>
    </row>
    <row r="113" spans="1:13" x14ac:dyDescent="0.45">
      <c r="A113" t="s">
        <v>178</v>
      </c>
      <c r="B113" t="s">
        <v>193</v>
      </c>
      <c r="C113" t="s">
        <v>125</v>
      </c>
      <c r="D113" t="s">
        <v>9</v>
      </c>
      <c r="E113" t="s">
        <v>30</v>
      </c>
      <c r="F113" t="s">
        <v>26</v>
      </c>
      <c r="G113" t="str">
        <f t="shared" si="35"/>
        <v>57</v>
      </c>
      <c r="H113" t="str">
        <f t="shared" si="55"/>
        <v xml:space="preserve"> Bulgaria</v>
      </c>
      <c r="I113" t="str">
        <f t="shared" si="55"/>
        <v xml:space="preserve"> 53.3</v>
      </c>
      <c r="J113" t="str">
        <f t="shared" si="55"/>
        <v xml:space="preserve"> Europe</v>
      </c>
      <c r="K113" t="str">
        <f t="shared" si="55"/>
        <v xml:space="preserve"> 1-10m</v>
      </c>
      <c r="L113" t="str">
        <f t="shared" si="55"/>
        <v xml:space="preserve"> Upper middle income</v>
      </c>
      <c r="M113" t="str">
        <f t="shared" ref="M113:M176" si="60">IF(VALUE(I113)&gt;66.6, "Most", IF(VALUE(I113)&gt;33.3, "More", "Least"))</f>
        <v>More</v>
      </c>
    </row>
    <row r="114" spans="1:13" x14ac:dyDescent="0.45">
      <c r="C114" t="s">
        <v>2</v>
      </c>
      <c r="G114" t="str">
        <f t="shared" si="35"/>
        <v/>
      </c>
      <c r="H114" t="str">
        <f t="shared" si="55"/>
        <v/>
      </c>
      <c r="I114" t="str">
        <f t="shared" si="55"/>
        <v/>
      </c>
      <c r="J114" t="str">
        <f t="shared" si="55"/>
        <v/>
      </c>
      <c r="K114" t="str">
        <f t="shared" si="55"/>
        <v/>
      </c>
      <c r="L114" t="str">
        <f t="shared" si="55"/>
        <v/>
      </c>
    </row>
    <row r="115" spans="1:13" x14ac:dyDescent="0.45">
      <c r="A115" t="s">
        <v>182</v>
      </c>
      <c r="B115" t="s">
        <v>170</v>
      </c>
      <c r="C115" t="s">
        <v>131</v>
      </c>
      <c r="D115" t="s">
        <v>132</v>
      </c>
      <c r="E115" t="s">
        <v>30</v>
      </c>
      <c r="F115" t="s">
        <v>5</v>
      </c>
      <c r="G115" t="str">
        <f t="shared" si="35"/>
        <v>58</v>
      </c>
      <c r="H115" t="str">
        <f t="shared" si="55"/>
        <v xml:space="preserve"> Israel</v>
      </c>
      <c r="I115" t="str">
        <f t="shared" si="55"/>
        <v xml:space="preserve"> 52.4</v>
      </c>
      <c r="J115" t="str">
        <f t="shared" si="55"/>
        <v xml:space="preserve"> Western Asia</v>
      </c>
      <c r="K115" t="str">
        <f t="shared" si="55"/>
        <v xml:space="preserve"> 1-10m</v>
      </c>
      <c r="L115" t="str">
        <f t="shared" si="55"/>
        <v xml:space="preserve"> High income</v>
      </c>
      <c r="M115" t="str">
        <f t="shared" ref="M115:M178" si="61">IF(VALUE(I115)&gt;66.6, "Most", IF(VALUE(I115)&gt;33.3, "More", "Least"))</f>
        <v>More</v>
      </c>
    </row>
    <row r="116" spans="1:13" x14ac:dyDescent="0.45">
      <c r="C116" t="s">
        <v>2</v>
      </c>
      <c r="G116" t="str">
        <f t="shared" si="35"/>
        <v/>
      </c>
      <c r="H116" t="str">
        <f t="shared" si="55"/>
        <v/>
      </c>
      <c r="I116" t="str">
        <f t="shared" si="55"/>
        <v/>
      </c>
      <c r="J116" t="str">
        <f t="shared" si="55"/>
        <v/>
      </c>
      <c r="K116" t="str">
        <f t="shared" si="55"/>
        <v/>
      </c>
      <c r="L116" t="str">
        <f t="shared" si="55"/>
        <v/>
      </c>
    </row>
    <row r="117" spans="1:13" x14ac:dyDescent="0.45">
      <c r="A117" t="s">
        <v>186</v>
      </c>
      <c r="B117" t="s">
        <v>326</v>
      </c>
      <c r="C117" t="s">
        <v>570</v>
      </c>
      <c r="D117" t="s">
        <v>181</v>
      </c>
      <c r="E117" t="s">
        <v>4</v>
      </c>
      <c r="F117" t="s">
        <v>102</v>
      </c>
      <c r="G117" t="str">
        <f t="shared" si="35"/>
        <v>59</v>
      </c>
      <c r="H117" t="str">
        <f t="shared" si="55"/>
        <v xml:space="preserve"> Bangladesh</v>
      </c>
      <c r="I117" t="str">
        <f t="shared" si="55"/>
        <v xml:space="preserve"> 50.9</v>
      </c>
      <c r="J117" t="str">
        <f t="shared" si="55"/>
        <v xml:space="preserve"> Southern Asia</v>
      </c>
      <c r="K117" t="str">
        <f t="shared" si="55"/>
        <v xml:space="preserve"> 100m+</v>
      </c>
      <c r="L117" t="str">
        <f t="shared" si="55"/>
        <v xml:space="preserve"> Lower middle income</v>
      </c>
      <c r="M117" t="str">
        <f t="shared" ref="M117:M180" si="62">IF(VALUE(I117)&gt;66.6, "Most", IF(VALUE(I117)&gt;33.3, "More", "Least"))</f>
        <v>More</v>
      </c>
    </row>
    <row r="118" spans="1:13" x14ac:dyDescent="0.45">
      <c r="C118" t="s">
        <v>2</v>
      </c>
      <c r="G118" t="str">
        <f t="shared" si="35"/>
        <v/>
      </c>
      <c r="H118" t="str">
        <f t="shared" si="55"/>
        <v/>
      </c>
      <c r="I118" t="str">
        <f t="shared" si="55"/>
        <v/>
      </c>
      <c r="J118" t="str">
        <f t="shared" si="55"/>
        <v/>
      </c>
      <c r="K118" t="str">
        <f t="shared" si="55"/>
        <v/>
      </c>
      <c r="L118" t="str">
        <f t="shared" si="55"/>
        <v/>
      </c>
    </row>
    <row r="119" spans="1:13" x14ac:dyDescent="0.45">
      <c r="A119" t="s">
        <v>189</v>
      </c>
      <c r="B119" t="s">
        <v>137</v>
      </c>
      <c r="C119" t="s">
        <v>734</v>
      </c>
      <c r="D119" t="s">
        <v>9</v>
      </c>
      <c r="E119" t="s">
        <v>14</v>
      </c>
      <c r="F119" t="s">
        <v>5</v>
      </c>
      <c r="G119" t="str">
        <f t="shared" si="35"/>
        <v>60</v>
      </c>
      <c r="H119" t="str">
        <f t="shared" si="55"/>
        <v xml:space="preserve"> Czech Republic</v>
      </c>
      <c r="I119" t="str">
        <f t="shared" si="55"/>
        <v xml:space="preserve"> 50.7</v>
      </c>
      <c r="J119" t="str">
        <f t="shared" si="55"/>
        <v xml:space="preserve"> Europe</v>
      </c>
      <c r="K119" t="str">
        <f t="shared" si="55"/>
        <v xml:space="preserve"> 10-50m</v>
      </c>
      <c r="L119" t="str">
        <f t="shared" si="55"/>
        <v xml:space="preserve"> High income</v>
      </c>
      <c r="M119" t="str">
        <f t="shared" ref="M119:M182" si="63">IF(VALUE(I119)&gt;66.6, "Most", IF(VALUE(I119)&gt;33.3, "More", "Least"))</f>
        <v>More</v>
      </c>
    </row>
    <row r="120" spans="1:13" x14ac:dyDescent="0.45">
      <c r="C120" t="s">
        <v>2</v>
      </c>
      <c r="G120" t="str">
        <f t="shared" si="35"/>
        <v/>
      </c>
      <c r="H120" t="str">
        <f t="shared" si="55"/>
        <v/>
      </c>
      <c r="I120" t="str">
        <f t="shared" si="55"/>
        <v/>
      </c>
      <c r="J120" t="str">
        <f t="shared" si="55"/>
        <v/>
      </c>
      <c r="K120" t="str">
        <f t="shared" si="55"/>
        <v/>
      </c>
      <c r="L120" t="str">
        <f t="shared" si="55"/>
        <v/>
      </c>
    </row>
    <row r="121" spans="1:13" x14ac:dyDescent="0.45">
      <c r="A121" t="s">
        <v>192</v>
      </c>
      <c r="B121" t="s">
        <v>69</v>
      </c>
      <c r="C121" t="s">
        <v>735</v>
      </c>
      <c r="D121" t="s">
        <v>9</v>
      </c>
      <c r="E121" t="s">
        <v>14</v>
      </c>
      <c r="F121" t="s">
        <v>5</v>
      </c>
      <c r="G121" t="str">
        <f t="shared" si="35"/>
        <v>61</v>
      </c>
      <c r="H121" t="str">
        <f t="shared" si="55"/>
        <v xml:space="preserve"> Portugal</v>
      </c>
      <c r="I121" t="str">
        <f t="shared" si="55"/>
        <v xml:space="preserve"> 50.5</v>
      </c>
      <c r="J121" t="str">
        <f t="shared" si="55"/>
        <v xml:space="preserve"> Europe</v>
      </c>
      <c r="K121" t="str">
        <f t="shared" si="55"/>
        <v xml:space="preserve"> 10-50m</v>
      </c>
      <c r="L121" t="str">
        <f t="shared" si="55"/>
        <v xml:space="preserve"> High income</v>
      </c>
      <c r="M121" t="str">
        <f t="shared" ref="M121:M184" si="64">IF(VALUE(I121)&gt;66.6, "Most", IF(VALUE(I121)&gt;33.3, "More", "Least"))</f>
        <v>More</v>
      </c>
    </row>
    <row r="122" spans="1:13" x14ac:dyDescent="0.45">
      <c r="C122" t="s">
        <v>2</v>
      </c>
      <c r="G122" t="str">
        <f t="shared" si="35"/>
        <v/>
      </c>
      <c r="H122" t="str">
        <f t="shared" si="55"/>
        <v/>
      </c>
      <c r="I122" t="str">
        <f t="shared" si="55"/>
        <v/>
      </c>
      <c r="J122" t="str">
        <f t="shared" si="55"/>
        <v/>
      </c>
      <c r="K122" t="str">
        <f t="shared" si="55"/>
        <v/>
      </c>
      <c r="L122" t="str">
        <f t="shared" si="55"/>
        <v/>
      </c>
    </row>
    <row r="123" spans="1:13" x14ac:dyDescent="0.45">
      <c r="A123" t="s">
        <v>195</v>
      </c>
      <c r="B123" t="s">
        <v>201</v>
      </c>
      <c r="C123" t="s">
        <v>736</v>
      </c>
      <c r="D123" t="s">
        <v>115</v>
      </c>
      <c r="E123" t="s">
        <v>14</v>
      </c>
      <c r="F123" t="s">
        <v>202</v>
      </c>
      <c r="G123" t="str">
        <f t="shared" si="35"/>
        <v>62</v>
      </c>
      <c r="H123" t="str">
        <f t="shared" si="55"/>
        <v xml:space="preserve"> Uganda</v>
      </c>
      <c r="I123" t="str">
        <f t="shared" si="55"/>
        <v xml:space="preserve"> 50.3</v>
      </c>
      <c r="J123" t="str">
        <f t="shared" si="55"/>
        <v xml:space="preserve"> Africa</v>
      </c>
      <c r="K123" t="str">
        <f t="shared" si="55"/>
        <v xml:space="preserve"> 10-50m</v>
      </c>
      <c r="L123" t="str">
        <f t="shared" si="55"/>
        <v xml:space="preserve"> Low income</v>
      </c>
      <c r="M123" t="str">
        <f t="shared" ref="M123:M186" si="65">IF(VALUE(I123)&gt;66.6, "Most", IF(VALUE(I123)&gt;33.3, "More", "Least"))</f>
        <v>More</v>
      </c>
    </row>
    <row r="124" spans="1:13" x14ac:dyDescent="0.45">
      <c r="C124" t="s">
        <v>2</v>
      </c>
      <c r="G124" t="str">
        <f t="shared" si="35"/>
        <v/>
      </c>
      <c r="H124" t="str">
        <f t="shared" si="55"/>
        <v/>
      </c>
      <c r="I124" t="str">
        <f t="shared" si="55"/>
        <v/>
      </c>
      <c r="J124" t="str">
        <f t="shared" si="55"/>
        <v/>
      </c>
      <c r="K124" t="str">
        <f t="shared" si="55"/>
        <v/>
      </c>
      <c r="L124" t="str">
        <f t="shared" si="55"/>
        <v/>
      </c>
    </row>
    <row r="125" spans="1:13" x14ac:dyDescent="0.45">
      <c r="A125" t="s">
        <v>198</v>
      </c>
      <c r="B125" t="s">
        <v>358</v>
      </c>
      <c r="C125" t="s">
        <v>737</v>
      </c>
      <c r="D125" t="s">
        <v>77</v>
      </c>
      <c r="E125" t="s">
        <v>14</v>
      </c>
      <c r="F125" t="s">
        <v>26</v>
      </c>
      <c r="G125" t="str">
        <f t="shared" si="35"/>
        <v>63</v>
      </c>
      <c r="H125" t="str">
        <f t="shared" si="55"/>
        <v xml:space="preserve"> Guatemala</v>
      </c>
      <c r="I125" t="str">
        <f t="shared" si="55"/>
        <v xml:space="preserve"> 50.0</v>
      </c>
      <c r="J125" t="str">
        <f t="shared" si="55"/>
        <v xml:space="preserve"> Latin America and the Caribbean</v>
      </c>
      <c r="K125" t="str">
        <f t="shared" si="55"/>
        <v xml:space="preserve"> 10-50m</v>
      </c>
      <c r="L125" t="str">
        <f t="shared" si="55"/>
        <v xml:space="preserve"> Upper middle income</v>
      </c>
      <c r="M125" t="str">
        <f t="shared" ref="M125:M188" si="66">IF(VALUE(I125)&gt;66.6, "Most", IF(VALUE(I125)&gt;33.3, "More", "Least"))</f>
        <v>More</v>
      </c>
    </row>
    <row r="126" spans="1:13" x14ac:dyDescent="0.45">
      <c r="C126" t="s">
        <v>2</v>
      </c>
      <c r="G126" t="str">
        <f t="shared" si="35"/>
        <v/>
      </c>
      <c r="H126" t="str">
        <f t="shared" si="55"/>
        <v/>
      </c>
      <c r="I126" t="str">
        <f t="shared" si="55"/>
        <v/>
      </c>
      <c r="J126" t="str">
        <f t="shared" si="55"/>
        <v/>
      </c>
      <c r="K126" t="str">
        <f t="shared" si="55"/>
        <v/>
      </c>
      <c r="L126" t="str">
        <f t="shared" si="55"/>
        <v/>
      </c>
    </row>
    <row r="127" spans="1:13" x14ac:dyDescent="0.45">
      <c r="A127" t="s">
        <v>585</v>
      </c>
      <c r="B127" t="s">
        <v>161</v>
      </c>
      <c r="C127" t="s">
        <v>738</v>
      </c>
      <c r="D127" t="s">
        <v>37</v>
      </c>
      <c r="E127" t="s">
        <v>4</v>
      </c>
      <c r="F127" t="s">
        <v>26</v>
      </c>
      <c r="G127" t="str">
        <f t="shared" si="35"/>
        <v>64</v>
      </c>
      <c r="H127" t="str">
        <f t="shared" si="55"/>
        <v xml:space="preserve"> China</v>
      </c>
      <c r="I127" t="str">
        <f t="shared" si="55"/>
        <v xml:space="preserve"> 48.5</v>
      </c>
      <c r="J127" t="str">
        <f t="shared" si="55"/>
        <v xml:space="preserve"> Eastern Asia</v>
      </c>
      <c r="K127" t="str">
        <f t="shared" si="55"/>
        <v xml:space="preserve"> 100m+</v>
      </c>
      <c r="L127" t="str">
        <f t="shared" si="55"/>
        <v xml:space="preserve"> Upper middle income</v>
      </c>
      <c r="M127" t="str">
        <f t="shared" ref="M127:M190" si="67">IF(VALUE(I127)&gt;66.6, "Most", IF(VALUE(I127)&gt;33.3, "More", "Least"))</f>
        <v>More</v>
      </c>
    </row>
    <row r="128" spans="1:13" x14ac:dyDescent="0.45">
      <c r="C128" t="s">
        <v>2</v>
      </c>
      <c r="G128" t="str">
        <f t="shared" si="35"/>
        <v/>
      </c>
      <c r="H128" t="str">
        <f t="shared" si="55"/>
        <v/>
      </c>
      <c r="I128" t="str">
        <f t="shared" si="55"/>
        <v/>
      </c>
      <c r="J128" t="str">
        <f t="shared" si="55"/>
        <v/>
      </c>
      <c r="K128" t="str">
        <f t="shared" si="55"/>
        <v/>
      </c>
      <c r="L128" t="str">
        <f t="shared" si="55"/>
        <v/>
      </c>
    </row>
    <row r="129" spans="1:13" x14ac:dyDescent="0.45">
      <c r="A129" t="s">
        <v>203</v>
      </c>
      <c r="B129" t="s">
        <v>386</v>
      </c>
      <c r="C129" t="s">
        <v>739</v>
      </c>
      <c r="D129" t="s">
        <v>77</v>
      </c>
      <c r="E129" t="s">
        <v>14</v>
      </c>
      <c r="F129" t="s">
        <v>202</v>
      </c>
      <c r="G129" t="str">
        <f t="shared" si="35"/>
        <v>65</v>
      </c>
      <c r="H129" t="str">
        <f t="shared" si="55"/>
        <v xml:space="preserve"> Haiti</v>
      </c>
      <c r="I129" t="str">
        <f t="shared" si="55"/>
        <v xml:space="preserve"> 48.3</v>
      </c>
      <c r="J129" t="str">
        <f t="shared" si="55"/>
        <v xml:space="preserve"> Latin America and the Caribbean</v>
      </c>
      <c r="K129" t="str">
        <f t="shared" si="55"/>
        <v xml:space="preserve"> 10-50m</v>
      </c>
      <c r="L129" t="str">
        <f t="shared" si="55"/>
        <v xml:space="preserve"> Low income</v>
      </c>
      <c r="M129" t="str">
        <f t="shared" ref="M129:M192" si="68">IF(VALUE(I129)&gt;66.6, "Most", IF(VALUE(I129)&gt;33.3, "More", "Least"))</f>
        <v>More</v>
      </c>
    </row>
    <row r="130" spans="1:13" x14ac:dyDescent="0.45">
      <c r="C130" t="s">
        <v>2</v>
      </c>
      <c r="G130" t="str">
        <f t="shared" si="35"/>
        <v/>
      </c>
      <c r="H130" t="str">
        <f t="shared" si="55"/>
        <v/>
      </c>
      <c r="I130" t="str">
        <f t="shared" si="55"/>
        <v/>
      </c>
      <c r="J130" t="str">
        <f t="shared" si="55"/>
        <v/>
      </c>
      <c r="K130" t="str">
        <f t="shared" si="55"/>
        <v/>
      </c>
      <c r="L130" t="str">
        <f t="shared" si="55"/>
        <v/>
      </c>
    </row>
    <row r="131" spans="1:13" x14ac:dyDescent="0.45">
      <c r="A131" t="s">
        <v>588</v>
      </c>
      <c r="B131" t="s">
        <v>187</v>
      </c>
      <c r="C131" t="s">
        <v>574</v>
      </c>
      <c r="D131" t="s">
        <v>132</v>
      </c>
      <c r="E131" t="s">
        <v>30</v>
      </c>
      <c r="F131" t="s">
        <v>5</v>
      </c>
      <c r="G131" t="str">
        <f t="shared" ref="G131:G194" si="69">IF(ISERROR(RIGHT(A131,LEN(A131)-FIND(" ", A131))), "", RIGHT(A131,LEN(A131)-FIND(" ", A131)))</f>
        <v>66</v>
      </c>
      <c r="H131" t="str">
        <f t="shared" si="55"/>
        <v xml:space="preserve"> Kuwait</v>
      </c>
      <c r="I131" t="str">
        <f t="shared" si="55"/>
        <v xml:space="preserve"> 47.5</v>
      </c>
      <c r="J131" t="str">
        <f t="shared" si="55"/>
        <v xml:space="preserve"> Western Asia</v>
      </c>
      <c r="K131" t="str">
        <f t="shared" si="55"/>
        <v xml:space="preserve"> 1-10m</v>
      </c>
      <c r="L131" t="str">
        <f t="shared" si="55"/>
        <v xml:space="preserve"> High income</v>
      </c>
      <c r="M131" t="str">
        <f t="shared" ref="M131:M194" si="70">IF(VALUE(I131)&gt;66.6, "Most", IF(VALUE(I131)&gt;33.3, "More", "Least"))</f>
        <v>More</v>
      </c>
    </row>
    <row r="132" spans="1:13" x14ac:dyDescent="0.45">
      <c r="C132" t="s">
        <v>2</v>
      </c>
      <c r="G132" t="str">
        <f t="shared" si="69"/>
        <v/>
      </c>
      <c r="H132" t="str">
        <f t="shared" si="55"/>
        <v/>
      </c>
      <c r="I132" t="str">
        <f t="shared" si="55"/>
        <v/>
      </c>
      <c r="J132" t="str">
        <f t="shared" si="55"/>
        <v/>
      </c>
      <c r="K132" t="str">
        <f t="shared" si="55"/>
        <v/>
      </c>
      <c r="L132" t="str">
        <f t="shared" si="55"/>
        <v/>
      </c>
    </row>
    <row r="133" spans="1:13" x14ac:dyDescent="0.45">
      <c r="A133" t="s">
        <v>207</v>
      </c>
      <c r="B133" t="s">
        <v>179</v>
      </c>
      <c r="C133" t="s">
        <v>740</v>
      </c>
      <c r="D133" t="s">
        <v>181</v>
      </c>
      <c r="E133" t="s">
        <v>4</v>
      </c>
      <c r="F133" t="s">
        <v>102</v>
      </c>
      <c r="G133" t="str">
        <f t="shared" si="69"/>
        <v>67</v>
      </c>
      <c r="H133" t="str">
        <f t="shared" si="55"/>
        <v xml:space="preserve"> India</v>
      </c>
      <c r="I133" t="str">
        <f t="shared" si="55"/>
        <v xml:space="preserve"> 47.4</v>
      </c>
      <c r="J133" t="str">
        <f t="shared" si="55"/>
        <v xml:space="preserve"> Southern Asia</v>
      </c>
      <c r="K133" t="str">
        <f t="shared" si="55"/>
        <v xml:space="preserve"> 100m+</v>
      </c>
      <c r="L133" t="str">
        <f t="shared" si="55"/>
        <v xml:space="preserve"> Lower middle income</v>
      </c>
      <c r="M133" t="str">
        <f t="shared" ref="M133:M196" si="71">IF(VALUE(I133)&gt;66.6, "Most", IF(VALUE(I133)&gt;33.3, "More", "Least"))</f>
        <v>More</v>
      </c>
    </row>
    <row r="134" spans="1:13" x14ac:dyDescent="0.45">
      <c r="C134" t="s">
        <v>2</v>
      </c>
      <c r="G134" t="str">
        <f t="shared" si="69"/>
        <v/>
      </c>
      <c r="H134" t="str">
        <f t="shared" si="55"/>
        <v/>
      </c>
      <c r="I134" t="str">
        <f t="shared" si="55"/>
        <v/>
      </c>
      <c r="J134" t="str">
        <f t="shared" si="55"/>
        <v/>
      </c>
      <c r="K134" t="str">
        <f t="shared" si="55"/>
        <v/>
      </c>
      <c r="L134" t="str">
        <f t="shared" si="55"/>
        <v/>
      </c>
    </row>
    <row r="135" spans="1:13" x14ac:dyDescent="0.45">
      <c r="A135" t="s">
        <v>210</v>
      </c>
      <c r="B135" t="s">
        <v>365</v>
      </c>
      <c r="C135" t="s">
        <v>741</v>
      </c>
      <c r="D135" t="s">
        <v>115</v>
      </c>
      <c r="E135" t="s">
        <v>30</v>
      </c>
      <c r="F135" t="s">
        <v>202</v>
      </c>
      <c r="G135" t="str">
        <f t="shared" si="69"/>
        <v>68</v>
      </c>
      <c r="H135" t="str">
        <f t="shared" si="55"/>
        <v xml:space="preserve"> Togo</v>
      </c>
      <c r="I135" t="str">
        <f t="shared" si="55"/>
        <v xml:space="preserve"> 46.8</v>
      </c>
      <c r="J135" t="str">
        <f t="shared" si="55"/>
        <v xml:space="preserve"> Africa</v>
      </c>
      <c r="K135" t="str">
        <f t="shared" si="55"/>
        <v xml:space="preserve"> 1-10m</v>
      </c>
      <c r="L135" t="str">
        <f t="shared" si="55"/>
        <v xml:space="preserve"> Low income</v>
      </c>
      <c r="M135" t="str">
        <f t="shared" ref="M135:M198" si="72">IF(VALUE(I135)&gt;66.6, "Most", IF(VALUE(I135)&gt;33.3, "More", "Least"))</f>
        <v>More</v>
      </c>
    </row>
    <row r="136" spans="1:13" x14ac:dyDescent="0.45">
      <c r="C136" t="s">
        <v>2</v>
      </c>
      <c r="G136" t="str">
        <f t="shared" si="69"/>
        <v/>
      </c>
      <c r="H136" t="str">
        <f t="shared" si="55"/>
        <v/>
      </c>
      <c r="I136" t="str">
        <f t="shared" si="55"/>
        <v/>
      </c>
      <c r="J136" t="str">
        <f t="shared" si="55"/>
        <v/>
      </c>
      <c r="K136" t="str">
        <f t="shared" si="55"/>
        <v/>
      </c>
      <c r="L136" t="str">
        <f t="shared" si="55"/>
        <v/>
      </c>
    </row>
    <row r="137" spans="1:13" x14ac:dyDescent="0.45">
      <c r="A137" t="s">
        <v>591</v>
      </c>
      <c r="B137" t="s">
        <v>134</v>
      </c>
      <c r="C137" t="s">
        <v>742</v>
      </c>
      <c r="D137" t="s">
        <v>9</v>
      </c>
      <c r="E137" t="s">
        <v>30</v>
      </c>
      <c r="F137" t="s">
        <v>26</v>
      </c>
      <c r="G137" t="str">
        <f t="shared" si="69"/>
        <v>69</v>
      </c>
      <c r="H137" t="str">
        <f t="shared" si="55"/>
        <v xml:space="preserve"> Serbia</v>
      </c>
      <c r="I137" t="str">
        <f t="shared" si="55"/>
        <v xml:space="preserve"> 46.2</v>
      </c>
      <c r="J137" t="str">
        <f t="shared" si="55"/>
        <v xml:space="preserve"> Europe</v>
      </c>
      <c r="K137" t="str">
        <f t="shared" si="55"/>
        <v xml:space="preserve"> 1-10m</v>
      </c>
      <c r="L137" t="str">
        <f t="shared" si="55"/>
        <v xml:space="preserve"> Upper middle income</v>
      </c>
      <c r="M137" t="str">
        <f t="shared" ref="M137:M200" si="73">IF(VALUE(I137)&gt;66.6, "Most", IF(VALUE(I137)&gt;33.3, "More", "Least"))</f>
        <v>More</v>
      </c>
    </row>
    <row r="138" spans="1:13" x14ac:dyDescent="0.45">
      <c r="C138" t="s">
        <v>2</v>
      </c>
      <c r="G138" t="str">
        <f t="shared" si="69"/>
        <v/>
      </c>
      <c r="H138" t="str">
        <f t="shared" si="55"/>
        <v/>
      </c>
      <c r="I138" t="str">
        <f t="shared" si="55"/>
        <v/>
      </c>
      <c r="J138" t="str">
        <f t="shared" si="55"/>
        <v/>
      </c>
      <c r="K138" t="str">
        <f t="shared" si="55"/>
        <v/>
      </c>
      <c r="L138" t="str">
        <f t="shared" si="55"/>
        <v/>
      </c>
    </row>
    <row r="139" spans="1:13" x14ac:dyDescent="0.45">
      <c r="A139" t="s">
        <v>593</v>
      </c>
      <c r="B139" t="s">
        <v>307</v>
      </c>
      <c r="C139" t="s">
        <v>743</v>
      </c>
      <c r="D139" t="s">
        <v>115</v>
      </c>
      <c r="E139" t="s">
        <v>30</v>
      </c>
      <c r="F139" t="s">
        <v>26</v>
      </c>
      <c r="G139" t="str">
        <f t="shared" si="69"/>
        <v>70</v>
      </c>
      <c r="H139" t="str">
        <f t="shared" si="55"/>
        <v xml:space="preserve"> Namibia</v>
      </c>
      <c r="I139" t="str">
        <f t="shared" si="55"/>
        <v xml:space="preserve"> 46.0</v>
      </c>
      <c r="J139" t="str">
        <f t="shared" si="55"/>
        <v xml:space="preserve"> Africa</v>
      </c>
      <c r="K139" t="str">
        <f t="shared" si="55"/>
        <v xml:space="preserve"> 1-10m</v>
      </c>
      <c r="L139" t="str">
        <f t="shared" si="55"/>
        <v xml:space="preserve"> Upper middle income</v>
      </c>
      <c r="M139" t="str">
        <f t="shared" ref="M139:M202" si="74">IF(VALUE(I139)&gt;66.6, "Most", IF(VALUE(I139)&gt;33.3, "More", "Least"))</f>
        <v>More</v>
      </c>
    </row>
    <row r="140" spans="1:13" x14ac:dyDescent="0.45">
      <c r="C140" t="s">
        <v>2</v>
      </c>
      <c r="G140" t="str">
        <f t="shared" si="69"/>
        <v/>
      </c>
      <c r="H140" t="str">
        <f t="shared" si="55"/>
        <v/>
      </c>
      <c r="I140" t="str">
        <f t="shared" si="55"/>
        <v/>
      </c>
      <c r="J140" t="str">
        <f t="shared" si="55"/>
        <v/>
      </c>
      <c r="K140" t="str">
        <f t="shared" si="55"/>
        <v/>
      </c>
      <c r="L140" t="str">
        <f t="shared" si="55"/>
        <v/>
      </c>
    </row>
    <row r="141" spans="1:13" x14ac:dyDescent="0.45">
      <c r="A141" t="s">
        <v>593</v>
      </c>
      <c r="B141" t="s">
        <v>164</v>
      </c>
      <c r="C141" t="s">
        <v>743</v>
      </c>
      <c r="D141" t="s">
        <v>9</v>
      </c>
      <c r="E141" t="s">
        <v>30</v>
      </c>
      <c r="F141" t="s">
        <v>5</v>
      </c>
      <c r="G141" t="str">
        <f t="shared" si="69"/>
        <v>70</v>
      </c>
      <c r="H141" t="str">
        <f t="shared" si="55"/>
        <v xml:space="preserve"> Slovakia</v>
      </c>
      <c r="I141" t="str">
        <f t="shared" si="55"/>
        <v xml:space="preserve"> 46.0</v>
      </c>
      <c r="J141" t="str">
        <f t="shared" si="55"/>
        <v xml:space="preserve"> Europe</v>
      </c>
      <c r="K141" t="str">
        <f t="shared" si="55"/>
        <v xml:space="preserve"> 1-10m</v>
      </c>
      <c r="L141" t="str">
        <f t="shared" si="55"/>
        <v xml:space="preserve"> High income</v>
      </c>
      <c r="M141" t="str">
        <f t="shared" ref="M141:M204" si="75">IF(VALUE(I141)&gt;66.6, "Most", IF(VALUE(I141)&gt;33.3, "More", "Least"))</f>
        <v>More</v>
      </c>
    </row>
    <row r="142" spans="1:13" x14ac:dyDescent="0.45">
      <c r="C142" t="s">
        <v>2</v>
      </c>
      <c r="G142" t="str">
        <f t="shared" si="69"/>
        <v/>
      </c>
      <c r="H142" t="str">
        <f t="shared" si="55"/>
        <v/>
      </c>
      <c r="I142" t="str">
        <f t="shared" si="55"/>
        <v/>
      </c>
      <c r="J142" t="str">
        <f t="shared" si="55"/>
        <v/>
      </c>
      <c r="K142" t="str">
        <f t="shared" si="55"/>
        <v/>
      </c>
      <c r="L142" t="str">
        <f t="shared" si="55"/>
        <v/>
      </c>
    </row>
    <row r="143" spans="1:13" x14ac:dyDescent="0.45">
      <c r="A143" t="s">
        <v>218</v>
      </c>
      <c r="B143" t="s">
        <v>261</v>
      </c>
      <c r="C143" t="s">
        <v>191</v>
      </c>
      <c r="D143" t="s">
        <v>132</v>
      </c>
      <c r="E143" t="s">
        <v>30</v>
      </c>
      <c r="F143" t="s">
        <v>5</v>
      </c>
      <c r="G143" t="str">
        <f t="shared" si="69"/>
        <v>72</v>
      </c>
      <c r="H143" t="str">
        <f t="shared" si="55"/>
        <v xml:space="preserve"> Bahrain</v>
      </c>
      <c r="I143" t="str">
        <f t="shared" si="55"/>
        <v xml:space="preserve"> 45.8</v>
      </c>
      <c r="J143" t="str">
        <f t="shared" si="55"/>
        <v xml:space="preserve"> Western Asia</v>
      </c>
      <c r="K143" t="str">
        <f t="shared" si="55"/>
        <v xml:space="preserve"> 1-10m</v>
      </c>
      <c r="L143" t="str">
        <f t="shared" si="55"/>
        <v xml:space="preserve"> High income</v>
      </c>
      <c r="M143" t="str">
        <f t="shared" ref="M143:M206" si="76">IF(VALUE(I143)&gt;66.6, "Most", IF(VALUE(I143)&gt;33.3, "More", "Least"))</f>
        <v>More</v>
      </c>
    </row>
    <row r="144" spans="1:13" x14ac:dyDescent="0.45">
      <c r="C144" t="s">
        <v>2</v>
      </c>
      <c r="G144" t="str">
        <f t="shared" si="69"/>
        <v/>
      </c>
      <c r="H144" t="str">
        <f t="shared" si="55"/>
        <v/>
      </c>
      <c r="I144" t="str">
        <f t="shared" si="55"/>
        <v/>
      </c>
      <c r="J144" t="str">
        <f t="shared" si="55"/>
        <v/>
      </c>
      <c r="K144" t="str">
        <f t="shared" si="55"/>
        <v/>
      </c>
      <c r="L144" t="str">
        <f t="shared" si="55"/>
        <v/>
      </c>
    </row>
    <row r="145" spans="1:13" x14ac:dyDescent="0.45">
      <c r="A145" t="s">
        <v>218</v>
      </c>
      <c r="B145" t="s">
        <v>273</v>
      </c>
      <c r="C145" t="s">
        <v>191</v>
      </c>
      <c r="D145" t="s">
        <v>115</v>
      </c>
      <c r="E145" t="s">
        <v>30</v>
      </c>
      <c r="F145" t="s">
        <v>202</v>
      </c>
      <c r="G145" t="str">
        <f t="shared" si="69"/>
        <v>72</v>
      </c>
      <c r="H145" t="str">
        <f t="shared" si="55"/>
        <v xml:space="preserve"> Sierra Leone</v>
      </c>
      <c r="I145" t="str">
        <f t="shared" si="55"/>
        <v xml:space="preserve"> 45.8</v>
      </c>
      <c r="J145" t="str">
        <f t="shared" si="55"/>
        <v xml:space="preserve"> Africa</v>
      </c>
      <c r="K145" t="str">
        <f t="shared" si="55"/>
        <v xml:space="preserve"> 1-10m</v>
      </c>
      <c r="L145" t="str">
        <f t="shared" si="55"/>
        <v xml:space="preserve"> Low income</v>
      </c>
      <c r="M145" t="str">
        <f t="shared" ref="M145:M208" si="77">IF(VALUE(I145)&gt;66.6, "Most", IF(VALUE(I145)&gt;33.3, "More", "Least"))</f>
        <v>More</v>
      </c>
    </row>
    <row r="146" spans="1:13" x14ac:dyDescent="0.45">
      <c r="C146" t="s">
        <v>2</v>
      </c>
      <c r="G146" t="str">
        <f t="shared" si="69"/>
        <v/>
      </c>
      <c r="H146" t="str">
        <f t="shared" si="55"/>
        <v/>
      </c>
      <c r="I146" t="str">
        <f t="shared" si="55"/>
        <v/>
      </c>
      <c r="J146" t="str">
        <f t="shared" si="55"/>
        <v/>
      </c>
      <c r="K146" t="str">
        <f t="shared" si="55"/>
        <v/>
      </c>
      <c r="L146" t="str">
        <f t="shared" si="55"/>
        <v/>
      </c>
    </row>
    <row r="147" spans="1:13" x14ac:dyDescent="0.45">
      <c r="A147" t="s">
        <v>744</v>
      </c>
      <c r="B147" t="s">
        <v>130</v>
      </c>
      <c r="C147" t="s">
        <v>194</v>
      </c>
      <c r="D147" t="s">
        <v>132</v>
      </c>
      <c r="E147" t="s">
        <v>10</v>
      </c>
      <c r="F147" t="s">
        <v>26</v>
      </c>
      <c r="G147" t="str">
        <f t="shared" si="69"/>
        <v>74</v>
      </c>
      <c r="H147" t="str">
        <f t="shared" si="55"/>
        <v xml:space="preserve"> Turkey</v>
      </c>
      <c r="I147" t="str">
        <f t="shared" si="55"/>
        <v xml:space="preserve"> 45.6</v>
      </c>
      <c r="J147" t="str">
        <f t="shared" si="55"/>
        <v xml:space="preserve"> Western Asia</v>
      </c>
      <c r="K147" t="str">
        <f t="shared" si="55"/>
        <v xml:space="preserve"> 50-100m</v>
      </c>
      <c r="L147" t="str">
        <f t="shared" si="55"/>
        <v xml:space="preserve"> Upper middle income</v>
      </c>
      <c r="M147" t="str">
        <f t="shared" ref="M147:M210" si="78">IF(VALUE(I147)&gt;66.6, "Most", IF(VALUE(I147)&gt;33.3, "More", "Least"))</f>
        <v>More</v>
      </c>
    </row>
    <row r="148" spans="1:13" x14ac:dyDescent="0.45">
      <c r="C148" t="s">
        <v>2</v>
      </c>
      <c r="G148" t="str">
        <f t="shared" si="69"/>
        <v/>
      </c>
      <c r="H148" t="str">
        <f t="shared" si="55"/>
        <v/>
      </c>
      <c r="I148" t="str">
        <f t="shared" si="55"/>
        <v/>
      </c>
      <c r="J148" t="str">
        <f t="shared" si="55"/>
        <v/>
      </c>
      <c r="K148" t="str">
        <f t="shared" si="55"/>
        <v/>
      </c>
      <c r="L148" t="str">
        <f t="shared" si="55"/>
        <v/>
      </c>
    </row>
    <row r="149" spans="1:13" x14ac:dyDescent="0.45">
      <c r="A149" t="s">
        <v>598</v>
      </c>
      <c r="B149" t="s">
        <v>338</v>
      </c>
      <c r="C149" t="s">
        <v>579</v>
      </c>
      <c r="D149" t="s">
        <v>132</v>
      </c>
      <c r="E149" t="s">
        <v>30</v>
      </c>
      <c r="F149" t="s">
        <v>26</v>
      </c>
      <c r="G149" t="str">
        <f t="shared" si="69"/>
        <v>75</v>
      </c>
      <c r="H149" t="str">
        <f t="shared" si="55"/>
        <v xml:space="preserve"> Azerbaijan</v>
      </c>
      <c r="I149" t="str">
        <f t="shared" si="55"/>
        <v xml:space="preserve"> 45.0</v>
      </c>
      <c r="J149" t="str">
        <f t="shared" si="55"/>
        <v xml:space="preserve"> Western Asia</v>
      </c>
      <c r="K149" t="str">
        <f t="shared" si="55"/>
        <v xml:space="preserve"> 1-10m</v>
      </c>
      <c r="L149" t="str">
        <f t="shared" si="55"/>
        <v xml:space="preserve"> Upper middle income</v>
      </c>
      <c r="M149" t="str">
        <f t="shared" ref="M149:M212" si="79">IF(VALUE(I149)&gt;66.6, "Most", IF(VALUE(I149)&gt;33.3, "More", "Least"))</f>
        <v>More</v>
      </c>
    </row>
    <row r="150" spans="1:13" x14ac:dyDescent="0.45">
      <c r="C150" t="s">
        <v>2</v>
      </c>
      <c r="G150" t="str">
        <f t="shared" si="69"/>
        <v/>
      </c>
      <c r="H150" t="str">
        <f t="shared" si="55"/>
        <v/>
      </c>
      <c r="I150" t="str">
        <f t="shared" si="55"/>
        <v/>
      </c>
      <c r="J150" t="str">
        <f t="shared" si="55"/>
        <v/>
      </c>
      <c r="K150" t="str">
        <f t="shared" si="55"/>
        <v/>
      </c>
      <c r="L150" t="str">
        <f t="shared" si="55"/>
        <v/>
      </c>
    </row>
    <row r="151" spans="1:13" x14ac:dyDescent="0.45">
      <c r="A151" t="s">
        <v>600</v>
      </c>
      <c r="B151" t="s">
        <v>228</v>
      </c>
      <c r="C151" t="s">
        <v>745</v>
      </c>
      <c r="D151" t="s">
        <v>132</v>
      </c>
      <c r="E151" t="s">
        <v>185</v>
      </c>
      <c r="F151" t="s">
        <v>5</v>
      </c>
      <c r="G151" t="str">
        <f t="shared" si="69"/>
        <v>76</v>
      </c>
      <c r="H151" t="str">
        <f t="shared" si="55"/>
        <v xml:space="preserve"> Cyprus</v>
      </c>
      <c r="I151" t="str">
        <f t="shared" si="55"/>
        <v xml:space="preserve"> 44.9</v>
      </c>
      <c r="J151" t="str">
        <f t="shared" si="55"/>
        <v xml:space="preserve"> Western Asia</v>
      </c>
      <c r="K151" t="str">
        <f t="shared" si="55"/>
        <v xml:space="preserve"> &lt;1m</v>
      </c>
      <c r="L151" t="str">
        <f t="shared" si="55"/>
        <v xml:space="preserve"> High income</v>
      </c>
      <c r="M151" t="str">
        <f t="shared" ref="M151:M214" si="80">IF(VALUE(I151)&gt;66.6, "Most", IF(VALUE(I151)&gt;33.3, "More", "Least"))</f>
        <v>More</v>
      </c>
    </row>
    <row r="152" spans="1:13" x14ac:dyDescent="0.45">
      <c r="C152" t="s">
        <v>2</v>
      </c>
      <c r="G152" t="str">
        <f t="shared" si="69"/>
        <v/>
      </c>
      <c r="H152" t="str">
        <f t="shared" si="55"/>
        <v/>
      </c>
      <c r="I152" t="str">
        <f t="shared" si="55"/>
        <v/>
      </c>
      <c r="J152" t="str">
        <f t="shared" si="55"/>
        <v/>
      </c>
      <c r="K152" t="str">
        <f t="shared" si="55"/>
        <v/>
      </c>
      <c r="L152" t="str">
        <f t="shared" si="55"/>
        <v/>
      </c>
    </row>
    <row r="153" spans="1:13" x14ac:dyDescent="0.45">
      <c r="A153" t="s">
        <v>227</v>
      </c>
      <c r="B153" t="s">
        <v>368</v>
      </c>
      <c r="C153" t="s">
        <v>580</v>
      </c>
      <c r="D153" t="s">
        <v>181</v>
      </c>
      <c r="E153" t="s">
        <v>14</v>
      </c>
      <c r="F153" t="s">
        <v>202</v>
      </c>
      <c r="G153" t="str">
        <f t="shared" si="69"/>
        <v>77</v>
      </c>
      <c r="H153" t="str">
        <f t="shared" si="55"/>
        <v xml:space="preserve"> Afghanistan</v>
      </c>
      <c r="I153" t="str">
        <f t="shared" si="55"/>
        <v xml:space="preserve"> 44.8</v>
      </c>
      <c r="J153" t="str">
        <f t="shared" si="55"/>
        <v xml:space="preserve"> Southern Asia</v>
      </c>
      <c r="K153" t="str">
        <f t="shared" si="55"/>
        <v xml:space="preserve"> 10-50m</v>
      </c>
      <c r="L153" t="str">
        <f t="shared" si="55"/>
        <v xml:space="preserve"> Low income</v>
      </c>
      <c r="M153" t="str">
        <f t="shared" ref="M153:M216" si="81">IF(VALUE(I153)&gt;66.6, "Most", IF(VALUE(I153)&gt;33.3, "More", "Least"))</f>
        <v>More</v>
      </c>
    </row>
    <row r="154" spans="1:13" x14ac:dyDescent="0.45">
      <c r="C154" t="s">
        <v>2</v>
      </c>
      <c r="G154" t="str">
        <f t="shared" si="69"/>
        <v/>
      </c>
      <c r="H154" t="str">
        <f t="shared" si="55"/>
        <v/>
      </c>
      <c r="I154" t="str">
        <f t="shared" si="55"/>
        <v/>
      </c>
      <c r="J154" t="str">
        <f t="shared" si="55"/>
        <v/>
      </c>
      <c r="K154" t="str">
        <f t="shared" si="55"/>
        <v/>
      </c>
      <c r="L154" t="str">
        <f t="shared" si="55"/>
        <v/>
      </c>
    </row>
    <row r="155" spans="1:13" x14ac:dyDescent="0.45">
      <c r="A155" t="s">
        <v>230</v>
      </c>
      <c r="B155" t="s">
        <v>283</v>
      </c>
      <c r="C155" t="s">
        <v>746</v>
      </c>
      <c r="D155" t="s">
        <v>115</v>
      </c>
      <c r="E155" t="s">
        <v>4</v>
      </c>
      <c r="F155" t="s">
        <v>102</v>
      </c>
      <c r="G155" t="str">
        <f t="shared" si="69"/>
        <v>78</v>
      </c>
      <c r="H155" t="str">
        <f t="shared" ref="H155:L218" si="82">IF(ISERROR(RIGHT(B155, LEN(B155)-FIND(":",B155))),"",RIGHT(B155, LEN(B155)-FIND(":",B155)))</f>
        <v xml:space="preserve"> Nigeria</v>
      </c>
      <c r="I155" t="str">
        <f t="shared" si="82"/>
        <v xml:space="preserve"> 44.6</v>
      </c>
      <c r="J155" t="str">
        <f t="shared" si="82"/>
        <v xml:space="preserve"> Africa</v>
      </c>
      <c r="K155" t="str">
        <f t="shared" si="82"/>
        <v xml:space="preserve"> 100m+</v>
      </c>
      <c r="L155" t="str">
        <f t="shared" si="82"/>
        <v xml:space="preserve"> Lower middle income</v>
      </c>
      <c r="M155" t="str">
        <f t="shared" ref="M155:M218" si="83">IF(VALUE(I155)&gt;66.6, "Most", IF(VALUE(I155)&gt;33.3, "More", "Least"))</f>
        <v>More</v>
      </c>
    </row>
    <row r="156" spans="1:13" x14ac:dyDescent="0.45">
      <c r="C156" t="s">
        <v>2</v>
      </c>
      <c r="G156" t="str">
        <f t="shared" si="69"/>
        <v/>
      </c>
      <c r="H156" t="str">
        <f t="shared" si="82"/>
        <v/>
      </c>
      <c r="I156" t="str">
        <f t="shared" si="82"/>
        <v/>
      </c>
      <c r="J156" t="str">
        <f t="shared" si="82"/>
        <v/>
      </c>
      <c r="K156" t="str">
        <f t="shared" si="82"/>
        <v/>
      </c>
      <c r="L156" t="str">
        <f t="shared" si="82"/>
        <v/>
      </c>
    </row>
    <row r="157" spans="1:13" x14ac:dyDescent="0.45">
      <c r="A157" t="s">
        <v>230</v>
      </c>
      <c r="B157" t="s">
        <v>214</v>
      </c>
      <c r="C157" t="s">
        <v>746</v>
      </c>
      <c r="D157" t="s">
        <v>77</v>
      </c>
      <c r="E157" t="s">
        <v>30</v>
      </c>
      <c r="F157" t="s">
        <v>5</v>
      </c>
      <c r="G157" t="str">
        <f t="shared" si="69"/>
        <v>78</v>
      </c>
      <c r="H157" t="str">
        <f t="shared" si="82"/>
        <v xml:space="preserve"> Panama</v>
      </c>
      <c r="I157" t="str">
        <f t="shared" si="82"/>
        <v xml:space="preserve"> 44.6</v>
      </c>
      <c r="J157" t="str">
        <f t="shared" si="82"/>
        <v xml:space="preserve"> Latin America and the Caribbean</v>
      </c>
      <c r="K157" t="str">
        <f t="shared" si="82"/>
        <v xml:space="preserve"> 1-10m</v>
      </c>
      <c r="L157" t="str">
        <f t="shared" si="82"/>
        <v xml:space="preserve"> High income</v>
      </c>
      <c r="M157" t="str">
        <f t="shared" ref="M157:M220" si="84">IF(VALUE(I157)&gt;66.6, "Most", IF(VALUE(I157)&gt;33.3, "More", "Least"))</f>
        <v>More</v>
      </c>
    </row>
    <row r="158" spans="1:13" x14ac:dyDescent="0.45">
      <c r="C158" t="s">
        <v>2</v>
      </c>
      <c r="G158" t="str">
        <f t="shared" si="69"/>
        <v/>
      </c>
      <c r="H158" t="str">
        <f t="shared" si="82"/>
        <v/>
      </c>
      <c r="I158" t="str">
        <f t="shared" si="82"/>
        <v/>
      </c>
      <c r="J158" t="str">
        <f t="shared" si="82"/>
        <v/>
      </c>
      <c r="K158" t="str">
        <f t="shared" si="82"/>
        <v/>
      </c>
      <c r="L158" t="str">
        <f t="shared" si="82"/>
        <v/>
      </c>
    </row>
    <row r="159" spans="1:13" x14ac:dyDescent="0.45">
      <c r="A159" t="s">
        <v>236</v>
      </c>
      <c r="B159" t="s">
        <v>310</v>
      </c>
      <c r="C159" t="s">
        <v>747</v>
      </c>
      <c r="D159" t="s">
        <v>115</v>
      </c>
      <c r="E159" t="s">
        <v>14</v>
      </c>
      <c r="F159" t="s">
        <v>102</v>
      </c>
      <c r="G159" t="str">
        <f t="shared" si="69"/>
        <v>80</v>
      </c>
      <c r="H159" t="str">
        <f t="shared" si="82"/>
        <v xml:space="preserve"> Côte d’Ivoire</v>
      </c>
      <c r="I159" t="str">
        <f t="shared" si="82"/>
        <v xml:space="preserve"> 44.5</v>
      </c>
      <c r="J159" t="str">
        <f t="shared" si="82"/>
        <v xml:space="preserve"> Africa</v>
      </c>
      <c r="K159" t="str">
        <f t="shared" si="82"/>
        <v xml:space="preserve"> 10-50m</v>
      </c>
      <c r="L159" t="str">
        <f t="shared" si="82"/>
        <v xml:space="preserve"> Lower middle income</v>
      </c>
      <c r="M159" t="str">
        <f t="shared" ref="M159:M222" si="85">IF(VALUE(I159)&gt;66.6, "Most", IF(VALUE(I159)&gt;33.3, "More", "Least"))</f>
        <v>More</v>
      </c>
    </row>
    <row r="160" spans="1:13" x14ac:dyDescent="0.45">
      <c r="C160" t="s">
        <v>2</v>
      </c>
      <c r="G160" t="str">
        <f t="shared" si="69"/>
        <v/>
      </c>
      <c r="H160" t="str">
        <f t="shared" si="82"/>
        <v/>
      </c>
      <c r="I160" t="str">
        <f t="shared" si="82"/>
        <v/>
      </c>
      <c r="J160" t="str">
        <f t="shared" si="82"/>
        <v/>
      </c>
      <c r="K160" t="str">
        <f t="shared" si="82"/>
        <v/>
      </c>
      <c r="L160" t="str">
        <f t="shared" si="82"/>
        <v/>
      </c>
    </row>
    <row r="161" spans="1:13" x14ac:dyDescent="0.45">
      <c r="A161" t="s">
        <v>239</v>
      </c>
      <c r="B161" t="s">
        <v>372</v>
      </c>
      <c r="C161" t="s">
        <v>748</v>
      </c>
      <c r="D161" t="s">
        <v>115</v>
      </c>
      <c r="E161" t="s">
        <v>14</v>
      </c>
      <c r="F161" t="s">
        <v>202</v>
      </c>
      <c r="G161" t="str">
        <f t="shared" si="69"/>
        <v>81</v>
      </c>
      <c r="H161" t="str">
        <f t="shared" si="82"/>
        <v xml:space="preserve"> Niger</v>
      </c>
      <c r="I161" t="str">
        <f t="shared" si="82"/>
        <v xml:space="preserve"> 44.4</v>
      </c>
      <c r="J161" t="str">
        <f t="shared" si="82"/>
        <v xml:space="preserve"> Africa</v>
      </c>
      <c r="K161" t="str">
        <f t="shared" si="82"/>
        <v xml:space="preserve"> 10-50m</v>
      </c>
      <c r="L161" t="str">
        <f t="shared" si="82"/>
        <v xml:space="preserve"> Low income</v>
      </c>
      <c r="M161" t="str">
        <f t="shared" ref="M161:M224" si="86">IF(VALUE(I161)&gt;66.6, "Most", IF(VALUE(I161)&gt;33.3, "More", "Least"))</f>
        <v>More</v>
      </c>
    </row>
    <row r="162" spans="1:13" x14ac:dyDescent="0.45">
      <c r="C162" t="s">
        <v>2</v>
      </c>
      <c r="G162" t="str">
        <f t="shared" si="69"/>
        <v/>
      </c>
      <c r="H162" t="str">
        <f t="shared" si="82"/>
        <v/>
      </c>
      <c r="I162" t="str">
        <f t="shared" si="82"/>
        <v/>
      </c>
      <c r="J162" t="str">
        <f t="shared" si="82"/>
        <v/>
      </c>
      <c r="K162" t="str">
        <f t="shared" si="82"/>
        <v/>
      </c>
      <c r="L162" t="str">
        <f t="shared" si="82"/>
        <v/>
      </c>
    </row>
    <row r="163" spans="1:13" x14ac:dyDescent="0.45">
      <c r="A163" t="s">
        <v>242</v>
      </c>
      <c r="B163" t="s">
        <v>343</v>
      </c>
      <c r="C163" t="s">
        <v>229</v>
      </c>
      <c r="D163" t="s">
        <v>181</v>
      </c>
      <c r="E163" t="s">
        <v>14</v>
      </c>
      <c r="F163" t="s">
        <v>102</v>
      </c>
      <c r="G163" t="str">
        <f t="shared" si="69"/>
        <v>82</v>
      </c>
      <c r="H163" t="str">
        <f t="shared" si="82"/>
        <v xml:space="preserve"> Sri Lanka</v>
      </c>
      <c r="I163" t="str">
        <f t="shared" si="82"/>
        <v xml:space="preserve"> 43.0</v>
      </c>
      <c r="J163" t="str">
        <f t="shared" si="82"/>
        <v xml:space="preserve"> Southern Asia</v>
      </c>
      <c r="K163" t="str">
        <f t="shared" si="82"/>
        <v xml:space="preserve"> 10-50m</v>
      </c>
      <c r="L163" t="str">
        <f t="shared" si="82"/>
        <v xml:space="preserve"> Lower middle income</v>
      </c>
      <c r="M163" t="str">
        <f t="shared" ref="M163:M226" si="87">IF(VALUE(I163)&gt;66.6, "Most", IF(VALUE(I163)&gt;33.3, "More", "Least"))</f>
        <v>More</v>
      </c>
    </row>
    <row r="164" spans="1:13" x14ac:dyDescent="0.45">
      <c r="C164" t="s">
        <v>2</v>
      </c>
      <c r="G164" t="str">
        <f t="shared" si="69"/>
        <v/>
      </c>
      <c r="H164" t="str">
        <f t="shared" si="82"/>
        <v/>
      </c>
      <c r="I164" t="str">
        <f t="shared" si="82"/>
        <v/>
      </c>
      <c r="J164" t="str">
        <f t="shared" si="82"/>
        <v/>
      </c>
      <c r="K164" t="str">
        <f t="shared" si="82"/>
        <v/>
      </c>
      <c r="L164" t="str">
        <f t="shared" si="82"/>
        <v/>
      </c>
    </row>
    <row r="165" spans="1:13" x14ac:dyDescent="0.45">
      <c r="A165" t="s">
        <v>245</v>
      </c>
      <c r="B165" t="s">
        <v>237</v>
      </c>
      <c r="C165" t="s">
        <v>232</v>
      </c>
      <c r="D165" t="s">
        <v>132</v>
      </c>
      <c r="E165" t="s">
        <v>14</v>
      </c>
      <c r="F165" t="s">
        <v>26</v>
      </c>
      <c r="G165" t="str">
        <f t="shared" si="69"/>
        <v>83</v>
      </c>
      <c r="H165" t="str">
        <f t="shared" si="82"/>
        <v xml:space="preserve"> Jordan</v>
      </c>
      <c r="I165" t="str">
        <f t="shared" si="82"/>
        <v xml:space="preserve"> 42.9</v>
      </c>
      <c r="J165" t="str">
        <f t="shared" si="82"/>
        <v xml:space="preserve"> Western Asia</v>
      </c>
      <c r="K165" t="str">
        <f t="shared" si="82"/>
        <v xml:space="preserve"> 10-50m</v>
      </c>
      <c r="L165" t="str">
        <f t="shared" si="82"/>
        <v xml:space="preserve"> Upper middle income</v>
      </c>
      <c r="M165" t="str">
        <f t="shared" ref="M165:M228" si="88">IF(VALUE(I165)&gt;66.6, "Most", IF(VALUE(I165)&gt;33.3, "More", "Least"))</f>
        <v>More</v>
      </c>
    </row>
    <row r="166" spans="1:13" x14ac:dyDescent="0.45">
      <c r="C166" t="s">
        <v>2</v>
      </c>
      <c r="G166" t="str">
        <f t="shared" si="69"/>
        <v/>
      </c>
      <c r="H166" t="str">
        <f t="shared" si="82"/>
        <v/>
      </c>
      <c r="I166" t="str">
        <f t="shared" si="82"/>
        <v/>
      </c>
      <c r="J166" t="str">
        <f t="shared" si="82"/>
        <v/>
      </c>
      <c r="K166" t="str">
        <f t="shared" si="82"/>
        <v/>
      </c>
      <c r="L166" t="str">
        <f t="shared" si="82"/>
        <v/>
      </c>
    </row>
    <row r="167" spans="1:13" x14ac:dyDescent="0.45">
      <c r="A167" t="s">
        <v>245</v>
      </c>
      <c r="B167" t="s">
        <v>231</v>
      </c>
      <c r="C167" t="s">
        <v>232</v>
      </c>
      <c r="D167" t="s">
        <v>9</v>
      </c>
      <c r="E167" t="s">
        <v>30</v>
      </c>
      <c r="F167" t="s">
        <v>102</v>
      </c>
      <c r="G167" t="str">
        <f t="shared" si="69"/>
        <v>83</v>
      </c>
      <c r="H167" t="str">
        <f t="shared" si="82"/>
        <v xml:space="preserve"> Moldova</v>
      </c>
      <c r="I167" t="str">
        <f t="shared" si="82"/>
        <v xml:space="preserve"> 42.9</v>
      </c>
      <c r="J167" t="str">
        <f t="shared" si="82"/>
        <v xml:space="preserve"> Europe</v>
      </c>
      <c r="K167" t="str">
        <f t="shared" si="82"/>
        <v xml:space="preserve"> 1-10m</v>
      </c>
      <c r="L167" t="str">
        <f t="shared" si="82"/>
        <v xml:space="preserve"> Lower middle income</v>
      </c>
      <c r="M167" t="str">
        <f t="shared" ref="M167:M230" si="89">IF(VALUE(I167)&gt;66.6, "Most", IF(VALUE(I167)&gt;33.3, "More", "Least"))</f>
        <v>More</v>
      </c>
    </row>
    <row r="168" spans="1:13" x14ac:dyDescent="0.45">
      <c r="C168" t="s">
        <v>2</v>
      </c>
      <c r="G168" t="str">
        <f t="shared" si="69"/>
        <v/>
      </c>
      <c r="H168" t="str">
        <f t="shared" si="82"/>
        <v/>
      </c>
      <c r="I168" t="str">
        <f t="shared" si="82"/>
        <v/>
      </c>
      <c r="J168" t="str">
        <f t="shared" si="82"/>
        <v/>
      </c>
      <c r="K168" t="str">
        <f t="shared" si="82"/>
        <v/>
      </c>
      <c r="L168" t="str">
        <f t="shared" si="82"/>
        <v/>
      </c>
    </row>
    <row r="169" spans="1:13" x14ac:dyDescent="0.45">
      <c r="A169" t="s">
        <v>251</v>
      </c>
      <c r="B169" t="s">
        <v>252</v>
      </c>
      <c r="C169" t="s">
        <v>235</v>
      </c>
      <c r="D169" t="s">
        <v>181</v>
      </c>
      <c r="E169" t="s">
        <v>185</v>
      </c>
      <c r="F169" t="s">
        <v>102</v>
      </c>
      <c r="G169" t="str">
        <f t="shared" si="69"/>
        <v>85</v>
      </c>
      <c r="H169" t="str">
        <f t="shared" si="82"/>
        <v xml:space="preserve"> Bhutan</v>
      </c>
      <c r="I169" t="str">
        <f t="shared" si="82"/>
        <v xml:space="preserve"> 42.8</v>
      </c>
      <c r="J169" t="str">
        <f t="shared" si="82"/>
        <v xml:space="preserve"> Southern Asia</v>
      </c>
      <c r="K169" t="str">
        <f t="shared" si="82"/>
        <v xml:space="preserve"> &lt;1m</v>
      </c>
      <c r="L169" t="str">
        <f t="shared" si="82"/>
        <v xml:space="preserve"> Lower middle income</v>
      </c>
      <c r="M169" t="str">
        <f t="shared" ref="M169:M232" si="90">IF(VALUE(I169)&gt;66.6, "Most", IF(VALUE(I169)&gt;33.3, "More", "Least"))</f>
        <v>More</v>
      </c>
    </row>
    <row r="170" spans="1:13" x14ac:dyDescent="0.45">
      <c r="C170" t="s">
        <v>2</v>
      </c>
      <c r="G170" t="str">
        <f t="shared" si="69"/>
        <v/>
      </c>
      <c r="H170" t="str">
        <f t="shared" si="82"/>
        <v/>
      </c>
      <c r="I170" t="str">
        <f t="shared" si="82"/>
        <v/>
      </c>
      <c r="J170" t="str">
        <f t="shared" si="82"/>
        <v/>
      </c>
      <c r="K170" t="str">
        <f t="shared" si="82"/>
        <v/>
      </c>
      <c r="L170" t="str">
        <f t="shared" si="82"/>
        <v/>
      </c>
    </row>
    <row r="171" spans="1:13" x14ac:dyDescent="0.45">
      <c r="A171" t="s">
        <v>251</v>
      </c>
      <c r="B171" t="s">
        <v>190</v>
      </c>
      <c r="C171" t="s">
        <v>235</v>
      </c>
      <c r="D171" t="s">
        <v>9</v>
      </c>
      <c r="E171" t="s">
        <v>14</v>
      </c>
      <c r="F171" t="s">
        <v>26</v>
      </c>
      <c r="G171" t="str">
        <f t="shared" si="69"/>
        <v>85</v>
      </c>
      <c r="H171" t="str">
        <f t="shared" si="82"/>
        <v xml:space="preserve"> Romania</v>
      </c>
      <c r="I171" t="str">
        <f t="shared" si="82"/>
        <v xml:space="preserve"> 42.8</v>
      </c>
      <c r="J171" t="str">
        <f t="shared" si="82"/>
        <v xml:space="preserve"> Europe</v>
      </c>
      <c r="K171" t="str">
        <f t="shared" si="82"/>
        <v xml:space="preserve"> 10-50m</v>
      </c>
      <c r="L171" t="str">
        <f t="shared" si="82"/>
        <v xml:space="preserve"> Upper middle income</v>
      </c>
      <c r="M171" t="str">
        <f t="shared" ref="M171:M234" si="91">IF(VALUE(I171)&gt;66.6, "Most", IF(VALUE(I171)&gt;33.3, "More", "Least"))</f>
        <v>More</v>
      </c>
    </row>
    <row r="172" spans="1:13" x14ac:dyDescent="0.45">
      <c r="C172" t="s">
        <v>2</v>
      </c>
      <c r="G172" t="str">
        <f t="shared" si="69"/>
        <v/>
      </c>
      <c r="H172" t="str">
        <f t="shared" si="82"/>
        <v/>
      </c>
      <c r="I172" t="str">
        <f t="shared" si="82"/>
        <v/>
      </c>
      <c r="J172" t="str">
        <f t="shared" si="82"/>
        <v/>
      </c>
      <c r="K172" t="str">
        <f t="shared" si="82"/>
        <v/>
      </c>
      <c r="L172" t="str">
        <f t="shared" si="82"/>
        <v/>
      </c>
    </row>
    <row r="173" spans="1:13" x14ac:dyDescent="0.45">
      <c r="A173" t="s">
        <v>257</v>
      </c>
      <c r="B173" t="s">
        <v>329</v>
      </c>
      <c r="C173" t="s">
        <v>749</v>
      </c>
      <c r="D173" t="s">
        <v>115</v>
      </c>
      <c r="E173" t="s">
        <v>30</v>
      </c>
      <c r="F173" t="s">
        <v>26</v>
      </c>
      <c r="G173" t="str">
        <f t="shared" si="69"/>
        <v>87</v>
      </c>
      <c r="H173" t="str">
        <f t="shared" si="82"/>
        <v xml:space="preserve"> Mauritius</v>
      </c>
      <c r="I173" t="str">
        <f t="shared" si="82"/>
        <v xml:space="preserve"> 42.3</v>
      </c>
      <c r="J173" t="str">
        <f t="shared" si="82"/>
        <v xml:space="preserve"> Africa</v>
      </c>
      <c r="K173" t="str">
        <f t="shared" si="82"/>
        <v xml:space="preserve"> 1-10m</v>
      </c>
      <c r="L173" t="str">
        <f t="shared" si="82"/>
        <v xml:space="preserve"> Upper middle income</v>
      </c>
      <c r="M173" t="str">
        <f t="shared" ref="M173:M236" si="92">IF(VALUE(I173)&gt;66.6, "Most", IF(VALUE(I173)&gt;33.3, "More", "Least"))</f>
        <v>More</v>
      </c>
    </row>
    <row r="174" spans="1:13" x14ac:dyDescent="0.45">
      <c r="C174" t="s">
        <v>2</v>
      </c>
      <c r="G174" t="str">
        <f t="shared" si="69"/>
        <v/>
      </c>
      <c r="H174" t="str">
        <f t="shared" si="82"/>
        <v/>
      </c>
      <c r="I174" t="str">
        <f t="shared" si="82"/>
        <v/>
      </c>
      <c r="J174" t="str">
        <f t="shared" si="82"/>
        <v/>
      </c>
      <c r="K174" t="str">
        <f t="shared" si="82"/>
        <v/>
      </c>
      <c r="L174" t="str">
        <f t="shared" si="82"/>
        <v/>
      </c>
    </row>
    <row r="175" spans="1:13" x14ac:dyDescent="0.45">
      <c r="A175" t="s">
        <v>260</v>
      </c>
      <c r="B175" t="s">
        <v>459</v>
      </c>
      <c r="C175" t="s">
        <v>750</v>
      </c>
      <c r="D175" t="s">
        <v>132</v>
      </c>
      <c r="E175" t="s">
        <v>14</v>
      </c>
      <c r="F175" t="s">
        <v>26</v>
      </c>
      <c r="G175" t="str">
        <f t="shared" si="69"/>
        <v>88</v>
      </c>
      <c r="H175" t="str">
        <f t="shared" si="82"/>
        <v xml:space="preserve"> Iraq</v>
      </c>
      <c r="I175" t="str">
        <f t="shared" si="82"/>
        <v xml:space="preserve"> 42.2</v>
      </c>
      <c r="J175" t="str">
        <f t="shared" si="82"/>
        <v xml:space="preserve"> Western Asia</v>
      </c>
      <c r="K175" t="str">
        <f t="shared" si="82"/>
        <v xml:space="preserve"> 10-50m</v>
      </c>
      <c r="L175" t="str">
        <f t="shared" si="82"/>
        <v xml:space="preserve"> Upper middle income</v>
      </c>
      <c r="M175" t="str">
        <f t="shared" ref="M175:M238" si="93">IF(VALUE(I175)&gt;66.6, "Most", IF(VALUE(I175)&gt;33.3, "More", "Least"))</f>
        <v>More</v>
      </c>
    </row>
    <row r="176" spans="1:13" x14ac:dyDescent="0.45">
      <c r="C176" t="s">
        <v>2</v>
      </c>
      <c r="G176" t="str">
        <f t="shared" si="69"/>
        <v/>
      </c>
      <c r="H176" t="str">
        <f t="shared" si="82"/>
        <v/>
      </c>
      <c r="I176" t="str">
        <f t="shared" si="82"/>
        <v/>
      </c>
      <c r="J176" t="str">
        <f t="shared" si="82"/>
        <v/>
      </c>
      <c r="K176" t="str">
        <f t="shared" si="82"/>
        <v/>
      </c>
      <c r="L176" t="str">
        <f t="shared" si="82"/>
        <v/>
      </c>
    </row>
    <row r="177" spans="1:13" x14ac:dyDescent="0.45">
      <c r="A177" t="s">
        <v>263</v>
      </c>
      <c r="B177" t="s">
        <v>298</v>
      </c>
      <c r="C177" t="s">
        <v>751</v>
      </c>
      <c r="D177" t="s">
        <v>115</v>
      </c>
      <c r="E177" t="s">
        <v>10</v>
      </c>
      <c r="F177" t="s">
        <v>202</v>
      </c>
      <c r="G177" t="str">
        <f t="shared" si="69"/>
        <v>89</v>
      </c>
      <c r="H177" t="str">
        <f t="shared" si="82"/>
        <v xml:space="preserve"> Tanzania</v>
      </c>
      <c r="I177" t="str">
        <f t="shared" si="82"/>
        <v xml:space="preserve"> 42.0</v>
      </c>
      <c r="J177" t="str">
        <f t="shared" si="82"/>
        <v xml:space="preserve"> Africa</v>
      </c>
      <c r="K177" t="str">
        <f t="shared" si="82"/>
        <v xml:space="preserve"> 50-100m</v>
      </c>
      <c r="L177" t="str">
        <f t="shared" si="82"/>
        <v xml:space="preserve"> Low income</v>
      </c>
      <c r="M177" t="str">
        <f t="shared" ref="M177:M240" si="94">IF(VALUE(I177)&gt;66.6, "Most", IF(VALUE(I177)&gt;33.3, "More", "Least"))</f>
        <v>More</v>
      </c>
    </row>
    <row r="178" spans="1:13" x14ac:dyDescent="0.45">
      <c r="C178" t="s">
        <v>2</v>
      </c>
      <c r="G178" t="str">
        <f t="shared" si="69"/>
        <v/>
      </c>
      <c r="H178" t="str">
        <f t="shared" si="82"/>
        <v/>
      </c>
      <c r="I178" t="str">
        <f t="shared" si="82"/>
        <v/>
      </c>
      <c r="J178" t="str">
        <f t="shared" si="82"/>
        <v/>
      </c>
      <c r="K178" t="str">
        <f t="shared" si="82"/>
        <v/>
      </c>
      <c r="L178" t="str">
        <f t="shared" si="82"/>
        <v/>
      </c>
    </row>
    <row r="179" spans="1:13" x14ac:dyDescent="0.45">
      <c r="A179" t="s">
        <v>266</v>
      </c>
      <c r="B179" t="s">
        <v>255</v>
      </c>
      <c r="C179" t="s">
        <v>752</v>
      </c>
      <c r="D179" t="s">
        <v>115</v>
      </c>
      <c r="E179" t="s">
        <v>14</v>
      </c>
      <c r="F179" t="s">
        <v>202</v>
      </c>
      <c r="G179" t="str">
        <f t="shared" si="69"/>
        <v>90</v>
      </c>
      <c r="H179" t="str">
        <f t="shared" si="82"/>
        <v xml:space="preserve"> Madagascar</v>
      </c>
      <c r="I179" t="str">
        <f t="shared" si="82"/>
        <v xml:space="preserve"> 41.9</v>
      </c>
      <c r="J179" t="str">
        <f t="shared" si="82"/>
        <v xml:space="preserve"> Africa</v>
      </c>
      <c r="K179" t="str">
        <f t="shared" si="82"/>
        <v xml:space="preserve"> 10-50m</v>
      </c>
      <c r="L179" t="str">
        <f t="shared" si="82"/>
        <v xml:space="preserve"> Low income</v>
      </c>
      <c r="M179" t="str">
        <f t="shared" ref="M179:M242" si="95">IF(VALUE(I179)&gt;66.6, "Most", IF(VALUE(I179)&gt;33.3, "More", "Least"))</f>
        <v>More</v>
      </c>
    </row>
    <row r="180" spans="1:13" x14ac:dyDescent="0.45">
      <c r="C180" t="s">
        <v>2</v>
      </c>
      <c r="G180" t="str">
        <f t="shared" si="69"/>
        <v/>
      </c>
      <c r="H180" t="str">
        <f t="shared" si="82"/>
        <v/>
      </c>
      <c r="I180" t="str">
        <f t="shared" si="82"/>
        <v/>
      </c>
      <c r="J180" t="str">
        <f t="shared" si="82"/>
        <v/>
      </c>
      <c r="K180" t="str">
        <f t="shared" si="82"/>
        <v/>
      </c>
      <c r="L180" t="str">
        <f t="shared" si="82"/>
        <v/>
      </c>
    </row>
    <row r="181" spans="1:13" x14ac:dyDescent="0.45">
      <c r="A181" t="s">
        <v>269</v>
      </c>
      <c r="B181" t="s">
        <v>234</v>
      </c>
      <c r="C181" t="s">
        <v>587</v>
      </c>
      <c r="D181" t="s">
        <v>9</v>
      </c>
      <c r="E181" t="s">
        <v>30</v>
      </c>
      <c r="F181" t="s">
        <v>26</v>
      </c>
      <c r="G181" t="str">
        <f t="shared" si="69"/>
        <v>91</v>
      </c>
      <c r="H181" t="str">
        <f t="shared" si="82"/>
        <v xml:space="preserve"> Bosnia and Herzegovina</v>
      </c>
      <c r="I181" t="str">
        <f t="shared" si="82"/>
        <v xml:space="preserve"> 41.7</v>
      </c>
      <c r="J181" t="str">
        <f t="shared" si="82"/>
        <v xml:space="preserve"> Europe</v>
      </c>
      <c r="K181" t="str">
        <f t="shared" si="82"/>
        <v xml:space="preserve"> 1-10m</v>
      </c>
      <c r="L181" t="str">
        <f t="shared" si="82"/>
        <v xml:space="preserve"> Upper middle income</v>
      </c>
      <c r="M181" t="str">
        <f t="shared" ref="M181:M244" si="96">IF(VALUE(I181)&gt;66.6, "Most", IF(VALUE(I181)&gt;33.3, "More", "Least"))</f>
        <v>More</v>
      </c>
    </row>
    <row r="182" spans="1:13" x14ac:dyDescent="0.45">
      <c r="C182" t="s">
        <v>2</v>
      </c>
      <c r="G182" t="str">
        <f t="shared" si="69"/>
        <v/>
      </c>
      <c r="H182" t="str">
        <f t="shared" si="82"/>
        <v/>
      </c>
      <c r="I182" t="str">
        <f t="shared" si="82"/>
        <v/>
      </c>
      <c r="J182" t="str">
        <f t="shared" si="82"/>
        <v/>
      </c>
      <c r="K182" t="str">
        <f t="shared" si="82"/>
        <v/>
      </c>
      <c r="L182" t="str">
        <f t="shared" si="82"/>
        <v/>
      </c>
    </row>
    <row r="183" spans="1:13" x14ac:dyDescent="0.45">
      <c r="A183" t="s">
        <v>269</v>
      </c>
      <c r="B183" t="s">
        <v>204</v>
      </c>
      <c r="C183" t="s">
        <v>587</v>
      </c>
      <c r="D183" t="s">
        <v>77</v>
      </c>
      <c r="E183" t="s">
        <v>14</v>
      </c>
      <c r="F183" t="s">
        <v>26</v>
      </c>
      <c r="G183" t="str">
        <f t="shared" si="69"/>
        <v>91</v>
      </c>
      <c r="H183" t="str">
        <f t="shared" si="82"/>
        <v xml:space="preserve"> Colombia</v>
      </c>
      <c r="I183" t="str">
        <f t="shared" si="82"/>
        <v xml:space="preserve"> 41.7</v>
      </c>
      <c r="J183" t="str">
        <f t="shared" si="82"/>
        <v xml:space="preserve"> Latin America and the Caribbean</v>
      </c>
      <c r="K183" t="str">
        <f t="shared" si="82"/>
        <v xml:space="preserve"> 10-50m</v>
      </c>
      <c r="L183" t="str">
        <f t="shared" si="82"/>
        <v xml:space="preserve"> Upper middle income</v>
      </c>
      <c r="M183" t="str">
        <f t="shared" ref="M183:M246" si="97">IF(VALUE(I183)&gt;66.6, "Most", IF(VALUE(I183)&gt;33.3, "More", "Least"))</f>
        <v>More</v>
      </c>
    </row>
    <row r="184" spans="1:13" x14ac:dyDescent="0.45">
      <c r="C184" t="s">
        <v>2</v>
      </c>
      <c r="G184" t="str">
        <f t="shared" si="69"/>
        <v/>
      </c>
      <c r="H184" t="str">
        <f t="shared" si="82"/>
        <v/>
      </c>
      <c r="I184" t="str">
        <f t="shared" si="82"/>
        <v/>
      </c>
      <c r="J184" t="str">
        <f t="shared" si="82"/>
        <v/>
      </c>
      <c r="K184" t="str">
        <f t="shared" si="82"/>
        <v/>
      </c>
      <c r="L184" t="str">
        <f t="shared" si="82"/>
        <v/>
      </c>
    </row>
    <row r="185" spans="1:13" x14ac:dyDescent="0.45">
      <c r="A185" t="s">
        <v>269</v>
      </c>
      <c r="B185" t="s">
        <v>208</v>
      </c>
      <c r="C185" t="s">
        <v>587</v>
      </c>
      <c r="D185" t="s">
        <v>9</v>
      </c>
      <c r="E185" t="s">
        <v>185</v>
      </c>
      <c r="F185" t="s">
        <v>5</v>
      </c>
      <c r="G185" t="str">
        <f t="shared" si="69"/>
        <v>91</v>
      </c>
      <c r="H185" t="str">
        <f t="shared" si="82"/>
        <v xml:space="preserve"> Luxembourg</v>
      </c>
      <c r="I185" t="str">
        <f t="shared" si="82"/>
        <v xml:space="preserve"> 41.7</v>
      </c>
      <c r="J185" t="str">
        <f t="shared" si="82"/>
        <v xml:space="preserve"> Europe</v>
      </c>
      <c r="K185" t="str">
        <f t="shared" si="82"/>
        <v xml:space="preserve"> &lt;1m</v>
      </c>
      <c r="L185" t="str">
        <f t="shared" si="82"/>
        <v xml:space="preserve"> High income</v>
      </c>
      <c r="M185" t="str">
        <f t="shared" ref="M185:M248" si="98">IF(VALUE(I185)&gt;66.6, "Most", IF(VALUE(I185)&gt;33.3, "More", "Least"))</f>
        <v>More</v>
      </c>
    </row>
    <row r="186" spans="1:13" x14ac:dyDescent="0.45">
      <c r="C186" t="s">
        <v>2</v>
      </c>
      <c r="G186" t="str">
        <f t="shared" si="69"/>
        <v/>
      </c>
      <c r="H186" t="str">
        <f t="shared" si="82"/>
        <v/>
      </c>
      <c r="I186" t="str">
        <f t="shared" si="82"/>
        <v/>
      </c>
      <c r="J186" t="str">
        <f t="shared" si="82"/>
        <v/>
      </c>
      <c r="K186" t="str">
        <f t="shared" si="82"/>
        <v/>
      </c>
      <c r="L186" t="str">
        <f t="shared" si="82"/>
        <v/>
      </c>
    </row>
    <row r="187" spans="1:13" x14ac:dyDescent="0.45">
      <c r="A187" t="s">
        <v>269</v>
      </c>
      <c r="B187" t="s">
        <v>267</v>
      </c>
      <c r="C187" t="s">
        <v>587</v>
      </c>
      <c r="D187" t="s">
        <v>9</v>
      </c>
      <c r="E187" t="s">
        <v>30</v>
      </c>
      <c r="F187" t="s">
        <v>26</v>
      </c>
      <c r="G187" t="str">
        <f t="shared" si="69"/>
        <v>91</v>
      </c>
      <c r="H187" t="str">
        <f t="shared" si="82"/>
        <v xml:space="preserve"> North Macedonia</v>
      </c>
      <c r="I187" t="str">
        <f t="shared" si="82"/>
        <v xml:space="preserve"> 41.7</v>
      </c>
      <c r="J187" t="str">
        <f t="shared" si="82"/>
        <v xml:space="preserve"> Europe</v>
      </c>
      <c r="K187" t="str">
        <f t="shared" si="82"/>
        <v xml:space="preserve"> 1-10m</v>
      </c>
      <c r="L187" t="str">
        <f t="shared" si="82"/>
        <v xml:space="preserve"> Upper middle income</v>
      </c>
      <c r="M187" t="str">
        <f t="shared" ref="M187:M250" si="99">IF(VALUE(I187)&gt;66.6, "Most", IF(VALUE(I187)&gt;33.3, "More", "Least"))</f>
        <v>More</v>
      </c>
    </row>
    <row r="188" spans="1:13" x14ac:dyDescent="0.45">
      <c r="C188" t="s">
        <v>2</v>
      </c>
      <c r="G188" t="str">
        <f t="shared" si="69"/>
        <v/>
      </c>
      <c r="H188" t="str">
        <f t="shared" si="82"/>
        <v/>
      </c>
      <c r="I188" t="str">
        <f t="shared" si="82"/>
        <v/>
      </c>
      <c r="J188" t="str">
        <f t="shared" si="82"/>
        <v/>
      </c>
      <c r="K188" t="str">
        <f t="shared" si="82"/>
        <v/>
      </c>
      <c r="L188" t="str">
        <f t="shared" si="82"/>
        <v/>
      </c>
    </row>
    <row r="189" spans="1:13" x14ac:dyDescent="0.45">
      <c r="A189" t="s">
        <v>269</v>
      </c>
      <c r="B189" t="s">
        <v>313</v>
      </c>
      <c r="C189" t="s">
        <v>587</v>
      </c>
      <c r="D189" t="s">
        <v>181</v>
      </c>
      <c r="E189" t="s">
        <v>4</v>
      </c>
      <c r="F189" t="s">
        <v>102</v>
      </c>
      <c r="G189" t="str">
        <f t="shared" si="69"/>
        <v>91</v>
      </c>
      <c r="H189" t="str">
        <f t="shared" si="82"/>
        <v xml:space="preserve"> Pakistan</v>
      </c>
      <c r="I189" t="str">
        <f t="shared" si="82"/>
        <v xml:space="preserve"> 41.7</v>
      </c>
      <c r="J189" t="str">
        <f t="shared" si="82"/>
        <v xml:space="preserve"> Southern Asia</v>
      </c>
      <c r="K189" t="str">
        <f t="shared" si="82"/>
        <v xml:space="preserve"> 100m+</v>
      </c>
      <c r="L189" t="str">
        <f t="shared" si="82"/>
        <v xml:space="preserve"> Lower middle income</v>
      </c>
      <c r="M189" t="str">
        <f t="shared" ref="M189:M252" si="100">IF(VALUE(I189)&gt;66.6, "Most", IF(VALUE(I189)&gt;33.3, "More", "Least"))</f>
        <v>More</v>
      </c>
    </row>
    <row r="190" spans="1:13" x14ac:dyDescent="0.45">
      <c r="C190" t="s">
        <v>2</v>
      </c>
      <c r="G190" t="str">
        <f t="shared" si="69"/>
        <v/>
      </c>
      <c r="H190" t="str">
        <f t="shared" si="82"/>
        <v/>
      </c>
      <c r="I190" t="str">
        <f t="shared" si="82"/>
        <v/>
      </c>
      <c r="J190" t="str">
        <f t="shared" si="82"/>
        <v/>
      </c>
      <c r="K190" t="str">
        <f t="shared" si="82"/>
        <v/>
      </c>
      <c r="L190" t="str">
        <f t="shared" si="82"/>
        <v/>
      </c>
    </row>
    <row r="191" spans="1:13" x14ac:dyDescent="0.45">
      <c r="A191" t="s">
        <v>282</v>
      </c>
      <c r="B191" t="s">
        <v>258</v>
      </c>
      <c r="C191" t="s">
        <v>753</v>
      </c>
      <c r="D191" t="s">
        <v>115</v>
      </c>
      <c r="E191" t="s">
        <v>10</v>
      </c>
      <c r="F191" t="s">
        <v>102</v>
      </c>
      <c r="G191" t="str">
        <f t="shared" si="69"/>
        <v>96</v>
      </c>
      <c r="H191" t="str">
        <f t="shared" si="82"/>
        <v xml:space="preserve"> Egypt</v>
      </c>
      <c r="I191" t="str">
        <f t="shared" si="82"/>
        <v xml:space="preserve"> 41.5</v>
      </c>
      <c r="J191" t="str">
        <f t="shared" si="82"/>
        <v xml:space="preserve"> Africa</v>
      </c>
      <c r="K191" t="str">
        <f t="shared" si="82"/>
        <v xml:space="preserve"> 50-100m</v>
      </c>
      <c r="L191" t="str">
        <f t="shared" si="82"/>
        <v xml:space="preserve"> Lower middle income</v>
      </c>
      <c r="M191" t="str">
        <f t="shared" ref="M191:M222" si="101">IF(VALUE(I191)&gt;66.6, "Most", IF(VALUE(I191)&gt;33.3, "More", "Least"))</f>
        <v>More</v>
      </c>
    </row>
    <row r="192" spans="1:13" x14ac:dyDescent="0.45">
      <c r="C192" t="s">
        <v>2</v>
      </c>
      <c r="G192" t="str">
        <f t="shared" si="69"/>
        <v/>
      </c>
      <c r="H192" t="str">
        <f t="shared" si="82"/>
        <v/>
      </c>
      <c r="I192" t="str">
        <f t="shared" si="82"/>
        <v/>
      </c>
      <c r="J192" t="str">
        <f t="shared" si="82"/>
        <v/>
      </c>
      <c r="K192" t="str">
        <f t="shared" si="82"/>
        <v/>
      </c>
      <c r="L192" t="str">
        <f t="shared" si="82"/>
        <v/>
      </c>
    </row>
    <row r="193" spans="1:13" x14ac:dyDescent="0.45">
      <c r="A193" t="s">
        <v>285</v>
      </c>
      <c r="B193" t="s">
        <v>226</v>
      </c>
      <c r="C193" t="s">
        <v>754</v>
      </c>
      <c r="D193" t="s">
        <v>132</v>
      </c>
      <c r="E193" t="s">
        <v>30</v>
      </c>
      <c r="F193" t="s">
        <v>5</v>
      </c>
      <c r="G193" t="str">
        <f t="shared" si="69"/>
        <v>97</v>
      </c>
      <c r="H193" t="str">
        <f t="shared" si="82"/>
        <v xml:space="preserve"> Oman</v>
      </c>
      <c r="I193" t="str">
        <f t="shared" si="82"/>
        <v xml:space="preserve"> 41.1</v>
      </c>
      <c r="J193" t="str">
        <f t="shared" si="82"/>
        <v xml:space="preserve"> Western Asia</v>
      </c>
      <c r="K193" t="str">
        <f t="shared" si="82"/>
        <v xml:space="preserve"> 1-10m</v>
      </c>
      <c r="L193" t="str">
        <f t="shared" si="82"/>
        <v xml:space="preserve"> High income</v>
      </c>
      <c r="M193" t="str">
        <f t="shared" ref="M193:M224" si="102">IF(VALUE(I193)&gt;66.6, "Most", IF(VALUE(I193)&gt;33.3, "More", "Least"))</f>
        <v>More</v>
      </c>
    </row>
    <row r="194" spans="1:13" x14ac:dyDescent="0.45">
      <c r="C194" t="s">
        <v>2</v>
      </c>
      <c r="G194" t="str">
        <f t="shared" si="69"/>
        <v/>
      </c>
      <c r="H194" t="str">
        <f t="shared" si="82"/>
        <v/>
      </c>
      <c r="I194" t="str">
        <f t="shared" si="82"/>
        <v/>
      </c>
      <c r="J194" t="str">
        <f t="shared" si="82"/>
        <v/>
      </c>
      <c r="K194" t="str">
        <f t="shared" si="82"/>
        <v/>
      </c>
      <c r="L194" t="str">
        <f t="shared" si="82"/>
        <v/>
      </c>
    </row>
    <row r="195" spans="1:13" x14ac:dyDescent="0.45">
      <c r="A195" t="s">
        <v>288</v>
      </c>
      <c r="B195" t="s">
        <v>312</v>
      </c>
      <c r="C195" t="s">
        <v>592</v>
      </c>
      <c r="D195" t="s">
        <v>115</v>
      </c>
      <c r="E195" t="s">
        <v>14</v>
      </c>
      <c r="F195" t="s">
        <v>102</v>
      </c>
      <c r="G195" t="str">
        <f t="shared" ref="G195:G258" si="103">IF(ISERROR(RIGHT(A195,LEN(A195)-FIND(" ", A195))), "", RIGHT(A195,LEN(A195)-FIND(" ", A195)))</f>
        <v>98</v>
      </c>
      <c r="H195" t="str">
        <f t="shared" si="82"/>
        <v xml:space="preserve"> Ghana</v>
      </c>
      <c r="I195" t="str">
        <f t="shared" si="82"/>
        <v xml:space="preserve"> 40.5</v>
      </c>
      <c r="J195" t="str">
        <f t="shared" si="82"/>
        <v xml:space="preserve"> Africa</v>
      </c>
      <c r="K195" t="str">
        <f t="shared" si="82"/>
        <v xml:space="preserve"> 10-50m</v>
      </c>
      <c r="L195" t="str">
        <f t="shared" si="82"/>
        <v xml:space="preserve"> Lower middle income</v>
      </c>
      <c r="M195" t="str">
        <f t="shared" ref="M195:M226" si="104">IF(VALUE(I195)&gt;66.6, "Most", IF(VALUE(I195)&gt;33.3, "More", "Least"))</f>
        <v>More</v>
      </c>
    </row>
    <row r="196" spans="1:13" x14ac:dyDescent="0.45">
      <c r="C196" t="s">
        <v>2</v>
      </c>
      <c r="G196" t="str">
        <f t="shared" si="103"/>
        <v/>
      </c>
      <c r="H196" t="str">
        <f t="shared" si="82"/>
        <v/>
      </c>
      <c r="I196" t="str">
        <f t="shared" si="82"/>
        <v/>
      </c>
      <c r="J196" t="str">
        <f t="shared" si="82"/>
        <v/>
      </c>
      <c r="K196" t="str">
        <f t="shared" si="82"/>
        <v/>
      </c>
      <c r="L196" t="str">
        <f t="shared" si="82"/>
        <v/>
      </c>
    </row>
    <row r="197" spans="1:13" x14ac:dyDescent="0.45">
      <c r="A197" t="s">
        <v>291</v>
      </c>
      <c r="B197" t="s">
        <v>225</v>
      </c>
      <c r="C197" t="s">
        <v>259</v>
      </c>
      <c r="D197" t="s">
        <v>77</v>
      </c>
      <c r="E197" t="s">
        <v>30</v>
      </c>
      <c r="F197" t="s">
        <v>102</v>
      </c>
      <c r="G197" t="str">
        <f t="shared" si="103"/>
        <v>99</v>
      </c>
      <c r="H197" t="str">
        <f t="shared" si="82"/>
        <v xml:space="preserve"> Nicaragua</v>
      </c>
      <c r="I197" t="str">
        <f t="shared" si="82"/>
        <v xml:space="preserve"> 39.9</v>
      </c>
      <c r="J197" t="str">
        <f t="shared" si="82"/>
        <v xml:space="preserve"> Latin America and the Caribbean</v>
      </c>
      <c r="K197" t="str">
        <f t="shared" si="82"/>
        <v xml:space="preserve"> 1-10m</v>
      </c>
      <c r="L197" t="str">
        <f t="shared" si="82"/>
        <v xml:space="preserve"> Lower middle income</v>
      </c>
      <c r="M197" t="str">
        <f t="shared" ref="M197:M228" si="105">IF(VALUE(I197)&gt;66.6, "Most", IF(VALUE(I197)&gt;33.3, "More", "Least"))</f>
        <v>More</v>
      </c>
    </row>
    <row r="198" spans="1:13" x14ac:dyDescent="0.45">
      <c r="C198" t="s">
        <v>2</v>
      </c>
      <c r="G198" t="str">
        <f t="shared" si="103"/>
        <v/>
      </c>
      <c r="H198" t="str">
        <f t="shared" si="82"/>
        <v/>
      </c>
      <c r="I198" t="str">
        <f t="shared" si="82"/>
        <v/>
      </c>
      <c r="J198" t="str">
        <f t="shared" si="82"/>
        <v/>
      </c>
      <c r="K198" t="str">
        <f t="shared" si="82"/>
        <v/>
      </c>
      <c r="L198" t="str">
        <f t="shared" si="82"/>
        <v/>
      </c>
    </row>
    <row r="199" spans="1:13" x14ac:dyDescent="0.45">
      <c r="A199" t="s">
        <v>294</v>
      </c>
      <c r="B199" t="s">
        <v>435</v>
      </c>
      <c r="C199" t="s">
        <v>594</v>
      </c>
      <c r="D199" t="s">
        <v>115</v>
      </c>
      <c r="E199" t="s">
        <v>30</v>
      </c>
      <c r="F199" t="s">
        <v>102</v>
      </c>
      <c r="G199" t="str">
        <f t="shared" si="103"/>
        <v>100</v>
      </c>
      <c r="H199" t="str">
        <f t="shared" si="82"/>
        <v xml:space="preserve"> Mauritania</v>
      </c>
      <c r="I199" t="str">
        <f t="shared" si="82"/>
        <v xml:space="preserve"> 39.5</v>
      </c>
      <c r="J199" t="str">
        <f t="shared" si="82"/>
        <v xml:space="preserve"> Africa</v>
      </c>
      <c r="K199" t="str">
        <f t="shared" si="82"/>
        <v xml:space="preserve"> 1-10m</v>
      </c>
      <c r="L199" t="str">
        <f t="shared" si="82"/>
        <v xml:space="preserve"> Lower middle income</v>
      </c>
      <c r="M199" t="str">
        <f t="shared" ref="M199:M230" si="106">IF(VALUE(I199)&gt;66.6, "Most", IF(VALUE(I199)&gt;33.3, "More", "Least"))</f>
        <v>More</v>
      </c>
    </row>
    <row r="200" spans="1:13" x14ac:dyDescent="0.45">
      <c r="C200" t="s">
        <v>2</v>
      </c>
      <c r="G200" t="str">
        <f t="shared" si="103"/>
        <v/>
      </c>
      <c r="H200" t="str">
        <f t="shared" si="82"/>
        <v/>
      </c>
      <c r="I200" t="str">
        <f t="shared" si="82"/>
        <v/>
      </c>
      <c r="J200" t="str">
        <f t="shared" si="82"/>
        <v/>
      </c>
      <c r="K200" t="str">
        <f t="shared" si="82"/>
        <v/>
      </c>
      <c r="L200" t="str">
        <f t="shared" si="82"/>
        <v/>
      </c>
    </row>
    <row r="201" spans="1:13" x14ac:dyDescent="0.45">
      <c r="A201" t="s">
        <v>297</v>
      </c>
      <c r="B201" t="s">
        <v>381</v>
      </c>
      <c r="C201" t="s">
        <v>755</v>
      </c>
      <c r="D201" t="s">
        <v>152</v>
      </c>
      <c r="E201" t="s">
        <v>30</v>
      </c>
      <c r="F201" t="s">
        <v>26</v>
      </c>
      <c r="G201" t="str">
        <f t="shared" si="103"/>
        <v>101</v>
      </c>
      <c r="H201" t="str">
        <f t="shared" si="82"/>
        <v xml:space="preserve"> Turkmenistan</v>
      </c>
      <c r="I201" t="str">
        <f t="shared" si="82"/>
        <v xml:space="preserve"> 38.6</v>
      </c>
      <c r="J201" t="str">
        <f t="shared" si="82"/>
        <v xml:space="preserve"> Central Asia</v>
      </c>
      <c r="K201" t="str">
        <f t="shared" si="82"/>
        <v xml:space="preserve"> 1-10m</v>
      </c>
      <c r="L201" t="str">
        <f t="shared" si="82"/>
        <v xml:space="preserve"> Upper middle income</v>
      </c>
      <c r="M201" t="str">
        <f t="shared" ref="M201:M232" si="107">IF(VALUE(I201)&gt;66.6, "Most", IF(VALUE(I201)&gt;33.3, "More", "Least"))</f>
        <v>More</v>
      </c>
    </row>
    <row r="202" spans="1:13" x14ac:dyDescent="0.45">
      <c r="C202" t="s">
        <v>2</v>
      </c>
      <c r="G202" t="str">
        <f t="shared" si="103"/>
        <v/>
      </c>
      <c r="H202" t="str">
        <f t="shared" si="82"/>
        <v/>
      </c>
      <c r="I202" t="str">
        <f t="shared" si="82"/>
        <v/>
      </c>
      <c r="J202" t="str">
        <f t="shared" si="82"/>
        <v/>
      </c>
      <c r="K202" t="str">
        <f t="shared" si="82"/>
        <v/>
      </c>
      <c r="L202" t="str">
        <f t="shared" si="82"/>
        <v/>
      </c>
    </row>
    <row r="203" spans="1:13" x14ac:dyDescent="0.45">
      <c r="A203" t="s">
        <v>300</v>
      </c>
      <c r="B203" t="s">
        <v>155</v>
      </c>
      <c r="C203" t="s">
        <v>271</v>
      </c>
      <c r="D203" t="s">
        <v>77</v>
      </c>
      <c r="E203" t="s">
        <v>14</v>
      </c>
      <c r="F203" t="s">
        <v>26</v>
      </c>
      <c r="G203" t="str">
        <f t="shared" si="103"/>
        <v>102</v>
      </c>
      <c r="H203" t="str">
        <f t="shared" si="82"/>
        <v xml:space="preserve"> Peru</v>
      </c>
      <c r="I203" t="str">
        <f t="shared" si="82"/>
        <v xml:space="preserve"> 38.3</v>
      </c>
      <c r="J203" t="str">
        <f t="shared" si="82"/>
        <v xml:space="preserve"> Latin America and the Caribbean</v>
      </c>
      <c r="K203" t="str">
        <f t="shared" si="82"/>
        <v xml:space="preserve"> 10-50m</v>
      </c>
      <c r="L203" t="str">
        <f t="shared" si="82"/>
        <v xml:space="preserve"> Upper middle income</v>
      </c>
      <c r="M203" t="str">
        <f t="shared" ref="M203:M234" si="108">IF(VALUE(I203)&gt;66.6, "Most", IF(VALUE(I203)&gt;33.3, "More", "Least"))</f>
        <v>More</v>
      </c>
    </row>
    <row r="204" spans="1:13" x14ac:dyDescent="0.45">
      <c r="C204" t="s">
        <v>2</v>
      </c>
      <c r="G204" t="str">
        <f t="shared" si="103"/>
        <v/>
      </c>
      <c r="H204" t="str">
        <f t="shared" si="82"/>
        <v/>
      </c>
      <c r="I204" t="str">
        <f t="shared" si="82"/>
        <v/>
      </c>
      <c r="J204" t="str">
        <f t="shared" si="82"/>
        <v/>
      </c>
      <c r="K204" t="str">
        <f t="shared" si="82"/>
        <v/>
      </c>
      <c r="L204" t="str">
        <f t="shared" si="82"/>
        <v/>
      </c>
    </row>
    <row r="205" spans="1:13" x14ac:dyDescent="0.45">
      <c r="A205" t="s">
        <v>303</v>
      </c>
      <c r="B205" t="s">
        <v>286</v>
      </c>
      <c r="C205" t="s">
        <v>287</v>
      </c>
      <c r="D205" t="s">
        <v>181</v>
      </c>
      <c r="E205" t="s">
        <v>10</v>
      </c>
      <c r="F205" t="s">
        <v>26</v>
      </c>
      <c r="G205" t="str">
        <f t="shared" si="103"/>
        <v>103</v>
      </c>
      <c r="H205" t="str">
        <f t="shared" si="82"/>
        <v xml:space="preserve"> Iran</v>
      </c>
      <c r="I205" t="str">
        <f t="shared" si="82"/>
        <v xml:space="preserve"> 37.7</v>
      </c>
      <c r="J205" t="str">
        <f t="shared" si="82"/>
        <v xml:space="preserve"> Southern Asia</v>
      </c>
      <c r="K205" t="str">
        <f t="shared" si="82"/>
        <v xml:space="preserve"> 50-100m</v>
      </c>
      <c r="L205" t="str">
        <f t="shared" si="82"/>
        <v xml:space="preserve"> Upper middle income</v>
      </c>
      <c r="M205" t="str">
        <f t="shared" ref="M205:M236" si="109">IF(VALUE(I205)&gt;66.6, "Most", IF(VALUE(I205)&gt;33.3, "More", "Least"))</f>
        <v>More</v>
      </c>
    </row>
    <row r="206" spans="1:13" x14ac:dyDescent="0.45">
      <c r="C206" t="s">
        <v>2</v>
      </c>
      <c r="G206" t="str">
        <f t="shared" si="103"/>
        <v/>
      </c>
      <c r="H206" t="str">
        <f t="shared" ref="H206:L269" si="110">IF(ISERROR(RIGHT(B206, LEN(B206)-FIND(":",B206))),"",RIGHT(B206, LEN(B206)-FIND(":",B206)))</f>
        <v/>
      </c>
      <c r="I206" t="str">
        <f t="shared" si="110"/>
        <v/>
      </c>
      <c r="J206" t="str">
        <f t="shared" si="110"/>
        <v/>
      </c>
      <c r="K206" t="str">
        <f t="shared" si="110"/>
        <v/>
      </c>
      <c r="L206" t="str">
        <f t="shared" si="110"/>
        <v/>
      </c>
    </row>
    <row r="207" spans="1:13" x14ac:dyDescent="0.45">
      <c r="A207" t="s">
        <v>306</v>
      </c>
      <c r="B207" t="s">
        <v>183</v>
      </c>
      <c r="C207" t="s">
        <v>599</v>
      </c>
      <c r="D207" t="s">
        <v>9</v>
      </c>
      <c r="E207" t="s">
        <v>185</v>
      </c>
      <c r="F207" t="s">
        <v>5</v>
      </c>
      <c r="G207" t="str">
        <f t="shared" si="103"/>
        <v>104</v>
      </c>
      <c r="H207" t="str">
        <f t="shared" si="110"/>
        <v xml:space="preserve"> Iceland</v>
      </c>
      <c r="I207" t="str">
        <f t="shared" si="110"/>
        <v xml:space="preserve"> 37.2</v>
      </c>
      <c r="J207" t="str">
        <f t="shared" si="110"/>
        <v xml:space="preserve"> Europe</v>
      </c>
      <c r="K207" t="str">
        <f t="shared" si="110"/>
        <v xml:space="preserve"> &lt;1m</v>
      </c>
      <c r="L207" t="str">
        <f t="shared" si="110"/>
        <v xml:space="preserve"> High income</v>
      </c>
      <c r="M207" t="str">
        <f t="shared" ref="M207:M238" si="111">IF(VALUE(I207)&gt;66.6, "Most", IF(VALUE(I207)&gt;33.3, "More", "Least"))</f>
        <v>More</v>
      </c>
    </row>
    <row r="208" spans="1:13" x14ac:dyDescent="0.45">
      <c r="C208" t="s">
        <v>2</v>
      </c>
      <c r="G208" t="str">
        <f t="shared" si="103"/>
        <v/>
      </c>
      <c r="H208" t="str">
        <f t="shared" si="110"/>
        <v/>
      </c>
      <c r="I208" t="str">
        <f t="shared" si="110"/>
        <v/>
      </c>
      <c r="J208" t="str">
        <f t="shared" si="110"/>
        <v/>
      </c>
      <c r="K208" t="str">
        <f t="shared" si="110"/>
        <v/>
      </c>
      <c r="L208" t="str">
        <f t="shared" si="110"/>
        <v/>
      </c>
    </row>
    <row r="209" spans="1:13" x14ac:dyDescent="0.45">
      <c r="A209" t="s">
        <v>309</v>
      </c>
      <c r="B209" t="s">
        <v>270</v>
      </c>
      <c r="C209" t="s">
        <v>756</v>
      </c>
      <c r="D209" t="s">
        <v>77</v>
      </c>
      <c r="E209" t="s">
        <v>14</v>
      </c>
      <c r="F209" t="s">
        <v>26</v>
      </c>
      <c r="G209" t="str">
        <f t="shared" si="103"/>
        <v>105</v>
      </c>
      <c r="H209" t="str">
        <f t="shared" si="110"/>
        <v xml:space="preserve"> Dominican Republic</v>
      </c>
      <c r="I209" t="str">
        <f t="shared" si="110"/>
        <v xml:space="preserve"> 37.1</v>
      </c>
      <c r="J209" t="str">
        <f t="shared" si="110"/>
        <v xml:space="preserve"> Latin America and the Caribbean</v>
      </c>
      <c r="K209" t="str">
        <f t="shared" si="110"/>
        <v xml:space="preserve"> 10-50m</v>
      </c>
      <c r="L209" t="str">
        <f t="shared" si="110"/>
        <v xml:space="preserve"> Upper middle income</v>
      </c>
      <c r="M209" t="str">
        <f t="shared" ref="M209:M240" si="112">IF(VALUE(I209)&gt;66.6, "Most", IF(VALUE(I209)&gt;33.3, "More", "Least"))</f>
        <v>More</v>
      </c>
    </row>
    <row r="210" spans="1:13" x14ac:dyDescent="0.45">
      <c r="C210" t="s">
        <v>2</v>
      </c>
      <c r="G210" t="str">
        <f t="shared" si="103"/>
        <v/>
      </c>
      <c r="H210" t="str">
        <f t="shared" si="110"/>
        <v/>
      </c>
      <c r="I210" t="str">
        <f t="shared" si="110"/>
        <v/>
      </c>
      <c r="J210" t="str">
        <f t="shared" si="110"/>
        <v/>
      </c>
      <c r="K210" t="str">
        <f t="shared" si="110"/>
        <v/>
      </c>
      <c r="L210" t="str">
        <f t="shared" si="110"/>
        <v/>
      </c>
    </row>
    <row r="211" spans="1:13" x14ac:dyDescent="0.45">
      <c r="A211" t="s">
        <v>614</v>
      </c>
      <c r="B211" t="s">
        <v>340</v>
      </c>
      <c r="C211" t="s">
        <v>757</v>
      </c>
      <c r="D211" t="s">
        <v>115</v>
      </c>
      <c r="E211" t="s">
        <v>30</v>
      </c>
      <c r="F211" t="s">
        <v>202</v>
      </c>
      <c r="G211" t="str">
        <f t="shared" si="103"/>
        <v>106</v>
      </c>
      <c r="H211" t="str">
        <f t="shared" si="110"/>
        <v xml:space="preserve"> Gambia</v>
      </c>
      <c r="I211" t="str">
        <f t="shared" si="110"/>
        <v xml:space="preserve"> 36.9</v>
      </c>
      <c r="J211" t="str">
        <f t="shared" si="110"/>
        <v xml:space="preserve"> Africa</v>
      </c>
      <c r="K211" t="str">
        <f t="shared" si="110"/>
        <v xml:space="preserve"> 1-10m</v>
      </c>
      <c r="L211" t="str">
        <f t="shared" si="110"/>
        <v xml:space="preserve"> Low income</v>
      </c>
      <c r="M211" t="str">
        <f t="shared" ref="M211:M242" si="113">IF(VALUE(I211)&gt;66.6, "Most", IF(VALUE(I211)&gt;33.3, "More", "Least"))</f>
        <v>More</v>
      </c>
    </row>
    <row r="212" spans="1:13" x14ac:dyDescent="0.45">
      <c r="C212" t="s">
        <v>2</v>
      </c>
      <c r="G212" t="str">
        <f t="shared" si="103"/>
        <v/>
      </c>
      <c r="H212" t="str">
        <f t="shared" si="110"/>
        <v/>
      </c>
      <c r="I212" t="str">
        <f t="shared" si="110"/>
        <v/>
      </c>
      <c r="J212" t="str">
        <f t="shared" si="110"/>
        <v/>
      </c>
      <c r="K212" t="str">
        <f t="shared" si="110"/>
        <v/>
      </c>
      <c r="L212" t="str">
        <f t="shared" si="110"/>
        <v/>
      </c>
    </row>
    <row r="213" spans="1:13" x14ac:dyDescent="0.45">
      <c r="A213" t="s">
        <v>616</v>
      </c>
      <c r="B213" t="s">
        <v>119</v>
      </c>
      <c r="C213" t="s">
        <v>603</v>
      </c>
      <c r="D213" t="s">
        <v>18</v>
      </c>
      <c r="E213" t="s">
        <v>30</v>
      </c>
      <c r="F213" t="s">
        <v>5</v>
      </c>
      <c r="G213" t="str">
        <f t="shared" si="103"/>
        <v>107</v>
      </c>
      <c r="H213" t="str">
        <f t="shared" si="110"/>
        <v xml:space="preserve"> New Zealand</v>
      </c>
      <c r="I213" t="str">
        <f t="shared" si="110"/>
        <v xml:space="preserve"> 36.7</v>
      </c>
      <c r="J213" t="str">
        <f t="shared" si="110"/>
        <v xml:space="preserve"> Oceania</v>
      </c>
      <c r="K213" t="str">
        <f t="shared" si="110"/>
        <v xml:space="preserve"> 1-10m</v>
      </c>
      <c r="L213" t="str">
        <f t="shared" si="110"/>
        <v xml:space="preserve"> High income</v>
      </c>
      <c r="M213" t="str">
        <f t="shared" ref="M213:M244" si="114">IF(VALUE(I213)&gt;66.6, "Most", IF(VALUE(I213)&gt;33.3, "More", "Least"))</f>
        <v>More</v>
      </c>
    </row>
    <row r="214" spans="1:13" x14ac:dyDescent="0.45">
      <c r="C214" t="s">
        <v>2</v>
      </c>
      <c r="G214" t="str">
        <f t="shared" si="103"/>
        <v/>
      </c>
      <c r="H214" t="str">
        <f t="shared" si="110"/>
        <v/>
      </c>
      <c r="I214" t="str">
        <f t="shared" si="110"/>
        <v/>
      </c>
      <c r="J214" t="str">
        <f t="shared" si="110"/>
        <v/>
      </c>
      <c r="K214" t="str">
        <f t="shared" si="110"/>
        <v/>
      </c>
      <c r="L214" t="str">
        <f t="shared" si="110"/>
        <v/>
      </c>
    </row>
    <row r="215" spans="1:13" x14ac:dyDescent="0.45">
      <c r="A215" t="s">
        <v>616</v>
      </c>
      <c r="B215" t="s">
        <v>295</v>
      </c>
      <c r="C215" t="s">
        <v>603</v>
      </c>
      <c r="D215" t="s">
        <v>77</v>
      </c>
      <c r="E215" t="s">
        <v>185</v>
      </c>
      <c r="F215" t="s">
        <v>26</v>
      </c>
      <c r="G215" t="str">
        <f t="shared" si="103"/>
        <v>107</v>
      </c>
      <c r="H215" t="str">
        <f t="shared" si="110"/>
        <v xml:space="preserve"> Suriname</v>
      </c>
      <c r="I215" t="str">
        <f t="shared" si="110"/>
        <v xml:space="preserve"> 36.7</v>
      </c>
      <c r="J215" t="str">
        <f t="shared" si="110"/>
        <v xml:space="preserve"> Latin America and the Caribbean</v>
      </c>
      <c r="K215" t="str">
        <f t="shared" si="110"/>
        <v xml:space="preserve"> &lt;1m</v>
      </c>
      <c r="L215" t="str">
        <f t="shared" si="110"/>
        <v xml:space="preserve"> Upper middle income</v>
      </c>
      <c r="M215" t="str">
        <f t="shared" ref="M215:M246" si="115">IF(VALUE(I215)&gt;66.6, "Most", IF(VALUE(I215)&gt;33.3, "More", "Least"))</f>
        <v>More</v>
      </c>
    </row>
    <row r="216" spans="1:13" x14ac:dyDescent="0.45">
      <c r="C216" t="s">
        <v>2</v>
      </c>
      <c r="G216" t="str">
        <f t="shared" si="103"/>
        <v/>
      </c>
      <c r="H216" t="str">
        <f t="shared" si="110"/>
        <v/>
      </c>
      <c r="I216" t="str">
        <f t="shared" si="110"/>
        <v/>
      </c>
      <c r="J216" t="str">
        <f t="shared" si="110"/>
        <v/>
      </c>
      <c r="K216" t="str">
        <f t="shared" si="110"/>
        <v/>
      </c>
      <c r="L216" t="str">
        <f t="shared" si="110"/>
        <v/>
      </c>
    </row>
    <row r="217" spans="1:13" x14ac:dyDescent="0.45">
      <c r="A217" t="s">
        <v>618</v>
      </c>
      <c r="B217" t="s">
        <v>416</v>
      </c>
      <c r="C217" t="s">
        <v>296</v>
      </c>
      <c r="D217" t="s">
        <v>115</v>
      </c>
      <c r="E217" t="s">
        <v>14</v>
      </c>
      <c r="F217" t="s">
        <v>202</v>
      </c>
      <c r="G217" t="str">
        <f t="shared" si="103"/>
        <v>109</v>
      </c>
      <c r="H217" t="str">
        <f t="shared" si="110"/>
        <v xml:space="preserve"> Chad</v>
      </c>
      <c r="I217" t="str">
        <f t="shared" si="110"/>
        <v xml:space="preserve"> 36.5</v>
      </c>
      <c r="J217" t="str">
        <f t="shared" si="110"/>
        <v xml:space="preserve"> Africa</v>
      </c>
      <c r="K217" t="str">
        <f t="shared" si="110"/>
        <v xml:space="preserve"> 10-50m</v>
      </c>
      <c r="L217" t="str">
        <f t="shared" si="110"/>
        <v xml:space="preserve"> Low income</v>
      </c>
      <c r="M217" t="str">
        <f t="shared" ref="M217:M248" si="116">IF(VALUE(I217)&gt;66.6, "Most", IF(VALUE(I217)&gt;33.3, "More", "Least"))</f>
        <v>More</v>
      </c>
    </row>
    <row r="218" spans="1:13" x14ac:dyDescent="0.45">
      <c r="C218" t="s">
        <v>2</v>
      </c>
      <c r="G218" t="str">
        <f t="shared" si="103"/>
        <v/>
      </c>
      <c r="H218" t="str">
        <f t="shared" si="110"/>
        <v/>
      </c>
      <c r="I218" t="str">
        <f t="shared" si="110"/>
        <v/>
      </c>
      <c r="J218" t="str">
        <f t="shared" si="110"/>
        <v/>
      </c>
      <c r="K218" t="str">
        <f t="shared" si="110"/>
        <v/>
      </c>
      <c r="L218" t="str">
        <f t="shared" si="110"/>
        <v/>
      </c>
    </row>
    <row r="219" spans="1:13" x14ac:dyDescent="0.45">
      <c r="A219" t="s">
        <v>618</v>
      </c>
      <c r="B219" t="s">
        <v>277</v>
      </c>
      <c r="C219" t="s">
        <v>296</v>
      </c>
      <c r="D219" t="s">
        <v>9</v>
      </c>
      <c r="E219" t="s">
        <v>14</v>
      </c>
      <c r="F219" t="s">
        <v>102</v>
      </c>
      <c r="G219" t="str">
        <f t="shared" si="103"/>
        <v>109</v>
      </c>
      <c r="H219" t="str">
        <f t="shared" si="110"/>
        <v xml:space="preserve"> Ukraine</v>
      </c>
      <c r="I219" t="str">
        <f t="shared" si="110"/>
        <v xml:space="preserve"> 36.5</v>
      </c>
      <c r="J219" t="str">
        <f t="shared" si="110"/>
        <v xml:space="preserve"> Europe</v>
      </c>
      <c r="K219" t="str">
        <f t="shared" si="110"/>
        <v xml:space="preserve"> 10-50m</v>
      </c>
      <c r="L219" t="str">
        <f t="shared" si="110"/>
        <v xml:space="preserve"> Lower middle income</v>
      </c>
      <c r="M219" t="str">
        <f t="shared" ref="M219:M250" si="117">IF(VALUE(I219)&gt;66.6, "Most", IF(VALUE(I219)&gt;33.3, "More", "Least"))</f>
        <v>More</v>
      </c>
    </row>
    <row r="220" spans="1:13" x14ac:dyDescent="0.45">
      <c r="C220" t="s">
        <v>2</v>
      </c>
      <c r="G220" t="str">
        <f t="shared" si="103"/>
        <v/>
      </c>
      <c r="H220" t="str">
        <f t="shared" si="110"/>
        <v/>
      </c>
      <c r="I220" t="str">
        <f t="shared" si="110"/>
        <v/>
      </c>
      <c r="J220" t="str">
        <f t="shared" si="110"/>
        <v/>
      </c>
      <c r="K220" t="str">
        <f t="shared" si="110"/>
        <v/>
      </c>
      <c r="L220" t="str">
        <f t="shared" si="110"/>
        <v/>
      </c>
    </row>
    <row r="221" spans="1:13" x14ac:dyDescent="0.45">
      <c r="A221" t="s">
        <v>321</v>
      </c>
      <c r="B221" t="s">
        <v>464</v>
      </c>
      <c r="C221" t="s">
        <v>604</v>
      </c>
      <c r="D221" t="s">
        <v>115</v>
      </c>
      <c r="E221" t="s">
        <v>30</v>
      </c>
      <c r="F221" t="s">
        <v>26</v>
      </c>
      <c r="G221" t="str">
        <f t="shared" si="103"/>
        <v>111</v>
      </c>
      <c r="H221" t="str">
        <f t="shared" si="110"/>
        <v xml:space="preserve"> Libya</v>
      </c>
      <c r="I221" t="str">
        <f t="shared" si="110"/>
        <v xml:space="preserve"> 36.0</v>
      </c>
      <c r="J221" t="str">
        <f t="shared" si="110"/>
        <v xml:space="preserve"> Africa</v>
      </c>
      <c r="K221" t="str">
        <f t="shared" si="110"/>
        <v xml:space="preserve"> 1-10m</v>
      </c>
      <c r="L221" t="str">
        <f t="shared" si="110"/>
        <v xml:space="preserve"> Upper middle income</v>
      </c>
      <c r="M221" t="str">
        <f t="shared" ref="M221:M252" si="118">IF(VALUE(I221)&gt;66.6, "Most", IF(VALUE(I221)&gt;33.3, "More", "Least"))</f>
        <v>More</v>
      </c>
    </row>
    <row r="222" spans="1:13" x14ac:dyDescent="0.45">
      <c r="C222" t="s">
        <v>2</v>
      </c>
      <c r="G222" t="str">
        <f t="shared" si="103"/>
        <v/>
      </c>
      <c r="H222" t="str">
        <f t="shared" si="110"/>
        <v/>
      </c>
      <c r="I222" t="str">
        <f t="shared" si="110"/>
        <v/>
      </c>
      <c r="J222" t="str">
        <f t="shared" si="110"/>
        <v/>
      </c>
      <c r="K222" t="str">
        <f t="shared" si="110"/>
        <v/>
      </c>
      <c r="L222" t="str">
        <f t="shared" si="110"/>
        <v/>
      </c>
    </row>
    <row r="223" spans="1:13" x14ac:dyDescent="0.45">
      <c r="A223" t="s">
        <v>321</v>
      </c>
      <c r="B223" t="s">
        <v>341</v>
      </c>
      <c r="C223" t="s">
        <v>604</v>
      </c>
      <c r="D223" t="s">
        <v>115</v>
      </c>
      <c r="E223" t="s">
        <v>14</v>
      </c>
      <c r="F223" t="s">
        <v>202</v>
      </c>
      <c r="G223" t="str">
        <f t="shared" si="103"/>
        <v>111</v>
      </c>
      <c r="H223" t="str">
        <f t="shared" si="110"/>
        <v xml:space="preserve"> Rwanda</v>
      </c>
      <c r="I223" t="str">
        <f t="shared" si="110"/>
        <v xml:space="preserve"> 36.0</v>
      </c>
      <c r="J223" t="str">
        <f t="shared" si="110"/>
        <v xml:space="preserve"> Africa</v>
      </c>
      <c r="K223" t="str">
        <f t="shared" si="110"/>
        <v xml:space="preserve"> 10-50m</v>
      </c>
      <c r="L223" t="str">
        <f t="shared" si="110"/>
        <v xml:space="preserve"> Low income</v>
      </c>
      <c r="M223" t="str">
        <f t="shared" ref="M223:M254" si="119">IF(VALUE(I223)&gt;66.6, "Most", IF(VALUE(I223)&gt;33.3, "More", "Least"))</f>
        <v>More</v>
      </c>
    </row>
    <row r="224" spans="1:13" x14ac:dyDescent="0.45">
      <c r="C224" t="s">
        <v>2</v>
      </c>
      <c r="G224" t="str">
        <f t="shared" si="103"/>
        <v/>
      </c>
      <c r="H224" t="str">
        <f t="shared" si="110"/>
        <v/>
      </c>
      <c r="I224" t="str">
        <f t="shared" si="110"/>
        <v/>
      </c>
      <c r="J224" t="str">
        <f t="shared" si="110"/>
        <v/>
      </c>
      <c r="K224" t="str">
        <f t="shared" si="110"/>
        <v/>
      </c>
      <c r="L224" t="str">
        <f t="shared" si="110"/>
        <v/>
      </c>
    </row>
    <row r="225" spans="1:13" x14ac:dyDescent="0.45">
      <c r="A225" t="s">
        <v>325</v>
      </c>
      <c r="B225" t="s">
        <v>332</v>
      </c>
      <c r="C225" t="s">
        <v>308</v>
      </c>
      <c r="D225" t="s">
        <v>115</v>
      </c>
      <c r="E225" t="s">
        <v>14</v>
      </c>
      <c r="F225" t="s">
        <v>102</v>
      </c>
      <c r="G225" t="str">
        <f t="shared" si="103"/>
        <v>113</v>
      </c>
      <c r="H225" t="str">
        <f t="shared" si="110"/>
        <v xml:space="preserve"> Cameroon</v>
      </c>
      <c r="I225" t="str">
        <f t="shared" si="110"/>
        <v xml:space="preserve"> 35.6</v>
      </c>
      <c r="J225" t="str">
        <f t="shared" si="110"/>
        <v xml:space="preserve"> Africa</v>
      </c>
      <c r="K225" t="str">
        <f t="shared" si="110"/>
        <v xml:space="preserve"> 10-50m</v>
      </c>
      <c r="L225" t="str">
        <f t="shared" si="110"/>
        <v xml:space="preserve"> Lower middle income</v>
      </c>
      <c r="M225" t="str">
        <f t="shared" ref="M225:M256" si="120">IF(VALUE(I225)&gt;66.6, "Most", IF(VALUE(I225)&gt;33.3, "More", "Least"))</f>
        <v>More</v>
      </c>
    </row>
    <row r="226" spans="1:13" x14ac:dyDescent="0.45">
      <c r="C226" t="s">
        <v>2</v>
      </c>
      <c r="G226" t="str">
        <f t="shared" si="103"/>
        <v/>
      </c>
      <c r="H226" t="str">
        <f t="shared" si="110"/>
        <v/>
      </c>
      <c r="I226" t="str">
        <f t="shared" si="110"/>
        <v/>
      </c>
      <c r="J226" t="str">
        <f t="shared" si="110"/>
        <v/>
      </c>
      <c r="K226" t="str">
        <f t="shared" si="110"/>
        <v/>
      </c>
      <c r="L226" t="str">
        <f t="shared" si="110"/>
        <v/>
      </c>
    </row>
    <row r="227" spans="1:13" x14ac:dyDescent="0.45">
      <c r="A227" t="s">
        <v>328</v>
      </c>
      <c r="B227" t="s">
        <v>280</v>
      </c>
      <c r="C227" t="s">
        <v>323</v>
      </c>
      <c r="D227" t="s">
        <v>115</v>
      </c>
      <c r="E227" t="s">
        <v>14</v>
      </c>
      <c r="F227" t="s">
        <v>202</v>
      </c>
      <c r="G227" t="str">
        <f t="shared" si="103"/>
        <v>114</v>
      </c>
      <c r="H227" t="str">
        <f t="shared" si="110"/>
        <v xml:space="preserve"> Senegal</v>
      </c>
      <c r="I227" t="str">
        <f t="shared" si="110"/>
        <v xml:space="preserve"> 35.1</v>
      </c>
      <c r="J227" t="str">
        <f t="shared" si="110"/>
        <v xml:space="preserve"> Africa</v>
      </c>
      <c r="K227" t="str">
        <f t="shared" si="110"/>
        <v xml:space="preserve"> 10-50m</v>
      </c>
      <c r="L227" t="str">
        <f t="shared" si="110"/>
        <v xml:space="preserve"> Low income</v>
      </c>
      <c r="M227" t="str">
        <f t="shared" ref="M227:M258" si="121">IF(VALUE(I227)&gt;66.6, "Most", IF(VALUE(I227)&gt;33.3, "More", "Least"))</f>
        <v>More</v>
      </c>
    </row>
    <row r="228" spans="1:13" x14ac:dyDescent="0.45">
      <c r="C228" t="s">
        <v>2</v>
      </c>
      <c r="G228" t="str">
        <f t="shared" si="103"/>
        <v/>
      </c>
      <c r="H228" t="str">
        <f t="shared" si="110"/>
        <v/>
      </c>
      <c r="I228" t="str">
        <f t="shared" si="110"/>
        <v/>
      </c>
      <c r="J228" t="str">
        <f t="shared" si="110"/>
        <v/>
      </c>
      <c r="K228" t="str">
        <f t="shared" si="110"/>
        <v/>
      </c>
      <c r="L228" t="str">
        <f t="shared" si="110"/>
        <v/>
      </c>
    </row>
    <row r="229" spans="1:13" x14ac:dyDescent="0.45">
      <c r="A229" t="s">
        <v>331</v>
      </c>
      <c r="B229" t="s">
        <v>304</v>
      </c>
      <c r="C229" t="s">
        <v>605</v>
      </c>
      <c r="D229" t="s">
        <v>77</v>
      </c>
      <c r="E229" t="s">
        <v>30</v>
      </c>
      <c r="F229" t="s">
        <v>26</v>
      </c>
      <c r="G229" t="str">
        <f t="shared" si="103"/>
        <v>115</v>
      </c>
      <c r="H229" t="str">
        <f t="shared" si="110"/>
        <v xml:space="preserve"> Paraguay</v>
      </c>
      <c r="I229" t="str">
        <f t="shared" si="110"/>
        <v xml:space="preserve"> 34.6</v>
      </c>
      <c r="J229" t="str">
        <f t="shared" si="110"/>
        <v xml:space="preserve"> Latin America and the Caribbean</v>
      </c>
      <c r="K229" t="str">
        <f t="shared" si="110"/>
        <v xml:space="preserve"> 1-10m</v>
      </c>
      <c r="L229" t="str">
        <f t="shared" si="110"/>
        <v xml:space="preserve"> Upper middle income</v>
      </c>
      <c r="M229" t="str">
        <f t="shared" ref="M229:M260" si="122">IF(VALUE(I229)&gt;66.6, "Most", IF(VALUE(I229)&gt;33.3, "More", "Least"))</f>
        <v>More</v>
      </c>
    </row>
    <row r="230" spans="1:13" x14ac:dyDescent="0.45">
      <c r="C230" t="s">
        <v>2</v>
      </c>
      <c r="G230" t="str">
        <f t="shared" si="103"/>
        <v/>
      </c>
      <c r="H230" t="str">
        <f t="shared" si="110"/>
        <v/>
      </c>
      <c r="I230" t="str">
        <f t="shared" si="110"/>
        <v/>
      </c>
      <c r="J230" t="str">
        <f t="shared" si="110"/>
        <v/>
      </c>
      <c r="K230" t="str">
        <f t="shared" si="110"/>
        <v/>
      </c>
      <c r="L230" t="str">
        <f t="shared" si="110"/>
        <v/>
      </c>
    </row>
    <row r="231" spans="1:13" x14ac:dyDescent="0.45">
      <c r="A231" t="s">
        <v>334</v>
      </c>
      <c r="B231" t="s">
        <v>199</v>
      </c>
      <c r="C231" t="s">
        <v>758</v>
      </c>
      <c r="D231" t="s">
        <v>9</v>
      </c>
      <c r="E231" t="s">
        <v>4</v>
      </c>
      <c r="F231" t="s">
        <v>26</v>
      </c>
      <c r="G231" t="str">
        <f t="shared" si="103"/>
        <v>116</v>
      </c>
      <c r="H231" t="str">
        <f t="shared" si="110"/>
        <v xml:space="preserve"> Russia</v>
      </c>
      <c r="I231" t="str">
        <f t="shared" si="110"/>
        <v xml:space="preserve"> 34.1</v>
      </c>
      <c r="J231" t="str">
        <f t="shared" si="110"/>
        <v xml:space="preserve"> Europe</v>
      </c>
      <c r="K231" t="str">
        <f t="shared" si="110"/>
        <v xml:space="preserve"> 100m+</v>
      </c>
      <c r="L231" t="str">
        <f t="shared" si="110"/>
        <v xml:space="preserve"> Upper middle income</v>
      </c>
      <c r="M231" t="str">
        <f t="shared" ref="M231:M262" si="123">IF(VALUE(I231)&gt;66.6, "Most", IF(VALUE(I231)&gt;33.3, "More", "Least"))</f>
        <v>More</v>
      </c>
    </row>
    <row r="232" spans="1:13" x14ac:dyDescent="0.45">
      <c r="C232" t="s">
        <v>2</v>
      </c>
      <c r="G232" t="str">
        <f t="shared" si="103"/>
        <v/>
      </c>
      <c r="H232" t="str">
        <f t="shared" si="110"/>
        <v/>
      </c>
      <c r="I232" t="str">
        <f t="shared" si="110"/>
        <v/>
      </c>
      <c r="J232" t="str">
        <f t="shared" si="110"/>
        <v/>
      </c>
      <c r="K232" t="str">
        <f t="shared" si="110"/>
        <v/>
      </c>
      <c r="L232" t="str">
        <f t="shared" si="110"/>
        <v/>
      </c>
    </row>
    <row r="233" spans="1:13" x14ac:dyDescent="0.45">
      <c r="A233" t="s">
        <v>337</v>
      </c>
      <c r="B233" t="s">
        <v>392</v>
      </c>
      <c r="C233" t="s">
        <v>344</v>
      </c>
      <c r="D233" t="s">
        <v>9</v>
      </c>
      <c r="E233" t="s">
        <v>185</v>
      </c>
      <c r="F233" t="s">
        <v>5</v>
      </c>
      <c r="G233" t="str">
        <f t="shared" si="103"/>
        <v>117</v>
      </c>
      <c r="H233" t="str">
        <f t="shared" si="110"/>
        <v xml:space="preserve"> San Marino</v>
      </c>
      <c r="I233" t="str">
        <f t="shared" si="110"/>
        <v xml:space="preserve"> 33.9</v>
      </c>
      <c r="J233" t="str">
        <f t="shared" si="110"/>
        <v xml:space="preserve"> Europe</v>
      </c>
      <c r="K233" t="str">
        <f t="shared" si="110"/>
        <v xml:space="preserve"> &lt;1m</v>
      </c>
      <c r="L233" t="str">
        <f t="shared" si="110"/>
        <v xml:space="preserve"> High income</v>
      </c>
      <c r="M233" t="str">
        <f t="shared" ref="M233:M264" si="124">IF(VALUE(I233)&gt;66.6, "Most", IF(VALUE(I233)&gt;33.3, "More", "Least"))</f>
        <v>More</v>
      </c>
    </row>
    <row r="234" spans="1:13" x14ac:dyDescent="0.45">
      <c r="C234" t="s">
        <v>2</v>
      </c>
      <c r="G234" t="str">
        <f t="shared" si="103"/>
        <v/>
      </c>
      <c r="H234" t="str">
        <f t="shared" si="110"/>
        <v/>
      </c>
      <c r="I234" t="str">
        <f t="shared" si="110"/>
        <v/>
      </c>
      <c r="J234" t="str">
        <f t="shared" si="110"/>
        <v/>
      </c>
      <c r="K234" t="str">
        <f t="shared" si="110"/>
        <v/>
      </c>
      <c r="L234" t="str">
        <f t="shared" si="110"/>
        <v/>
      </c>
    </row>
    <row r="235" spans="1:13" x14ac:dyDescent="0.45">
      <c r="A235" t="s">
        <v>759</v>
      </c>
      <c r="B235" t="s">
        <v>249</v>
      </c>
      <c r="C235" t="s">
        <v>350</v>
      </c>
      <c r="D235" t="s">
        <v>115</v>
      </c>
      <c r="E235" t="s">
        <v>4</v>
      </c>
      <c r="F235" t="s">
        <v>202</v>
      </c>
      <c r="G235" t="str">
        <f t="shared" si="103"/>
        <v>118</v>
      </c>
      <c r="H235" t="str">
        <f t="shared" si="110"/>
        <v xml:space="preserve"> Ethiopia</v>
      </c>
      <c r="I235" t="str">
        <f t="shared" si="110"/>
        <v xml:space="preserve"> 33.7</v>
      </c>
      <c r="J235" t="str">
        <f t="shared" si="110"/>
        <v xml:space="preserve"> Africa</v>
      </c>
      <c r="K235" t="str">
        <f t="shared" si="110"/>
        <v xml:space="preserve"> 100m+</v>
      </c>
      <c r="L235" t="str">
        <f t="shared" si="110"/>
        <v xml:space="preserve"> Low income</v>
      </c>
      <c r="M235" t="str">
        <f t="shared" ref="M235:M266" si="125">IF(VALUE(I235)&gt;66.6, "Most", IF(VALUE(I235)&gt;33.3, "More", "Least"))</f>
        <v>More</v>
      </c>
    </row>
    <row r="236" spans="1:13" x14ac:dyDescent="0.45">
      <c r="C236" t="s">
        <v>2</v>
      </c>
      <c r="G236" t="str">
        <f t="shared" si="103"/>
        <v/>
      </c>
      <c r="H236" t="str">
        <f t="shared" si="110"/>
        <v/>
      </c>
      <c r="I236" t="str">
        <f t="shared" si="110"/>
        <v/>
      </c>
      <c r="J236" t="str">
        <f t="shared" si="110"/>
        <v/>
      </c>
      <c r="K236" t="str">
        <f t="shared" si="110"/>
        <v/>
      </c>
      <c r="L236" t="str">
        <f t="shared" si="110"/>
        <v/>
      </c>
    </row>
    <row r="237" spans="1:13" x14ac:dyDescent="0.45">
      <c r="A237" t="s">
        <v>760</v>
      </c>
      <c r="B237" t="s">
        <v>240</v>
      </c>
      <c r="C237" t="s">
        <v>606</v>
      </c>
      <c r="D237" t="s">
        <v>77</v>
      </c>
      <c r="E237" t="s">
        <v>30</v>
      </c>
      <c r="F237" t="s">
        <v>5</v>
      </c>
      <c r="G237" t="str">
        <f t="shared" si="103"/>
        <v>119</v>
      </c>
      <c r="H237" t="str">
        <f t="shared" si="110"/>
        <v xml:space="preserve"> Uruguay</v>
      </c>
      <c r="I237" t="str">
        <f t="shared" si="110"/>
        <v xml:space="preserve"> 33.5</v>
      </c>
      <c r="J237" t="str">
        <f t="shared" si="110"/>
        <v xml:space="preserve"> Latin America and the Caribbean</v>
      </c>
      <c r="K237" t="str">
        <f t="shared" si="110"/>
        <v xml:space="preserve"> 1-10m</v>
      </c>
      <c r="L237" t="str">
        <f t="shared" si="110"/>
        <v xml:space="preserve"> High income</v>
      </c>
      <c r="M237" t="str">
        <f t="shared" ref="M237:M268" si="126">IF(VALUE(I237)&gt;66.6, "Most", IF(VALUE(I237)&gt;33.3, "More", "Least"))</f>
        <v>More</v>
      </c>
    </row>
    <row r="238" spans="1:13" x14ac:dyDescent="0.45">
      <c r="C238" t="s">
        <v>2</v>
      </c>
      <c r="G238" t="str">
        <f t="shared" si="103"/>
        <v/>
      </c>
      <c r="H238" t="str">
        <f t="shared" si="110"/>
        <v/>
      </c>
      <c r="I238" t="str">
        <f t="shared" si="110"/>
        <v/>
      </c>
      <c r="J238" t="str">
        <f t="shared" si="110"/>
        <v/>
      </c>
      <c r="K238" t="str">
        <f t="shared" si="110"/>
        <v/>
      </c>
      <c r="L238" t="str">
        <f t="shared" si="110"/>
        <v/>
      </c>
    </row>
    <row r="239" spans="1:13" x14ac:dyDescent="0.45">
      <c r="A239" t="s">
        <v>342</v>
      </c>
      <c r="B239" t="s">
        <v>377</v>
      </c>
      <c r="C239" t="s">
        <v>761</v>
      </c>
      <c r="D239" t="s">
        <v>115</v>
      </c>
      <c r="E239" t="s">
        <v>185</v>
      </c>
      <c r="F239" t="s">
        <v>5</v>
      </c>
      <c r="G239" t="str">
        <f t="shared" si="103"/>
        <v>120</v>
      </c>
      <c r="H239" t="str">
        <f t="shared" si="110"/>
        <v xml:space="preserve"> Seychelles</v>
      </c>
      <c r="I239" t="str">
        <f t="shared" si="110"/>
        <v xml:space="preserve"> 33.4</v>
      </c>
      <c r="J239" t="str">
        <f t="shared" si="110"/>
        <v xml:space="preserve"> Africa</v>
      </c>
      <c r="K239" t="str">
        <f t="shared" si="110"/>
        <v xml:space="preserve"> &lt;1m</v>
      </c>
      <c r="L239" t="str">
        <f t="shared" si="110"/>
        <v xml:space="preserve"> High income</v>
      </c>
      <c r="M239" t="str">
        <f t="shared" ref="M239:M270" si="127">IF(VALUE(I239)&gt;66.6, "Most", IF(VALUE(I239)&gt;33.3, "More", "Least"))</f>
        <v>More</v>
      </c>
    </row>
    <row r="240" spans="1:13" x14ac:dyDescent="0.45">
      <c r="C240" t="s">
        <v>2</v>
      </c>
      <c r="G240" t="str">
        <f t="shared" si="103"/>
        <v/>
      </c>
      <c r="H240" t="str">
        <f t="shared" si="110"/>
        <v/>
      </c>
      <c r="I240" t="str">
        <f t="shared" si="110"/>
        <v/>
      </c>
      <c r="J240" t="str">
        <f t="shared" si="110"/>
        <v/>
      </c>
      <c r="K240" t="str">
        <f t="shared" si="110"/>
        <v/>
      </c>
      <c r="L240" t="str">
        <f t="shared" si="110"/>
        <v/>
      </c>
    </row>
    <row r="241" spans="1:13" x14ac:dyDescent="0.45">
      <c r="A241" t="s">
        <v>345</v>
      </c>
      <c r="B241" t="s">
        <v>403</v>
      </c>
      <c r="C241" t="s">
        <v>607</v>
      </c>
      <c r="D241" t="s">
        <v>115</v>
      </c>
      <c r="E241" t="s">
        <v>14</v>
      </c>
      <c r="F241" t="s">
        <v>202</v>
      </c>
      <c r="G241" t="str">
        <f t="shared" si="103"/>
        <v>121</v>
      </c>
      <c r="H241" t="str">
        <f t="shared" si="110"/>
        <v xml:space="preserve"> Burkina Faso</v>
      </c>
      <c r="I241" t="str">
        <f t="shared" si="110"/>
        <v xml:space="preserve"> 33.3</v>
      </c>
      <c r="J241" t="str">
        <f t="shared" si="110"/>
        <v xml:space="preserve"> Africa</v>
      </c>
      <c r="K241" t="str">
        <f t="shared" si="110"/>
        <v xml:space="preserve"> 10-50m</v>
      </c>
      <c r="L241" t="str">
        <f t="shared" si="110"/>
        <v xml:space="preserve"> Low income</v>
      </c>
      <c r="M241" t="str">
        <f t="shared" ref="M241:M272" si="128">IF(VALUE(I241)&gt;66.6, "Most", IF(VALUE(I241)&gt;33.3, "More", "Least"))</f>
        <v>Least</v>
      </c>
    </row>
    <row r="242" spans="1:13" x14ac:dyDescent="0.45">
      <c r="C242" t="s">
        <v>2</v>
      </c>
      <c r="G242" t="str">
        <f t="shared" si="103"/>
        <v/>
      </c>
      <c r="H242" t="str">
        <f t="shared" si="110"/>
        <v/>
      </c>
      <c r="I242" t="str">
        <f t="shared" si="110"/>
        <v/>
      </c>
      <c r="J242" t="str">
        <f t="shared" si="110"/>
        <v/>
      </c>
      <c r="K242" t="str">
        <f t="shared" si="110"/>
        <v/>
      </c>
      <c r="L242" t="str">
        <f t="shared" si="110"/>
        <v/>
      </c>
    </row>
    <row r="243" spans="1:13" x14ac:dyDescent="0.45">
      <c r="A243" t="s">
        <v>348</v>
      </c>
      <c r="B243" t="s">
        <v>301</v>
      </c>
      <c r="C243" t="s">
        <v>609</v>
      </c>
      <c r="D243" t="s">
        <v>77</v>
      </c>
      <c r="E243" t="s">
        <v>14</v>
      </c>
      <c r="F243" t="s">
        <v>102</v>
      </c>
      <c r="G243" t="str">
        <f t="shared" si="103"/>
        <v>122</v>
      </c>
      <c r="H243" t="str">
        <f t="shared" si="110"/>
        <v xml:space="preserve"> Bolivia</v>
      </c>
      <c r="I243" t="str">
        <f t="shared" si="110"/>
        <v xml:space="preserve"> 33.1</v>
      </c>
      <c r="J243" t="str">
        <f t="shared" si="110"/>
        <v xml:space="preserve"> Latin America and the Caribbean</v>
      </c>
      <c r="K243" t="str">
        <f t="shared" si="110"/>
        <v xml:space="preserve"> 10-50m</v>
      </c>
      <c r="L243" t="str">
        <f t="shared" si="110"/>
        <v xml:space="preserve"> Lower middle income</v>
      </c>
      <c r="M243" t="str">
        <f t="shared" ref="M243:M274" si="129">IF(VALUE(I243)&gt;66.6, "Most", IF(VALUE(I243)&gt;33.3, "More", "Least"))</f>
        <v>Least</v>
      </c>
    </row>
    <row r="244" spans="1:13" x14ac:dyDescent="0.45">
      <c r="C244" t="s">
        <v>2</v>
      </c>
      <c r="G244" t="str">
        <f t="shared" si="103"/>
        <v/>
      </c>
      <c r="H244" t="str">
        <f t="shared" si="110"/>
        <v/>
      </c>
      <c r="I244" t="str">
        <f t="shared" si="110"/>
        <v/>
      </c>
      <c r="J244" t="str">
        <f t="shared" si="110"/>
        <v/>
      </c>
      <c r="K244" t="str">
        <f t="shared" si="110"/>
        <v/>
      </c>
      <c r="L244" t="str">
        <f t="shared" si="110"/>
        <v/>
      </c>
    </row>
    <row r="245" spans="1:13" x14ac:dyDescent="0.45">
      <c r="A245" t="s">
        <v>351</v>
      </c>
      <c r="B245" t="s">
        <v>289</v>
      </c>
      <c r="C245" t="s">
        <v>762</v>
      </c>
      <c r="D245" t="s">
        <v>9</v>
      </c>
      <c r="E245" t="s">
        <v>185</v>
      </c>
      <c r="F245" t="s">
        <v>5</v>
      </c>
      <c r="G245" t="str">
        <f t="shared" si="103"/>
        <v>123</v>
      </c>
      <c r="H245" t="str">
        <f t="shared" si="110"/>
        <v xml:space="preserve"> Malta</v>
      </c>
      <c r="I245" t="str">
        <f t="shared" si="110"/>
        <v xml:space="preserve"> 32.9</v>
      </c>
      <c r="J245" t="str">
        <f t="shared" si="110"/>
        <v xml:space="preserve"> Europe</v>
      </c>
      <c r="K245" t="str">
        <f t="shared" si="110"/>
        <v xml:space="preserve"> &lt;1m</v>
      </c>
      <c r="L245" t="str">
        <f t="shared" si="110"/>
        <v xml:space="preserve"> High income</v>
      </c>
      <c r="M245" t="str">
        <f t="shared" ref="M245:M276" si="130">IF(VALUE(I245)&gt;66.6, "Most", IF(VALUE(I245)&gt;33.3, "More", "Least"))</f>
        <v>Least</v>
      </c>
    </row>
    <row r="246" spans="1:13" x14ac:dyDescent="0.45">
      <c r="C246" t="s">
        <v>2</v>
      </c>
      <c r="G246" t="str">
        <f t="shared" si="103"/>
        <v/>
      </c>
      <c r="H246" t="str">
        <f t="shared" si="110"/>
        <v/>
      </c>
      <c r="I246" t="str">
        <f t="shared" si="110"/>
        <v/>
      </c>
      <c r="J246" t="str">
        <f t="shared" si="110"/>
        <v/>
      </c>
      <c r="K246" t="str">
        <f t="shared" si="110"/>
        <v/>
      </c>
      <c r="L246" t="str">
        <f t="shared" si="110"/>
        <v/>
      </c>
    </row>
    <row r="247" spans="1:13" x14ac:dyDescent="0.45">
      <c r="A247" t="s">
        <v>354</v>
      </c>
      <c r="B247" t="s">
        <v>243</v>
      </c>
      <c r="C247" t="s">
        <v>359</v>
      </c>
      <c r="D247" t="s">
        <v>132</v>
      </c>
      <c r="E247" t="s">
        <v>30</v>
      </c>
      <c r="F247" t="s">
        <v>5</v>
      </c>
      <c r="G247" t="str">
        <f t="shared" si="103"/>
        <v>124</v>
      </c>
      <c r="H247" t="str">
        <f t="shared" si="110"/>
        <v xml:space="preserve"> Qatar</v>
      </c>
      <c r="I247" t="str">
        <f t="shared" si="110"/>
        <v xml:space="preserve"> 32.7</v>
      </c>
      <c r="J247" t="str">
        <f t="shared" si="110"/>
        <v xml:space="preserve"> Western Asia</v>
      </c>
      <c r="K247" t="str">
        <f t="shared" si="110"/>
        <v xml:space="preserve"> 1-10m</v>
      </c>
      <c r="L247" t="str">
        <f t="shared" si="110"/>
        <v xml:space="preserve"> High income</v>
      </c>
      <c r="M247" t="str">
        <f t="shared" ref="M247:M278" si="131">IF(VALUE(I247)&gt;66.6, "Most", IF(VALUE(I247)&gt;33.3, "More", "Least"))</f>
        <v>Least</v>
      </c>
    </row>
    <row r="248" spans="1:13" x14ac:dyDescent="0.45">
      <c r="C248" t="s">
        <v>2</v>
      </c>
      <c r="G248" t="str">
        <f t="shared" si="103"/>
        <v/>
      </c>
      <c r="H248" t="str">
        <f t="shared" si="110"/>
        <v/>
      </c>
      <c r="I248" t="str">
        <f t="shared" si="110"/>
        <v/>
      </c>
      <c r="J248" t="str">
        <f t="shared" si="110"/>
        <v/>
      </c>
      <c r="K248" t="str">
        <f t="shared" si="110"/>
        <v/>
      </c>
      <c r="L248" t="str">
        <f t="shared" si="110"/>
        <v/>
      </c>
    </row>
    <row r="249" spans="1:13" x14ac:dyDescent="0.45">
      <c r="A249" t="s">
        <v>357</v>
      </c>
      <c r="B249" t="s">
        <v>427</v>
      </c>
      <c r="C249" t="s">
        <v>380</v>
      </c>
      <c r="D249" t="s">
        <v>18</v>
      </c>
      <c r="E249" t="s">
        <v>30</v>
      </c>
      <c r="F249" t="s">
        <v>102</v>
      </c>
      <c r="G249" t="str">
        <f t="shared" si="103"/>
        <v>125</v>
      </c>
      <c r="H249" t="str">
        <f t="shared" si="110"/>
        <v xml:space="preserve"> Papua New Guinea</v>
      </c>
      <c r="I249" t="str">
        <f t="shared" si="110"/>
        <v xml:space="preserve"> 31.8</v>
      </c>
      <c r="J249" t="str">
        <f t="shared" si="110"/>
        <v xml:space="preserve"> Oceania</v>
      </c>
      <c r="K249" t="str">
        <f t="shared" si="110"/>
        <v xml:space="preserve"> 1-10m</v>
      </c>
      <c r="L249" t="str">
        <f t="shared" si="110"/>
        <v xml:space="preserve"> Lower middle income</v>
      </c>
      <c r="M249" t="str">
        <f t="shared" ref="M249:M280" si="132">IF(VALUE(I249)&gt;66.6, "Most", IF(VALUE(I249)&gt;33.3, "More", "Least"))</f>
        <v>Least</v>
      </c>
    </row>
    <row r="250" spans="1:13" x14ac:dyDescent="0.45">
      <c r="C250" t="s">
        <v>2</v>
      </c>
      <c r="G250" t="str">
        <f t="shared" si="103"/>
        <v/>
      </c>
      <c r="H250" t="str">
        <f t="shared" si="110"/>
        <v/>
      </c>
      <c r="I250" t="str">
        <f t="shared" si="110"/>
        <v/>
      </c>
      <c r="J250" t="str">
        <f t="shared" si="110"/>
        <v/>
      </c>
      <c r="K250" t="str">
        <f t="shared" si="110"/>
        <v/>
      </c>
      <c r="L250" t="str">
        <f t="shared" si="110"/>
        <v/>
      </c>
    </row>
    <row r="251" spans="1:13" x14ac:dyDescent="0.45">
      <c r="A251" t="s">
        <v>628</v>
      </c>
      <c r="B251" t="s">
        <v>176</v>
      </c>
      <c r="C251" t="s">
        <v>763</v>
      </c>
      <c r="D251" t="s">
        <v>132</v>
      </c>
      <c r="E251" t="s">
        <v>30</v>
      </c>
      <c r="F251" t="s">
        <v>5</v>
      </c>
      <c r="G251" t="str">
        <f t="shared" si="103"/>
        <v>126</v>
      </c>
      <c r="H251" t="str">
        <f t="shared" si="110"/>
        <v xml:space="preserve"> United Arab Emirates</v>
      </c>
      <c r="I251" t="str">
        <f t="shared" si="110"/>
        <v xml:space="preserve"> 31.6</v>
      </c>
      <c r="J251" t="str">
        <f t="shared" si="110"/>
        <v xml:space="preserve"> Western Asia</v>
      </c>
      <c r="K251" t="str">
        <f t="shared" si="110"/>
        <v xml:space="preserve"> 1-10m</v>
      </c>
      <c r="L251" t="str">
        <f t="shared" si="110"/>
        <v xml:space="preserve"> High income</v>
      </c>
      <c r="M251" t="str">
        <f t="shared" ref="M251:M282" si="133">IF(VALUE(I251)&gt;66.6, "Most", IF(VALUE(I251)&gt;33.3, "More", "Least"))</f>
        <v>Least</v>
      </c>
    </row>
    <row r="252" spans="1:13" x14ac:dyDescent="0.45">
      <c r="C252" t="s">
        <v>2</v>
      </c>
      <c r="G252" t="str">
        <f t="shared" si="103"/>
        <v/>
      </c>
      <c r="H252" t="str">
        <f t="shared" si="110"/>
        <v/>
      </c>
      <c r="I252" t="str">
        <f t="shared" si="110"/>
        <v/>
      </c>
      <c r="J252" t="str">
        <f t="shared" si="110"/>
        <v/>
      </c>
      <c r="K252" t="str">
        <f t="shared" si="110"/>
        <v/>
      </c>
      <c r="L252" t="str">
        <f t="shared" si="110"/>
        <v/>
      </c>
    </row>
    <row r="253" spans="1:13" x14ac:dyDescent="0.45">
      <c r="A253" t="s">
        <v>630</v>
      </c>
      <c r="B253" t="s">
        <v>363</v>
      </c>
      <c r="C253" t="s">
        <v>398</v>
      </c>
      <c r="D253" t="s">
        <v>25</v>
      </c>
      <c r="E253" t="s">
        <v>185</v>
      </c>
      <c r="F253" t="s">
        <v>5</v>
      </c>
      <c r="G253" t="str">
        <f t="shared" si="103"/>
        <v>127</v>
      </c>
      <c r="H253" t="str">
        <f t="shared" si="110"/>
        <v xml:space="preserve"> Brunei</v>
      </c>
      <c r="I253" t="str">
        <f t="shared" si="110"/>
        <v xml:space="preserve"> 30.5</v>
      </c>
      <c r="J253" t="str">
        <f t="shared" si="110"/>
        <v xml:space="preserve"> Southeastern Asia</v>
      </c>
      <c r="K253" t="str">
        <f t="shared" si="110"/>
        <v xml:space="preserve"> &lt;1m</v>
      </c>
      <c r="L253" t="str">
        <f t="shared" si="110"/>
        <v xml:space="preserve"> High income</v>
      </c>
      <c r="M253" t="str">
        <f t="shared" ref="M253:M284" si="134">IF(VALUE(I253)&gt;66.6, "Most", IF(VALUE(I253)&gt;33.3, "More", "Least"))</f>
        <v>Least</v>
      </c>
    </row>
    <row r="254" spans="1:13" x14ac:dyDescent="0.45">
      <c r="C254" t="s">
        <v>2</v>
      </c>
      <c r="G254" t="str">
        <f t="shared" si="103"/>
        <v/>
      </c>
      <c r="H254" t="str">
        <f t="shared" si="110"/>
        <v/>
      </c>
      <c r="I254" t="str">
        <f t="shared" si="110"/>
        <v/>
      </c>
      <c r="J254" t="str">
        <f t="shared" si="110"/>
        <v/>
      </c>
      <c r="K254" t="str">
        <f t="shared" si="110"/>
        <v/>
      </c>
      <c r="L254" t="str">
        <f t="shared" si="110"/>
        <v/>
      </c>
    </row>
    <row r="255" spans="1:13" x14ac:dyDescent="0.45">
      <c r="A255" t="s">
        <v>362</v>
      </c>
      <c r="B255" t="s">
        <v>379</v>
      </c>
      <c r="C255" t="s">
        <v>764</v>
      </c>
      <c r="D255" t="s">
        <v>77</v>
      </c>
      <c r="E255" t="s">
        <v>185</v>
      </c>
      <c r="F255" t="s">
        <v>26</v>
      </c>
      <c r="G255" t="str">
        <f t="shared" si="103"/>
        <v>128</v>
      </c>
      <c r="H255" t="str">
        <f t="shared" si="110"/>
        <v xml:space="preserve"> Belize</v>
      </c>
      <c r="I255" t="str">
        <f t="shared" si="110"/>
        <v xml:space="preserve"> 30.4</v>
      </c>
      <c r="J255" t="str">
        <f t="shared" si="110"/>
        <v xml:space="preserve"> Latin America and the Caribbean</v>
      </c>
      <c r="K255" t="str">
        <f t="shared" si="110"/>
        <v xml:space="preserve"> &lt;1m</v>
      </c>
      <c r="L255" t="str">
        <f t="shared" si="110"/>
        <v xml:space="preserve"> Upper middle income</v>
      </c>
      <c r="M255" t="str">
        <f t="shared" ref="M255:M286" si="135">IF(VALUE(I255)&gt;66.6, "Most", IF(VALUE(I255)&gt;33.3, "More", "Least"))</f>
        <v>Least</v>
      </c>
    </row>
    <row r="256" spans="1:13" x14ac:dyDescent="0.45">
      <c r="C256" t="s">
        <v>2</v>
      </c>
      <c r="G256" t="str">
        <f t="shared" si="103"/>
        <v/>
      </c>
      <c r="H256" t="str">
        <f t="shared" si="110"/>
        <v/>
      </c>
      <c r="I256" t="str">
        <f t="shared" si="110"/>
        <v/>
      </c>
      <c r="J256" t="str">
        <f t="shared" si="110"/>
        <v/>
      </c>
      <c r="K256" t="str">
        <f t="shared" si="110"/>
        <v/>
      </c>
      <c r="L256" t="str">
        <f t="shared" si="110"/>
        <v/>
      </c>
    </row>
    <row r="257" spans="1:13" x14ac:dyDescent="0.45">
      <c r="A257" t="s">
        <v>632</v>
      </c>
      <c r="B257" t="s">
        <v>317</v>
      </c>
      <c r="C257" t="s">
        <v>615</v>
      </c>
      <c r="D257" t="s">
        <v>77</v>
      </c>
      <c r="E257" t="s">
        <v>185</v>
      </c>
      <c r="F257" t="s">
        <v>26</v>
      </c>
      <c r="G257" t="str">
        <f t="shared" si="103"/>
        <v>129</v>
      </c>
      <c r="H257" t="str">
        <f t="shared" ref="H257:L320" si="136">IF(ISERROR(RIGHT(B257, LEN(B257)-FIND(":",B257))),"",RIGHT(B257, LEN(B257)-FIND(":",B257)))</f>
        <v xml:space="preserve"> St Lucia</v>
      </c>
      <c r="I257" t="str">
        <f t="shared" si="136"/>
        <v xml:space="preserve"> 30.3</v>
      </c>
      <c r="J257" t="str">
        <f t="shared" si="136"/>
        <v xml:space="preserve"> Latin America and the Caribbean</v>
      </c>
      <c r="K257" t="str">
        <f t="shared" si="136"/>
        <v xml:space="preserve"> &lt;1m</v>
      </c>
      <c r="L257" t="str">
        <f t="shared" si="136"/>
        <v xml:space="preserve"> Upper middle income</v>
      </c>
      <c r="M257" t="str">
        <f t="shared" ref="M257:M288" si="137">IF(VALUE(I257)&gt;66.6, "Most", IF(VALUE(I257)&gt;33.3, "More", "Least"))</f>
        <v>Least</v>
      </c>
    </row>
    <row r="258" spans="1:13" x14ac:dyDescent="0.45">
      <c r="C258" t="s">
        <v>2</v>
      </c>
      <c r="G258" t="str">
        <f t="shared" si="103"/>
        <v/>
      </c>
      <c r="H258" t="str">
        <f t="shared" si="136"/>
        <v/>
      </c>
      <c r="I258" t="str">
        <f t="shared" si="136"/>
        <v/>
      </c>
      <c r="J258" t="str">
        <f t="shared" si="136"/>
        <v/>
      </c>
      <c r="K258" t="str">
        <f t="shared" si="136"/>
        <v/>
      </c>
      <c r="L258" t="str">
        <f t="shared" si="136"/>
        <v/>
      </c>
    </row>
    <row r="259" spans="1:13" x14ac:dyDescent="0.45">
      <c r="A259" t="s">
        <v>367</v>
      </c>
      <c r="B259" t="s">
        <v>421</v>
      </c>
      <c r="C259" t="s">
        <v>407</v>
      </c>
      <c r="D259" t="s">
        <v>115</v>
      </c>
      <c r="E259" t="s">
        <v>14</v>
      </c>
      <c r="F259" t="s">
        <v>202</v>
      </c>
      <c r="G259" t="str">
        <f t="shared" ref="G259:G322" si="138">IF(ISERROR(RIGHT(A259,LEN(A259)-FIND(" ", A259))), "", RIGHT(A259,LEN(A259)-FIND(" ", A259)))</f>
        <v>130</v>
      </c>
      <c r="H259" t="str">
        <f t="shared" si="136"/>
        <v xml:space="preserve"> Mozambique</v>
      </c>
      <c r="I259" t="str">
        <f t="shared" si="136"/>
        <v xml:space="preserve"> 29.3</v>
      </c>
      <c r="J259" t="str">
        <f t="shared" si="136"/>
        <v xml:space="preserve"> Africa</v>
      </c>
      <c r="K259" t="str">
        <f t="shared" si="136"/>
        <v xml:space="preserve"> 10-50m</v>
      </c>
      <c r="L259" t="str">
        <f t="shared" si="136"/>
        <v xml:space="preserve"> Low income</v>
      </c>
      <c r="M259" t="str">
        <f t="shared" ref="M259:M290" si="139">IF(VALUE(I259)&gt;66.6, "Most", IF(VALUE(I259)&gt;33.3, "More", "Least"))</f>
        <v>Least</v>
      </c>
    </row>
    <row r="260" spans="1:13" x14ac:dyDescent="0.45">
      <c r="C260" t="s">
        <v>2</v>
      </c>
      <c r="G260" t="str">
        <f t="shared" si="138"/>
        <v/>
      </c>
      <c r="H260" t="str">
        <f t="shared" si="136"/>
        <v/>
      </c>
      <c r="I260" t="str">
        <f t="shared" si="136"/>
        <v/>
      </c>
      <c r="J260" t="str">
        <f t="shared" si="136"/>
        <v/>
      </c>
      <c r="K260" t="str">
        <f t="shared" si="136"/>
        <v/>
      </c>
      <c r="L260" t="str">
        <f t="shared" si="136"/>
        <v/>
      </c>
    </row>
    <row r="261" spans="1:13" x14ac:dyDescent="0.45">
      <c r="A261" t="s">
        <v>635</v>
      </c>
      <c r="B261" t="s">
        <v>322</v>
      </c>
      <c r="C261" t="s">
        <v>765</v>
      </c>
      <c r="D261" t="s">
        <v>115</v>
      </c>
      <c r="E261" t="s">
        <v>30</v>
      </c>
      <c r="F261" t="s">
        <v>202</v>
      </c>
      <c r="G261" t="str">
        <f t="shared" si="138"/>
        <v>131</v>
      </c>
      <c r="H261" t="str">
        <f t="shared" si="136"/>
        <v xml:space="preserve"> Liberia</v>
      </c>
      <c r="I261" t="str">
        <f t="shared" si="136"/>
        <v xml:space="preserve"> 29.1</v>
      </c>
      <c r="J261" t="str">
        <f t="shared" si="136"/>
        <v xml:space="preserve"> Africa</v>
      </c>
      <c r="K261" t="str">
        <f t="shared" si="136"/>
        <v xml:space="preserve"> 1-10m</v>
      </c>
      <c r="L261" t="str">
        <f t="shared" si="136"/>
        <v xml:space="preserve"> Low income</v>
      </c>
      <c r="M261" t="str">
        <f t="shared" ref="M261:M292" si="140">IF(VALUE(I261)&gt;66.6, "Most", IF(VALUE(I261)&gt;33.3, "More", "Least"))</f>
        <v>Least</v>
      </c>
    </row>
    <row r="262" spans="1:13" x14ac:dyDescent="0.45">
      <c r="C262" t="s">
        <v>2</v>
      </c>
      <c r="G262" t="str">
        <f t="shared" si="138"/>
        <v/>
      </c>
      <c r="H262" t="str">
        <f t="shared" si="136"/>
        <v/>
      </c>
      <c r="I262" t="str">
        <f t="shared" si="136"/>
        <v/>
      </c>
      <c r="J262" t="str">
        <f t="shared" si="136"/>
        <v/>
      </c>
      <c r="K262" t="str">
        <f t="shared" si="136"/>
        <v/>
      </c>
      <c r="L262" t="str">
        <f t="shared" si="136"/>
        <v/>
      </c>
    </row>
    <row r="263" spans="1:13" x14ac:dyDescent="0.45">
      <c r="A263" t="s">
        <v>371</v>
      </c>
      <c r="B263" t="s">
        <v>315</v>
      </c>
      <c r="C263" t="s">
        <v>766</v>
      </c>
      <c r="D263" t="s">
        <v>9</v>
      </c>
      <c r="E263" t="s">
        <v>30</v>
      </c>
      <c r="F263" t="s">
        <v>26</v>
      </c>
      <c r="G263" t="str">
        <f t="shared" si="138"/>
        <v>132</v>
      </c>
      <c r="H263" t="str">
        <f t="shared" si="136"/>
        <v xml:space="preserve"> Belarus</v>
      </c>
      <c r="I263" t="str">
        <f t="shared" si="136"/>
        <v xml:space="preserve"> 28.9</v>
      </c>
      <c r="J263" t="str">
        <f t="shared" si="136"/>
        <v xml:space="preserve"> Europe</v>
      </c>
      <c r="K263" t="str">
        <f t="shared" si="136"/>
        <v xml:space="preserve"> 1-10m</v>
      </c>
      <c r="L263" t="str">
        <f t="shared" si="136"/>
        <v xml:space="preserve"> Upper middle income</v>
      </c>
      <c r="M263" t="str">
        <f t="shared" ref="M263:M294" si="141">IF(VALUE(I263)&gt;66.6, "Most", IF(VALUE(I263)&gt;33.3, "More", "Least"))</f>
        <v>Least</v>
      </c>
    </row>
    <row r="264" spans="1:13" x14ac:dyDescent="0.45">
      <c r="C264" t="s">
        <v>2</v>
      </c>
      <c r="G264" t="str">
        <f t="shared" si="138"/>
        <v/>
      </c>
      <c r="H264" t="str">
        <f t="shared" si="136"/>
        <v/>
      </c>
      <c r="I264" t="str">
        <f t="shared" si="136"/>
        <v/>
      </c>
      <c r="J264" t="str">
        <f t="shared" si="136"/>
        <v/>
      </c>
      <c r="K264" t="str">
        <f t="shared" si="136"/>
        <v/>
      </c>
      <c r="L264" t="str">
        <f t="shared" si="136"/>
        <v/>
      </c>
    </row>
    <row r="265" spans="1:13" x14ac:dyDescent="0.45">
      <c r="A265" t="s">
        <v>374</v>
      </c>
      <c r="B265" t="s">
        <v>389</v>
      </c>
      <c r="C265" t="s">
        <v>621</v>
      </c>
      <c r="D265" t="s">
        <v>115</v>
      </c>
      <c r="E265" t="s">
        <v>30</v>
      </c>
      <c r="F265" t="s">
        <v>26</v>
      </c>
      <c r="G265" t="str">
        <f t="shared" si="138"/>
        <v>133</v>
      </c>
      <c r="H265" t="str">
        <f t="shared" si="136"/>
        <v xml:space="preserve"> Botswana</v>
      </c>
      <c r="I265" t="str">
        <f t="shared" si="136"/>
        <v xml:space="preserve"> 28.2</v>
      </c>
      <c r="J265" t="str">
        <f t="shared" si="136"/>
        <v xml:space="preserve"> Africa</v>
      </c>
      <c r="K265" t="str">
        <f t="shared" si="136"/>
        <v xml:space="preserve"> 1-10m</v>
      </c>
      <c r="L265" t="str">
        <f t="shared" si="136"/>
        <v xml:space="preserve"> Upper middle income</v>
      </c>
      <c r="M265" t="str">
        <f t="shared" ref="M265:M296" si="142">IF(VALUE(I265)&gt;66.6, "Most", IF(VALUE(I265)&gt;33.3, "More", "Least"))</f>
        <v>Least</v>
      </c>
    </row>
    <row r="266" spans="1:13" x14ac:dyDescent="0.45">
      <c r="C266" t="s">
        <v>2</v>
      </c>
      <c r="G266" t="str">
        <f t="shared" si="138"/>
        <v/>
      </c>
      <c r="H266" t="str">
        <f t="shared" si="136"/>
        <v/>
      </c>
      <c r="I266" t="str">
        <f t="shared" si="136"/>
        <v/>
      </c>
      <c r="J266" t="str">
        <f t="shared" si="136"/>
        <v/>
      </c>
      <c r="K266" t="str">
        <f t="shared" si="136"/>
        <v/>
      </c>
      <c r="L266" t="str">
        <f t="shared" si="136"/>
        <v/>
      </c>
    </row>
    <row r="267" spans="1:13" x14ac:dyDescent="0.45">
      <c r="A267" t="s">
        <v>374</v>
      </c>
      <c r="B267" t="s">
        <v>246</v>
      </c>
      <c r="C267" t="s">
        <v>621</v>
      </c>
      <c r="D267" t="s">
        <v>152</v>
      </c>
      <c r="E267" t="s">
        <v>14</v>
      </c>
      <c r="F267" t="s">
        <v>26</v>
      </c>
      <c r="G267" t="str">
        <f t="shared" si="138"/>
        <v>133</v>
      </c>
      <c r="H267" t="str">
        <f t="shared" si="136"/>
        <v xml:space="preserve"> Kazakhstan</v>
      </c>
      <c r="I267" t="str">
        <f t="shared" si="136"/>
        <v xml:space="preserve"> 28.2</v>
      </c>
      <c r="J267" t="str">
        <f t="shared" si="136"/>
        <v xml:space="preserve"> Central Asia</v>
      </c>
      <c r="K267" t="str">
        <f t="shared" si="136"/>
        <v xml:space="preserve"> 10-50m</v>
      </c>
      <c r="L267" t="str">
        <f t="shared" si="136"/>
        <v xml:space="preserve"> Upper middle income</v>
      </c>
      <c r="M267" t="str">
        <f t="shared" ref="M267:M298" si="143">IF(VALUE(I267)&gt;66.6, "Most", IF(VALUE(I267)&gt;33.3, "More", "Least"))</f>
        <v>Least</v>
      </c>
    </row>
    <row r="268" spans="1:13" x14ac:dyDescent="0.45">
      <c r="C268" t="s">
        <v>2</v>
      </c>
      <c r="G268" t="str">
        <f t="shared" si="138"/>
        <v/>
      </c>
      <c r="H268" t="str">
        <f t="shared" si="136"/>
        <v/>
      </c>
      <c r="I268" t="str">
        <f t="shared" si="136"/>
        <v/>
      </c>
      <c r="J268" t="str">
        <f t="shared" si="136"/>
        <v/>
      </c>
      <c r="K268" t="str">
        <f t="shared" si="136"/>
        <v/>
      </c>
      <c r="L268" t="str">
        <f t="shared" si="136"/>
        <v/>
      </c>
    </row>
    <row r="269" spans="1:13" x14ac:dyDescent="0.45">
      <c r="A269" t="s">
        <v>378</v>
      </c>
      <c r="B269" t="s">
        <v>430</v>
      </c>
      <c r="C269" t="s">
        <v>767</v>
      </c>
      <c r="D269" t="s">
        <v>77</v>
      </c>
      <c r="E269" t="s">
        <v>30</v>
      </c>
      <c r="F269" t="s">
        <v>102</v>
      </c>
      <c r="G269" t="str">
        <f t="shared" si="138"/>
        <v>135</v>
      </c>
      <c r="H269" t="str">
        <f t="shared" si="136"/>
        <v xml:space="preserve"> Honduras</v>
      </c>
      <c r="I269" t="str">
        <f t="shared" si="136"/>
        <v xml:space="preserve"> 27.7</v>
      </c>
      <c r="J269" t="str">
        <f t="shared" si="136"/>
        <v xml:space="preserve"> Latin America and the Caribbean</v>
      </c>
      <c r="K269" t="str">
        <f t="shared" si="136"/>
        <v xml:space="preserve"> 1-10m</v>
      </c>
      <c r="L269" t="str">
        <f t="shared" si="136"/>
        <v xml:space="preserve"> Lower middle income</v>
      </c>
      <c r="M269" t="str">
        <f t="shared" ref="M269:M300" si="144">IF(VALUE(I269)&gt;66.6, "Most", IF(VALUE(I269)&gt;33.3, "More", "Least"))</f>
        <v>Least</v>
      </c>
    </row>
    <row r="270" spans="1:13" x14ac:dyDescent="0.45">
      <c r="C270" t="s">
        <v>2</v>
      </c>
      <c r="G270" t="str">
        <f t="shared" si="138"/>
        <v/>
      </c>
      <c r="H270" t="str">
        <f t="shared" si="136"/>
        <v/>
      </c>
      <c r="I270" t="str">
        <f t="shared" si="136"/>
        <v/>
      </c>
      <c r="J270" t="str">
        <f t="shared" si="136"/>
        <v/>
      </c>
      <c r="K270" t="str">
        <f t="shared" si="136"/>
        <v/>
      </c>
      <c r="L270" t="str">
        <f t="shared" si="136"/>
        <v/>
      </c>
    </row>
    <row r="271" spans="1:13" x14ac:dyDescent="0.45">
      <c r="A271" t="s">
        <v>641</v>
      </c>
      <c r="B271" t="s">
        <v>349</v>
      </c>
      <c r="C271" t="s">
        <v>626</v>
      </c>
      <c r="D271" t="s">
        <v>115</v>
      </c>
      <c r="E271" t="s">
        <v>14</v>
      </c>
      <c r="F271" t="s">
        <v>102</v>
      </c>
      <c r="G271" t="str">
        <f t="shared" si="138"/>
        <v>136</v>
      </c>
      <c r="H271" t="str">
        <f t="shared" si="136"/>
        <v xml:space="preserve"> Tunisia</v>
      </c>
      <c r="I271" t="str">
        <f t="shared" si="136"/>
        <v xml:space="preserve"> 26.3</v>
      </c>
      <c r="J271" t="str">
        <f t="shared" si="136"/>
        <v xml:space="preserve"> Africa</v>
      </c>
      <c r="K271" t="str">
        <f t="shared" si="136"/>
        <v xml:space="preserve"> 10-50m</v>
      </c>
      <c r="L271" t="str">
        <f t="shared" si="136"/>
        <v xml:space="preserve"> Lower middle income</v>
      </c>
      <c r="M271" t="str">
        <f t="shared" ref="M271:M302" si="145">IF(VALUE(I271)&gt;66.6, "Most", IF(VALUE(I271)&gt;33.3, "More", "Least"))</f>
        <v>Least</v>
      </c>
    </row>
    <row r="272" spans="1:13" x14ac:dyDescent="0.45">
      <c r="C272" t="s">
        <v>2</v>
      </c>
      <c r="G272" t="str">
        <f t="shared" si="138"/>
        <v/>
      </c>
      <c r="H272" t="str">
        <f t="shared" si="136"/>
        <v/>
      </c>
      <c r="I272" t="str">
        <f t="shared" si="136"/>
        <v/>
      </c>
      <c r="J272" t="str">
        <f t="shared" si="136"/>
        <v/>
      </c>
      <c r="K272" t="str">
        <f t="shared" si="136"/>
        <v/>
      </c>
      <c r="L272" t="str">
        <f t="shared" si="136"/>
        <v/>
      </c>
    </row>
    <row r="273" spans="1:13" x14ac:dyDescent="0.45">
      <c r="A273" t="s">
        <v>382</v>
      </c>
      <c r="B273" t="s">
        <v>456</v>
      </c>
      <c r="C273" t="s">
        <v>463</v>
      </c>
      <c r="D273" t="s">
        <v>25</v>
      </c>
      <c r="E273" t="s">
        <v>30</v>
      </c>
      <c r="F273" t="s">
        <v>102</v>
      </c>
      <c r="G273" t="str">
        <f t="shared" si="138"/>
        <v>137</v>
      </c>
      <c r="H273" t="str">
        <f t="shared" si="136"/>
        <v xml:space="preserve"> Timor Leste</v>
      </c>
      <c r="I273" t="str">
        <f t="shared" si="136"/>
        <v xml:space="preserve"> 25.7</v>
      </c>
      <c r="J273" t="str">
        <f t="shared" si="136"/>
        <v xml:space="preserve"> Southeastern Asia</v>
      </c>
      <c r="K273" t="str">
        <f t="shared" si="136"/>
        <v xml:space="preserve"> 1-10m</v>
      </c>
      <c r="L273" t="str">
        <f t="shared" si="136"/>
        <v xml:space="preserve"> Lower middle income</v>
      </c>
      <c r="M273" t="str">
        <f t="shared" ref="M273:M304" si="146">IF(VALUE(I273)&gt;66.6, "Most", IF(VALUE(I273)&gt;33.3, "More", "Least"))</f>
        <v>Least</v>
      </c>
    </row>
    <row r="274" spans="1:13" x14ac:dyDescent="0.45">
      <c r="C274" t="s">
        <v>2</v>
      </c>
      <c r="G274" t="str">
        <f t="shared" si="138"/>
        <v/>
      </c>
      <c r="H274" t="str">
        <f t="shared" si="136"/>
        <v/>
      </c>
      <c r="I274" t="str">
        <f t="shared" si="136"/>
        <v/>
      </c>
      <c r="J274" t="str">
        <f t="shared" si="136"/>
        <v/>
      </c>
      <c r="K274" t="str">
        <f t="shared" si="136"/>
        <v/>
      </c>
      <c r="L274" t="str">
        <f t="shared" si="136"/>
        <v/>
      </c>
    </row>
    <row r="275" spans="1:13" x14ac:dyDescent="0.45">
      <c r="A275" t="s">
        <v>385</v>
      </c>
      <c r="B275" t="s">
        <v>391</v>
      </c>
      <c r="C275" t="s">
        <v>627</v>
      </c>
      <c r="D275" t="s">
        <v>115</v>
      </c>
      <c r="E275" t="s">
        <v>30</v>
      </c>
      <c r="F275" t="s">
        <v>102</v>
      </c>
      <c r="G275" t="str">
        <f t="shared" si="138"/>
        <v>138</v>
      </c>
      <c r="H275" t="str">
        <f t="shared" si="136"/>
        <v xml:space="preserve"> Eswatini (Swaziland)</v>
      </c>
      <c r="I275" t="str">
        <f t="shared" si="136"/>
        <v xml:space="preserve"> 25.5</v>
      </c>
      <c r="J275" t="str">
        <f t="shared" si="136"/>
        <v xml:space="preserve"> Africa</v>
      </c>
      <c r="K275" t="str">
        <f t="shared" si="136"/>
        <v xml:space="preserve"> 1-10m</v>
      </c>
      <c r="L275" t="str">
        <f t="shared" si="136"/>
        <v xml:space="preserve"> Lower middle income</v>
      </c>
      <c r="M275" t="str">
        <f t="shared" ref="M275:M306" si="147">IF(VALUE(I275)&gt;66.6, "Most", IF(VALUE(I275)&gt;33.3, "More", "Least"))</f>
        <v>Least</v>
      </c>
    </row>
    <row r="276" spans="1:13" x14ac:dyDescent="0.45">
      <c r="C276" t="s">
        <v>2</v>
      </c>
      <c r="G276" t="str">
        <f t="shared" si="138"/>
        <v/>
      </c>
      <c r="H276" t="str">
        <f t="shared" si="136"/>
        <v/>
      </c>
      <c r="I276" t="str">
        <f t="shared" si="136"/>
        <v/>
      </c>
      <c r="J276" t="str">
        <f t="shared" si="136"/>
        <v/>
      </c>
      <c r="K276" t="str">
        <f t="shared" si="136"/>
        <v/>
      </c>
      <c r="L276" t="str">
        <f t="shared" si="136"/>
        <v/>
      </c>
    </row>
    <row r="277" spans="1:13" x14ac:dyDescent="0.45">
      <c r="A277" t="s">
        <v>385</v>
      </c>
      <c r="B277" t="s">
        <v>346</v>
      </c>
      <c r="C277" t="s">
        <v>627</v>
      </c>
      <c r="D277" t="s">
        <v>181</v>
      </c>
      <c r="E277" t="s">
        <v>185</v>
      </c>
      <c r="F277" t="s">
        <v>26</v>
      </c>
      <c r="G277" t="str">
        <f t="shared" si="138"/>
        <v>138</v>
      </c>
      <c r="H277" t="str">
        <f t="shared" si="136"/>
        <v xml:space="preserve"> Maldives</v>
      </c>
      <c r="I277" t="str">
        <f t="shared" si="136"/>
        <v xml:space="preserve"> 25.5</v>
      </c>
      <c r="J277" t="str">
        <f t="shared" si="136"/>
        <v xml:space="preserve"> Southern Asia</v>
      </c>
      <c r="K277" t="str">
        <f t="shared" si="136"/>
        <v xml:space="preserve"> &lt;1m</v>
      </c>
      <c r="L277" t="str">
        <f t="shared" si="136"/>
        <v xml:space="preserve"> Upper middle income</v>
      </c>
      <c r="M277" t="str">
        <f t="shared" ref="M277:M308" si="148">IF(VALUE(I277)&gt;66.6, "Most", IF(VALUE(I277)&gt;33.3, "More", "Least"))</f>
        <v>Least</v>
      </c>
    </row>
    <row r="278" spans="1:13" x14ac:dyDescent="0.45">
      <c r="C278" t="s">
        <v>2</v>
      </c>
      <c r="G278" t="str">
        <f t="shared" si="138"/>
        <v/>
      </c>
      <c r="H278" t="str">
        <f t="shared" si="136"/>
        <v/>
      </c>
      <c r="I278" t="str">
        <f t="shared" si="136"/>
        <v/>
      </c>
      <c r="J278" t="str">
        <f t="shared" si="136"/>
        <v/>
      </c>
      <c r="K278" t="str">
        <f t="shared" si="136"/>
        <v/>
      </c>
      <c r="L278" t="str">
        <f t="shared" si="136"/>
        <v/>
      </c>
    </row>
    <row r="279" spans="1:13" x14ac:dyDescent="0.45">
      <c r="A279" t="s">
        <v>385</v>
      </c>
      <c r="B279" t="s">
        <v>412</v>
      </c>
      <c r="C279" t="s">
        <v>627</v>
      </c>
      <c r="D279" t="s">
        <v>115</v>
      </c>
      <c r="E279" t="s">
        <v>14</v>
      </c>
      <c r="F279" t="s">
        <v>202</v>
      </c>
      <c r="G279" t="str">
        <f t="shared" si="138"/>
        <v>138</v>
      </c>
      <c r="H279" t="str">
        <f t="shared" si="136"/>
        <v xml:space="preserve"> Mali</v>
      </c>
      <c r="I279" t="str">
        <f t="shared" si="136"/>
        <v xml:space="preserve"> 25.5</v>
      </c>
      <c r="J279" t="str">
        <f t="shared" si="136"/>
        <v xml:space="preserve"> Africa</v>
      </c>
      <c r="K279" t="str">
        <f t="shared" si="136"/>
        <v xml:space="preserve"> 10-50m</v>
      </c>
      <c r="L279" t="str">
        <f t="shared" si="136"/>
        <v xml:space="preserve"> Low income</v>
      </c>
      <c r="M279" t="str">
        <f t="shared" ref="M279:M310" si="149">IF(VALUE(I279)&gt;66.6, "Most", IF(VALUE(I279)&gt;33.3, "More", "Least"))</f>
        <v>Least</v>
      </c>
    </row>
    <row r="280" spans="1:13" x14ac:dyDescent="0.45">
      <c r="C280" t="s">
        <v>2</v>
      </c>
      <c r="G280" t="str">
        <f t="shared" si="138"/>
        <v/>
      </c>
      <c r="H280" t="str">
        <f t="shared" si="136"/>
        <v/>
      </c>
      <c r="I280" t="str">
        <f t="shared" si="136"/>
        <v/>
      </c>
      <c r="J280" t="str">
        <f t="shared" si="136"/>
        <v/>
      </c>
      <c r="K280" t="str">
        <f t="shared" si="136"/>
        <v/>
      </c>
      <c r="L280" t="str">
        <f t="shared" si="136"/>
        <v/>
      </c>
    </row>
    <row r="281" spans="1:13" x14ac:dyDescent="0.45">
      <c r="A281" t="s">
        <v>768</v>
      </c>
      <c r="B281" t="s">
        <v>443</v>
      </c>
      <c r="C281" t="s">
        <v>470</v>
      </c>
      <c r="D281" t="s">
        <v>115</v>
      </c>
      <c r="E281" t="s">
        <v>10</v>
      </c>
      <c r="F281" t="s">
        <v>202</v>
      </c>
      <c r="G281" t="str">
        <f t="shared" si="138"/>
        <v>141</v>
      </c>
      <c r="H281" t="str">
        <f t="shared" si="136"/>
        <v xml:space="preserve"> Congo Democratic Republic</v>
      </c>
      <c r="I281" t="str">
        <f t="shared" si="136"/>
        <v xml:space="preserve"> 25.1</v>
      </c>
      <c r="J281" t="str">
        <f t="shared" si="136"/>
        <v xml:space="preserve"> Africa</v>
      </c>
      <c r="K281" t="str">
        <f t="shared" si="136"/>
        <v xml:space="preserve"> 50-100m</v>
      </c>
      <c r="L281" t="str">
        <f t="shared" si="136"/>
        <v xml:space="preserve"> Low income</v>
      </c>
      <c r="M281" t="str">
        <f t="shared" ref="M281:M312" si="150">IF(VALUE(I281)&gt;66.6, "Most", IF(VALUE(I281)&gt;33.3, "More", "Least"))</f>
        <v>Least</v>
      </c>
    </row>
    <row r="282" spans="1:13" x14ac:dyDescent="0.45">
      <c r="C282" t="s">
        <v>2</v>
      </c>
      <c r="G282" t="str">
        <f t="shared" si="138"/>
        <v/>
      </c>
      <c r="H282" t="str">
        <f t="shared" si="136"/>
        <v/>
      </c>
      <c r="I282" t="str">
        <f t="shared" si="136"/>
        <v/>
      </c>
      <c r="J282" t="str">
        <f t="shared" si="136"/>
        <v/>
      </c>
      <c r="K282" t="str">
        <f t="shared" si="136"/>
        <v/>
      </c>
      <c r="L282" t="str">
        <f t="shared" si="136"/>
        <v/>
      </c>
    </row>
    <row r="283" spans="1:13" x14ac:dyDescent="0.45">
      <c r="A283" t="s">
        <v>393</v>
      </c>
      <c r="B283" t="s">
        <v>411</v>
      </c>
      <c r="C283" t="s">
        <v>769</v>
      </c>
      <c r="D283" t="s">
        <v>77</v>
      </c>
      <c r="E283" t="s">
        <v>30</v>
      </c>
      <c r="F283" t="s">
        <v>26</v>
      </c>
      <c r="G283" t="str">
        <f t="shared" si="138"/>
        <v>142</v>
      </c>
      <c r="H283" t="str">
        <f t="shared" si="136"/>
        <v xml:space="preserve"> Jamaica</v>
      </c>
      <c r="I283" t="str">
        <f t="shared" si="136"/>
        <v xml:space="preserve"> 24.3</v>
      </c>
      <c r="J283" t="str">
        <f t="shared" si="136"/>
        <v xml:space="preserve"> Latin America and the Caribbean</v>
      </c>
      <c r="K283" t="str">
        <f t="shared" si="136"/>
        <v xml:space="preserve"> 1-10m</v>
      </c>
      <c r="L283" t="str">
        <f t="shared" si="136"/>
        <v xml:space="preserve"> Upper middle income</v>
      </c>
      <c r="M283" t="str">
        <f t="shared" ref="M283:M314" si="151">IF(VALUE(I283)&gt;66.6, "Most", IF(VALUE(I283)&gt;33.3, "More", "Least"))</f>
        <v>Least</v>
      </c>
    </row>
    <row r="284" spans="1:13" x14ac:dyDescent="0.45">
      <c r="C284" t="s">
        <v>2</v>
      </c>
      <c r="G284" t="str">
        <f t="shared" si="138"/>
        <v/>
      </c>
      <c r="H284" t="str">
        <f t="shared" si="136"/>
        <v/>
      </c>
      <c r="I284" t="str">
        <f t="shared" si="136"/>
        <v/>
      </c>
      <c r="J284" t="str">
        <f t="shared" si="136"/>
        <v/>
      </c>
      <c r="K284" t="str">
        <f t="shared" si="136"/>
        <v/>
      </c>
      <c r="L284" t="str">
        <f t="shared" si="136"/>
        <v/>
      </c>
    </row>
    <row r="285" spans="1:13" x14ac:dyDescent="0.45">
      <c r="A285" t="s">
        <v>396</v>
      </c>
      <c r="B285" t="s">
        <v>414</v>
      </c>
      <c r="C285" t="s">
        <v>640</v>
      </c>
      <c r="D285" t="s">
        <v>115</v>
      </c>
      <c r="E285" t="s">
        <v>14</v>
      </c>
      <c r="F285" t="s">
        <v>202</v>
      </c>
      <c r="G285" t="str">
        <f t="shared" si="138"/>
        <v>143</v>
      </c>
      <c r="H285" t="str">
        <f t="shared" si="136"/>
        <v xml:space="preserve"> Benin</v>
      </c>
      <c r="I285" t="str">
        <f t="shared" si="136"/>
        <v xml:space="preserve"> 24.2</v>
      </c>
      <c r="J285" t="str">
        <f t="shared" si="136"/>
        <v xml:space="preserve"> Africa</v>
      </c>
      <c r="K285" t="str">
        <f t="shared" si="136"/>
        <v xml:space="preserve"> 10-50m</v>
      </c>
      <c r="L285" t="str">
        <f t="shared" si="136"/>
        <v xml:space="preserve"> Low income</v>
      </c>
      <c r="M285" t="str">
        <f t="shared" ref="M285:M316" si="152">IF(VALUE(I285)&gt;66.6, "Most", IF(VALUE(I285)&gt;33.3, "More", "Least"))</f>
        <v>Least</v>
      </c>
    </row>
    <row r="286" spans="1:13" x14ac:dyDescent="0.45">
      <c r="C286" t="s">
        <v>2</v>
      </c>
      <c r="G286" t="str">
        <f t="shared" si="138"/>
        <v/>
      </c>
      <c r="H286" t="str">
        <f t="shared" si="136"/>
        <v/>
      </c>
      <c r="I286" t="str">
        <f t="shared" si="136"/>
        <v/>
      </c>
      <c r="J286" t="str">
        <f t="shared" si="136"/>
        <v/>
      </c>
      <c r="K286" t="str">
        <f t="shared" si="136"/>
        <v/>
      </c>
      <c r="L286" t="str">
        <f t="shared" si="136"/>
        <v/>
      </c>
    </row>
    <row r="287" spans="1:13" x14ac:dyDescent="0.45">
      <c r="A287" t="s">
        <v>399</v>
      </c>
      <c r="B287" t="s">
        <v>370</v>
      </c>
      <c r="C287" t="s">
        <v>642</v>
      </c>
      <c r="D287" t="s">
        <v>152</v>
      </c>
      <c r="E287" t="s">
        <v>30</v>
      </c>
      <c r="F287" t="s">
        <v>202</v>
      </c>
      <c r="G287" t="str">
        <f t="shared" si="138"/>
        <v>144</v>
      </c>
      <c r="H287" t="str">
        <f t="shared" si="136"/>
        <v xml:space="preserve"> Tajikistan</v>
      </c>
      <c r="I287" t="str">
        <f t="shared" si="136"/>
        <v xml:space="preserve"> 24.1</v>
      </c>
      <c r="J287" t="str">
        <f t="shared" si="136"/>
        <v xml:space="preserve"> Central Asia</v>
      </c>
      <c r="K287" t="str">
        <f t="shared" si="136"/>
        <v xml:space="preserve"> 1-10m</v>
      </c>
      <c r="L287" t="str">
        <f t="shared" si="136"/>
        <v xml:space="preserve"> Low income</v>
      </c>
      <c r="M287" t="str">
        <f t="shared" ref="M287:M318" si="153">IF(VALUE(I287)&gt;66.6, "Most", IF(VALUE(I287)&gt;33.3, "More", "Least"))</f>
        <v>Least</v>
      </c>
    </row>
    <row r="288" spans="1:13" x14ac:dyDescent="0.45">
      <c r="C288" t="s">
        <v>2</v>
      </c>
      <c r="G288" t="str">
        <f t="shared" si="138"/>
        <v/>
      </c>
      <c r="H288" t="str">
        <f t="shared" si="136"/>
        <v/>
      </c>
      <c r="I288" t="str">
        <f t="shared" si="136"/>
        <v/>
      </c>
      <c r="J288" t="str">
        <f t="shared" si="136"/>
        <v/>
      </c>
      <c r="K288" t="str">
        <f t="shared" si="136"/>
        <v/>
      </c>
      <c r="L288" t="str">
        <f t="shared" si="136"/>
        <v/>
      </c>
    </row>
    <row r="289" spans="1:13" x14ac:dyDescent="0.45">
      <c r="A289" t="s">
        <v>402</v>
      </c>
      <c r="B289" t="s">
        <v>514</v>
      </c>
      <c r="C289" t="s">
        <v>646</v>
      </c>
      <c r="D289" t="s">
        <v>115</v>
      </c>
      <c r="E289" t="s">
        <v>30</v>
      </c>
      <c r="F289" t="s">
        <v>202</v>
      </c>
      <c r="G289" t="str">
        <f t="shared" si="138"/>
        <v>145</v>
      </c>
      <c r="H289" t="str">
        <f t="shared" si="136"/>
        <v xml:space="preserve"> Guinea Bissau</v>
      </c>
      <c r="I289" t="str">
        <f t="shared" si="136"/>
        <v xml:space="preserve"> 23.4</v>
      </c>
      <c r="J289" t="str">
        <f t="shared" si="136"/>
        <v xml:space="preserve"> Africa</v>
      </c>
      <c r="K289" t="str">
        <f t="shared" si="136"/>
        <v xml:space="preserve"> 1-10m</v>
      </c>
      <c r="L289" t="str">
        <f t="shared" si="136"/>
        <v xml:space="preserve"> Low income</v>
      </c>
      <c r="M289" t="str">
        <f t="shared" ref="M289:M320" si="154">IF(VALUE(I289)&gt;66.6, "Most", IF(VALUE(I289)&gt;33.3, "More", "Least"))</f>
        <v>Least</v>
      </c>
    </row>
    <row r="290" spans="1:13" x14ac:dyDescent="0.45">
      <c r="C290" t="s">
        <v>2</v>
      </c>
      <c r="G290" t="str">
        <f t="shared" si="138"/>
        <v/>
      </c>
      <c r="H290" t="str">
        <f t="shared" si="136"/>
        <v/>
      </c>
      <c r="I290" t="str">
        <f t="shared" si="136"/>
        <v/>
      </c>
      <c r="J290" t="str">
        <f t="shared" si="136"/>
        <v/>
      </c>
      <c r="K290" t="str">
        <f t="shared" si="136"/>
        <v/>
      </c>
      <c r="L290" t="str">
        <f t="shared" si="136"/>
        <v/>
      </c>
    </row>
    <row r="291" spans="1:13" x14ac:dyDescent="0.45">
      <c r="A291" t="s">
        <v>405</v>
      </c>
      <c r="B291" t="s">
        <v>424</v>
      </c>
      <c r="C291" t="s">
        <v>647</v>
      </c>
      <c r="D291" t="s">
        <v>115</v>
      </c>
      <c r="E291" t="s">
        <v>14</v>
      </c>
      <c r="F291" t="s">
        <v>202</v>
      </c>
      <c r="G291" t="str">
        <f t="shared" si="138"/>
        <v>146</v>
      </c>
      <c r="H291" t="str">
        <f t="shared" si="136"/>
        <v xml:space="preserve"> Malawi</v>
      </c>
      <c r="I291" t="str">
        <f t="shared" si="136"/>
        <v xml:space="preserve"> 23.3</v>
      </c>
      <c r="J291" t="str">
        <f t="shared" si="136"/>
        <v xml:space="preserve"> Africa</v>
      </c>
      <c r="K291" t="str">
        <f t="shared" si="136"/>
        <v xml:space="preserve"> 10-50m</v>
      </c>
      <c r="L291" t="str">
        <f t="shared" si="136"/>
        <v xml:space="preserve"> Low income</v>
      </c>
      <c r="M291" t="str">
        <f t="shared" ref="M291:M322" si="155">IF(VALUE(I291)&gt;66.6, "Most", IF(VALUE(I291)&gt;33.3, "More", "Least"))</f>
        <v>Least</v>
      </c>
    </row>
    <row r="292" spans="1:13" x14ac:dyDescent="0.45">
      <c r="C292" t="s">
        <v>2</v>
      </c>
      <c r="G292" t="str">
        <f t="shared" si="138"/>
        <v/>
      </c>
      <c r="H292" t="str">
        <f t="shared" si="136"/>
        <v/>
      </c>
      <c r="I292" t="str">
        <f t="shared" si="136"/>
        <v/>
      </c>
      <c r="J292" t="str">
        <f t="shared" si="136"/>
        <v/>
      </c>
      <c r="K292" t="str">
        <f t="shared" si="136"/>
        <v/>
      </c>
      <c r="L292" t="str">
        <f t="shared" si="136"/>
        <v/>
      </c>
    </row>
    <row r="293" spans="1:13" x14ac:dyDescent="0.45">
      <c r="A293" t="s">
        <v>405</v>
      </c>
      <c r="B293" t="s">
        <v>361</v>
      </c>
      <c r="C293" t="s">
        <v>647</v>
      </c>
      <c r="D293" t="s">
        <v>9</v>
      </c>
      <c r="E293" t="s">
        <v>185</v>
      </c>
      <c r="F293" t="s">
        <v>5</v>
      </c>
      <c r="G293" t="str">
        <f t="shared" si="138"/>
        <v>146</v>
      </c>
      <c r="H293" t="str">
        <f t="shared" si="136"/>
        <v xml:space="preserve"> Monaco</v>
      </c>
      <c r="I293" t="str">
        <f t="shared" si="136"/>
        <v xml:space="preserve"> 23.3</v>
      </c>
      <c r="J293" t="str">
        <f t="shared" si="136"/>
        <v xml:space="preserve"> Europe</v>
      </c>
      <c r="K293" t="str">
        <f t="shared" si="136"/>
        <v xml:space="preserve"> &lt;1m</v>
      </c>
      <c r="L293" t="str">
        <f t="shared" si="136"/>
        <v xml:space="preserve"> High income</v>
      </c>
      <c r="M293" t="str">
        <f t="shared" ref="M293:M324" si="156">IF(VALUE(I293)&gt;66.6, "Most", IF(VALUE(I293)&gt;33.3, "More", "Least"))</f>
        <v>Least</v>
      </c>
    </row>
    <row r="294" spans="1:13" x14ac:dyDescent="0.45">
      <c r="C294" t="s">
        <v>2</v>
      </c>
      <c r="G294" t="str">
        <f t="shared" si="138"/>
        <v/>
      </c>
      <c r="H294" t="str">
        <f t="shared" si="136"/>
        <v/>
      </c>
      <c r="I294" t="str">
        <f t="shared" si="136"/>
        <v/>
      </c>
      <c r="J294" t="str">
        <f t="shared" si="136"/>
        <v/>
      </c>
      <c r="K294" t="str">
        <f t="shared" si="136"/>
        <v/>
      </c>
      <c r="L294" t="str">
        <f t="shared" si="136"/>
        <v/>
      </c>
    </row>
    <row r="295" spans="1:13" x14ac:dyDescent="0.45">
      <c r="A295" t="s">
        <v>648</v>
      </c>
      <c r="B295" t="s">
        <v>440</v>
      </c>
      <c r="C295" t="s">
        <v>480</v>
      </c>
      <c r="D295" t="s">
        <v>115</v>
      </c>
      <c r="E295" t="s">
        <v>185</v>
      </c>
      <c r="F295" t="s">
        <v>202</v>
      </c>
      <c r="G295" t="str">
        <f t="shared" si="138"/>
        <v>148</v>
      </c>
      <c r="H295" t="str">
        <f t="shared" si="136"/>
        <v xml:space="preserve"> Comoros</v>
      </c>
      <c r="I295" t="str">
        <f t="shared" si="136"/>
        <v xml:space="preserve"> 23.2</v>
      </c>
      <c r="J295" t="str">
        <f t="shared" si="136"/>
        <v xml:space="preserve"> Africa</v>
      </c>
      <c r="K295" t="str">
        <f t="shared" si="136"/>
        <v xml:space="preserve"> &lt;1m</v>
      </c>
      <c r="L295" t="str">
        <f t="shared" si="136"/>
        <v xml:space="preserve"> Low income</v>
      </c>
      <c r="M295" t="str">
        <f t="shared" ref="M295:M326" si="157">IF(VALUE(I295)&gt;66.6, "Most", IF(VALUE(I295)&gt;33.3, "More", "Least"))</f>
        <v>Least</v>
      </c>
    </row>
    <row r="296" spans="1:13" x14ac:dyDescent="0.45">
      <c r="C296" t="s">
        <v>2</v>
      </c>
      <c r="G296" t="str">
        <f t="shared" si="138"/>
        <v/>
      </c>
      <c r="H296" t="str">
        <f t="shared" si="136"/>
        <v/>
      </c>
      <c r="I296" t="str">
        <f t="shared" si="136"/>
        <v/>
      </c>
      <c r="J296" t="str">
        <f t="shared" si="136"/>
        <v/>
      </c>
      <c r="K296" t="str">
        <f t="shared" si="136"/>
        <v/>
      </c>
      <c r="L296" t="str">
        <f t="shared" si="136"/>
        <v/>
      </c>
    </row>
    <row r="297" spans="1:13" x14ac:dyDescent="0.45">
      <c r="A297" t="s">
        <v>650</v>
      </c>
      <c r="B297" t="s">
        <v>216</v>
      </c>
      <c r="C297" t="s">
        <v>770</v>
      </c>
      <c r="D297" t="s">
        <v>9</v>
      </c>
      <c r="E297" t="s">
        <v>185</v>
      </c>
      <c r="F297" t="s">
        <v>5</v>
      </c>
      <c r="G297" t="str">
        <f t="shared" si="138"/>
        <v>149</v>
      </c>
      <c r="H297" t="str">
        <f t="shared" si="136"/>
        <v xml:space="preserve"> Liechtenstein</v>
      </c>
      <c r="I297" t="str">
        <f t="shared" si="136"/>
        <v xml:space="preserve"> 22.9</v>
      </c>
      <c r="J297" t="str">
        <f t="shared" si="136"/>
        <v xml:space="preserve"> Europe</v>
      </c>
      <c r="K297" t="str">
        <f t="shared" si="136"/>
        <v xml:space="preserve"> &lt;1m</v>
      </c>
      <c r="L297" t="str">
        <f t="shared" si="136"/>
        <v xml:space="preserve"> High income</v>
      </c>
      <c r="M297" t="str">
        <f t="shared" ref="M297:M328" si="158">IF(VALUE(I297)&gt;66.6, "Most", IF(VALUE(I297)&gt;33.3, "More", "Least"))</f>
        <v>Least</v>
      </c>
    </row>
    <row r="298" spans="1:13" x14ac:dyDescent="0.45">
      <c r="C298" t="s">
        <v>2</v>
      </c>
      <c r="G298" t="str">
        <f t="shared" si="138"/>
        <v/>
      </c>
      <c r="H298" t="str">
        <f t="shared" si="136"/>
        <v/>
      </c>
      <c r="I298" t="str">
        <f t="shared" si="136"/>
        <v/>
      </c>
      <c r="J298" t="str">
        <f t="shared" si="136"/>
        <v/>
      </c>
      <c r="K298" t="str">
        <f t="shared" si="136"/>
        <v/>
      </c>
      <c r="L298" t="str">
        <f t="shared" si="136"/>
        <v/>
      </c>
    </row>
    <row r="299" spans="1:13" x14ac:dyDescent="0.45">
      <c r="A299" t="s">
        <v>413</v>
      </c>
      <c r="B299" t="s">
        <v>324</v>
      </c>
      <c r="C299" t="s">
        <v>653</v>
      </c>
      <c r="D299" t="s">
        <v>181</v>
      </c>
      <c r="E299" t="s">
        <v>14</v>
      </c>
      <c r="F299" t="s">
        <v>202</v>
      </c>
      <c r="G299" t="str">
        <f t="shared" si="138"/>
        <v>150</v>
      </c>
      <c r="H299" t="str">
        <f t="shared" si="136"/>
        <v xml:space="preserve"> Nepal</v>
      </c>
      <c r="I299" t="str">
        <f t="shared" si="136"/>
        <v xml:space="preserve"> 22.0</v>
      </c>
      <c r="J299" t="str">
        <f t="shared" si="136"/>
        <v xml:space="preserve"> Southern Asia</v>
      </c>
      <c r="K299" t="str">
        <f t="shared" si="136"/>
        <v xml:space="preserve"> 10-50m</v>
      </c>
      <c r="L299" t="str">
        <f t="shared" si="136"/>
        <v xml:space="preserve"> Low income</v>
      </c>
      <c r="M299" t="str">
        <f t="shared" ref="M299:M330" si="159">IF(VALUE(I299)&gt;66.6, "Most", IF(VALUE(I299)&gt;33.3, "More", "Least"))</f>
        <v>Least</v>
      </c>
    </row>
    <row r="300" spans="1:13" x14ac:dyDescent="0.45">
      <c r="C300" t="s">
        <v>2</v>
      </c>
      <c r="G300" t="str">
        <f t="shared" si="138"/>
        <v/>
      </c>
      <c r="H300" t="str">
        <f t="shared" si="136"/>
        <v/>
      </c>
      <c r="I300" t="str">
        <f t="shared" si="136"/>
        <v/>
      </c>
      <c r="J300" t="str">
        <f t="shared" si="136"/>
        <v/>
      </c>
      <c r="K300" t="str">
        <f t="shared" si="136"/>
        <v/>
      </c>
      <c r="L300" t="str">
        <f t="shared" si="136"/>
        <v/>
      </c>
    </row>
    <row r="301" spans="1:13" x14ac:dyDescent="0.45">
      <c r="A301" t="s">
        <v>771</v>
      </c>
      <c r="B301" t="s">
        <v>418</v>
      </c>
      <c r="C301" t="s">
        <v>492</v>
      </c>
      <c r="D301" t="s">
        <v>115</v>
      </c>
      <c r="E301" t="s">
        <v>14</v>
      </c>
      <c r="F301" t="s">
        <v>102</v>
      </c>
      <c r="G301" t="str">
        <f t="shared" si="138"/>
        <v>151</v>
      </c>
      <c r="H301" t="str">
        <f t="shared" si="136"/>
        <v xml:space="preserve"> Zambia</v>
      </c>
      <c r="I301" t="str">
        <f t="shared" si="136"/>
        <v xml:space="preserve"> 21.9</v>
      </c>
      <c r="J301" t="str">
        <f t="shared" si="136"/>
        <v xml:space="preserve"> Africa</v>
      </c>
      <c r="K301" t="str">
        <f t="shared" si="136"/>
        <v xml:space="preserve"> 10-50m</v>
      </c>
      <c r="L301" t="str">
        <f t="shared" si="136"/>
        <v xml:space="preserve"> Lower middle income</v>
      </c>
      <c r="M301" t="str">
        <f t="shared" ref="M301:M332" si="160">IF(VALUE(I301)&gt;66.6, "Most", IF(VALUE(I301)&gt;33.3, "More", "Least"))</f>
        <v>Least</v>
      </c>
    </row>
    <row r="302" spans="1:13" x14ac:dyDescent="0.45">
      <c r="C302" t="s">
        <v>2</v>
      </c>
      <c r="G302" t="str">
        <f t="shared" si="138"/>
        <v/>
      </c>
      <c r="H302" t="str">
        <f t="shared" si="136"/>
        <v/>
      </c>
      <c r="I302" t="str">
        <f t="shared" si="136"/>
        <v/>
      </c>
      <c r="J302" t="str">
        <f t="shared" si="136"/>
        <v/>
      </c>
      <c r="K302" t="str">
        <f t="shared" si="136"/>
        <v/>
      </c>
      <c r="L302" t="str">
        <f t="shared" si="136"/>
        <v/>
      </c>
    </row>
    <row r="303" spans="1:13" x14ac:dyDescent="0.45">
      <c r="A303" t="s">
        <v>417</v>
      </c>
      <c r="B303" t="s">
        <v>394</v>
      </c>
      <c r="C303" t="s">
        <v>654</v>
      </c>
      <c r="D303" t="s">
        <v>77</v>
      </c>
      <c r="E303" t="s">
        <v>185</v>
      </c>
      <c r="F303" t="s">
        <v>5</v>
      </c>
      <c r="G303" t="str">
        <f t="shared" si="138"/>
        <v>152</v>
      </c>
      <c r="H303" t="str">
        <f t="shared" si="136"/>
        <v xml:space="preserve"> Bahamas</v>
      </c>
      <c r="I303" t="str">
        <f t="shared" si="136"/>
        <v xml:space="preserve"> 21.8</v>
      </c>
      <c r="J303" t="str">
        <f t="shared" si="136"/>
        <v xml:space="preserve"> Latin America and the Caribbean</v>
      </c>
      <c r="K303" t="str">
        <f t="shared" si="136"/>
        <v xml:space="preserve"> &lt;1m</v>
      </c>
      <c r="L303" t="str">
        <f t="shared" si="136"/>
        <v xml:space="preserve"> High income</v>
      </c>
      <c r="M303" t="str">
        <f t="shared" ref="M303:M334" si="161">IF(VALUE(I303)&gt;66.6, "Most", IF(VALUE(I303)&gt;33.3, "More", "Least"))</f>
        <v>Least</v>
      </c>
    </row>
    <row r="304" spans="1:13" x14ac:dyDescent="0.45">
      <c r="C304" t="s">
        <v>2</v>
      </c>
      <c r="G304" t="str">
        <f t="shared" si="138"/>
        <v/>
      </c>
      <c r="H304" t="str">
        <f t="shared" si="136"/>
        <v/>
      </c>
      <c r="I304" t="str">
        <f t="shared" si="136"/>
        <v/>
      </c>
      <c r="J304" t="str">
        <f t="shared" si="136"/>
        <v/>
      </c>
      <c r="K304" t="str">
        <f t="shared" si="136"/>
        <v/>
      </c>
      <c r="L304" t="str">
        <f t="shared" si="136"/>
        <v/>
      </c>
    </row>
    <row r="305" spans="1:13" x14ac:dyDescent="0.45">
      <c r="A305" t="s">
        <v>420</v>
      </c>
      <c r="B305" t="s">
        <v>534</v>
      </c>
      <c r="C305" t="s">
        <v>772</v>
      </c>
      <c r="D305" t="s">
        <v>115</v>
      </c>
      <c r="E305" t="s">
        <v>14</v>
      </c>
      <c r="F305" t="s">
        <v>202</v>
      </c>
      <c r="G305" t="str">
        <f t="shared" si="138"/>
        <v>153</v>
      </c>
      <c r="H305" t="str">
        <f t="shared" si="136"/>
        <v xml:space="preserve"> Somalia</v>
      </c>
      <c r="I305" t="str">
        <f t="shared" si="136"/>
        <v xml:space="preserve"> 21.5</v>
      </c>
      <c r="J305" t="str">
        <f t="shared" si="136"/>
        <v xml:space="preserve"> Africa</v>
      </c>
      <c r="K305" t="str">
        <f t="shared" si="136"/>
        <v xml:space="preserve"> 10-50m</v>
      </c>
      <c r="L305" t="str">
        <f t="shared" si="136"/>
        <v xml:space="preserve"> Low income</v>
      </c>
      <c r="M305" t="str">
        <f t="shared" ref="M305:M336" si="162">IF(VALUE(I305)&gt;66.6, "Most", IF(VALUE(I305)&gt;33.3, "More", "Least"))</f>
        <v>Least</v>
      </c>
    </row>
    <row r="306" spans="1:13" x14ac:dyDescent="0.45">
      <c r="C306" t="s">
        <v>2</v>
      </c>
      <c r="G306" t="str">
        <f t="shared" si="138"/>
        <v/>
      </c>
      <c r="H306" t="str">
        <f t="shared" si="136"/>
        <v/>
      </c>
      <c r="I306" t="str">
        <f t="shared" si="136"/>
        <v/>
      </c>
      <c r="J306" t="str">
        <f t="shared" si="136"/>
        <v/>
      </c>
      <c r="K306" t="str">
        <f t="shared" si="136"/>
        <v/>
      </c>
      <c r="L306" t="str">
        <f t="shared" si="136"/>
        <v/>
      </c>
    </row>
    <row r="307" spans="1:13" x14ac:dyDescent="0.45">
      <c r="A307" t="s">
        <v>423</v>
      </c>
      <c r="B307" t="s">
        <v>352</v>
      </c>
      <c r="C307" t="s">
        <v>773</v>
      </c>
      <c r="D307" t="s">
        <v>77</v>
      </c>
      <c r="E307" t="s">
        <v>185</v>
      </c>
      <c r="F307" t="s">
        <v>26</v>
      </c>
      <c r="G307" t="str">
        <f t="shared" si="138"/>
        <v>154</v>
      </c>
      <c r="H307" t="str">
        <f t="shared" si="136"/>
        <v xml:space="preserve"> St Vincent and The Grenadines</v>
      </c>
      <c r="I307" t="str">
        <f t="shared" si="136"/>
        <v xml:space="preserve"> 20.6</v>
      </c>
      <c r="J307" t="str">
        <f t="shared" si="136"/>
        <v xml:space="preserve"> Latin America and the Caribbean</v>
      </c>
      <c r="K307" t="str">
        <f t="shared" si="136"/>
        <v xml:space="preserve"> &lt;1m</v>
      </c>
      <c r="L307" t="str">
        <f t="shared" si="136"/>
        <v xml:space="preserve"> Upper middle income</v>
      </c>
      <c r="M307" t="str">
        <f t="shared" ref="M307:M338" si="163">IF(VALUE(I307)&gt;66.6, "Most", IF(VALUE(I307)&gt;33.3, "More", "Least"))</f>
        <v>Least</v>
      </c>
    </row>
    <row r="308" spans="1:13" x14ac:dyDescent="0.45">
      <c r="C308" t="s">
        <v>2</v>
      </c>
      <c r="G308" t="str">
        <f t="shared" si="138"/>
        <v/>
      </c>
      <c r="H308" t="str">
        <f t="shared" ref="H308:L371" si="164">IF(ISERROR(RIGHT(B308, LEN(B308)-FIND(":",B308))),"",RIGHT(B308, LEN(B308)-FIND(":",B308)))</f>
        <v/>
      </c>
      <c r="I308" t="str">
        <f t="shared" si="164"/>
        <v/>
      </c>
      <c r="J308" t="str">
        <f t="shared" si="164"/>
        <v/>
      </c>
      <c r="K308" t="str">
        <f t="shared" si="164"/>
        <v/>
      </c>
      <c r="L308" t="str">
        <f t="shared" si="164"/>
        <v/>
      </c>
    </row>
    <row r="309" spans="1:13" x14ac:dyDescent="0.45">
      <c r="A309" t="s">
        <v>426</v>
      </c>
      <c r="B309" t="s">
        <v>383</v>
      </c>
      <c r="C309" t="s">
        <v>774</v>
      </c>
      <c r="D309" t="s">
        <v>77</v>
      </c>
      <c r="E309" t="s">
        <v>185</v>
      </c>
      <c r="F309" t="s">
        <v>26</v>
      </c>
      <c r="G309" t="str">
        <f t="shared" si="138"/>
        <v>155</v>
      </c>
      <c r="H309" t="str">
        <f t="shared" si="164"/>
        <v xml:space="preserve"> Guyana</v>
      </c>
      <c r="I309" t="str">
        <f t="shared" si="164"/>
        <v xml:space="preserve"> 20.3</v>
      </c>
      <c r="J309" t="str">
        <f t="shared" si="164"/>
        <v xml:space="preserve"> Latin America and the Caribbean</v>
      </c>
      <c r="K309" t="str">
        <f t="shared" si="164"/>
        <v xml:space="preserve"> &lt;1m</v>
      </c>
      <c r="L309" t="str">
        <f t="shared" si="164"/>
        <v xml:space="preserve"> Upper middle income</v>
      </c>
      <c r="M309" t="str">
        <f t="shared" ref="M309:M340" si="165">IF(VALUE(I309)&gt;66.6, "Most", IF(VALUE(I309)&gt;33.3, "More", "Least"))</f>
        <v>Least</v>
      </c>
    </row>
    <row r="310" spans="1:13" x14ac:dyDescent="0.45">
      <c r="C310" t="s">
        <v>2</v>
      </c>
      <c r="G310" t="str">
        <f t="shared" si="138"/>
        <v/>
      </c>
      <c r="H310" t="str">
        <f t="shared" si="164"/>
        <v/>
      </c>
      <c r="I310" t="str">
        <f t="shared" si="164"/>
        <v/>
      </c>
      <c r="J310" t="str">
        <f t="shared" si="164"/>
        <v/>
      </c>
      <c r="K310" t="str">
        <f t="shared" si="164"/>
        <v/>
      </c>
      <c r="L310" t="str">
        <f t="shared" si="164"/>
        <v/>
      </c>
    </row>
    <row r="311" spans="1:13" x14ac:dyDescent="0.45">
      <c r="A311" t="s">
        <v>429</v>
      </c>
      <c r="B311" t="s">
        <v>335</v>
      </c>
      <c r="C311" t="s">
        <v>661</v>
      </c>
      <c r="D311" t="s">
        <v>152</v>
      </c>
      <c r="E311" t="s">
        <v>14</v>
      </c>
      <c r="F311" t="s">
        <v>102</v>
      </c>
      <c r="G311" t="str">
        <f t="shared" si="138"/>
        <v>156</v>
      </c>
      <c r="H311" t="str">
        <f t="shared" si="164"/>
        <v xml:space="preserve"> Uzbekistan</v>
      </c>
      <c r="I311" t="str">
        <f t="shared" si="164"/>
        <v xml:space="preserve"> 19.4</v>
      </c>
      <c r="J311" t="str">
        <f t="shared" si="164"/>
        <v xml:space="preserve"> Central Asia</v>
      </c>
      <c r="K311" t="str">
        <f t="shared" si="164"/>
        <v xml:space="preserve"> 10-50m</v>
      </c>
      <c r="L311" t="str">
        <f t="shared" si="164"/>
        <v xml:space="preserve"> Lower middle income</v>
      </c>
      <c r="M311" t="str">
        <f t="shared" ref="M311:M342" si="166">IF(VALUE(I311)&gt;66.6, "Most", IF(VALUE(I311)&gt;33.3, "More", "Least"))</f>
        <v>Least</v>
      </c>
    </row>
    <row r="312" spans="1:13" x14ac:dyDescent="0.45">
      <c r="C312" t="s">
        <v>2</v>
      </c>
      <c r="G312" t="str">
        <f t="shared" si="138"/>
        <v/>
      </c>
      <c r="H312" t="str">
        <f t="shared" si="164"/>
        <v/>
      </c>
      <c r="I312" t="str">
        <f t="shared" si="164"/>
        <v/>
      </c>
      <c r="J312" t="str">
        <f t="shared" si="164"/>
        <v/>
      </c>
      <c r="K312" t="str">
        <f t="shared" si="164"/>
        <v/>
      </c>
      <c r="L312" t="str">
        <f t="shared" si="164"/>
        <v/>
      </c>
    </row>
    <row r="313" spans="1:13" x14ac:dyDescent="0.45">
      <c r="A313" t="s">
        <v>432</v>
      </c>
      <c r="B313" t="s">
        <v>409</v>
      </c>
      <c r="C313" t="s">
        <v>775</v>
      </c>
      <c r="D313" t="s">
        <v>77</v>
      </c>
      <c r="E313" t="s">
        <v>185</v>
      </c>
      <c r="F313" t="s">
        <v>5</v>
      </c>
      <c r="G313" t="str">
        <f t="shared" si="138"/>
        <v>157</v>
      </c>
      <c r="H313" t="str">
        <f t="shared" si="164"/>
        <v xml:space="preserve"> Antigua and Barbuda</v>
      </c>
      <c r="I313" t="str">
        <f t="shared" si="164"/>
        <v xml:space="preserve"> 19.1</v>
      </c>
      <c r="J313" t="str">
        <f t="shared" si="164"/>
        <v xml:space="preserve"> Latin America and the Caribbean</v>
      </c>
      <c r="K313" t="str">
        <f t="shared" si="164"/>
        <v xml:space="preserve"> &lt;1m</v>
      </c>
      <c r="L313" t="str">
        <f t="shared" si="164"/>
        <v xml:space="preserve"> High income</v>
      </c>
      <c r="M313" t="str">
        <f t="shared" ref="M313:M344" si="167">IF(VALUE(I313)&gt;66.6, "Most", IF(VALUE(I313)&gt;33.3, "More", "Least"))</f>
        <v>Least</v>
      </c>
    </row>
    <row r="314" spans="1:13" x14ac:dyDescent="0.45">
      <c r="C314" t="s">
        <v>2</v>
      </c>
      <c r="G314" t="str">
        <f t="shared" si="138"/>
        <v/>
      </c>
      <c r="H314" t="str">
        <f t="shared" si="164"/>
        <v/>
      </c>
      <c r="I314" t="str">
        <f t="shared" si="164"/>
        <v/>
      </c>
      <c r="J314" t="str">
        <f t="shared" si="164"/>
        <v/>
      </c>
      <c r="K314" t="str">
        <f t="shared" si="164"/>
        <v/>
      </c>
      <c r="L314" t="str">
        <f t="shared" si="164"/>
        <v/>
      </c>
    </row>
    <row r="315" spans="1:13" x14ac:dyDescent="0.45">
      <c r="A315" t="s">
        <v>432</v>
      </c>
      <c r="B315" t="s">
        <v>375</v>
      </c>
      <c r="C315" t="s">
        <v>775</v>
      </c>
      <c r="D315" t="s">
        <v>77</v>
      </c>
      <c r="E315" t="s">
        <v>185</v>
      </c>
      <c r="F315" t="s">
        <v>5</v>
      </c>
      <c r="G315" t="str">
        <f t="shared" si="138"/>
        <v>157</v>
      </c>
      <c r="H315" t="str">
        <f t="shared" si="164"/>
        <v xml:space="preserve"> Barbados</v>
      </c>
      <c r="I315" t="str">
        <f t="shared" si="164"/>
        <v xml:space="preserve"> 19.1</v>
      </c>
      <c r="J315" t="str">
        <f t="shared" si="164"/>
        <v xml:space="preserve"> Latin America and the Caribbean</v>
      </c>
      <c r="K315" t="str">
        <f t="shared" si="164"/>
        <v xml:space="preserve"> &lt;1m</v>
      </c>
      <c r="L315" t="str">
        <f t="shared" si="164"/>
        <v xml:space="preserve"> High income</v>
      </c>
      <c r="M315" t="str">
        <f t="shared" ref="M315:M346" si="168">IF(VALUE(I315)&gt;66.6, "Most", IF(VALUE(I315)&gt;33.3, "More", "Least"))</f>
        <v>Least</v>
      </c>
    </row>
    <row r="316" spans="1:13" x14ac:dyDescent="0.45">
      <c r="C316" t="s">
        <v>2</v>
      </c>
      <c r="G316" t="str">
        <f t="shared" si="138"/>
        <v/>
      </c>
      <c r="H316" t="str">
        <f t="shared" si="164"/>
        <v/>
      </c>
      <c r="I316" t="str">
        <f t="shared" si="164"/>
        <v/>
      </c>
      <c r="J316" t="str">
        <f t="shared" si="164"/>
        <v/>
      </c>
      <c r="K316" t="str">
        <f t="shared" si="164"/>
        <v/>
      </c>
      <c r="L316" t="str">
        <f t="shared" si="164"/>
        <v/>
      </c>
    </row>
    <row r="317" spans="1:13" x14ac:dyDescent="0.45">
      <c r="A317" t="s">
        <v>436</v>
      </c>
      <c r="B317" t="s">
        <v>433</v>
      </c>
      <c r="C317" t="s">
        <v>776</v>
      </c>
      <c r="D317" t="s">
        <v>77</v>
      </c>
      <c r="E317" t="s">
        <v>185</v>
      </c>
      <c r="F317" t="s">
        <v>26</v>
      </c>
      <c r="G317" t="str">
        <f t="shared" si="138"/>
        <v>159</v>
      </c>
      <c r="H317" t="str">
        <f t="shared" si="164"/>
        <v xml:space="preserve"> Grenada</v>
      </c>
      <c r="I317" t="str">
        <f t="shared" si="164"/>
        <v xml:space="preserve"> 18.6</v>
      </c>
      <c r="J317" t="str">
        <f t="shared" si="164"/>
        <v xml:space="preserve"> Latin America and the Caribbean</v>
      </c>
      <c r="K317" t="str">
        <f t="shared" si="164"/>
        <v xml:space="preserve"> &lt;1m</v>
      </c>
      <c r="L317" t="str">
        <f t="shared" si="164"/>
        <v xml:space="preserve"> Upper middle income</v>
      </c>
      <c r="M317" t="str">
        <f t="shared" ref="M317:M348" si="169">IF(VALUE(I317)&gt;66.6, "Most", IF(VALUE(I317)&gt;33.3, "More", "Least"))</f>
        <v>Least</v>
      </c>
    </row>
    <row r="318" spans="1:13" x14ac:dyDescent="0.45">
      <c r="C318" t="s">
        <v>2</v>
      </c>
      <c r="G318" t="str">
        <f t="shared" si="138"/>
        <v/>
      </c>
      <c r="H318" t="str">
        <f t="shared" si="164"/>
        <v/>
      </c>
      <c r="I318" t="str">
        <f t="shared" si="164"/>
        <v/>
      </c>
      <c r="J318" t="str">
        <f t="shared" si="164"/>
        <v/>
      </c>
      <c r="K318" t="str">
        <f t="shared" si="164"/>
        <v/>
      </c>
      <c r="L318" t="str">
        <f t="shared" si="164"/>
        <v/>
      </c>
    </row>
    <row r="319" spans="1:13" x14ac:dyDescent="0.45">
      <c r="A319" t="s">
        <v>439</v>
      </c>
      <c r="B319" t="s">
        <v>400</v>
      </c>
      <c r="C319" t="s">
        <v>666</v>
      </c>
      <c r="D319" t="s">
        <v>115</v>
      </c>
      <c r="E319" t="s">
        <v>30</v>
      </c>
      <c r="F319" t="s">
        <v>102</v>
      </c>
      <c r="G319" t="str">
        <f t="shared" si="138"/>
        <v>160</v>
      </c>
      <c r="H319" t="str">
        <f t="shared" si="164"/>
        <v xml:space="preserve"> Lesotho</v>
      </c>
      <c r="I319" t="str">
        <f t="shared" si="164"/>
        <v xml:space="preserve"> 18.0</v>
      </c>
      <c r="J319" t="str">
        <f t="shared" si="164"/>
        <v xml:space="preserve"> Africa</v>
      </c>
      <c r="K319" t="str">
        <f t="shared" si="164"/>
        <v xml:space="preserve"> 1-10m</v>
      </c>
      <c r="L319" t="str">
        <f t="shared" si="164"/>
        <v xml:space="preserve"> Lower middle income</v>
      </c>
      <c r="M319" t="str">
        <f t="shared" ref="M319:M350" si="170">IF(VALUE(I319)&gt;66.6, "Most", IF(VALUE(I319)&gt;33.3, "More", "Least"))</f>
        <v>Least</v>
      </c>
    </row>
    <row r="320" spans="1:13" x14ac:dyDescent="0.45">
      <c r="C320" t="s">
        <v>2</v>
      </c>
      <c r="G320" t="str">
        <f t="shared" si="138"/>
        <v/>
      </c>
      <c r="H320" t="str">
        <f t="shared" si="164"/>
        <v/>
      </c>
      <c r="I320" t="str">
        <f t="shared" si="164"/>
        <v/>
      </c>
      <c r="J320" t="str">
        <f t="shared" si="164"/>
        <v/>
      </c>
      <c r="K320" t="str">
        <f t="shared" si="164"/>
        <v/>
      </c>
      <c r="L320" t="str">
        <f t="shared" si="164"/>
        <v/>
      </c>
    </row>
    <row r="321" spans="1:13" x14ac:dyDescent="0.45">
      <c r="A321" t="s">
        <v>442</v>
      </c>
      <c r="B321" t="s">
        <v>466</v>
      </c>
      <c r="C321" t="s">
        <v>777</v>
      </c>
      <c r="D321" t="s">
        <v>115</v>
      </c>
      <c r="E321" t="s">
        <v>14</v>
      </c>
      <c r="F321" t="s">
        <v>102</v>
      </c>
      <c r="G321" t="str">
        <f t="shared" si="138"/>
        <v>161</v>
      </c>
      <c r="H321" t="str">
        <f t="shared" si="164"/>
        <v xml:space="preserve"> Angola</v>
      </c>
      <c r="I321" t="str">
        <f t="shared" si="164"/>
        <v xml:space="preserve"> 17.9</v>
      </c>
      <c r="J321" t="str">
        <f t="shared" si="164"/>
        <v xml:space="preserve"> Africa</v>
      </c>
      <c r="K321" t="str">
        <f t="shared" si="164"/>
        <v xml:space="preserve"> 10-50m</v>
      </c>
      <c r="L321" t="str">
        <f t="shared" si="164"/>
        <v xml:space="preserve"> Lower middle income</v>
      </c>
      <c r="M321" t="str">
        <f t="shared" ref="M321:M352" si="171">IF(VALUE(I321)&gt;66.6, "Most", IF(VALUE(I321)&gt;33.3, "More", "Least"))</f>
        <v>Least</v>
      </c>
    </row>
    <row r="322" spans="1:13" x14ac:dyDescent="0.45">
      <c r="C322" t="s">
        <v>2</v>
      </c>
      <c r="G322" t="str">
        <f t="shared" si="138"/>
        <v/>
      </c>
      <c r="H322" t="str">
        <f t="shared" si="164"/>
        <v/>
      </c>
      <c r="I322" t="str">
        <f t="shared" si="164"/>
        <v/>
      </c>
      <c r="J322" t="str">
        <f t="shared" si="164"/>
        <v/>
      </c>
      <c r="K322" t="str">
        <f t="shared" si="164"/>
        <v/>
      </c>
      <c r="L322" t="str">
        <f t="shared" si="164"/>
        <v/>
      </c>
    </row>
    <row r="323" spans="1:13" x14ac:dyDescent="0.45">
      <c r="A323" t="s">
        <v>445</v>
      </c>
      <c r="B323" t="s">
        <v>437</v>
      </c>
      <c r="C323" t="s">
        <v>529</v>
      </c>
      <c r="D323" t="s">
        <v>115</v>
      </c>
      <c r="E323" t="s">
        <v>30</v>
      </c>
      <c r="F323" t="s">
        <v>202</v>
      </c>
      <c r="G323" t="str">
        <f t="shared" ref="G323:G386" si="172">IF(ISERROR(RIGHT(A323,LEN(A323)-FIND(" ", A323))), "", RIGHT(A323,LEN(A323)-FIND(" ", A323)))</f>
        <v>162</v>
      </c>
      <c r="H323" t="str">
        <f t="shared" si="164"/>
        <v xml:space="preserve"> Central African Republic</v>
      </c>
      <c r="I323" t="str">
        <f t="shared" si="164"/>
        <v xml:space="preserve"> 17.7</v>
      </c>
      <c r="J323" t="str">
        <f t="shared" si="164"/>
        <v xml:space="preserve"> Africa</v>
      </c>
      <c r="K323" t="str">
        <f t="shared" si="164"/>
        <v xml:space="preserve"> 1-10m</v>
      </c>
      <c r="L323" t="str">
        <f t="shared" si="164"/>
        <v xml:space="preserve"> Low income</v>
      </c>
      <c r="M323" t="str">
        <f t="shared" ref="M323:M354" si="173">IF(VALUE(I323)&gt;66.6, "Most", IF(VALUE(I323)&gt;33.3, "More", "Least"))</f>
        <v>Least</v>
      </c>
    </row>
    <row r="324" spans="1:13" x14ac:dyDescent="0.45">
      <c r="C324" t="s">
        <v>2</v>
      </c>
      <c r="G324" t="str">
        <f t="shared" si="172"/>
        <v/>
      </c>
      <c r="H324" t="str">
        <f t="shared" si="164"/>
        <v/>
      </c>
      <c r="I324" t="str">
        <f t="shared" si="164"/>
        <v/>
      </c>
      <c r="J324" t="str">
        <f t="shared" si="164"/>
        <v/>
      </c>
      <c r="K324" t="str">
        <f t="shared" si="164"/>
        <v/>
      </c>
      <c r="L324" t="str">
        <f t="shared" si="164"/>
        <v/>
      </c>
    </row>
    <row r="325" spans="1:13" x14ac:dyDescent="0.45">
      <c r="A325" t="s">
        <v>448</v>
      </c>
      <c r="B325" t="s">
        <v>488</v>
      </c>
      <c r="C325" t="s">
        <v>778</v>
      </c>
      <c r="D325" t="s">
        <v>115</v>
      </c>
      <c r="E325" t="s">
        <v>30</v>
      </c>
      <c r="F325" t="s">
        <v>202</v>
      </c>
      <c r="G325" t="str">
        <f t="shared" si="172"/>
        <v>163</v>
      </c>
      <c r="H325" t="str">
        <f t="shared" si="164"/>
        <v xml:space="preserve"> Eritrea</v>
      </c>
      <c r="I325" t="str">
        <f t="shared" si="164"/>
        <v xml:space="preserve"> 17.2</v>
      </c>
      <c r="J325" t="str">
        <f t="shared" si="164"/>
        <v xml:space="preserve"> Africa</v>
      </c>
      <c r="K325" t="str">
        <f t="shared" si="164"/>
        <v xml:space="preserve"> 1-10m</v>
      </c>
      <c r="L325" t="str">
        <f t="shared" si="164"/>
        <v xml:space="preserve"> Low income</v>
      </c>
      <c r="M325" t="str">
        <f t="shared" ref="M325:M356" si="174">IF(VALUE(I325)&gt;66.6, "Most", IF(VALUE(I325)&gt;33.3, "More", "Least"))</f>
        <v>Least</v>
      </c>
    </row>
    <row r="326" spans="1:13" x14ac:dyDescent="0.45">
      <c r="C326" t="s">
        <v>2</v>
      </c>
      <c r="G326" t="str">
        <f t="shared" si="172"/>
        <v/>
      </c>
      <c r="H326" t="str">
        <f t="shared" si="164"/>
        <v/>
      </c>
      <c r="I326" t="str">
        <f t="shared" si="164"/>
        <v/>
      </c>
      <c r="J326" t="str">
        <f t="shared" si="164"/>
        <v/>
      </c>
      <c r="K326" t="str">
        <f t="shared" si="164"/>
        <v/>
      </c>
      <c r="L326" t="str">
        <f t="shared" si="164"/>
        <v/>
      </c>
    </row>
    <row r="327" spans="1:13" x14ac:dyDescent="0.45">
      <c r="A327" t="s">
        <v>662</v>
      </c>
      <c r="B327" t="s">
        <v>479</v>
      </c>
      <c r="C327" t="s">
        <v>779</v>
      </c>
      <c r="D327" t="s">
        <v>115</v>
      </c>
      <c r="E327" t="s">
        <v>185</v>
      </c>
      <c r="F327" t="s">
        <v>102</v>
      </c>
      <c r="G327" t="str">
        <f t="shared" si="172"/>
        <v>164</v>
      </c>
      <c r="H327" t="str">
        <f t="shared" si="164"/>
        <v xml:space="preserve"> Djibouti</v>
      </c>
      <c r="I327" t="str">
        <f t="shared" si="164"/>
        <v xml:space="preserve"> 17.0</v>
      </c>
      <c r="J327" t="str">
        <f t="shared" si="164"/>
        <v xml:space="preserve"> Africa</v>
      </c>
      <c r="K327" t="str">
        <f t="shared" si="164"/>
        <v xml:space="preserve"> &lt;1m</v>
      </c>
      <c r="L327" t="str">
        <f t="shared" si="164"/>
        <v xml:space="preserve"> Lower middle income</v>
      </c>
      <c r="M327" t="str">
        <f t="shared" ref="M327:M358" si="175">IF(VALUE(I327)&gt;66.6, "Most", IF(VALUE(I327)&gt;33.3, "More", "Least"))</f>
        <v>Least</v>
      </c>
    </row>
    <row r="328" spans="1:13" x14ac:dyDescent="0.45">
      <c r="C328" t="s">
        <v>2</v>
      </c>
      <c r="G328" t="str">
        <f t="shared" si="172"/>
        <v/>
      </c>
      <c r="H328" t="str">
        <f t="shared" si="164"/>
        <v/>
      </c>
      <c r="I328" t="str">
        <f t="shared" si="164"/>
        <v/>
      </c>
      <c r="J328" t="str">
        <f t="shared" si="164"/>
        <v/>
      </c>
      <c r="K328" t="str">
        <f t="shared" si="164"/>
        <v/>
      </c>
      <c r="L328" t="str">
        <f t="shared" si="164"/>
        <v/>
      </c>
    </row>
    <row r="329" spans="1:13" x14ac:dyDescent="0.45">
      <c r="A329" t="s">
        <v>452</v>
      </c>
      <c r="B329" t="s">
        <v>462</v>
      </c>
      <c r="C329" t="s">
        <v>780</v>
      </c>
      <c r="D329" t="s">
        <v>18</v>
      </c>
      <c r="E329" t="s">
        <v>185</v>
      </c>
      <c r="F329" t="s">
        <v>26</v>
      </c>
      <c r="G329" t="str">
        <f t="shared" si="172"/>
        <v>165</v>
      </c>
      <c r="H329" t="str">
        <f t="shared" si="164"/>
        <v xml:space="preserve"> Fiji</v>
      </c>
      <c r="I329" t="str">
        <f t="shared" si="164"/>
        <v xml:space="preserve"> 16.4</v>
      </c>
      <c r="J329" t="str">
        <f t="shared" si="164"/>
        <v xml:space="preserve"> Oceania</v>
      </c>
      <c r="K329" t="str">
        <f t="shared" si="164"/>
        <v xml:space="preserve"> &lt;1m</v>
      </c>
      <c r="L329" t="str">
        <f t="shared" si="164"/>
        <v xml:space="preserve"> Upper middle income</v>
      </c>
      <c r="M329" t="str">
        <f t="shared" ref="M329:M360" si="176">IF(VALUE(I329)&gt;66.6, "Most", IF(VALUE(I329)&gt;33.3, "More", "Least"))</f>
        <v>Least</v>
      </c>
    </row>
    <row r="330" spans="1:13" x14ac:dyDescent="0.45">
      <c r="C330" t="s">
        <v>2</v>
      </c>
      <c r="G330" t="str">
        <f t="shared" si="172"/>
        <v/>
      </c>
      <c r="H330" t="str">
        <f t="shared" si="164"/>
        <v/>
      </c>
      <c r="I330" t="str">
        <f t="shared" si="164"/>
        <v/>
      </c>
      <c r="J330" t="str">
        <f t="shared" si="164"/>
        <v/>
      </c>
      <c r="K330" t="str">
        <f t="shared" si="164"/>
        <v/>
      </c>
      <c r="L330" t="str">
        <f t="shared" si="164"/>
        <v/>
      </c>
    </row>
    <row r="331" spans="1:13" x14ac:dyDescent="0.45">
      <c r="A331" t="s">
        <v>455</v>
      </c>
      <c r="B331" t="s">
        <v>494</v>
      </c>
      <c r="C331" t="s">
        <v>781</v>
      </c>
      <c r="D331" t="s">
        <v>115</v>
      </c>
      <c r="E331" t="s">
        <v>14</v>
      </c>
      <c r="F331" t="s">
        <v>202</v>
      </c>
      <c r="G331" t="str">
        <f t="shared" si="172"/>
        <v>166</v>
      </c>
      <c r="H331" t="str">
        <f t="shared" si="164"/>
        <v xml:space="preserve"> South Sudan</v>
      </c>
      <c r="I331" t="str">
        <f t="shared" si="164"/>
        <v xml:space="preserve"> 15.9</v>
      </c>
      <c r="J331" t="str">
        <f t="shared" si="164"/>
        <v xml:space="preserve"> Africa</v>
      </c>
      <c r="K331" t="str">
        <f t="shared" si="164"/>
        <v xml:space="preserve"> 10-50m</v>
      </c>
      <c r="L331" t="str">
        <f t="shared" si="164"/>
        <v xml:space="preserve"> Low income</v>
      </c>
      <c r="M331" t="str">
        <f t="shared" ref="M331:M362" si="177">IF(VALUE(I331)&gt;66.6, "Most", IF(VALUE(I331)&gt;33.3, "More", "Least"))</f>
        <v>Least</v>
      </c>
    </row>
    <row r="332" spans="1:13" x14ac:dyDescent="0.45">
      <c r="C332" t="s">
        <v>2</v>
      </c>
      <c r="G332" t="str">
        <f t="shared" si="172"/>
        <v/>
      </c>
      <c r="H332" t="str">
        <f t="shared" si="164"/>
        <v/>
      </c>
      <c r="I332" t="str">
        <f t="shared" si="164"/>
        <v/>
      </c>
      <c r="J332" t="str">
        <f t="shared" si="164"/>
        <v/>
      </c>
      <c r="K332" t="str">
        <f t="shared" si="164"/>
        <v/>
      </c>
      <c r="L332" t="str">
        <f t="shared" si="164"/>
        <v/>
      </c>
    </row>
    <row r="333" spans="1:13" x14ac:dyDescent="0.45">
      <c r="A333" t="s">
        <v>458</v>
      </c>
      <c r="B333" t="s">
        <v>449</v>
      </c>
      <c r="C333" t="s">
        <v>782</v>
      </c>
      <c r="D333" t="s">
        <v>77</v>
      </c>
      <c r="E333" t="s">
        <v>185</v>
      </c>
      <c r="F333" t="s">
        <v>5</v>
      </c>
      <c r="G333" t="str">
        <f t="shared" si="172"/>
        <v>167</v>
      </c>
      <c r="H333" t="str">
        <f t="shared" si="164"/>
        <v xml:space="preserve"> St Kitts and Nevis</v>
      </c>
      <c r="I333" t="str">
        <f t="shared" si="164"/>
        <v xml:space="preserve"> 15.0</v>
      </c>
      <c r="J333" t="str">
        <f t="shared" si="164"/>
        <v xml:space="preserve"> Latin America and the Caribbean</v>
      </c>
      <c r="K333" t="str">
        <f t="shared" si="164"/>
        <v xml:space="preserve"> &lt;1m</v>
      </c>
      <c r="L333" t="str">
        <f t="shared" si="164"/>
        <v xml:space="preserve"> High income</v>
      </c>
      <c r="M333" t="str">
        <f t="shared" ref="M333:M364" si="178">IF(VALUE(I333)&gt;66.6, "Most", IF(VALUE(I333)&gt;33.3, "More", "Least"))</f>
        <v>Least</v>
      </c>
    </row>
    <row r="334" spans="1:13" x14ac:dyDescent="0.45">
      <c r="C334" t="s">
        <v>2</v>
      </c>
      <c r="G334" t="str">
        <f t="shared" si="172"/>
        <v/>
      </c>
      <c r="H334" t="str">
        <f t="shared" si="164"/>
        <v/>
      </c>
      <c r="I334" t="str">
        <f t="shared" si="164"/>
        <v/>
      </c>
      <c r="J334" t="str">
        <f t="shared" si="164"/>
        <v/>
      </c>
      <c r="K334" t="str">
        <f t="shared" si="164"/>
        <v/>
      </c>
      <c r="L334" t="str">
        <f t="shared" si="164"/>
        <v/>
      </c>
    </row>
    <row r="335" spans="1:13" x14ac:dyDescent="0.45">
      <c r="A335" t="s">
        <v>458</v>
      </c>
      <c r="B335" t="s">
        <v>469</v>
      </c>
      <c r="C335" t="s">
        <v>782</v>
      </c>
      <c r="D335" t="s">
        <v>18</v>
      </c>
      <c r="E335" t="s">
        <v>185</v>
      </c>
      <c r="F335" t="s">
        <v>26</v>
      </c>
      <c r="G335" t="str">
        <f t="shared" si="172"/>
        <v>167</v>
      </c>
      <c r="H335" t="str">
        <f t="shared" si="164"/>
        <v xml:space="preserve"> Tonga</v>
      </c>
      <c r="I335" t="str">
        <f t="shared" si="164"/>
        <v xml:space="preserve"> 15.0</v>
      </c>
      <c r="J335" t="str">
        <f t="shared" si="164"/>
        <v xml:space="preserve"> Oceania</v>
      </c>
      <c r="K335" t="str">
        <f t="shared" si="164"/>
        <v xml:space="preserve"> &lt;1m</v>
      </c>
      <c r="L335" t="str">
        <f t="shared" si="164"/>
        <v xml:space="preserve"> Upper middle income</v>
      </c>
      <c r="M335" t="str">
        <f t="shared" ref="M335:M366" si="179">IF(VALUE(I335)&gt;66.6, "Most", IF(VALUE(I335)&gt;33.3, "More", "Least"))</f>
        <v>Least</v>
      </c>
    </row>
    <row r="336" spans="1:13" x14ac:dyDescent="0.45">
      <c r="C336" t="s">
        <v>2</v>
      </c>
      <c r="G336" t="str">
        <f t="shared" si="172"/>
        <v/>
      </c>
      <c r="H336" t="str">
        <f t="shared" si="164"/>
        <v/>
      </c>
      <c r="I336" t="str">
        <f t="shared" si="164"/>
        <v/>
      </c>
      <c r="J336" t="str">
        <f t="shared" si="164"/>
        <v/>
      </c>
      <c r="K336" t="str">
        <f t="shared" si="164"/>
        <v/>
      </c>
      <c r="L336" t="str">
        <f t="shared" si="164"/>
        <v/>
      </c>
    </row>
    <row r="337" spans="1:13" x14ac:dyDescent="0.45">
      <c r="A337" t="s">
        <v>458</v>
      </c>
      <c r="B337" t="s">
        <v>453</v>
      </c>
      <c r="C337" t="s">
        <v>782</v>
      </c>
      <c r="D337" t="s">
        <v>18</v>
      </c>
      <c r="E337" t="s">
        <v>185</v>
      </c>
      <c r="F337" t="s">
        <v>102</v>
      </c>
      <c r="G337" t="str">
        <f t="shared" si="172"/>
        <v>167</v>
      </c>
      <c r="H337" t="str">
        <f t="shared" si="164"/>
        <v xml:space="preserve"> Vanuatu</v>
      </c>
      <c r="I337" t="str">
        <f t="shared" si="164"/>
        <v xml:space="preserve"> 15.0</v>
      </c>
      <c r="J337" t="str">
        <f t="shared" si="164"/>
        <v xml:space="preserve"> Oceania</v>
      </c>
      <c r="K337" t="str">
        <f t="shared" si="164"/>
        <v xml:space="preserve"> &lt;1m</v>
      </c>
      <c r="L337" t="str">
        <f t="shared" si="164"/>
        <v xml:space="preserve"> Lower middle income</v>
      </c>
      <c r="M337" t="str">
        <f t="shared" ref="M337:M368" si="180">IF(VALUE(I337)&gt;66.6, "Most", IF(VALUE(I337)&gt;33.3, "More", "Least"))</f>
        <v>Least</v>
      </c>
    </row>
    <row r="338" spans="1:13" x14ac:dyDescent="0.45">
      <c r="C338" t="s">
        <v>2</v>
      </c>
      <c r="G338" t="str">
        <f t="shared" si="172"/>
        <v/>
      </c>
      <c r="H338" t="str">
        <f t="shared" si="164"/>
        <v/>
      </c>
      <c r="I338" t="str">
        <f t="shared" si="164"/>
        <v/>
      </c>
      <c r="J338" t="str">
        <f t="shared" si="164"/>
        <v/>
      </c>
      <c r="K338" t="str">
        <f t="shared" si="164"/>
        <v/>
      </c>
      <c r="L338" t="str">
        <f t="shared" si="164"/>
        <v/>
      </c>
    </row>
    <row r="339" spans="1:13" x14ac:dyDescent="0.45">
      <c r="A339" t="s">
        <v>465</v>
      </c>
      <c r="B339" t="s">
        <v>292</v>
      </c>
      <c r="C339" t="s">
        <v>783</v>
      </c>
      <c r="D339" t="s">
        <v>77</v>
      </c>
      <c r="E339" t="s">
        <v>30</v>
      </c>
      <c r="F339" t="s">
        <v>5</v>
      </c>
      <c r="G339" t="str">
        <f t="shared" si="172"/>
        <v>170</v>
      </c>
      <c r="H339" t="str">
        <f t="shared" si="164"/>
        <v xml:space="preserve"> Trinidad and Tobago</v>
      </c>
      <c r="I339" t="str">
        <f t="shared" si="164"/>
        <v xml:space="preserve"> 14.7</v>
      </c>
      <c r="J339" t="str">
        <f t="shared" si="164"/>
        <v xml:space="preserve"> Latin America and the Caribbean</v>
      </c>
      <c r="K339" t="str">
        <f t="shared" si="164"/>
        <v xml:space="preserve"> 1-10m</v>
      </c>
      <c r="L339" t="str">
        <f t="shared" si="164"/>
        <v xml:space="preserve"> High income</v>
      </c>
      <c r="M339" t="str">
        <f t="shared" ref="M339:M370" si="181">IF(VALUE(I339)&gt;66.6, "Most", IF(VALUE(I339)&gt;33.3, "More", "Least"))</f>
        <v>Least</v>
      </c>
    </row>
    <row r="340" spans="1:13" x14ac:dyDescent="0.45">
      <c r="C340" t="s">
        <v>2</v>
      </c>
      <c r="G340" t="str">
        <f t="shared" si="172"/>
        <v/>
      </c>
      <c r="H340" t="str">
        <f t="shared" si="164"/>
        <v/>
      </c>
      <c r="I340" t="str">
        <f t="shared" si="164"/>
        <v/>
      </c>
      <c r="J340" t="str">
        <f t="shared" si="164"/>
        <v/>
      </c>
      <c r="K340" t="str">
        <f t="shared" si="164"/>
        <v/>
      </c>
      <c r="L340" t="str">
        <f t="shared" si="164"/>
        <v/>
      </c>
    </row>
    <row r="341" spans="1:13" x14ac:dyDescent="0.45">
      <c r="A341" t="s">
        <v>468</v>
      </c>
      <c r="B341" t="s">
        <v>397</v>
      </c>
      <c r="C341" t="s">
        <v>784</v>
      </c>
      <c r="D341" t="s">
        <v>9</v>
      </c>
      <c r="E341" t="s">
        <v>185</v>
      </c>
      <c r="F341" t="s">
        <v>5</v>
      </c>
      <c r="G341" t="str">
        <f t="shared" si="172"/>
        <v>171</v>
      </c>
      <c r="H341" t="str">
        <f t="shared" si="164"/>
        <v xml:space="preserve"> Andorra</v>
      </c>
      <c r="I341" t="str">
        <f t="shared" si="164"/>
        <v xml:space="preserve"> 14.2</v>
      </c>
      <c r="J341" t="str">
        <f t="shared" si="164"/>
        <v xml:space="preserve"> Europe</v>
      </c>
      <c r="K341" t="str">
        <f t="shared" si="164"/>
        <v xml:space="preserve"> &lt;1m</v>
      </c>
      <c r="L341" t="str">
        <f t="shared" si="164"/>
        <v xml:space="preserve"> High income</v>
      </c>
      <c r="M341" t="str">
        <f t="shared" ref="M341:M372" si="182">IF(VALUE(I341)&gt;66.6, "Most", IF(VALUE(I341)&gt;33.3, "More", "Least"))</f>
        <v>Least</v>
      </c>
    </row>
    <row r="342" spans="1:13" x14ac:dyDescent="0.45">
      <c r="C342" t="s">
        <v>2</v>
      </c>
      <c r="G342" t="str">
        <f t="shared" si="172"/>
        <v/>
      </c>
      <c r="H342" t="str">
        <f t="shared" si="164"/>
        <v/>
      </c>
      <c r="I342" t="str">
        <f t="shared" si="164"/>
        <v/>
      </c>
      <c r="J342" t="str">
        <f t="shared" si="164"/>
        <v/>
      </c>
      <c r="K342" t="str">
        <f t="shared" si="164"/>
        <v/>
      </c>
      <c r="L342" t="str">
        <f t="shared" si="164"/>
        <v/>
      </c>
    </row>
    <row r="343" spans="1:13" x14ac:dyDescent="0.45">
      <c r="A343" t="s">
        <v>468</v>
      </c>
      <c r="B343" t="s">
        <v>355</v>
      </c>
      <c r="C343" t="s">
        <v>784</v>
      </c>
      <c r="D343" t="s">
        <v>18</v>
      </c>
      <c r="E343" t="s">
        <v>185</v>
      </c>
      <c r="F343" t="s">
        <v>102</v>
      </c>
      <c r="G343" t="str">
        <f t="shared" si="172"/>
        <v>171</v>
      </c>
      <c r="H343" t="str">
        <f t="shared" si="164"/>
        <v xml:space="preserve"> Micronesia</v>
      </c>
      <c r="I343" t="str">
        <f t="shared" si="164"/>
        <v xml:space="preserve"> 14.2</v>
      </c>
      <c r="J343" t="str">
        <f t="shared" si="164"/>
        <v xml:space="preserve"> Oceania</v>
      </c>
      <c r="K343" t="str">
        <f t="shared" si="164"/>
        <v xml:space="preserve"> &lt;1m</v>
      </c>
      <c r="L343" t="str">
        <f t="shared" si="164"/>
        <v xml:space="preserve"> Lower middle income</v>
      </c>
      <c r="M343" t="str">
        <f t="shared" ref="M343:M389" si="183">IF(VALUE(I343)&gt;66.6, "Most", IF(VALUE(I343)&gt;33.3, "More", "Least"))</f>
        <v>Least</v>
      </c>
    </row>
    <row r="344" spans="1:13" x14ac:dyDescent="0.45">
      <c r="C344" t="s">
        <v>2</v>
      </c>
      <c r="G344" t="str">
        <f t="shared" si="172"/>
        <v/>
      </c>
      <c r="H344" t="str">
        <f t="shared" si="164"/>
        <v/>
      </c>
      <c r="I344" t="str">
        <f t="shared" si="164"/>
        <v/>
      </c>
      <c r="J344" t="str">
        <f t="shared" si="164"/>
        <v/>
      </c>
      <c r="K344" t="str">
        <f t="shared" si="164"/>
        <v/>
      </c>
      <c r="L344" t="str">
        <f t="shared" si="164"/>
        <v/>
      </c>
    </row>
    <row r="345" spans="1:13" x14ac:dyDescent="0.45">
      <c r="A345" t="s">
        <v>474</v>
      </c>
      <c r="B345" t="s">
        <v>446</v>
      </c>
      <c r="C345" t="s">
        <v>785</v>
      </c>
      <c r="D345" t="s">
        <v>18</v>
      </c>
      <c r="E345" t="s">
        <v>185</v>
      </c>
      <c r="F345" t="s">
        <v>26</v>
      </c>
      <c r="G345" t="str">
        <f t="shared" si="172"/>
        <v>173</v>
      </c>
      <c r="H345" t="str">
        <f t="shared" si="164"/>
        <v xml:space="preserve"> Samoa</v>
      </c>
      <c r="I345" t="str">
        <f t="shared" si="164"/>
        <v xml:space="preserve"> 14.1</v>
      </c>
      <c r="J345" t="str">
        <f t="shared" si="164"/>
        <v xml:space="preserve"> Oceania</v>
      </c>
      <c r="K345" t="str">
        <f t="shared" si="164"/>
        <v xml:space="preserve"> &lt;1m</v>
      </c>
      <c r="L345" t="str">
        <f t="shared" si="164"/>
        <v xml:space="preserve"> Upper middle income</v>
      </c>
      <c r="M345" t="str">
        <f t="shared" ref="M345:M389" si="184">IF(VALUE(I345)&gt;66.6, "Most", IF(VALUE(I345)&gt;33.3, "More", "Least"))</f>
        <v>Least</v>
      </c>
    </row>
    <row r="346" spans="1:13" x14ac:dyDescent="0.45">
      <c r="C346" t="s">
        <v>2</v>
      </c>
      <c r="G346" t="str">
        <f t="shared" si="172"/>
        <v/>
      </c>
      <c r="H346" t="str">
        <f t="shared" si="164"/>
        <v/>
      </c>
      <c r="I346" t="str">
        <f t="shared" si="164"/>
        <v/>
      </c>
      <c r="J346" t="str">
        <f t="shared" si="164"/>
        <v/>
      </c>
      <c r="K346" t="str">
        <f t="shared" si="164"/>
        <v/>
      </c>
      <c r="L346" t="str">
        <f t="shared" si="164"/>
        <v/>
      </c>
    </row>
    <row r="347" spans="1:13" x14ac:dyDescent="0.45">
      <c r="A347" t="s">
        <v>671</v>
      </c>
      <c r="B347" t="s">
        <v>475</v>
      </c>
      <c r="C347" t="s">
        <v>786</v>
      </c>
      <c r="D347" t="s">
        <v>115</v>
      </c>
      <c r="E347" t="s">
        <v>14</v>
      </c>
      <c r="F347" t="s">
        <v>26</v>
      </c>
      <c r="G347" t="str">
        <f t="shared" si="172"/>
        <v>174</v>
      </c>
      <c r="H347" t="str">
        <f t="shared" si="164"/>
        <v xml:space="preserve"> Algeria</v>
      </c>
      <c r="I347" t="str">
        <f t="shared" si="164"/>
        <v xml:space="preserve"> 12.0</v>
      </c>
      <c r="J347" t="str">
        <f t="shared" si="164"/>
        <v xml:space="preserve"> Africa</v>
      </c>
      <c r="K347" t="str">
        <f t="shared" si="164"/>
        <v xml:space="preserve"> 10-50m</v>
      </c>
      <c r="L347" t="str">
        <f t="shared" si="164"/>
        <v xml:space="preserve"> Upper middle income</v>
      </c>
      <c r="M347" t="str">
        <f t="shared" ref="M347:M389" si="185">IF(VALUE(I347)&gt;66.6, "Most", IF(VALUE(I347)&gt;33.3, "More", "Least"))</f>
        <v>Least</v>
      </c>
    </row>
    <row r="348" spans="1:13" x14ac:dyDescent="0.45">
      <c r="C348" t="s">
        <v>2</v>
      </c>
      <c r="G348" t="str">
        <f t="shared" si="172"/>
        <v/>
      </c>
      <c r="H348" t="str">
        <f t="shared" si="164"/>
        <v/>
      </c>
      <c r="I348" t="str">
        <f t="shared" si="164"/>
        <v/>
      </c>
      <c r="J348" t="str">
        <f t="shared" si="164"/>
        <v/>
      </c>
      <c r="K348" t="str">
        <f t="shared" si="164"/>
        <v/>
      </c>
      <c r="L348" t="str">
        <f t="shared" si="164"/>
        <v/>
      </c>
    </row>
    <row r="349" spans="1:13" x14ac:dyDescent="0.45">
      <c r="A349" t="s">
        <v>478</v>
      </c>
      <c r="B349" t="s">
        <v>485</v>
      </c>
      <c r="C349" t="s">
        <v>787</v>
      </c>
      <c r="D349" t="s">
        <v>115</v>
      </c>
      <c r="E349" t="s">
        <v>14</v>
      </c>
      <c r="F349" t="s">
        <v>202</v>
      </c>
      <c r="G349" t="str">
        <f t="shared" si="172"/>
        <v>175</v>
      </c>
      <c r="H349" t="str">
        <f t="shared" si="164"/>
        <v xml:space="preserve"> Burundi</v>
      </c>
      <c r="I349" t="str">
        <f t="shared" si="164"/>
        <v xml:space="preserve"> 11.4</v>
      </c>
      <c r="J349" t="str">
        <f t="shared" si="164"/>
        <v xml:space="preserve"> Africa</v>
      </c>
      <c r="K349" t="str">
        <f t="shared" si="164"/>
        <v xml:space="preserve"> 10-50m</v>
      </c>
      <c r="L349" t="str">
        <f t="shared" si="164"/>
        <v xml:space="preserve"> Low income</v>
      </c>
      <c r="M349" t="str">
        <f t="shared" ref="M349:M389" si="186">IF(VALUE(I349)&gt;66.6, "Most", IF(VALUE(I349)&gt;33.3, "More", "Least"))</f>
        <v>Least</v>
      </c>
    </row>
    <row r="350" spans="1:13" x14ac:dyDescent="0.45">
      <c r="C350" t="s">
        <v>2</v>
      </c>
      <c r="G350" t="str">
        <f t="shared" si="172"/>
        <v/>
      </c>
      <c r="H350" t="str">
        <f t="shared" si="164"/>
        <v/>
      </c>
      <c r="I350" t="str">
        <f t="shared" si="164"/>
        <v/>
      </c>
      <c r="J350" t="str">
        <f t="shared" si="164"/>
        <v/>
      </c>
      <c r="K350" t="str">
        <f t="shared" si="164"/>
        <v/>
      </c>
      <c r="L350" t="str">
        <f t="shared" si="164"/>
        <v/>
      </c>
    </row>
    <row r="351" spans="1:13" x14ac:dyDescent="0.45">
      <c r="A351" t="s">
        <v>481</v>
      </c>
      <c r="B351" t="s">
        <v>472</v>
      </c>
      <c r="C351" t="s">
        <v>682</v>
      </c>
      <c r="D351" t="s">
        <v>77</v>
      </c>
      <c r="E351" t="s">
        <v>185</v>
      </c>
      <c r="F351" t="s">
        <v>26</v>
      </c>
      <c r="G351" t="str">
        <f t="shared" si="172"/>
        <v>176</v>
      </c>
      <c r="H351" t="str">
        <f t="shared" si="164"/>
        <v xml:space="preserve"> Dominica</v>
      </c>
      <c r="I351" t="str">
        <f t="shared" si="164"/>
        <v xml:space="preserve"> 10.7</v>
      </c>
      <c r="J351" t="str">
        <f t="shared" si="164"/>
        <v xml:space="preserve"> Latin America and the Caribbean</v>
      </c>
      <c r="K351" t="str">
        <f t="shared" si="164"/>
        <v xml:space="preserve"> &lt;1m</v>
      </c>
      <c r="L351" t="str">
        <f t="shared" si="164"/>
        <v xml:space="preserve"> Upper middle income</v>
      </c>
      <c r="M351" t="str">
        <f t="shared" ref="M351:M389" si="187">IF(VALUE(I351)&gt;66.6, "Most", IF(VALUE(I351)&gt;33.3, "More", "Least"))</f>
        <v>Least</v>
      </c>
    </row>
    <row r="352" spans="1:13" x14ac:dyDescent="0.45">
      <c r="C352" t="s">
        <v>2</v>
      </c>
      <c r="G352" t="str">
        <f t="shared" si="172"/>
        <v/>
      </c>
      <c r="H352" t="str">
        <f t="shared" si="164"/>
        <v/>
      </c>
      <c r="I352" t="str">
        <f t="shared" si="164"/>
        <v/>
      </c>
      <c r="J352" t="str">
        <f t="shared" si="164"/>
        <v/>
      </c>
      <c r="K352" t="str">
        <f t="shared" si="164"/>
        <v/>
      </c>
      <c r="L352" t="str">
        <f t="shared" si="164"/>
        <v/>
      </c>
    </row>
    <row r="353" spans="1:13" x14ac:dyDescent="0.45">
      <c r="A353" t="s">
        <v>484</v>
      </c>
      <c r="B353" t="s">
        <v>319</v>
      </c>
      <c r="C353" t="s">
        <v>788</v>
      </c>
      <c r="D353" t="s">
        <v>77</v>
      </c>
      <c r="E353" t="s">
        <v>14</v>
      </c>
      <c r="F353" t="s">
        <v>26</v>
      </c>
      <c r="G353" t="str">
        <f t="shared" si="172"/>
        <v>177</v>
      </c>
      <c r="H353" t="str">
        <f t="shared" si="164"/>
        <v xml:space="preserve"> Cuba</v>
      </c>
      <c r="I353" t="str">
        <f t="shared" si="164"/>
        <v xml:space="preserve"> 10.5</v>
      </c>
      <c r="J353" t="str">
        <f t="shared" si="164"/>
        <v xml:space="preserve"> Latin America and the Caribbean</v>
      </c>
      <c r="K353" t="str">
        <f t="shared" si="164"/>
        <v xml:space="preserve"> 10-50m</v>
      </c>
      <c r="L353" t="str">
        <f t="shared" si="164"/>
        <v xml:space="preserve"> Upper middle income</v>
      </c>
      <c r="M353" t="str">
        <f t="shared" ref="M353:M389" si="188">IF(VALUE(I353)&gt;66.6, "Most", IF(VALUE(I353)&gt;33.3, "More", "Least"))</f>
        <v>Least</v>
      </c>
    </row>
    <row r="354" spans="1:13" x14ac:dyDescent="0.45">
      <c r="C354" t="s">
        <v>2</v>
      </c>
      <c r="G354" t="str">
        <f t="shared" si="172"/>
        <v/>
      </c>
      <c r="H354" t="str">
        <f t="shared" si="164"/>
        <v/>
      </c>
      <c r="I354" t="str">
        <f t="shared" si="164"/>
        <v/>
      </c>
      <c r="J354" t="str">
        <f t="shared" si="164"/>
        <v/>
      </c>
      <c r="K354" t="str">
        <f t="shared" si="164"/>
        <v/>
      </c>
      <c r="L354" t="str">
        <f t="shared" si="164"/>
        <v/>
      </c>
    </row>
    <row r="355" spans="1:13" x14ac:dyDescent="0.45">
      <c r="A355" t="s">
        <v>487</v>
      </c>
      <c r="B355" t="s">
        <v>406</v>
      </c>
      <c r="C355" t="s">
        <v>789</v>
      </c>
      <c r="D355" t="s">
        <v>115</v>
      </c>
      <c r="E355" t="s">
        <v>185</v>
      </c>
      <c r="F355" t="s">
        <v>102</v>
      </c>
      <c r="G355" t="str">
        <f t="shared" si="172"/>
        <v>178</v>
      </c>
      <c r="H355" t="str">
        <f t="shared" si="164"/>
        <v xml:space="preserve"> Cabo Verde</v>
      </c>
      <c r="I355" t="str">
        <f t="shared" si="164"/>
        <v xml:space="preserve"> 9.3</v>
      </c>
      <c r="J355" t="str">
        <f t="shared" si="164"/>
        <v xml:space="preserve"> Africa</v>
      </c>
      <c r="K355" t="str">
        <f t="shared" si="164"/>
        <v xml:space="preserve"> &lt;1m</v>
      </c>
      <c r="L355" t="str">
        <f t="shared" si="164"/>
        <v xml:space="preserve"> Lower middle income</v>
      </c>
      <c r="M355" t="str">
        <f t="shared" ref="M355:M389" si="189">IF(VALUE(I355)&gt;66.6, "Most", IF(VALUE(I355)&gt;33.3, "More", "Least"))</f>
        <v>Least</v>
      </c>
    </row>
    <row r="356" spans="1:13" x14ac:dyDescent="0.45">
      <c r="C356" t="s">
        <v>2</v>
      </c>
      <c r="G356" t="str">
        <f t="shared" si="172"/>
        <v/>
      </c>
      <c r="H356" t="str">
        <f t="shared" si="164"/>
        <v/>
      </c>
      <c r="I356" t="str">
        <f t="shared" si="164"/>
        <v/>
      </c>
      <c r="J356" t="str">
        <f t="shared" si="164"/>
        <v/>
      </c>
      <c r="K356" t="str">
        <f t="shared" si="164"/>
        <v/>
      </c>
      <c r="L356" t="str">
        <f t="shared" si="164"/>
        <v/>
      </c>
    </row>
    <row r="357" spans="1:13" x14ac:dyDescent="0.45">
      <c r="A357" t="s">
        <v>490</v>
      </c>
      <c r="B357" t="s">
        <v>522</v>
      </c>
      <c r="C357" t="s">
        <v>790</v>
      </c>
      <c r="D357" t="s">
        <v>132</v>
      </c>
      <c r="E357" t="s">
        <v>14</v>
      </c>
      <c r="F357" t="s">
        <v>202</v>
      </c>
      <c r="G357" t="str">
        <f t="shared" si="172"/>
        <v>179</v>
      </c>
      <c r="H357" t="str">
        <f t="shared" si="164"/>
        <v xml:space="preserve"> Yemen</v>
      </c>
      <c r="I357" t="str">
        <f t="shared" si="164"/>
        <v xml:space="preserve"> 9.0</v>
      </c>
      <c r="J357" t="str">
        <f t="shared" si="164"/>
        <v xml:space="preserve"> Western Asia</v>
      </c>
      <c r="K357" t="str">
        <f t="shared" si="164"/>
        <v xml:space="preserve"> 10-50m</v>
      </c>
      <c r="L357" t="str">
        <f t="shared" si="164"/>
        <v xml:space="preserve"> Low income</v>
      </c>
      <c r="M357" t="str">
        <f t="shared" ref="M357:M389" si="190">IF(VALUE(I357)&gt;66.6, "Most", IF(VALUE(I357)&gt;33.3, "More", "Least"))</f>
        <v>Least</v>
      </c>
    </row>
    <row r="358" spans="1:13" x14ac:dyDescent="0.45">
      <c r="C358" t="s">
        <v>2</v>
      </c>
      <c r="G358" t="str">
        <f t="shared" si="172"/>
        <v/>
      </c>
      <c r="H358" t="str">
        <f t="shared" si="164"/>
        <v/>
      </c>
      <c r="I358" t="str">
        <f t="shared" si="164"/>
        <v/>
      </c>
      <c r="J358" t="str">
        <f t="shared" si="164"/>
        <v/>
      </c>
      <c r="K358" t="str">
        <f t="shared" si="164"/>
        <v/>
      </c>
      <c r="L358" t="str">
        <f t="shared" si="164"/>
        <v/>
      </c>
    </row>
    <row r="359" spans="1:13" x14ac:dyDescent="0.45">
      <c r="A359" t="s">
        <v>493</v>
      </c>
      <c r="B359" t="s">
        <v>509</v>
      </c>
      <c r="C359" t="s">
        <v>791</v>
      </c>
      <c r="D359" t="s">
        <v>18</v>
      </c>
      <c r="E359" t="s">
        <v>185</v>
      </c>
      <c r="F359" t="s">
        <v>5</v>
      </c>
      <c r="G359" t="str">
        <f t="shared" si="172"/>
        <v>180</v>
      </c>
      <c r="H359" t="str">
        <f t="shared" ref="H359:L389" si="191">IF(ISERROR(RIGHT(B359, LEN(B359)-FIND(":",B359))),"",RIGHT(B359, LEN(B359)-FIND(":",B359)))</f>
        <v xml:space="preserve"> Cook Islands</v>
      </c>
      <c r="I359" t="str">
        <f t="shared" si="191"/>
        <v xml:space="preserve"> 8.8</v>
      </c>
      <c r="J359" t="str">
        <f t="shared" si="191"/>
        <v xml:space="preserve"> Oceania</v>
      </c>
      <c r="K359" t="str">
        <f t="shared" si="191"/>
        <v xml:space="preserve"> &lt;1m</v>
      </c>
      <c r="L359" t="str">
        <f t="shared" si="191"/>
        <v xml:space="preserve"> High income</v>
      </c>
      <c r="M359" t="str">
        <f t="shared" ref="M359:M389" si="192">IF(VALUE(I359)&gt;66.6, "Most", IF(VALUE(I359)&gt;33.3, "More", "Least"))</f>
        <v>Least</v>
      </c>
    </row>
    <row r="360" spans="1:13" x14ac:dyDescent="0.45">
      <c r="C360" t="s">
        <v>2</v>
      </c>
      <c r="G360" t="str">
        <f t="shared" si="172"/>
        <v/>
      </c>
      <c r="H360" t="str">
        <f t="shared" si="191"/>
        <v/>
      </c>
      <c r="I360" t="str">
        <f t="shared" si="191"/>
        <v/>
      </c>
      <c r="J360" t="str">
        <f t="shared" si="191"/>
        <v/>
      </c>
      <c r="K360" t="str">
        <f t="shared" si="191"/>
        <v/>
      </c>
      <c r="L360" t="str">
        <f t="shared" si="191"/>
        <v/>
      </c>
    </row>
    <row r="361" spans="1:13" x14ac:dyDescent="0.45">
      <c r="A361" t="s">
        <v>493</v>
      </c>
      <c r="B361" t="s">
        <v>491</v>
      </c>
      <c r="C361" t="s">
        <v>791</v>
      </c>
      <c r="D361" t="s">
        <v>18</v>
      </c>
      <c r="E361" t="s">
        <v>185</v>
      </c>
      <c r="F361" t="s">
        <v>5</v>
      </c>
      <c r="G361" t="str">
        <f t="shared" si="172"/>
        <v>180</v>
      </c>
      <c r="H361" t="str">
        <f t="shared" si="191"/>
        <v xml:space="preserve"> Palau</v>
      </c>
      <c r="I361" t="str">
        <f t="shared" si="191"/>
        <v xml:space="preserve"> 8.8</v>
      </c>
      <c r="J361" t="str">
        <f t="shared" si="191"/>
        <v xml:space="preserve"> Oceania</v>
      </c>
      <c r="K361" t="str">
        <f t="shared" si="191"/>
        <v xml:space="preserve"> &lt;1m</v>
      </c>
      <c r="L361" t="str">
        <f t="shared" si="191"/>
        <v xml:space="preserve"> High income</v>
      </c>
      <c r="M361" t="str">
        <f t="shared" ref="M361:M389" si="193">IF(VALUE(I361)&gt;66.6, "Most", IF(VALUE(I361)&gt;33.3, "More", "Least"))</f>
        <v>Least</v>
      </c>
    </row>
    <row r="362" spans="1:13" x14ac:dyDescent="0.45">
      <c r="C362" t="s">
        <v>2</v>
      </c>
      <c r="G362" t="str">
        <f t="shared" si="172"/>
        <v/>
      </c>
      <c r="H362" t="str">
        <f t="shared" si="191"/>
        <v/>
      </c>
      <c r="I362" t="str">
        <f t="shared" si="191"/>
        <v/>
      </c>
      <c r="J362" t="str">
        <f t="shared" si="191"/>
        <v/>
      </c>
      <c r="K362" t="str">
        <f t="shared" si="191"/>
        <v/>
      </c>
      <c r="L362" t="str">
        <f t="shared" si="191"/>
        <v/>
      </c>
    </row>
    <row r="363" spans="1:13" x14ac:dyDescent="0.45">
      <c r="A363" t="s">
        <v>499</v>
      </c>
      <c r="B363" t="s">
        <v>503</v>
      </c>
      <c r="C363" t="s">
        <v>688</v>
      </c>
      <c r="D363" t="s">
        <v>18</v>
      </c>
      <c r="E363" t="s">
        <v>185</v>
      </c>
      <c r="F363" t="s">
        <v>102</v>
      </c>
      <c r="G363" t="str">
        <f t="shared" si="172"/>
        <v>182</v>
      </c>
      <c r="H363" t="str">
        <f t="shared" si="191"/>
        <v xml:space="preserve"> Solomon Islands</v>
      </c>
      <c r="I363" t="str">
        <f t="shared" si="191"/>
        <v xml:space="preserve"> 8.7</v>
      </c>
      <c r="J363" t="str">
        <f t="shared" si="191"/>
        <v xml:space="preserve"> Oceania</v>
      </c>
      <c r="K363" t="str">
        <f t="shared" si="191"/>
        <v xml:space="preserve"> &lt;1m</v>
      </c>
      <c r="L363" t="str">
        <f t="shared" si="191"/>
        <v xml:space="preserve"> Lower middle income</v>
      </c>
      <c r="M363" t="str">
        <f t="shared" ref="M363:M389" si="194">IF(VALUE(I363)&gt;66.6, "Most", IF(VALUE(I363)&gt;33.3, "More", "Least"))</f>
        <v>Least</v>
      </c>
    </row>
    <row r="364" spans="1:13" x14ac:dyDescent="0.45">
      <c r="C364" t="s">
        <v>2</v>
      </c>
      <c r="G364" t="str">
        <f t="shared" si="172"/>
        <v/>
      </c>
      <c r="H364" t="str">
        <f t="shared" si="191"/>
        <v/>
      </c>
      <c r="I364" t="str">
        <f t="shared" si="191"/>
        <v/>
      </c>
      <c r="J364" t="str">
        <f t="shared" si="191"/>
        <v/>
      </c>
      <c r="K364" t="str">
        <f t="shared" si="191"/>
        <v/>
      </c>
      <c r="L364" t="str">
        <f t="shared" si="191"/>
        <v/>
      </c>
    </row>
    <row r="365" spans="1:13" x14ac:dyDescent="0.45">
      <c r="A365" t="s">
        <v>499</v>
      </c>
      <c r="B365" t="s">
        <v>497</v>
      </c>
      <c r="C365" t="s">
        <v>688</v>
      </c>
      <c r="D365" t="s">
        <v>18</v>
      </c>
      <c r="E365" t="s">
        <v>185</v>
      </c>
      <c r="F365" t="s">
        <v>26</v>
      </c>
      <c r="G365" t="str">
        <f t="shared" si="172"/>
        <v>182</v>
      </c>
      <c r="H365" t="str">
        <f t="shared" si="191"/>
        <v xml:space="preserve"> Tuvalu</v>
      </c>
      <c r="I365" t="str">
        <f t="shared" si="191"/>
        <v xml:space="preserve"> 8.7</v>
      </c>
      <c r="J365" t="str">
        <f t="shared" si="191"/>
        <v xml:space="preserve"> Oceania</v>
      </c>
      <c r="K365" t="str">
        <f t="shared" si="191"/>
        <v xml:space="preserve"> &lt;1m</v>
      </c>
      <c r="L365" t="str">
        <f t="shared" si="191"/>
        <v xml:space="preserve"> Upper middle income</v>
      </c>
      <c r="M365" t="str">
        <f t="shared" ref="M365:M389" si="195">IF(VALUE(I365)&gt;66.6, "Most", IF(VALUE(I365)&gt;33.3, "More", "Least"))</f>
        <v>Least</v>
      </c>
    </row>
    <row r="366" spans="1:13" x14ac:dyDescent="0.45">
      <c r="C366" t="s">
        <v>2</v>
      </c>
      <c r="G366" t="str">
        <f t="shared" si="172"/>
        <v/>
      </c>
      <c r="H366" t="str">
        <f t="shared" si="191"/>
        <v/>
      </c>
      <c r="I366" t="str">
        <f t="shared" si="191"/>
        <v/>
      </c>
      <c r="J366" t="str">
        <f t="shared" si="191"/>
        <v/>
      </c>
      <c r="K366" t="str">
        <f t="shared" si="191"/>
        <v/>
      </c>
      <c r="L366" t="str">
        <f t="shared" si="191"/>
        <v/>
      </c>
    </row>
    <row r="367" spans="1:13" x14ac:dyDescent="0.45">
      <c r="A367" t="s">
        <v>499</v>
      </c>
      <c r="B367" t="s">
        <v>482</v>
      </c>
      <c r="C367" t="s">
        <v>688</v>
      </c>
      <c r="D367" t="s">
        <v>77</v>
      </c>
      <c r="E367" t="s">
        <v>14</v>
      </c>
      <c r="F367" t="s">
        <v>26</v>
      </c>
      <c r="G367" t="str">
        <f t="shared" si="172"/>
        <v>182</v>
      </c>
      <c r="H367" t="str">
        <f t="shared" si="191"/>
        <v xml:space="preserve"> Venezuela</v>
      </c>
      <c r="I367" t="str">
        <f t="shared" si="191"/>
        <v xml:space="preserve"> 8.7</v>
      </c>
      <c r="J367" t="str">
        <f t="shared" si="191"/>
        <v xml:space="preserve"> Latin America and the Caribbean</v>
      </c>
      <c r="K367" t="str">
        <f t="shared" si="191"/>
        <v xml:space="preserve"> 10-50m</v>
      </c>
      <c r="L367" t="str">
        <f t="shared" si="191"/>
        <v xml:space="preserve"> Upper middle income</v>
      </c>
      <c r="M367" t="str">
        <f t="shared" ref="M367:M389" si="196">IF(VALUE(I367)&gt;66.6, "Most", IF(VALUE(I367)&gt;33.3, "More", "Least"))</f>
        <v>Least</v>
      </c>
    </row>
    <row r="368" spans="1:13" x14ac:dyDescent="0.45">
      <c r="C368" t="s">
        <v>2</v>
      </c>
      <c r="G368" t="str">
        <f t="shared" si="172"/>
        <v/>
      </c>
      <c r="H368" t="str">
        <f t="shared" si="191"/>
        <v/>
      </c>
      <c r="I368" t="str">
        <f t="shared" si="191"/>
        <v/>
      </c>
      <c r="J368" t="str">
        <f t="shared" si="191"/>
        <v/>
      </c>
      <c r="K368" t="str">
        <f t="shared" si="191"/>
        <v/>
      </c>
      <c r="L368" t="str">
        <f t="shared" si="191"/>
        <v/>
      </c>
    </row>
    <row r="369" spans="1:13" x14ac:dyDescent="0.45">
      <c r="A369" t="s">
        <v>508</v>
      </c>
      <c r="B369" t="s">
        <v>477</v>
      </c>
      <c r="C369" t="s">
        <v>692</v>
      </c>
      <c r="D369" t="s">
        <v>115</v>
      </c>
      <c r="E369" t="s">
        <v>30</v>
      </c>
      <c r="F369" t="s">
        <v>102</v>
      </c>
      <c r="G369" t="str">
        <f t="shared" si="172"/>
        <v>185</v>
      </c>
      <c r="H369" t="str">
        <f t="shared" si="191"/>
        <v xml:space="preserve"> Congo Brazzaville</v>
      </c>
      <c r="I369" t="str">
        <f t="shared" si="191"/>
        <v xml:space="preserve"> 7.0</v>
      </c>
      <c r="J369" t="str">
        <f t="shared" si="191"/>
        <v xml:space="preserve"> Africa</v>
      </c>
      <c r="K369" t="str">
        <f t="shared" si="191"/>
        <v xml:space="preserve"> 1-10m</v>
      </c>
      <c r="L369" t="str">
        <f t="shared" si="191"/>
        <v xml:space="preserve"> Lower middle income</v>
      </c>
      <c r="M369" t="str">
        <f t="shared" ref="M369:M389" si="197">IF(VALUE(I369)&gt;66.6, "Most", IF(VALUE(I369)&gt;33.3, "More", "Least"))</f>
        <v>Least</v>
      </c>
    </row>
    <row r="370" spans="1:13" x14ac:dyDescent="0.45">
      <c r="C370" t="s">
        <v>2</v>
      </c>
      <c r="G370" t="str">
        <f t="shared" si="172"/>
        <v/>
      </c>
      <c r="H370" t="str">
        <f t="shared" si="191"/>
        <v/>
      </c>
      <c r="I370" t="str">
        <f t="shared" si="191"/>
        <v/>
      </c>
      <c r="J370" t="str">
        <f t="shared" si="191"/>
        <v/>
      </c>
      <c r="K370" t="str">
        <f t="shared" si="191"/>
        <v/>
      </c>
      <c r="L370" t="str">
        <f t="shared" si="191"/>
        <v/>
      </c>
    </row>
    <row r="371" spans="1:13" x14ac:dyDescent="0.45">
      <c r="A371" t="s">
        <v>508</v>
      </c>
      <c r="B371" t="s">
        <v>531</v>
      </c>
      <c r="C371" t="s">
        <v>692</v>
      </c>
      <c r="D371" t="s">
        <v>37</v>
      </c>
      <c r="E371" t="s">
        <v>14</v>
      </c>
      <c r="F371" t="s">
        <v>202</v>
      </c>
      <c r="G371" t="str">
        <f t="shared" si="172"/>
        <v>185</v>
      </c>
      <c r="H371" t="str">
        <f t="shared" si="191"/>
        <v xml:space="preserve"> North Korea</v>
      </c>
      <c r="I371" t="str">
        <f t="shared" si="191"/>
        <v xml:space="preserve"> 7.0</v>
      </c>
      <c r="J371" t="str">
        <f t="shared" si="191"/>
        <v xml:space="preserve"> Eastern Asia</v>
      </c>
      <c r="K371" t="str">
        <f t="shared" si="191"/>
        <v xml:space="preserve"> 10-50m</v>
      </c>
      <c r="L371" t="str">
        <f t="shared" si="191"/>
        <v xml:space="preserve"> Low income</v>
      </c>
      <c r="M371" t="str">
        <f t="shared" ref="M371:M389" si="198">IF(VALUE(I371)&gt;66.6, "Most", IF(VALUE(I371)&gt;33.3, "More", "Least"))</f>
        <v>Least</v>
      </c>
    </row>
    <row r="372" spans="1:13" x14ac:dyDescent="0.45">
      <c r="C372" t="s">
        <v>2</v>
      </c>
      <c r="G372" t="str">
        <f t="shared" si="172"/>
        <v/>
      </c>
      <c r="H372" t="str">
        <f t="shared" si="191"/>
        <v/>
      </c>
      <c r="I372" t="str">
        <f t="shared" si="191"/>
        <v/>
      </c>
      <c r="J372" t="str">
        <f t="shared" si="191"/>
        <v/>
      </c>
      <c r="K372" t="str">
        <f t="shared" si="191"/>
        <v/>
      </c>
      <c r="L372" t="str">
        <f t="shared" si="191"/>
        <v/>
      </c>
    </row>
    <row r="373" spans="1:13" x14ac:dyDescent="0.45">
      <c r="A373" t="s">
        <v>508</v>
      </c>
      <c r="B373" t="s">
        <v>451</v>
      </c>
      <c r="C373" t="s">
        <v>692</v>
      </c>
      <c r="D373" t="s">
        <v>115</v>
      </c>
      <c r="E373" t="s">
        <v>14</v>
      </c>
      <c r="F373" t="s">
        <v>102</v>
      </c>
      <c r="G373" t="str">
        <f t="shared" si="172"/>
        <v>185</v>
      </c>
      <c r="H373" t="str">
        <f t="shared" si="191"/>
        <v xml:space="preserve"> Sudan</v>
      </c>
      <c r="I373" t="str">
        <f t="shared" si="191"/>
        <v xml:space="preserve"> 7.0</v>
      </c>
      <c r="J373" t="str">
        <f t="shared" si="191"/>
        <v xml:space="preserve"> Africa</v>
      </c>
      <c r="K373" t="str">
        <f t="shared" si="191"/>
        <v xml:space="preserve"> 10-50m</v>
      </c>
      <c r="L373" t="str">
        <f t="shared" si="191"/>
        <v xml:space="preserve"> Lower middle income</v>
      </c>
      <c r="M373" t="str">
        <f t="shared" ref="M373:M389" si="199">IF(VALUE(I373)&gt;66.6, "Most", IF(VALUE(I373)&gt;33.3, "More", "Least"))</f>
        <v>Least</v>
      </c>
    </row>
    <row r="374" spans="1:13" x14ac:dyDescent="0.45">
      <c r="C374" t="s">
        <v>2</v>
      </c>
      <c r="G374" t="str">
        <f t="shared" si="172"/>
        <v/>
      </c>
      <c r="H374" t="str">
        <f t="shared" si="191"/>
        <v/>
      </c>
      <c r="I374" t="str">
        <f t="shared" si="191"/>
        <v/>
      </c>
      <c r="J374" t="str">
        <f t="shared" si="191"/>
        <v/>
      </c>
      <c r="K374" t="str">
        <f t="shared" si="191"/>
        <v/>
      </c>
      <c r="L374" t="str">
        <f t="shared" si="191"/>
        <v/>
      </c>
    </row>
    <row r="375" spans="1:13" x14ac:dyDescent="0.45">
      <c r="A375" t="s">
        <v>515</v>
      </c>
      <c r="B375" t="s">
        <v>512</v>
      </c>
      <c r="C375" t="s">
        <v>792</v>
      </c>
      <c r="D375" t="s">
        <v>115</v>
      </c>
      <c r="E375" t="s">
        <v>30</v>
      </c>
      <c r="F375" t="s">
        <v>26</v>
      </c>
      <c r="G375" t="str">
        <f t="shared" si="172"/>
        <v>188</v>
      </c>
      <c r="H375" t="str">
        <f t="shared" si="191"/>
        <v xml:space="preserve"> Gabon</v>
      </c>
      <c r="I375" t="str">
        <f t="shared" si="191"/>
        <v xml:space="preserve"> 6.1</v>
      </c>
      <c r="J375" t="str">
        <f t="shared" si="191"/>
        <v xml:space="preserve"> Africa</v>
      </c>
      <c r="K375" t="str">
        <f t="shared" si="191"/>
        <v xml:space="preserve"> 1-10m</v>
      </c>
      <c r="L375" t="str">
        <f t="shared" si="191"/>
        <v xml:space="preserve"> Upper middle income</v>
      </c>
      <c r="M375" t="str">
        <f t="shared" ref="M375:M389" si="200">IF(VALUE(I375)&gt;66.6, "Most", IF(VALUE(I375)&gt;33.3, "More", "Least"))</f>
        <v>Least</v>
      </c>
    </row>
    <row r="376" spans="1:13" x14ac:dyDescent="0.45">
      <c r="C376" t="s">
        <v>2</v>
      </c>
      <c r="G376" t="str">
        <f t="shared" si="172"/>
        <v/>
      </c>
      <c r="H376" t="str">
        <f t="shared" si="191"/>
        <v/>
      </c>
      <c r="I376" t="str">
        <f t="shared" si="191"/>
        <v/>
      </c>
      <c r="J376" t="str">
        <f t="shared" si="191"/>
        <v/>
      </c>
      <c r="K376" t="str">
        <f t="shared" si="191"/>
        <v/>
      </c>
      <c r="L376" t="str">
        <f t="shared" si="191"/>
        <v/>
      </c>
    </row>
    <row r="377" spans="1:13" x14ac:dyDescent="0.45">
      <c r="A377" t="s">
        <v>518</v>
      </c>
      <c r="B377" t="s">
        <v>537</v>
      </c>
      <c r="C377" t="s">
        <v>793</v>
      </c>
      <c r="D377" t="s">
        <v>115</v>
      </c>
      <c r="E377" t="s">
        <v>30</v>
      </c>
      <c r="F377" t="s">
        <v>26</v>
      </c>
      <c r="G377" t="str">
        <f t="shared" si="172"/>
        <v>189</v>
      </c>
      <c r="H377" t="str">
        <f t="shared" si="191"/>
        <v xml:space="preserve"> Equatorial Guinea</v>
      </c>
      <c r="I377" t="str">
        <f t="shared" si="191"/>
        <v xml:space="preserve"> 4.4</v>
      </c>
      <c r="J377" t="str">
        <f t="shared" si="191"/>
        <v xml:space="preserve"> Africa</v>
      </c>
      <c r="K377" t="str">
        <f t="shared" si="191"/>
        <v xml:space="preserve"> 1-10m</v>
      </c>
      <c r="L377" t="str">
        <f t="shared" si="191"/>
        <v xml:space="preserve"> Upper middle income</v>
      </c>
      <c r="M377" t="str">
        <f t="shared" ref="M377:M389" si="201">IF(VALUE(I377)&gt;66.6, "Most", IF(VALUE(I377)&gt;33.3, "More", "Least"))</f>
        <v>Least</v>
      </c>
    </row>
    <row r="378" spans="1:13" x14ac:dyDescent="0.45">
      <c r="C378" t="s">
        <v>2</v>
      </c>
      <c r="G378" t="str">
        <f t="shared" si="172"/>
        <v/>
      </c>
      <c r="H378" t="str">
        <f t="shared" si="191"/>
        <v/>
      </c>
      <c r="I378" t="str">
        <f t="shared" si="191"/>
        <v/>
      </c>
      <c r="J378" t="str">
        <f t="shared" si="191"/>
        <v/>
      </c>
      <c r="K378" t="str">
        <f t="shared" si="191"/>
        <v/>
      </c>
      <c r="L378" t="str">
        <f t="shared" si="191"/>
        <v/>
      </c>
    </row>
    <row r="379" spans="1:13" x14ac:dyDescent="0.45">
      <c r="A379" t="s">
        <v>518</v>
      </c>
      <c r="B379" t="s">
        <v>519</v>
      </c>
      <c r="C379" t="s">
        <v>793</v>
      </c>
      <c r="D379" t="s">
        <v>18</v>
      </c>
      <c r="E379" t="s">
        <v>185</v>
      </c>
      <c r="F379" t="s">
        <v>102</v>
      </c>
      <c r="G379" t="str">
        <f t="shared" si="172"/>
        <v>189</v>
      </c>
      <c r="H379" t="str">
        <f t="shared" si="191"/>
        <v xml:space="preserve"> Kiribati</v>
      </c>
      <c r="I379" t="str">
        <f t="shared" si="191"/>
        <v xml:space="preserve"> 4.4</v>
      </c>
      <c r="J379" t="str">
        <f t="shared" si="191"/>
        <v xml:space="preserve"> Oceania</v>
      </c>
      <c r="K379" t="str">
        <f t="shared" si="191"/>
        <v xml:space="preserve"> &lt;1m</v>
      </c>
      <c r="L379" t="str">
        <f t="shared" si="191"/>
        <v xml:space="preserve"> Lower middle income</v>
      </c>
      <c r="M379" t="str">
        <f t="shared" ref="M379:M389" si="202">IF(VALUE(I379)&gt;66.6, "Most", IF(VALUE(I379)&gt;33.3, "More", "Least"))</f>
        <v>Least</v>
      </c>
    </row>
    <row r="380" spans="1:13" x14ac:dyDescent="0.45">
      <c r="C380" t="s">
        <v>2</v>
      </c>
      <c r="G380" t="str">
        <f t="shared" si="172"/>
        <v/>
      </c>
      <c r="H380" t="str">
        <f t="shared" si="191"/>
        <v/>
      </c>
      <c r="I380" t="str">
        <f t="shared" si="191"/>
        <v/>
      </c>
      <c r="J380" t="str">
        <f t="shared" si="191"/>
        <v/>
      </c>
      <c r="K380" t="str">
        <f t="shared" si="191"/>
        <v/>
      </c>
      <c r="L380" t="str">
        <f t="shared" si="191"/>
        <v/>
      </c>
    </row>
    <row r="381" spans="1:13" x14ac:dyDescent="0.45">
      <c r="A381" t="s">
        <v>518</v>
      </c>
      <c r="B381" t="s">
        <v>525</v>
      </c>
      <c r="C381" t="s">
        <v>793</v>
      </c>
      <c r="D381" t="s">
        <v>18</v>
      </c>
      <c r="E381" t="s">
        <v>185</v>
      </c>
      <c r="F381" t="s">
        <v>26</v>
      </c>
      <c r="G381" t="str">
        <f t="shared" si="172"/>
        <v>189</v>
      </c>
      <c r="H381" t="str">
        <f t="shared" si="191"/>
        <v xml:space="preserve"> Marshall Islands</v>
      </c>
      <c r="I381" t="str">
        <f t="shared" si="191"/>
        <v xml:space="preserve"> 4.4</v>
      </c>
      <c r="J381" t="str">
        <f t="shared" si="191"/>
        <v xml:space="preserve"> Oceania</v>
      </c>
      <c r="K381" t="str">
        <f t="shared" si="191"/>
        <v xml:space="preserve"> &lt;1m</v>
      </c>
      <c r="L381" t="str">
        <f t="shared" si="191"/>
        <v xml:space="preserve"> Upper middle income</v>
      </c>
      <c r="M381" t="str">
        <f t="shared" ref="M381:M389" si="203">IF(VALUE(I381)&gt;66.6, "Most", IF(VALUE(I381)&gt;33.3, "More", "Least"))</f>
        <v>Least</v>
      </c>
    </row>
    <row r="382" spans="1:13" x14ac:dyDescent="0.45">
      <c r="C382" t="s">
        <v>2</v>
      </c>
      <c r="G382" t="str">
        <f t="shared" si="172"/>
        <v/>
      </c>
      <c r="H382" t="str">
        <f t="shared" si="191"/>
        <v/>
      </c>
      <c r="I382" t="str">
        <f t="shared" si="191"/>
        <v/>
      </c>
      <c r="J382" t="str">
        <f t="shared" si="191"/>
        <v/>
      </c>
      <c r="K382" t="str">
        <f t="shared" si="191"/>
        <v/>
      </c>
      <c r="L382" t="str">
        <f t="shared" si="191"/>
        <v/>
      </c>
    </row>
    <row r="383" spans="1:13" x14ac:dyDescent="0.45">
      <c r="A383" t="s">
        <v>518</v>
      </c>
      <c r="B383" t="s">
        <v>500</v>
      </c>
      <c r="C383" t="s">
        <v>793</v>
      </c>
      <c r="D383" t="s">
        <v>18</v>
      </c>
      <c r="E383" t="s">
        <v>185</v>
      </c>
      <c r="F383" t="s">
        <v>26</v>
      </c>
      <c r="G383" t="str">
        <f t="shared" si="172"/>
        <v>189</v>
      </c>
      <c r="H383" t="str">
        <f t="shared" si="191"/>
        <v xml:space="preserve"> Nauru</v>
      </c>
      <c r="I383" t="str">
        <f t="shared" si="191"/>
        <v xml:space="preserve"> 4.4</v>
      </c>
      <c r="J383" t="str">
        <f t="shared" si="191"/>
        <v xml:space="preserve"> Oceania</v>
      </c>
      <c r="K383" t="str">
        <f t="shared" si="191"/>
        <v xml:space="preserve"> &lt;1m</v>
      </c>
      <c r="L383" t="str">
        <f t="shared" si="191"/>
        <v xml:space="preserve"> Upper middle income</v>
      </c>
      <c r="M383" t="str">
        <f t="shared" ref="M383:M389" si="204">IF(VALUE(I383)&gt;66.6, "Most", IF(VALUE(I383)&gt;33.3, "More", "Least"))</f>
        <v>Least</v>
      </c>
    </row>
    <row r="384" spans="1:13" x14ac:dyDescent="0.45">
      <c r="C384" t="s">
        <v>2</v>
      </c>
      <c r="G384" t="str">
        <f t="shared" si="172"/>
        <v/>
      </c>
      <c r="H384" t="str">
        <f t="shared" si="191"/>
        <v/>
      </c>
      <c r="I384" t="str">
        <f t="shared" si="191"/>
        <v/>
      </c>
      <c r="J384" t="str">
        <f t="shared" si="191"/>
        <v/>
      </c>
      <c r="K384" t="str">
        <f t="shared" si="191"/>
        <v/>
      </c>
      <c r="L384" t="str">
        <f t="shared" si="191"/>
        <v/>
      </c>
    </row>
    <row r="385" spans="1:13" x14ac:dyDescent="0.45">
      <c r="A385" t="s">
        <v>518</v>
      </c>
      <c r="B385" t="s">
        <v>506</v>
      </c>
      <c r="C385" t="s">
        <v>793</v>
      </c>
      <c r="D385" t="s">
        <v>18</v>
      </c>
      <c r="E385" t="s">
        <v>185</v>
      </c>
      <c r="F385" t="s">
        <v>26</v>
      </c>
      <c r="G385" t="str">
        <f t="shared" si="172"/>
        <v>189</v>
      </c>
      <c r="H385" t="str">
        <f t="shared" si="191"/>
        <v xml:space="preserve"> Niue</v>
      </c>
      <c r="I385" t="str">
        <f t="shared" si="191"/>
        <v xml:space="preserve"> 4.4</v>
      </c>
      <c r="J385" t="str">
        <f t="shared" si="191"/>
        <v xml:space="preserve"> Oceania</v>
      </c>
      <c r="K385" t="str">
        <f t="shared" si="191"/>
        <v xml:space="preserve"> &lt;1m</v>
      </c>
      <c r="L385" t="str">
        <f t="shared" si="191"/>
        <v xml:space="preserve"> Upper middle income</v>
      </c>
      <c r="M385" t="str">
        <f t="shared" ref="M385:M389" si="205">IF(VALUE(I385)&gt;66.6, "Most", IF(VALUE(I385)&gt;33.3, "More", "Least"))</f>
        <v>Least</v>
      </c>
    </row>
    <row r="386" spans="1:13" x14ac:dyDescent="0.45">
      <c r="C386" t="s">
        <v>2</v>
      </c>
      <c r="G386" t="str">
        <f t="shared" si="172"/>
        <v/>
      </c>
      <c r="H386" t="str">
        <f t="shared" si="191"/>
        <v/>
      </c>
      <c r="I386" t="str">
        <f t="shared" si="191"/>
        <v/>
      </c>
      <c r="J386" t="str">
        <f t="shared" si="191"/>
        <v/>
      </c>
      <c r="K386" t="str">
        <f t="shared" si="191"/>
        <v/>
      </c>
      <c r="L386" t="str">
        <f t="shared" si="191"/>
        <v/>
      </c>
    </row>
    <row r="387" spans="1:13" x14ac:dyDescent="0.45">
      <c r="A387" t="s">
        <v>533</v>
      </c>
      <c r="B387" t="s">
        <v>528</v>
      </c>
      <c r="C387" t="s">
        <v>794</v>
      </c>
      <c r="D387" t="s">
        <v>115</v>
      </c>
      <c r="E387" t="s">
        <v>185</v>
      </c>
      <c r="F387" t="s">
        <v>102</v>
      </c>
      <c r="G387" t="str">
        <f t="shared" ref="G387:G389" si="206">IF(ISERROR(RIGHT(A387,LEN(A387)-FIND(" ", A387))), "", RIGHT(A387,LEN(A387)-FIND(" ", A387)))</f>
        <v>194</v>
      </c>
      <c r="H387" t="str">
        <f t="shared" si="191"/>
        <v xml:space="preserve"> São Tomé and Príncipe</v>
      </c>
      <c r="I387" t="str">
        <f t="shared" si="191"/>
        <v xml:space="preserve"> 2.7</v>
      </c>
      <c r="J387" t="str">
        <f t="shared" si="191"/>
        <v xml:space="preserve"> Africa</v>
      </c>
      <c r="K387" t="str">
        <f t="shared" si="191"/>
        <v xml:space="preserve"> &lt;1m</v>
      </c>
      <c r="L387" t="str">
        <f t="shared" si="191"/>
        <v xml:space="preserve"> Lower middle income</v>
      </c>
      <c r="M387" t="str">
        <f t="shared" ref="M387:M389" si="207">IF(VALUE(I387)&gt;66.6, "Most", IF(VALUE(I387)&gt;33.3, "More", "Least"))</f>
        <v>Least</v>
      </c>
    </row>
    <row r="388" spans="1:13" x14ac:dyDescent="0.45">
      <c r="C388" t="s">
        <v>2</v>
      </c>
      <c r="G388" t="str">
        <f t="shared" si="206"/>
        <v/>
      </c>
      <c r="H388" t="str">
        <f t="shared" si="191"/>
        <v/>
      </c>
      <c r="I388" t="str">
        <f t="shared" si="191"/>
        <v/>
      </c>
      <c r="J388" t="str">
        <f t="shared" si="191"/>
        <v/>
      </c>
      <c r="K388" t="str">
        <f t="shared" si="191"/>
        <v/>
      </c>
      <c r="L388" t="str">
        <f t="shared" si="191"/>
        <v/>
      </c>
    </row>
    <row r="389" spans="1:13" x14ac:dyDescent="0.45">
      <c r="A389" t="s">
        <v>533</v>
      </c>
      <c r="B389" t="s">
        <v>516</v>
      </c>
      <c r="C389" t="s">
        <v>794</v>
      </c>
      <c r="D389" t="s">
        <v>132</v>
      </c>
      <c r="E389" t="s">
        <v>14</v>
      </c>
      <c r="F389" t="s">
        <v>202</v>
      </c>
      <c r="G389" t="str">
        <f t="shared" si="206"/>
        <v>194</v>
      </c>
      <c r="H389" t="str">
        <f t="shared" si="191"/>
        <v xml:space="preserve"> Syria</v>
      </c>
      <c r="I389" t="str">
        <f t="shared" si="191"/>
        <v xml:space="preserve"> 2.7</v>
      </c>
      <c r="J389" t="str">
        <f t="shared" si="191"/>
        <v xml:space="preserve"> Western Asia</v>
      </c>
      <c r="K389" t="str">
        <f t="shared" si="191"/>
        <v xml:space="preserve"> 10-50m</v>
      </c>
      <c r="L389" t="str">
        <f t="shared" si="191"/>
        <v xml:space="preserve"> Low income</v>
      </c>
      <c r="M389" t="str">
        <f t="shared" ref="M389" si="208">IF(VALUE(I389)&gt;66.6, "Most", IF(VALUE(I389)&gt;33.3, "More", "Least"))</f>
        <v>Least</v>
      </c>
    </row>
    <row r="390" spans="1:13" x14ac:dyDescent="0.45">
      <c r="C390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EA064-15A6-493E-BB53-2536655318EB}">
  <dimension ref="A1:M390"/>
  <sheetViews>
    <sheetView topLeftCell="E1" workbookViewId="0">
      <selection activeCell="M1" sqref="M1:M389"/>
    </sheetView>
  </sheetViews>
  <sheetFormatPr defaultRowHeight="14.25" x14ac:dyDescent="0.45"/>
  <cols>
    <col min="1" max="1" width="8.59765625" bestFit="1" customWidth="1"/>
    <col min="2" max="2" width="32.265625" bestFit="1" customWidth="1"/>
    <col min="3" max="3" width="17.06640625" bestFit="1" customWidth="1"/>
    <col min="4" max="4" width="33.19921875" bestFit="1" customWidth="1"/>
    <col min="5" max="5" width="17.53125" bestFit="1" customWidth="1"/>
    <col min="6" max="6" width="24.59765625" bestFit="1" customWidth="1"/>
    <col min="7" max="7" width="3.73046875" bestFit="1" customWidth="1"/>
    <col min="8" max="8" width="25.46484375" bestFit="1" customWidth="1"/>
    <col min="9" max="9" width="4.6640625" bestFit="1" customWidth="1"/>
    <col min="10" max="10" width="27.1328125" bestFit="1" customWidth="1"/>
    <col min="11" max="11" width="8.33203125" bestFit="1" customWidth="1"/>
    <col min="12" max="12" width="18.265625" bestFit="1" customWidth="1"/>
    <col min="13" max="13" width="12.59765625" bestFit="1" customWidth="1"/>
  </cols>
  <sheetData>
    <row r="1" spans="1:13" x14ac:dyDescent="0.45">
      <c r="A1">
        <v>1</v>
      </c>
      <c r="B1" t="s">
        <v>7</v>
      </c>
      <c r="C1" t="s">
        <v>795</v>
      </c>
      <c r="D1" t="s">
        <v>9</v>
      </c>
      <c r="E1" t="s">
        <v>10</v>
      </c>
      <c r="F1" t="s">
        <v>5</v>
      </c>
      <c r="G1">
        <f>A1</f>
        <v>1</v>
      </c>
      <c r="H1" t="str">
        <f>IF(ISERROR(RIGHT(B1, LEN(B1)-FIND(":",B1))),"",RIGHT(B1, LEN(B1)-FIND(":",B1)))</f>
        <v xml:space="preserve"> United Kingdom</v>
      </c>
      <c r="I1" t="str">
        <f>IF(ISERROR(RIGHT(C1, LEN(C1)-FIND(":",C1))),"",RIGHT(C1, LEN(C1)-FIND(":",C1)))</f>
        <v xml:space="preserve"> 91.9</v>
      </c>
      <c r="J1" t="str">
        <f>IF(ISERROR(RIGHT(D1, LEN(D1)-FIND(":",D1))),"",RIGHT(D1, LEN(D1)-FIND(":",D1)))</f>
        <v xml:space="preserve"> Europe</v>
      </c>
      <c r="K1" t="str">
        <f>IF(ISERROR(RIGHT(E1, LEN(E1)-FIND(":",E1))),"",RIGHT(E1, LEN(E1)-FIND(":",E1)))</f>
        <v xml:space="preserve"> 50-100m</v>
      </c>
      <c r="L1" t="str">
        <f>IF(ISERROR(RIGHT(F1, LEN(F1)-FIND(":",F1))),"",RIGHT(F1, LEN(F1)-FIND(":",F1)))</f>
        <v xml:space="preserve"> High income</v>
      </c>
      <c r="M1" t="str">
        <f>IF(VALUE(I1)&gt;66.6, "Most", IF(VALUE(I1)&gt;33.3, "More", "Least"))</f>
        <v>Most</v>
      </c>
    </row>
    <row r="2" spans="1:13" x14ac:dyDescent="0.45">
      <c r="C2" t="s">
        <v>2</v>
      </c>
      <c r="G2" t="str">
        <f>IF(ISERROR(RIGHT(A2,LEN(A2)-FIND(" ", A2))), "", RIGHT(A2,LEN(A2)-FIND(" ", A2)))</f>
        <v/>
      </c>
      <c r="H2" t="str">
        <f t="shared" ref="H2:L65" si="0">IF(ISERROR(RIGHT(B2, LEN(B2)-FIND(":",B2))),"",RIGHT(B2, LEN(B2)-FIND(":",B2)))</f>
        <v/>
      </c>
      <c r="I2" t="str">
        <f t="shared" si="0"/>
        <v/>
      </c>
      <c r="J2" t="str">
        <f t="shared" si="0"/>
        <v/>
      </c>
      <c r="K2" t="str">
        <f t="shared" si="0"/>
        <v/>
      </c>
      <c r="L2" t="str">
        <f t="shared" si="0"/>
        <v/>
      </c>
    </row>
    <row r="3" spans="1:13" x14ac:dyDescent="0.45">
      <c r="A3" t="s">
        <v>6</v>
      </c>
      <c r="B3" t="s">
        <v>0</v>
      </c>
      <c r="C3" t="s">
        <v>796</v>
      </c>
      <c r="D3" t="s">
        <v>3</v>
      </c>
      <c r="E3" t="s">
        <v>4</v>
      </c>
      <c r="F3" t="s">
        <v>5</v>
      </c>
      <c r="G3" t="str">
        <f t="shared" ref="G3:G66" si="1">IF(ISERROR(RIGHT(A3,LEN(A3)-FIND(" ", A3))), "", RIGHT(A3,LEN(A3)-FIND(" ", A3)))</f>
        <v>2</v>
      </c>
      <c r="H3" t="str">
        <f t="shared" si="0"/>
        <v xml:space="preserve"> United States</v>
      </c>
      <c r="I3" t="str">
        <f t="shared" si="0"/>
        <v xml:space="preserve"> 79.7</v>
      </c>
      <c r="J3" t="str">
        <f t="shared" si="0"/>
        <v xml:space="preserve"> Northern America</v>
      </c>
      <c r="K3" t="str">
        <f t="shared" si="0"/>
        <v xml:space="preserve"> 100m+</v>
      </c>
      <c r="L3" t="str">
        <f t="shared" si="0"/>
        <v xml:space="preserve"> High income</v>
      </c>
      <c r="M3" t="str">
        <f t="shared" ref="M3:M66" si="2">IF(VALUE(I3)&gt;66.6, "Most", IF(VALUE(I3)&gt;33.3, "More", "Least"))</f>
        <v>Most</v>
      </c>
    </row>
    <row r="4" spans="1:13" x14ac:dyDescent="0.45">
      <c r="C4" t="s">
        <v>2</v>
      </c>
      <c r="G4" t="str">
        <f t="shared" si="1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45">
      <c r="A5" t="s">
        <v>11</v>
      </c>
      <c r="B5" t="s">
        <v>48</v>
      </c>
      <c r="C5" t="s">
        <v>797</v>
      </c>
      <c r="D5" t="s">
        <v>9</v>
      </c>
      <c r="E5" t="s">
        <v>30</v>
      </c>
      <c r="F5" t="s">
        <v>5</v>
      </c>
      <c r="G5" t="str">
        <f t="shared" si="1"/>
        <v>3</v>
      </c>
      <c r="H5" t="str">
        <f t="shared" si="0"/>
        <v xml:space="preserve"> Switzerland</v>
      </c>
      <c r="I5" t="str">
        <f t="shared" si="0"/>
        <v xml:space="preserve"> 79.3</v>
      </c>
      <c r="J5" t="str">
        <f t="shared" si="0"/>
        <v xml:space="preserve"> Europe</v>
      </c>
      <c r="K5" t="str">
        <f t="shared" si="0"/>
        <v xml:space="preserve"> 1-10m</v>
      </c>
      <c r="L5" t="str">
        <f t="shared" si="0"/>
        <v xml:space="preserve"> High income</v>
      </c>
      <c r="M5" t="str">
        <f t="shared" ref="M5:M68" si="3">IF(VALUE(I5)&gt;66.6, "Most", IF(VALUE(I5)&gt;33.3, "More", "Least"))</f>
        <v>Most</v>
      </c>
    </row>
    <row r="6" spans="1:13" x14ac:dyDescent="0.45">
      <c r="C6" t="s">
        <v>2</v>
      </c>
      <c r="G6" t="str">
        <f t="shared" si="1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</row>
    <row r="7" spans="1:13" x14ac:dyDescent="0.45">
      <c r="A7" t="s">
        <v>15</v>
      </c>
      <c r="B7" t="s">
        <v>12</v>
      </c>
      <c r="C7" t="s">
        <v>798</v>
      </c>
      <c r="D7" t="s">
        <v>9</v>
      </c>
      <c r="E7" t="s">
        <v>14</v>
      </c>
      <c r="F7" t="s">
        <v>5</v>
      </c>
      <c r="G7" t="str">
        <f t="shared" si="1"/>
        <v>4</v>
      </c>
      <c r="H7" t="str">
        <f t="shared" si="0"/>
        <v xml:space="preserve"> Netherlands</v>
      </c>
      <c r="I7" t="str">
        <f t="shared" si="0"/>
        <v xml:space="preserve"> 79.1</v>
      </c>
      <c r="J7" t="str">
        <f t="shared" si="0"/>
        <v xml:space="preserve"> Europe</v>
      </c>
      <c r="K7" t="str">
        <f t="shared" si="0"/>
        <v xml:space="preserve"> 10-50m</v>
      </c>
      <c r="L7" t="str">
        <f t="shared" si="0"/>
        <v xml:space="preserve"> High income</v>
      </c>
      <c r="M7" t="str">
        <f t="shared" ref="M7:M70" si="4">IF(VALUE(I7)&gt;66.6, "Most", IF(VALUE(I7)&gt;33.3, "More", "Least"))</f>
        <v>Most</v>
      </c>
    </row>
    <row r="8" spans="1:13" x14ac:dyDescent="0.45">
      <c r="C8" t="s">
        <v>2</v>
      </c>
      <c r="G8" t="str">
        <f t="shared" si="1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</row>
    <row r="9" spans="1:13" x14ac:dyDescent="0.45">
      <c r="A9" t="s">
        <v>19</v>
      </c>
      <c r="B9" t="s">
        <v>23</v>
      </c>
      <c r="C9" t="s">
        <v>799</v>
      </c>
      <c r="D9" t="s">
        <v>25</v>
      </c>
      <c r="E9" t="s">
        <v>10</v>
      </c>
      <c r="F9" t="s">
        <v>26</v>
      </c>
      <c r="G9" t="str">
        <f t="shared" si="1"/>
        <v>5</v>
      </c>
      <c r="H9" t="str">
        <f t="shared" si="0"/>
        <v xml:space="preserve"> Thailand</v>
      </c>
      <c r="I9" t="str">
        <f t="shared" si="0"/>
        <v xml:space="preserve"> 78.6</v>
      </c>
      <c r="J9" t="str">
        <f t="shared" si="0"/>
        <v xml:space="preserve"> Southeastern Asia</v>
      </c>
      <c r="K9" t="str">
        <f t="shared" si="0"/>
        <v xml:space="preserve"> 50-100m</v>
      </c>
      <c r="L9" t="str">
        <f t="shared" si="0"/>
        <v xml:space="preserve"> Upper middle income</v>
      </c>
      <c r="M9" t="str">
        <f t="shared" ref="M9:M72" si="5">IF(VALUE(I9)&gt;66.6, "Most", IF(VALUE(I9)&gt;33.3, "More", "Least"))</f>
        <v>Most</v>
      </c>
    </row>
    <row r="10" spans="1:13" x14ac:dyDescent="0.45">
      <c r="C10" t="s">
        <v>2</v>
      </c>
      <c r="G10" t="str">
        <f t="shared" si="1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</row>
    <row r="11" spans="1:13" x14ac:dyDescent="0.45">
      <c r="A11" t="s">
        <v>22</v>
      </c>
      <c r="B11" t="s">
        <v>35</v>
      </c>
      <c r="C11" t="s">
        <v>800</v>
      </c>
      <c r="D11" t="s">
        <v>37</v>
      </c>
      <c r="E11" t="s">
        <v>10</v>
      </c>
      <c r="F11" t="s">
        <v>5</v>
      </c>
      <c r="G11" t="str">
        <f t="shared" si="1"/>
        <v>6</v>
      </c>
      <c r="H11" t="str">
        <f t="shared" si="0"/>
        <v xml:space="preserve"> South Korea</v>
      </c>
      <c r="I11" t="str">
        <f t="shared" si="0"/>
        <v xml:space="preserve"> 71.5</v>
      </c>
      <c r="J11" t="str">
        <f t="shared" si="0"/>
        <v xml:space="preserve"> Eastern Asia</v>
      </c>
      <c r="K11" t="str">
        <f t="shared" si="0"/>
        <v xml:space="preserve"> 50-100m</v>
      </c>
      <c r="L11" t="str">
        <f t="shared" si="0"/>
        <v xml:space="preserve"> High income</v>
      </c>
      <c r="M11" t="str">
        <f t="shared" ref="M11:M74" si="6">IF(VALUE(I11)&gt;66.6, "Most", IF(VALUE(I11)&gt;33.3, "More", "Least"))</f>
        <v>Most</v>
      </c>
    </row>
    <row r="12" spans="1:13" x14ac:dyDescent="0.45">
      <c r="C12" t="s">
        <v>2</v>
      </c>
      <c r="G12" t="str">
        <f t="shared" si="1"/>
        <v/>
      </c>
      <c r="H12" t="str">
        <f t="shared" si="0"/>
        <v/>
      </c>
      <c r="I12" t="str">
        <f t="shared" si="0"/>
        <v/>
      </c>
      <c r="J12" t="str">
        <f t="shared" si="0"/>
        <v/>
      </c>
      <c r="K12" t="str">
        <f t="shared" si="0"/>
        <v/>
      </c>
      <c r="L12" t="str">
        <f t="shared" si="0"/>
        <v/>
      </c>
    </row>
    <row r="13" spans="1:13" x14ac:dyDescent="0.45">
      <c r="A13" t="s">
        <v>27</v>
      </c>
      <c r="B13" t="s">
        <v>39</v>
      </c>
      <c r="C13" t="s">
        <v>801</v>
      </c>
      <c r="D13" t="s">
        <v>9</v>
      </c>
      <c r="E13" t="s">
        <v>30</v>
      </c>
      <c r="F13" t="s">
        <v>5</v>
      </c>
      <c r="G13" t="str">
        <f t="shared" si="1"/>
        <v>7</v>
      </c>
      <c r="H13" t="str">
        <f t="shared" si="0"/>
        <v xml:space="preserve"> Finland</v>
      </c>
      <c r="I13" t="str">
        <f t="shared" si="0"/>
        <v xml:space="preserve"> 69.2</v>
      </c>
      <c r="J13" t="str">
        <f t="shared" si="0"/>
        <v xml:space="preserve"> Europe</v>
      </c>
      <c r="K13" t="str">
        <f t="shared" si="0"/>
        <v xml:space="preserve"> 1-10m</v>
      </c>
      <c r="L13" t="str">
        <f t="shared" si="0"/>
        <v xml:space="preserve"> High income</v>
      </c>
      <c r="M13" t="str">
        <f t="shared" ref="M13:M76" si="7">IF(VALUE(I13)&gt;66.6, "Most", IF(VALUE(I13)&gt;33.3, "More", "Least"))</f>
        <v>Most</v>
      </c>
    </row>
    <row r="14" spans="1:13" x14ac:dyDescent="0.45">
      <c r="C14" t="s">
        <v>2</v>
      </c>
      <c r="G14" t="str">
        <f t="shared" si="1"/>
        <v/>
      </c>
      <c r="H14" t="str">
        <f t="shared" si="0"/>
        <v/>
      </c>
      <c r="I14" t="str">
        <f t="shared" si="0"/>
        <v/>
      </c>
      <c r="J14" t="str">
        <f t="shared" si="0"/>
        <v/>
      </c>
      <c r="K14" t="str">
        <f t="shared" si="0"/>
        <v/>
      </c>
      <c r="L14" t="str">
        <f t="shared" si="0"/>
        <v/>
      </c>
    </row>
    <row r="15" spans="1:13" x14ac:dyDescent="0.45">
      <c r="A15" t="s">
        <v>31</v>
      </c>
      <c r="B15" t="s">
        <v>69</v>
      </c>
      <c r="C15" t="s">
        <v>802</v>
      </c>
      <c r="D15" t="s">
        <v>9</v>
      </c>
      <c r="E15" t="s">
        <v>14</v>
      </c>
      <c r="F15" t="s">
        <v>5</v>
      </c>
      <c r="G15" t="str">
        <f t="shared" si="1"/>
        <v>8</v>
      </c>
      <c r="H15" t="str">
        <f t="shared" si="0"/>
        <v xml:space="preserve"> Portugal</v>
      </c>
      <c r="I15" t="str">
        <f t="shared" si="0"/>
        <v xml:space="preserve"> 67.7</v>
      </c>
      <c r="J15" t="str">
        <f t="shared" si="0"/>
        <v xml:space="preserve"> Europe</v>
      </c>
      <c r="K15" t="str">
        <f t="shared" si="0"/>
        <v xml:space="preserve"> 10-50m</v>
      </c>
      <c r="L15" t="str">
        <f t="shared" si="0"/>
        <v xml:space="preserve"> High income</v>
      </c>
      <c r="M15" t="str">
        <f t="shared" ref="M15:M78" si="8">IF(VALUE(I15)&gt;66.6, "Most", IF(VALUE(I15)&gt;33.3, "More", "Least"))</f>
        <v>Most</v>
      </c>
    </row>
    <row r="16" spans="1:13" x14ac:dyDescent="0.45">
      <c r="C16" t="s">
        <v>2</v>
      </c>
      <c r="G16" t="str">
        <f t="shared" si="1"/>
        <v/>
      </c>
      <c r="H16" t="str">
        <f t="shared" si="0"/>
        <v/>
      </c>
      <c r="I16" t="str">
        <f t="shared" si="0"/>
        <v/>
      </c>
      <c r="J16" t="str">
        <f t="shared" si="0"/>
        <v/>
      </c>
      <c r="K16" t="str">
        <f t="shared" si="0"/>
        <v/>
      </c>
      <c r="L16" t="str">
        <f t="shared" si="0"/>
        <v/>
      </c>
    </row>
    <row r="17" spans="1:13" x14ac:dyDescent="0.45">
      <c r="A17" t="s">
        <v>34</v>
      </c>
      <c r="B17" t="s">
        <v>75</v>
      </c>
      <c r="C17" t="s">
        <v>803</v>
      </c>
      <c r="D17" t="s">
        <v>77</v>
      </c>
      <c r="E17" t="s">
        <v>4</v>
      </c>
      <c r="F17" t="s">
        <v>26</v>
      </c>
      <c r="G17" t="str">
        <f t="shared" si="1"/>
        <v>9</v>
      </c>
      <c r="H17" t="str">
        <f t="shared" si="0"/>
        <v xml:space="preserve"> Brazil</v>
      </c>
      <c r="I17" t="str">
        <f t="shared" si="0"/>
        <v xml:space="preserve"> 67.1</v>
      </c>
      <c r="J17" t="str">
        <f t="shared" si="0"/>
        <v xml:space="preserve"> Latin America and the Caribbean</v>
      </c>
      <c r="K17" t="str">
        <f t="shared" si="0"/>
        <v xml:space="preserve"> 100m+</v>
      </c>
      <c r="L17" t="str">
        <f t="shared" si="0"/>
        <v xml:space="preserve"> Upper middle income</v>
      </c>
      <c r="M17" t="str">
        <f t="shared" ref="M17:M80" si="9">IF(VALUE(I17)&gt;66.6, "Most", IF(VALUE(I17)&gt;33.3, "More", "Least"))</f>
        <v>Most</v>
      </c>
    </row>
    <row r="18" spans="1:13" x14ac:dyDescent="0.45">
      <c r="C18" t="s">
        <v>2</v>
      </c>
      <c r="G18" t="str">
        <f t="shared" si="1"/>
        <v/>
      </c>
      <c r="H18" t="str">
        <f t="shared" si="0"/>
        <v/>
      </c>
      <c r="I18" t="str">
        <f t="shared" si="0"/>
        <v/>
      </c>
      <c r="J18" t="str">
        <f t="shared" si="0"/>
        <v/>
      </c>
      <c r="K18" t="str">
        <f t="shared" si="0"/>
        <v/>
      </c>
      <c r="L18" t="str">
        <f t="shared" si="0"/>
        <v/>
      </c>
    </row>
    <row r="19" spans="1:13" x14ac:dyDescent="0.45">
      <c r="A19" t="s">
        <v>38</v>
      </c>
      <c r="B19" t="s">
        <v>16</v>
      </c>
      <c r="C19" t="s">
        <v>55</v>
      </c>
      <c r="D19" t="s">
        <v>18</v>
      </c>
      <c r="E19" t="s">
        <v>14</v>
      </c>
      <c r="F19" t="s">
        <v>5</v>
      </c>
      <c r="G19" t="str">
        <f t="shared" si="1"/>
        <v>10</v>
      </c>
      <c r="H19" t="str">
        <f t="shared" si="0"/>
        <v xml:space="preserve"> Australia</v>
      </c>
      <c r="I19" t="str">
        <f t="shared" si="0"/>
        <v xml:space="preserve"> 65.9</v>
      </c>
      <c r="J19" t="str">
        <f t="shared" si="0"/>
        <v xml:space="preserve"> Oceania</v>
      </c>
      <c r="K19" t="str">
        <f t="shared" si="0"/>
        <v xml:space="preserve"> 10-50m</v>
      </c>
      <c r="L19" t="str">
        <f t="shared" si="0"/>
        <v xml:space="preserve"> High income</v>
      </c>
      <c r="M19" t="str">
        <f t="shared" ref="M19:M82" si="10">IF(VALUE(I19)&gt;66.6, "Most", IF(VALUE(I19)&gt;33.3, "More", "Least"))</f>
        <v>More</v>
      </c>
    </row>
    <row r="20" spans="1:13" x14ac:dyDescent="0.45">
      <c r="C20" t="s">
        <v>2</v>
      </c>
      <c r="G20" t="str">
        <f t="shared" si="1"/>
        <v/>
      </c>
      <c r="H20" t="str">
        <f t="shared" si="0"/>
        <v/>
      </c>
      <c r="I20" t="str">
        <f t="shared" si="0"/>
        <v/>
      </c>
      <c r="J20" t="str">
        <f t="shared" si="0"/>
        <v/>
      </c>
      <c r="K20" t="str">
        <f t="shared" si="0"/>
        <v/>
      </c>
      <c r="L20" t="str">
        <f t="shared" si="0"/>
        <v/>
      </c>
    </row>
    <row r="21" spans="1:13" x14ac:dyDescent="0.45">
      <c r="A21" t="s">
        <v>41</v>
      </c>
      <c r="B21" t="s">
        <v>82</v>
      </c>
      <c r="C21" t="s">
        <v>58</v>
      </c>
      <c r="D21" t="s">
        <v>25</v>
      </c>
      <c r="E21" t="s">
        <v>30</v>
      </c>
      <c r="F21" t="s">
        <v>5</v>
      </c>
      <c r="G21" t="str">
        <f t="shared" si="1"/>
        <v>11</v>
      </c>
      <c r="H21" t="str">
        <f t="shared" si="0"/>
        <v xml:space="preserve"> Singapore</v>
      </c>
      <c r="I21" t="str">
        <f t="shared" si="0"/>
        <v xml:space="preserve"> 64.6</v>
      </c>
      <c r="J21" t="str">
        <f t="shared" si="0"/>
        <v xml:space="preserve"> Southeastern Asia</v>
      </c>
      <c r="K21" t="str">
        <f t="shared" si="0"/>
        <v xml:space="preserve"> 1-10m</v>
      </c>
      <c r="L21" t="str">
        <f t="shared" si="0"/>
        <v xml:space="preserve"> High income</v>
      </c>
      <c r="M21" t="str">
        <f t="shared" ref="M21:M84" si="11">IF(VALUE(I21)&gt;66.6, "Most", IF(VALUE(I21)&gt;33.3, "More", "Least"))</f>
        <v>More</v>
      </c>
    </row>
    <row r="22" spans="1:13" x14ac:dyDescent="0.45">
      <c r="C22" t="s">
        <v>2</v>
      </c>
      <c r="G22" t="str">
        <f t="shared" si="1"/>
        <v/>
      </c>
      <c r="H22" t="str">
        <f t="shared" si="0"/>
        <v/>
      </c>
      <c r="I22" t="str">
        <f t="shared" si="0"/>
        <v/>
      </c>
      <c r="J22" t="str">
        <f t="shared" si="0"/>
        <v/>
      </c>
      <c r="K22" t="str">
        <f t="shared" si="0"/>
        <v/>
      </c>
      <c r="L22" t="str">
        <f t="shared" si="0"/>
        <v/>
      </c>
    </row>
    <row r="23" spans="1:13" x14ac:dyDescent="0.45">
      <c r="A23" t="s">
        <v>44</v>
      </c>
      <c r="B23" t="s">
        <v>45</v>
      </c>
      <c r="C23" t="s">
        <v>804</v>
      </c>
      <c r="D23" t="s">
        <v>9</v>
      </c>
      <c r="E23" t="s">
        <v>30</v>
      </c>
      <c r="F23" t="s">
        <v>5</v>
      </c>
      <c r="G23" t="str">
        <f t="shared" si="1"/>
        <v>12</v>
      </c>
      <c r="H23" t="str">
        <f t="shared" si="0"/>
        <v xml:space="preserve"> Slovenia</v>
      </c>
      <c r="I23" t="str">
        <f t="shared" si="0"/>
        <v xml:space="preserve"> 63.3</v>
      </c>
      <c r="J23" t="str">
        <f t="shared" si="0"/>
        <v xml:space="preserve"> Europe</v>
      </c>
      <c r="K23" t="str">
        <f t="shared" si="0"/>
        <v xml:space="preserve"> 1-10m</v>
      </c>
      <c r="L23" t="str">
        <f t="shared" si="0"/>
        <v xml:space="preserve"> High income</v>
      </c>
      <c r="M23" t="str">
        <f t="shared" ref="M23:M86" si="12">IF(VALUE(I23)&gt;66.6, "Most", IF(VALUE(I23)&gt;33.3, "More", "Least"))</f>
        <v>More</v>
      </c>
    </row>
    <row r="24" spans="1:13" x14ac:dyDescent="0.45">
      <c r="C24" t="s">
        <v>2</v>
      </c>
      <c r="G24" t="str">
        <f t="shared" si="1"/>
        <v/>
      </c>
      <c r="H24" t="str">
        <f t="shared" si="0"/>
        <v/>
      </c>
      <c r="I24" t="str">
        <f t="shared" si="0"/>
        <v/>
      </c>
      <c r="J24" t="str">
        <f t="shared" si="0"/>
        <v/>
      </c>
      <c r="K24" t="str">
        <f t="shared" si="0"/>
        <v/>
      </c>
      <c r="L24" t="str">
        <f t="shared" si="0"/>
        <v/>
      </c>
    </row>
    <row r="25" spans="1:13" x14ac:dyDescent="0.45">
      <c r="A25" t="s">
        <v>47</v>
      </c>
      <c r="B25" t="s">
        <v>42</v>
      </c>
      <c r="C25" t="s">
        <v>61</v>
      </c>
      <c r="D25" t="s">
        <v>9</v>
      </c>
      <c r="E25" t="s">
        <v>10</v>
      </c>
      <c r="F25" t="s">
        <v>5</v>
      </c>
      <c r="G25" t="str">
        <f t="shared" si="1"/>
        <v>13</v>
      </c>
      <c r="H25" t="str">
        <f t="shared" si="0"/>
        <v xml:space="preserve"> France</v>
      </c>
      <c r="I25" t="str">
        <f t="shared" si="0"/>
        <v xml:space="preserve"> 62.9</v>
      </c>
      <c r="J25" t="str">
        <f t="shared" si="0"/>
        <v xml:space="preserve"> Europe</v>
      </c>
      <c r="K25" t="str">
        <f t="shared" si="0"/>
        <v xml:space="preserve"> 50-100m</v>
      </c>
      <c r="L25" t="str">
        <f t="shared" si="0"/>
        <v xml:space="preserve"> High income</v>
      </c>
      <c r="M25" t="str">
        <f t="shared" ref="M25:M88" si="13">IF(VALUE(I25)&gt;66.6, "Most", IF(VALUE(I25)&gt;33.3, "More", "Least"))</f>
        <v>More</v>
      </c>
    </row>
    <row r="26" spans="1:13" x14ac:dyDescent="0.45">
      <c r="C26" t="s">
        <v>2</v>
      </c>
      <c r="G26" t="str">
        <f t="shared" si="1"/>
        <v/>
      </c>
      <c r="H26" t="str">
        <f t="shared" si="0"/>
        <v/>
      </c>
      <c r="I26" t="str">
        <f t="shared" si="0"/>
        <v/>
      </c>
      <c r="J26" t="str">
        <f t="shared" si="0"/>
        <v/>
      </c>
      <c r="K26" t="str">
        <f t="shared" si="0"/>
        <v/>
      </c>
      <c r="L26" t="str">
        <f t="shared" si="0"/>
        <v/>
      </c>
    </row>
    <row r="27" spans="1:13" x14ac:dyDescent="0.45">
      <c r="A27" t="s">
        <v>50</v>
      </c>
      <c r="B27" t="s">
        <v>28</v>
      </c>
      <c r="C27" t="s">
        <v>805</v>
      </c>
      <c r="D27" t="s">
        <v>9</v>
      </c>
      <c r="E27" t="s">
        <v>30</v>
      </c>
      <c r="F27" t="s">
        <v>5</v>
      </c>
      <c r="G27" t="str">
        <f t="shared" si="1"/>
        <v>14</v>
      </c>
      <c r="H27" t="str">
        <f t="shared" si="0"/>
        <v xml:space="preserve"> Sweden</v>
      </c>
      <c r="I27" t="str">
        <f t="shared" si="0"/>
        <v xml:space="preserve"> 62.8</v>
      </c>
      <c r="J27" t="str">
        <f t="shared" si="0"/>
        <v xml:space="preserve"> Europe</v>
      </c>
      <c r="K27" t="str">
        <f t="shared" si="0"/>
        <v xml:space="preserve"> 1-10m</v>
      </c>
      <c r="L27" t="str">
        <f t="shared" si="0"/>
        <v xml:space="preserve"> High income</v>
      </c>
      <c r="M27" t="str">
        <f t="shared" ref="M27:M90" si="14">IF(VALUE(I27)&gt;66.6, "Most", IF(VALUE(I27)&gt;33.3, "More", "Least"))</f>
        <v>More</v>
      </c>
    </row>
    <row r="28" spans="1:13" x14ac:dyDescent="0.45">
      <c r="C28" t="s">
        <v>2</v>
      </c>
      <c r="G28" t="str">
        <f t="shared" si="1"/>
        <v/>
      </c>
      <c r="H28" t="str">
        <f t="shared" si="0"/>
        <v/>
      </c>
      <c r="I28" t="str">
        <f t="shared" si="0"/>
        <v/>
      </c>
      <c r="J28" t="str">
        <f t="shared" si="0"/>
        <v/>
      </c>
      <c r="K28" t="str">
        <f t="shared" si="0"/>
        <v/>
      </c>
      <c r="L28" t="str">
        <f t="shared" si="0"/>
        <v/>
      </c>
    </row>
    <row r="29" spans="1:13" x14ac:dyDescent="0.45">
      <c r="A29" t="s">
        <v>53</v>
      </c>
      <c r="B29" t="s">
        <v>54</v>
      </c>
      <c r="C29" t="s">
        <v>806</v>
      </c>
      <c r="D29" t="s">
        <v>9</v>
      </c>
      <c r="E29" t="s">
        <v>14</v>
      </c>
      <c r="F29" t="s">
        <v>5</v>
      </c>
      <c r="G29" t="str">
        <f t="shared" si="1"/>
        <v>15</v>
      </c>
      <c r="H29" t="str">
        <f t="shared" si="0"/>
        <v xml:space="preserve"> Spain</v>
      </c>
      <c r="I29" t="str">
        <f t="shared" si="0"/>
        <v xml:space="preserve"> 61.9</v>
      </c>
      <c r="J29" t="str">
        <f t="shared" si="0"/>
        <v xml:space="preserve"> Europe</v>
      </c>
      <c r="K29" t="str">
        <f t="shared" si="0"/>
        <v xml:space="preserve"> 10-50m</v>
      </c>
      <c r="L29" t="str">
        <f t="shared" si="0"/>
        <v xml:space="preserve"> High income</v>
      </c>
      <c r="M29" t="str">
        <f t="shared" ref="M29:M92" si="15">IF(VALUE(I29)&gt;66.6, "Most", IF(VALUE(I29)&gt;33.3, "More", "Least"))</f>
        <v>More</v>
      </c>
    </row>
    <row r="30" spans="1:13" x14ac:dyDescent="0.45">
      <c r="C30" t="s">
        <v>2</v>
      </c>
      <c r="G30" t="str">
        <f t="shared" si="1"/>
        <v/>
      </c>
      <c r="H30" t="str">
        <f t="shared" si="0"/>
        <v/>
      </c>
      <c r="I30" t="str">
        <f t="shared" si="0"/>
        <v/>
      </c>
      <c r="J30" t="str">
        <f t="shared" si="0"/>
        <v/>
      </c>
      <c r="K30" t="str">
        <f t="shared" si="0"/>
        <v/>
      </c>
      <c r="L30" t="str">
        <f t="shared" si="0"/>
        <v/>
      </c>
    </row>
    <row r="31" spans="1:13" x14ac:dyDescent="0.45">
      <c r="A31" t="s">
        <v>56</v>
      </c>
      <c r="B31" t="s">
        <v>63</v>
      </c>
      <c r="C31" t="s">
        <v>807</v>
      </c>
      <c r="D31" t="s">
        <v>25</v>
      </c>
      <c r="E31" t="s">
        <v>14</v>
      </c>
      <c r="F31" t="s">
        <v>26</v>
      </c>
      <c r="G31" t="str">
        <f t="shared" si="1"/>
        <v>16</v>
      </c>
      <c r="H31" t="str">
        <f t="shared" si="0"/>
        <v xml:space="preserve"> Malaysia</v>
      </c>
      <c r="I31" t="str">
        <f t="shared" si="0"/>
        <v xml:space="preserve"> 61.3</v>
      </c>
      <c r="J31" t="str">
        <f t="shared" si="0"/>
        <v xml:space="preserve"> Southeastern Asia</v>
      </c>
      <c r="K31" t="str">
        <f t="shared" si="0"/>
        <v xml:space="preserve"> 10-50m</v>
      </c>
      <c r="L31" t="str">
        <f t="shared" si="0"/>
        <v xml:space="preserve"> Upper middle income</v>
      </c>
      <c r="M31" t="str">
        <f t="shared" ref="M31:M94" si="16">IF(VALUE(I31)&gt;66.6, "Most", IF(VALUE(I31)&gt;33.3, "More", "Least"))</f>
        <v>More</v>
      </c>
    </row>
    <row r="32" spans="1:13" x14ac:dyDescent="0.45">
      <c r="C32" t="s">
        <v>2</v>
      </c>
      <c r="G32" t="str">
        <f t="shared" si="1"/>
        <v/>
      </c>
      <c r="H32" t="str">
        <f t="shared" si="0"/>
        <v/>
      </c>
      <c r="I32" t="str">
        <f t="shared" si="0"/>
        <v/>
      </c>
      <c r="J32" t="str">
        <f t="shared" si="0"/>
        <v/>
      </c>
      <c r="K32" t="str">
        <f t="shared" si="0"/>
        <v/>
      </c>
      <c r="L32" t="str">
        <f t="shared" si="0"/>
        <v/>
      </c>
    </row>
    <row r="33" spans="1:13" x14ac:dyDescent="0.45">
      <c r="A33" t="s">
        <v>59</v>
      </c>
      <c r="B33" t="s">
        <v>20</v>
      </c>
      <c r="C33" t="s">
        <v>808</v>
      </c>
      <c r="D33" t="s">
        <v>3</v>
      </c>
      <c r="E33" t="s">
        <v>14</v>
      </c>
      <c r="F33" t="s">
        <v>5</v>
      </c>
      <c r="G33" t="str">
        <f t="shared" si="1"/>
        <v>17</v>
      </c>
      <c r="H33" t="str">
        <f t="shared" si="0"/>
        <v xml:space="preserve"> Canada</v>
      </c>
      <c r="I33" t="str">
        <f t="shared" si="0"/>
        <v xml:space="preserve"> 60.7</v>
      </c>
      <c r="J33" t="str">
        <f t="shared" si="0"/>
        <v xml:space="preserve"> Northern America</v>
      </c>
      <c r="K33" t="str">
        <f t="shared" si="0"/>
        <v xml:space="preserve"> 10-50m</v>
      </c>
      <c r="L33" t="str">
        <f t="shared" si="0"/>
        <v xml:space="preserve"> High income</v>
      </c>
      <c r="M33" t="str">
        <f t="shared" ref="M33:M96" si="17">IF(VALUE(I33)&gt;66.6, "Most", IF(VALUE(I33)&gt;33.3, "More", "Least"))</f>
        <v>More</v>
      </c>
    </row>
    <row r="34" spans="1:13" x14ac:dyDescent="0.45">
      <c r="C34" t="s">
        <v>2</v>
      </c>
      <c r="G34" t="str">
        <f t="shared" si="1"/>
        <v/>
      </c>
      <c r="H34" t="str">
        <f t="shared" si="0"/>
        <v/>
      </c>
      <c r="I34" t="str">
        <f t="shared" si="0"/>
        <v/>
      </c>
      <c r="J34" t="str">
        <f t="shared" si="0"/>
        <v/>
      </c>
      <c r="K34" t="str">
        <f t="shared" si="0"/>
        <v/>
      </c>
      <c r="L34" t="str">
        <f t="shared" si="0"/>
        <v/>
      </c>
    </row>
    <row r="35" spans="1:13" x14ac:dyDescent="0.45">
      <c r="A35" t="s">
        <v>62</v>
      </c>
      <c r="B35" t="s">
        <v>91</v>
      </c>
      <c r="C35" t="s">
        <v>809</v>
      </c>
      <c r="D35" t="s">
        <v>77</v>
      </c>
      <c r="E35" t="s">
        <v>14</v>
      </c>
      <c r="F35" t="s">
        <v>5</v>
      </c>
      <c r="G35" t="str">
        <f t="shared" si="1"/>
        <v>18</v>
      </c>
      <c r="H35" t="str">
        <f t="shared" si="0"/>
        <v xml:space="preserve"> Chile</v>
      </c>
      <c r="I35" t="str">
        <f t="shared" si="0"/>
        <v xml:space="preserve"> 60.2</v>
      </c>
      <c r="J35" t="str">
        <f t="shared" si="0"/>
        <v xml:space="preserve"> Latin America and the Caribbean</v>
      </c>
      <c r="K35" t="str">
        <f t="shared" si="0"/>
        <v xml:space="preserve"> 10-50m</v>
      </c>
      <c r="L35" t="str">
        <f t="shared" si="0"/>
        <v xml:space="preserve"> High income</v>
      </c>
      <c r="M35" t="str">
        <f t="shared" ref="M35:M98" si="18">IF(VALUE(I35)&gt;66.6, "Most", IF(VALUE(I35)&gt;33.3, "More", "Least"))</f>
        <v>More</v>
      </c>
    </row>
    <row r="36" spans="1:13" x14ac:dyDescent="0.45">
      <c r="C36" t="s">
        <v>2</v>
      </c>
      <c r="G36" t="str">
        <f t="shared" si="1"/>
        <v/>
      </c>
      <c r="H36" t="str">
        <f t="shared" si="0"/>
        <v/>
      </c>
      <c r="I36" t="str">
        <f t="shared" si="0"/>
        <v/>
      </c>
      <c r="J36" t="str">
        <f t="shared" si="0"/>
        <v/>
      </c>
      <c r="K36" t="str">
        <f t="shared" si="0"/>
        <v/>
      </c>
      <c r="L36" t="str">
        <f t="shared" si="0"/>
        <v/>
      </c>
    </row>
    <row r="37" spans="1:13" x14ac:dyDescent="0.45">
      <c r="A37" t="s">
        <v>65</v>
      </c>
      <c r="B37" t="s">
        <v>32</v>
      </c>
      <c r="C37" t="s">
        <v>810</v>
      </c>
      <c r="D37" t="s">
        <v>9</v>
      </c>
      <c r="E37" t="s">
        <v>30</v>
      </c>
      <c r="F37" t="s">
        <v>5</v>
      </c>
      <c r="G37" t="str">
        <f t="shared" si="1"/>
        <v>19</v>
      </c>
      <c r="H37" t="str">
        <f t="shared" si="0"/>
        <v xml:space="preserve"> Denmark</v>
      </c>
      <c r="I37" t="str">
        <f t="shared" si="0"/>
        <v xml:space="preserve"> 58.4</v>
      </c>
      <c r="J37" t="str">
        <f t="shared" si="0"/>
        <v xml:space="preserve"> Europe</v>
      </c>
      <c r="K37" t="str">
        <f t="shared" si="0"/>
        <v xml:space="preserve"> 1-10m</v>
      </c>
      <c r="L37" t="str">
        <f t="shared" si="0"/>
        <v xml:space="preserve"> High income</v>
      </c>
      <c r="M37" t="str">
        <f t="shared" ref="M37:M100" si="19">IF(VALUE(I37)&gt;66.6, "Most", IF(VALUE(I37)&gt;33.3, "More", "Least"))</f>
        <v>More</v>
      </c>
    </row>
    <row r="38" spans="1:13" x14ac:dyDescent="0.45">
      <c r="C38" t="s">
        <v>2</v>
      </c>
      <c r="G38" t="str">
        <f t="shared" si="1"/>
        <v/>
      </c>
      <c r="H38" t="str">
        <f t="shared" si="0"/>
        <v/>
      </c>
      <c r="I38" t="str">
        <f t="shared" si="0"/>
        <v/>
      </c>
      <c r="J38" t="str">
        <f t="shared" si="0"/>
        <v/>
      </c>
      <c r="K38" t="str">
        <f t="shared" si="0"/>
        <v/>
      </c>
      <c r="L38" t="str">
        <f t="shared" si="0"/>
        <v/>
      </c>
    </row>
    <row r="39" spans="1:13" x14ac:dyDescent="0.45">
      <c r="A39" t="s">
        <v>68</v>
      </c>
      <c r="B39" t="s">
        <v>57</v>
      </c>
      <c r="C39" t="s">
        <v>811</v>
      </c>
      <c r="D39" t="s">
        <v>9</v>
      </c>
      <c r="E39" t="s">
        <v>30</v>
      </c>
      <c r="F39" t="s">
        <v>5</v>
      </c>
      <c r="G39" t="str">
        <f t="shared" si="1"/>
        <v>20</v>
      </c>
      <c r="H39" t="str">
        <f t="shared" si="0"/>
        <v xml:space="preserve"> Norway</v>
      </c>
      <c r="I39" t="str">
        <f t="shared" si="0"/>
        <v xml:space="preserve"> 58.2</v>
      </c>
      <c r="J39" t="str">
        <f t="shared" si="0"/>
        <v xml:space="preserve"> Europe</v>
      </c>
      <c r="K39" t="str">
        <f t="shared" si="0"/>
        <v xml:space="preserve"> 1-10m</v>
      </c>
      <c r="L39" t="str">
        <f t="shared" si="0"/>
        <v xml:space="preserve"> High income</v>
      </c>
      <c r="M39" t="str">
        <f t="shared" ref="M39:M102" si="20">IF(VALUE(I39)&gt;66.6, "Most", IF(VALUE(I39)&gt;33.3, "More", "Least"))</f>
        <v>More</v>
      </c>
    </row>
    <row r="40" spans="1:13" x14ac:dyDescent="0.45">
      <c r="C40" t="s">
        <v>2</v>
      </c>
      <c r="G40" t="str">
        <f t="shared" si="1"/>
        <v/>
      </c>
      <c r="H40" t="str">
        <f t="shared" si="0"/>
        <v/>
      </c>
      <c r="I40" t="str">
        <f t="shared" si="0"/>
        <v/>
      </c>
      <c r="J40" t="str">
        <f t="shared" si="0"/>
        <v/>
      </c>
      <c r="K40" t="str">
        <f t="shared" si="0"/>
        <v/>
      </c>
      <c r="L40" t="str">
        <f t="shared" si="0"/>
        <v/>
      </c>
    </row>
    <row r="41" spans="1:13" x14ac:dyDescent="0.45">
      <c r="A41" t="s">
        <v>71</v>
      </c>
      <c r="B41" t="s">
        <v>119</v>
      </c>
      <c r="C41" t="s">
        <v>812</v>
      </c>
      <c r="D41" t="s">
        <v>18</v>
      </c>
      <c r="E41" t="s">
        <v>30</v>
      </c>
      <c r="F41" t="s">
        <v>5</v>
      </c>
      <c r="G41" t="str">
        <f t="shared" si="1"/>
        <v>21</v>
      </c>
      <c r="H41" t="str">
        <f t="shared" si="0"/>
        <v xml:space="preserve"> New Zealand</v>
      </c>
      <c r="I41" t="str">
        <f t="shared" si="0"/>
        <v xml:space="preserve"> 58.1</v>
      </c>
      <c r="J41" t="str">
        <f t="shared" si="0"/>
        <v xml:space="preserve"> Oceania</v>
      </c>
      <c r="K41" t="str">
        <f t="shared" si="0"/>
        <v xml:space="preserve"> 1-10m</v>
      </c>
      <c r="L41" t="str">
        <f t="shared" si="0"/>
        <v xml:space="preserve"> High income</v>
      </c>
      <c r="M41" t="str">
        <f t="shared" ref="M41:M104" si="21">IF(VALUE(I41)&gt;66.6, "Most", IF(VALUE(I41)&gt;33.3, "More", "Least"))</f>
        <v>More</v>
      </c>
    </row>
    <row r="42" spans="1:13" x14ac:dyDescent="0.45">
      <c r="C42" t="s">
        <v>2</v>
      </c>
      <c r="G42" t="str">
        <f t="shared" si="1"/>
        <v/>
      </c>
      <c r="H42" t="str">
        <f t="shared" si="0"/>
        <v/>
      </c>
      <c r="I42" t="str">
        <f t="shared" si="0"/>
        <v/>
      </c>
      <c r="J42" t="str">
        <f t="shared" si="0"/>
        <v/>
      </c>
      <c r="K42" t="str">
        <f t="shared" si="0"/>
        <v/>
      </c>
      <c r="L42" t="str">
        <f t="shared" si="0"/>
        <v/>
      </c>
    </row>
    <row r="43" spans="1:13" x14ac:dyDescent="0.45">
      <c r="A43" t="s">
        <v>74</v>
      </c>
      <c r="B43" t="s">
        <v>255</v>
      </c>
      <c r="C43" t="s">
        <v>813</v>
      </c>
      <c r="D43" t="s">
        <v>115</v>
      </c>
      <c r="E43" t="s">
        <v>14</v>
      </c>
      <c r="F43" t="s">
        <v>202</v>
      </c>
      <c r="G43" t="str">
        <f t="shared" si="1"/>
        <v>22</v>
      </c>
      <c r="H43" t="str">
        <f t="shared" si="0"/>
        <v xml:space="preserve"> Madagascar</v>
      </c>
      <c r="I43" t="str">
        <f t="shared" si="0"/>
        <v xml:space="preserve"> 57.8</v>
      </c>
      <c r="J43" t="str">
        <f t="shared" si="0"/>
        <v xml:space="preserve"> Africa</v>
      </c>
      <c r="K43" t="str">
        <f t="shared" si="0"/>
        <v xml:space="preserve"> 10-50m</v>
      </c>
      <c r="L43" t="str">
        <f t="shared" si="0"/>
        <v xml:space="preserve"> Low income</v>
      </c>
      <c r="M43" t="str">
        <f t="shared" ref="M43:M106" si="22">IF(VALUE(I43)&gt;66.6, "Most", IF(VALUE(I43)&gt;33.3, "More", "Least"))</f>
        <v>More</v>
      </c>
    </row>
    <row r="44" spans="1:13" x14ac:dyDescent="0.45">
      <c r="C44" t="s">
        <v>2</v>
      </c>
      <c r="G44" t="str">
        <f t="shared" si="1"/>
        <v/>
      </c>
      <c r="H44" t="str">
        <f t="shared" si="0"/>
        <v/>
      </c>
      <c r="I44" t="str">
        <f t="shared" si="0"/>
        <v/>
      </c>
      <c r="J44" t="str">
        <f t="shared" si="0"/>
        <v/>
      </c>
      <c r="K44" t="str">
        <f t="shared" si="0"/>
        <v/>
      </c>
      <c r="L44" t="str">
        <f t="shared" si="0"/>
        <v/>
      </c>
    </row>
    <row r="45" spans="1:13" x14ac:dyDescent="0.45">
      <c r="A45" t="s">
        <v>78</v>
      </c>
      <c r="B45" t="s">
        <v>113</v>
      </c>
      <c r="C45" t="s">
        <v>730</v>
      </c>
      <c r="D45" t="s">
        <v>115</v>
      </c>
      <c r="E45" t="s">
        <v>10</v>
      </c>
      <c r="F45" t="s">
        <v>26</v>
      </c>
      <c r="G45" t="str">
        <f t="shared" si="1"/>
        <v>23</v>
      </c>
      <c r="H45" t="str">
        <f t="shared" si="0"/>
        <v xml:space="preserve"> South Africa</v>
      </c>
      <c r="I45" t="str">
        <f t="shared" si="0"/>
        <v xml:space="preserve"> 57.7</v>
      </c>
      <c r="J45" t="str">
        <f t="shared" si="0"/>
        <v xml:space="preserve"> Africa</v>
      </c>
      <c r="K45" t="str">
        <f t="shared" si="0"/>
        <v xml:space="preserve"> 50-100m</v>
      </c>
      <c r="L45" t="str">
        <f t="shared" si="0"/>
        <v xml:space="preserve"> Upper middle income</v>
      </c>
      <c r="M45" t="str">
        <f t="shared" ref="M45:M108" si="23">IF(VALUE(I45)&gt;66.6, "Most", IF(VALUE(I45)&gt;33.3, "More", "Least"))</f>
        <v>More</v>
      </c>
    </row>
    <row r="46" spans="1:13" x14ac:dyDescent="0.45">
      <c r="C46" t="s">
        <v>2</v>
      </c>
      <c r="G46" t="str">
        <f t="shared" si="1"/>
        <v/>
      </c>
      <c r="H46" t="str">
        <f t="shared" si="0"/>
        <v/>
      </c>
      <c r="I46" t="str">
        <f t="shared" si="0"/>
        <v/>
      </c>
      <c r="J46" t="str">
        <f t="shared" si="0"/>
        <v/>
      </c>
      <c r="K46" t="str">
        <f t="shared" si="0"/>
        <v/>
      </c>
      <c r="L46" t="str">
        <f t="shared" si="0"/>
        <v/>
      </c>
    </row>
    <row r="47" spans="1:13" x14ac:dyDescent="0.45">
      <c r="A47" t="s">
        <v>81</v>
      </c>
      <c r="B47" t="s">
        <v>355</v>
      </c>
      <c r="C47" t="s">
        <v>556</v>
      </c>
      <c r="D47" t="s">
        <v>18</v>
      </c>
      <c r="E47" t="s">
        <v>185</v>
      </c>
      <c r="F47" t="s">
        <v>102</v>
      </c>
      <c r="G47" t="str">
        <f t="shared" si="1"/>
        <v>24</v>
      </c>
      <c r="H47" t="str">
        <f t="shared" si="0"/>
        <v xml:space="preserve"> Micronesia</v>
      </c>
      <c r="I47" t="str">
        <f t="shared" si="0"/>
        <v xml:space="preserve"> 56.9</v>
      </c>
      <c r="J47" t="str">
        <f t="shared" si="0"/>
        <v xml:space="preserve"> Oceania</v>
      </c>
      <c r="K47" t="str">
        <f t="shared" si="0"/>
        <v xml:space="preserve"> &lt;1m</v>
      </c>
      <c r="L47" t="str">
        <f t="shared" si="0"/>
        <v xml:space="preserve"> Lower middle income</v>
      </c>
      <c r="M47" t="str">
        <f t="shared" ref="M47:M110" si="24">IF(VALUE(I47)&gt;66.6, "Most", IF(VALUE(I47)&gt;33.3, "More", "Least"))</f>
        <v>More</v>
      </c>
    </row>
    <row r="48" spans="1:13" x14ac:dyDescent="0.45">
      <c r="C48" t="s">
        <v>2</v>
      </c>
      <c r="G48" t="str">
        <f t="shared" si="1"/>
        <v/>
      </c>
      <c r="H48" t="str">
        <f t="shared" si="0"/>
        <v/>
      </c>
      <c r="I48" t="str">
        <f t="shared" si="0"/>
        <v/>
      </c>
      <c r="J48" t="str">
        <f t="shared" si="0"/>
        <v/>
      </c>
      <c r="K48" t="str">
        <f t="shared" si="0"/>
        <v/>
      </c>
      <c r="L48" t="str">
        <f t="shared" si="0"/>
        <v/>
      </c>
    </row>
    <row r="49" spans="1:13" x14ac:dyDescent="0.45">
      <c r="A49" t="s">
        <v>84</v>
      </c>
      <c r="B49" t="s">
        <v>201</v>
      </c>
      <c r="C49" t="s">
        <v>814</v>
      </c>
      <c r="D49" t="s">
        <v>115</v>
      </c>
      <c r="E49" t="s">
        <v>14</v>
      </c>
      <c r="F49" t="s">
        <v>202</v>
      </c>
      <c r="G49" t="str">
        <f t="shared" si="1"/>
        <v>25</v>
      </c>
      <c r="H49" t="str">
        <f t="shared" si="0"/>
        <v xml:space="preserve"> Uganda</v>
      </c>
      <c r="I49" t="str">
        <f t="shared" si="0"/>
        <v xml:space="preserve"> 56.5</v>
      </c>
      <c r="J49" t="str">
        <f t="shared" si="0"/>
        <v xml:space="preserve"> Africa</v>
      </c>
      <c r="K49" t="str">
        <f t="shared" si="0"/>
        <v xml:space="preserve"> 10-50m</v>
      </c>
      <c r="L49" t="str">
        <f t="shared" si="0"/>
        <v xml:space="preserve"> Low income</v>
      </c>
      <c r="M49" t="str">
        <f t="shared" ref="M49:M112" si="25">IF(VALUE(I49)&gt;66.6, "Most", IF(VALUE(I49)&gt;33.3, "More", "Least"))</f>
        <v>More</v>
      </c>
    </row>
    <row r="50" spans="1:13" x14ac:dyDescent="0.45">
      <c r="C50" t="s">
        <v>2</v>
      </c>
      <c r="G50" t="str">
        <f t="shared" si="1"/>
        <v/>
      </c>
      <c r="H50" t="str">
        <f t="shared" si="0"/>
        <v/>
      </c>
      <c r="I50" t="str">
        <f t="shared" si="0"/>
        <v/>
      </c>
      <c r="J50" t="str">
        <f t="shared" si="0"/>
        <v/>
      </c>
      <c r="K50" t="str">
        <f t="shared" si="0"/>
        <v/>
      </c>
      <c r="L50" t="str">
        <f t="shared" si="0"/>
        <v/>
      </c>
    </row>
    <row r="51" spans="1:13" x14ac:dyDescent="0.45">
      <c r="A51" t="s">
        <v>87</v>
      </c>
      <c r="B51" t="s">
        <v>141</v>
      </c>
      <c r="C51" t="s">
        <v>733</v>
      </c>
      <c r="D51" t="s">
        <v>132</v>
      </c>
      <c r="E51" t="s">
        <v>30</v>
      </c>
      <c r="F51" t="s">
        <v>26</v>
      </c>
      <c r="G51" t="str">
        <f t="shared" si="1"/>
        <v>26</v>
      </c>
      <c r="H51" t="str">
        <f t="shared" si="0"/>
        <v xml:space="preserve"> Armenia</v>
      </c>
      <c r="I51" t="str">
        <f t="shared" si="0"/>
        <v xml:space="preserve"> 55.5</v>
      </c>
      <c r="J51" t="str">
        <f t="shared" si="0"/>
        <v xml:space="preserve"> Western Asia</v>
      </c>
      <c r="K51" t="str">
        <f t="shared" si="0"/>
        <v xml:space="preserve"> 1-10m</v>
      </c>
      <c r="L51" t="str">
        <f t="shared" si="0"/>
        <v xml:space="preserve"> Upper middle income</v>
      </c>
      <c r="M51" t="str">
        <f t="shared" ref="M51:M114" si="26">IF(VALUE(I51)&gt;66.6, "Most", IF(VALUE(I51)&gt;33.3, "More", "Least"))</f>
        <v>More</v>
      </c>
    </row>
    <row r="52" spans="1:13" x14ac:dyDescent="0.45">
      <c r="C52" t="s">
        <v>2</v>
      </c>
      <c r="G52" t="str">
        <f t="shared" si="1"/>
        <v/>
      </c>
      <c r="H52" t="str">
        <f t="shared" si="0"/>
        <v/>
      </c>
      <c r="I52" t="str">
        <f t="shared" si="0"/>
        <v/>
      </c>
      <c r="J52" t="str">
        <f t="shared" si="0"/>
        <v/>
      </c>
      <c r="K52" t="str">
        <f t="shared" si="0"/>
        <v/>
      </c>
      <c r="L52" t="str">
        <f t="shared" si="0"/>
        <v/>
      </c>
    </row>
    <row r="53" spans="1:13" x14ac:dyDescent="0.45">
      <c r="A53" t="s">
        <v>90</v>
      </c>
      <c r="B53" t="s">
        <v>134</v>
      </c>
      <c r="C53" t="s">
        <v>815</v>
      </c>
      <c r="D53" t="s">
        <v>9</v>
      </c>
      <c r="E53" t="s">
        <v>30</v>
      </c>
      <c r="F53" t="s">
        <v>26</v>
      </c>
      <c r="G53" t="str">
        <f t="shared" si="1"/>
        <v>27</v>
      </c>
      <c r="H53" t="str">
        <f t="shared" ref="H53:L116" si="27">IF(ISERROR(RIGHT(B53, LEN(B53)-FIND(":",B53))),"",RIGHT(B53, LEN(B53)-FIND(":",B53)))</f>
        <v xml:space="preserve"> Serbia</v>
      </c>
      <c r="I53" t="str">
        <f t="shared" si="27"/>
        <v xml:space="preserve"> 55.1</v>
      </c>
      <c r="J53" t="str">
        <f t="shared" si="27"/>
        <v xml:space="preserve"> Europe</v>
      </c>
      <c r="K53" t="str">
        <f t="shared" si="27"/>
        <v xml:space="preserve"> 1-10m</v>
      </c>
      <c r="L53" t="str">
        <f t="shared" si="27"/>
        <v xml:space="preserve"> Upper middle income</v>
      </c>
      <c r="M53" t="str">
        <f t="shared" ref="M53:M116" si="28">IF(VALUE(I53)&gt;66.6, "Most", IF(VALUE(I53)&gt;33.3, "More", "Least"))</f>
        <v>More</v>
      </c>
    </row>
    <row r="54" spans="1:13" x14ac:dyDescent="0.45">
      <c r="C54" t="s">
        <v>2</v>
      </c>
      <c r="G54" t="str">
        <f t="shared" si="1"/>
        <v/>
      </c>
      <c r="H54" t="str">
        <f t="shared" si="27"/>
        <v/>
      </c>
      <c r="I54" t="str">
        <f t="shared" si="27"/>
        <v/>
      </c>
      <c r="J54" t="str">
        <f t="shared" si="27"/>
        <v/>
      </c>
      <c r="K54" t="str">
        <f t="shared" si="27"/>
        <v/>
      </c>
      <c r="L54" t="str">
        <f t="shared" si="27"/>
        <v/>
      </c>
    </row>
    <row r="55" spans="1:13" x14ac:dyDescent="0.45">
      <c r="A55" t="s">
        <v>93</v>
      </c>
      <c r="B55" t="s">
        <v>51</v>
      </c>
      <c r="C55" t="s">
        <v>114</v>
      </c>
      <c r="D55" t="s">
        <v>9</v>
      </c>
      <c r="E55" t="s">
        <v>10</v>
      </c>
      <c r="F55" t="s">
        <v>5</v>
      </c>
      <c r="G55" t="str">
        <f t="shared" si="1"/>
        <v>28</v>
      </c>
      <c r="H55" t="str">
        <f t="shared" si="27"/>
        <v xml:space="preserve"> Germany</v>
      </c>
      <c r="I55" t="str">
        <f t="shared" si="27"/>
        <v xml:space="preserve"> 54.8</v>
      </c>
      <c r="J55" t="str">
        <f t="shared" si="27"/>
        <v xml:space="preserve"> Europe</v>
      </c>
      <c r="K55" t="str">
        <f t="shared" si="27"/>
        <v xml:space="preserve"> 50-100m</v>
      </c>
      <c r="L55" t="str">
        <f t="shared" si="27"/>
        <v xml:space="preserve"> High income</v>
      </c>
      <c r="M55" t="str">
        <f t="shared" ref="M55:M118" si="29">IF(VALUE(I55)&gt;66.6, "Most", IF(VALUE(I55)&gt;33.3, "More", "Least"))</f>
        <v>More</v>
      </c>
    </row>
    <row r="56" spans="1:13" x14ac:dyDescent="0.45">
      <c r="C56" t="s">
        <v>2</v>
      </c>
      <c r="G56" t="str">
        <f t="shared" si="1"/>
        <v/>
      </c>
      <c r="H56" t="str">
        <f t="shared" si="27"/>
        <v/>
      </c>
      <c r="I56" t="str">
        <f t="shared" si="27"/>
        <v/>
      </c>
      <c r="J56" t="str">
        <f t="shared" si="27"/>
        <v/>
      </c>
      <c r="K56" t="str">
        <f t="shared" si="27"/>
        <v/>
      </c>
      <c r="L56" t="str">
        <f t="shared" si="27"/>
        <v/>
      </c>
    </row>
    <row r="57" spans="1:13" x14ac:dyDescent="0.45">
      <c r="A57" t="s">
        <v>96</v>
      </c>
      <c r="B57" t="s">
        <v>60</v>
      </c>
      <c r="C57" t="s">
        <v>816</v>
      </c>
      <c r="D57" t="s">
        <v>9</v>
      </c>
      <c r="E57" t="s">
        <v>30</v>
      </c>
      <c r="F57" t="s">
        <v>5</v>
      </c>
      <c r="G57" t="str">
        <f t="shared" si="1"/>
        <v>29</v>
      </c>
      <c r="H57" t="str">
        <f t="shared" si="27"/>
        <v xml:space="preserve"> Latvia</v>
      </c>
      <c r="I57" t="str">
        <f t="shared" si="27"/>
        <v xml:space="preserve"> 54.7</v>
      </c>
      <c r="J57" t="str">
        <f t="shared" si="27"/>
        <v xml:space="preserve"> Europe</v>
      </c>
      <c r="K57" t="str">
        <f t="shared" si="27"/>
        <v xml:space="preserve"> 1-10m</v>
      </c>
      <c r="L57" t="str">
        <f t="shared" si="27"/>
        <v xml:space="preserve"> High income</v>
      </c>
      <c r="M57" t="str">
        <f t="shared" ref="M57:M120" si="30">IF(VALUE(I57)&gt;66.6, "Most", IF(VALUE(I57)&gt;33.3, "More", "Least"))</f>
        <v>More</v>
      </c>
    </row>
    <row r="58" spans="1:13" x14ac:dyDescent="0.45">
      <c r="C58" t="s">
        <v>2</v>
      </c>
      <c r="G58" t="str">
        <f t="shared" si="1"/>
        <v/>
      </c>
      <c r="H58" t="str">
        <f t="shared" si="27"/>
        <v/>
      </c>
      <c r="I58" t="str">
        <f t="shared" si="27"/>
        <v/>
      </c>
      <c r="J58" t="str">
        <f t="shared" si="27"/>
        <v/>
      </c>
      <c r="K58" t="str">
        <f t="shared" si="27"/>
        <v/>
      </c>
      <c r="L58" t="str">
        <f t="shared" si="27"/>
        <v/>
      </c>
    </row>
    <row r="59" spans="1:13" x14ac:dyDescent="0.45">
      <c r="A59" t="s">
        <v>99</v>
      </c>
      <c r="B59" t="s">
        <v>100</v>
      </c>
      <c r="C59" t="s">
        <v>817</v>
      </c>
      <c r="D59" t="s">
        <v>25</v>
      </c>
      <c r="E59" t="s">
        <v>4</v>
      </c>
      <c r="F59" t="s">
        <v>102</v>
      </c>
      <c r="G59" t="str">
        <f t="shared" si="1"/>
        <v>30</v>
      </c>
      <c r="H59" t="str">
        <f t="shared" si="27"/>
        <v xml:space="preserve"> Indonesia</v>
      </c>
      <c r="I59" t="str">
        <f t="shared" si="27"/>
        <v xml:space="preserve"> 54.3</v>
      </c>
      <c r="J59" t="str">
        <f t="shared" si="27"/>
        <v xml:space="preserve"> Southeastern Asia</v>
      </c>
      <c r="K59" t="str">
        <f t="shared" si="27"/>
        <v xml:space="preserve"> 100m+</v>
      </c>
      <c r="L59" t="str">
        <f t="shared" si="27"/>
        <v xml:space="preserve"> Lower middle income</v>
      </c>
      <c r="M59" t="str">
        <f t="shared" ref="M59:M122" si="31">IF(VALUE(I59)&gt;66.6, "Most", IF(VALUE(I59)&gt;33.3, "More", "Least"))</f>
        <v>More</v>
      </c>
    </row>
    <row r="60" spans="1:13" x14ac:dyDescent="0.45">
      <c r="C60" t="s">
        <v>2</v>
      </c>
      <c r="G60" t="str">
        <f t="shared" si="1"/>
        <v/>
      </c>
      <c r="H60" t="str">
        <f t="shared" si="27"/>
        <v/>
      </c>
      <c r="I60" t="str">
        <f t="shared" si="27"/>
        <v/>
      </c>
      <c r="J60" t="str">
        <f t="shared" si="27"/>
        <v/>
      </c>
      <c r="K60" t="str">
        <f t="shared" si="27"/>
        <v/>
      </c>
      <c r="L60" t="str">
        <f t="shared" si="27"/>
        <v/>
      </c>
    </row>
    <row r="61" spans="1:13" x14ac:dyDescent="0.45">
      <c r="A61" t="s">
        <v>103</v>
      </c>
      <c r="B61" t="s">
        <v>72</v>
      </c>
      <c r="C61" t="s">
        <v>818</v>
      </c>
      <c r="D61" t="s">
        <v>37</v>
      </c>
      <c r="E61" t="s">
        <v>4</v>
      </c>
      <c r="F61" t="s">
        <v>5</v>
      </c>
      <c r="G61" t="str">
        <f t="shared" si="1"/>
        <v>31</v>
      </c>
      <c r="H61" t="str">
        <f t="shared" si="27"/>
        <v xml:space="preserve"> Japan</v>
      </c>
      <c r="I61" t="str">
        <f t="shared" si="27"/>
        <v xml:space="preserve"> 53.6</v>
      </c>
      <c r="J61" t="str">
        <f t="shared" si="27"/>
        <v xml:space="preserve"> Eastern Asia</v>
      </c>
      <c r="K61" t="str">
        <f t="shared" si="27"/>
        <v xml:space="preserve"> 100m+</v>
      </c>
      <c r="L61" t="str">
        <f t="shared" si="27"/>
        <v xml:space="preserve"> High income</v>
      </c>
      <c r="M61" t="str">
        <f t="shared" ref="M61:M124" si="32">IF(VALUE(I61)&gt;66.6, "Most", IF(VALUE(I61)&gt;33.3, "More", "Least"))</f>
        <v>More</v>
      </c>
    </row>
    <row r="62" spans="1:13" x14ac:dyDescent="0.45">
      <c r="C62" t="s">
        <v>2</v>
      </c>
      <c r="G62" t="str">
        <f t="shared" si="1"/>
        <v/>
      </c>
      <c r="H62" t="str">
        <f t="shared" si="27"/>
        <v/>
      </c>
      <c r="I62" t="str">
        <f t="shared" si="27"/>
        <v/>
      </c>
      <c r="J62" t="str">
        <f t="shared" si="27"/>
        <v/>
      </c>
      <c r="K62" t="str">
        <f t="shared" si="27"/>
        <v/>
      </c>
      <c r="L62" t="str">
        <f t="shared" si="27"/>
        <v/>
      </c>
    </row>
    <row r="63" spans="1:13" x14ac:dyDescent="0.45">
      <c r="A63" t="s">
        <v>106</v>
      </c>
      <c r="B63" t="s">
        <v>179</v>
      </c>
      <c r="C63" t="s">
        <v>131</v>
      </c>
      <c r="D63" t="s">
        <v>181</v>
      </c>
      <c r="E63" t="s">
        <v>4</v>
      </c>
      <c r="F63" t="s">
        <v>102</v>
      </c>
      <c r="G63" t="str">
        <f t="shared" si="1"/>
        <v>32</v>
      </c>
      <c r="H63" t="str">
        <f t="shared" si="27"/>
        <v xml:space="preserve"> India</v>
      </c>
      <c r="I63" t="str">
        <f t="shared" si="27"/>
        <v xml:space="preserve"> 52.4</v>
      </c>
      <c r="J63" t="str">
        <f t="shared" si="27"/>
        <v xml:space="preserve"> Southern Asia</v>
      </c>
      <c r="K63" t="str">
        <f t="shared" si="27"/>
        <v xml:space="preserve"> 100m+</v>
      </c>
      <c r="L63" t="str">
        <f t="shared" si="27"/>
        <v xml:space="preserve"> Lower middle income</v>
      </c>
      <c r="M63" t="str">
        <f t="shared" ref="M63:M126" si="33">IF(VALUE(I63)&gt;66.6, "Most", IF(VALUE(I63)&gt;33.3, "More", "Least"))</f>
        <v>More</v>
      </c>
    </row>
    <row r="64" spans="1:13" x14ac:dyDescent="0.45">
      <c r="C64" t="s">
        <v>2</v>
      </c>
      <c r="G64" t="str">
        <f t="shared" si="1"/>
        <v/>
      </c>
      <c r="H64" t="str">
        <f t="shared" si="27"/>
        <v/>
      </c>
      <c r="I64" t="str">
        <f t="shared" si="27"/>
        <v/>
      </c>
      <c r="J64" t="str">
        <f t="shared" si="27"/>
        <v/>
      </c>
      <c r="K64" t="str">
        <f t="shared" si="27"/>
        <v/>
      </c>
      <c r="L64" t="str">
        <f t="shared" si="27"/>
        <v/>
      </c>
    </row>
    <row r="65" spans="1:13" x14ac:dyDescent="0.45">
      <c r="A65" t="s">
        <v>109</v>
      </c>
      <c r="B65" t="s">
        <v>117</v>
      </c>
      <c r="C65" t="s">
        <v>819</v>
      </c>
      <c r="D65" t="s">
        <v>9</v>
      </c>
      <c r="E65" t="s">
        <v>30</v>
      </c>
      <c r="F65" t="s">
        <v>5</v>
      </c>
      <c r="G65" t="str">
        <f t="shared" si="1"/>
        <v>33</v>
      </c>
      <c r="H65" t="str">
        <f t="shared" si="27"/>
        <v xml:space="preserve"> Hungary</v>
      </c>
      <c r="I65" t="str">
        <f t="shared" si="27"/>
        <v xml:space="preserve"> 52.2</v>
      </c>
      <c r="J65" t="str">
        <f t="shared" si="27"/>
        <v xml:space="preserve"> Europe</v>
      </c>
      <c r="K65" t="str">
        <f t="shared" si="27"/>
        <v xml:space="preserve"> 1-10m</v>
      </c>
      <c r="L65" t="str">
        <f t="shared" si="27"/>
        <v xml:space="preserve"> High income</v>
      </c>
      <c r="M65" t="str">
        <f t="shared" ref="M65:M128" si="34">IF(VALUE(I65)&gt;66.6, "Most", IF(VALUE(I65)&gt;33.3, "More", "Least"))</f>
        <v>More</v>
      </c>
    </row>
    <row r="66" spans="1:13" x14ac:dyDescent="0.45">
      <c r="C66" t="s">
        <v>2</v>
      </c>
      <c r="G66" t="str">
        <f t="shared" si="1"/>
        <v/>
      </c>
      <c r="H66" t="str">
        <f t="shared" si="27"/>
        <v/>
      </c>
      <c r="I66" t="str">
        <f t="shared" si="27"/>
        <v/>
      </c>
      <c r="J66" t="str">
        <f t="shared" si="27"/>
        <v/>
      </c>
      <c r="K66" t="str">
        <f t="shared" si="27"/>
        <v/>
      </c>
      <c r="L66" t="str">
        <f t="shared" si="27"/>
        <v/>
      </c>
    </row>
    <row r="67" spans="1:13" x14ac:dyDescent="0.45">
      <c r="A67" t="s">
        <v>112</v>
      </c>
      <c r="B67" t="s">
        <v>127</v>
      </c>
      <c r="C67" t="s">
        <v>138</v>
      </c>
      <c r="D67" t="s">
        <v>9</v>
      </c>
      <c r="E67" t="s">
        <v>30</v>
      </c>
      <c r="F67" t="s">
        <v>26</v>
      </c>
      <c r="G67" t="str">
        <f t="shared" ref="G67:G130" si="35">IF(ISERROR(RIGHT(A67,LEN(A67)-FIND(" ", A67))), "", RIGHT(A67,LEN(A67)-FIND(" ", A67)))</f>
        <v>34</v>
      </c>
      <c r="H67" t="str">
        <f t="shared" si="27"/>
        <v xml:space="preserve"> Albania</v>
      </c>
      <c r="I67" t="str">
        <f t="shared" si="27"/>
        <v xml:space="preserve"> 52.0</v>
      </c>
      <c r="J67" t="str">
        <f t="shared" si="27"/>
        <v xml:space="preserve"> Europe</v>
      </c>
      <c r="K67" t="str">
        <f t="shared" si="27"/>
        <v xml:space="preserve"> 1-10m</v>
      </c>
      <c r="L67" t="str">
        <f t="shared" si="27"/>
        <v xml:space="preserve"> Upper middle income</v>
      </c>
      <c r="M67" t="str">
        <f t="shared" ref="M67:M130" si="36">IF(VALUE(I67)&gt;66.6, "Most", IF(VALUE(I67)&gt;33.3, "More", "Least"))</f>
        <v>More</v>
      </c>
    </row>
    <row r="68" spans="1:13" x14ac:dyDescent="0.45">
      <c r="C68" t="s">
        <v>2</v>
      </c>
      <c r="G68" t="str">
        <f t="shared" si="35"/>
        <v/>
      </c>
      <c r="H68" t="str">
        <f t="shared" si="27"/>
        <v/>
      </c>
      <c r="I68" t="str">
        <f t="shared" si="27"/>
        <v/>
      </c>
      <c r="J68" t="str">
        <f t="shared" si="27"/>
        <v/>
      </c>
      <c r="K68" t="str">
        <f t="shared" si="27"/>
        <v/>
      </c>
      <c r="L68" t="str">
        <f t="shared" si="27"/>
        <v/>
      </c>
    </row>
    <row r="69" spans="1:13" x14ac:dyDescent="0.45">
      <c r="A69" t="s">
        <v>112</v>
      </c>
      <c r="B69" t="s">
        <v>222</v>
      </c>
      <c r="C69" t="s">
        <v>138</v>
      </c>
      <c r="D69" t="s">
        <v>25</v>
      </c>
      <c r="E69" t="s">
        <v>30</v>
      </c>
      <c r="F69" t="s">
        <v>102</v>
      </c>
      <c r="G69" t="str">
        <f t="shared" si="35"/>
        <v>34</v>
      </c>
      <c r="H69" t="str">
        <f t="shared" si="27"/>
        <v xml:space="preserve"> Laos</v>
      </c>
      <c r="I69" t="str">
        <f t="shared" si="27"/>
        <v xml:space="preserve"> 52.0</v>
      </c>
      <c r="J69" t="str">
        <f t="shared" si="27"/>
        <v xml:space="preserve"> Southeastern Asia</v>
      </c>
      <c r="K69" t="str">
        <f t="shared" si="27"/>
        <v xml:space="preserve"> 1-10m</v>
      </c>
      <c r="L69" t="str">
        <f t="shared" si="27"/>
        <v xml:space="preserve"> Lower middle income</v>
      </c>
      <c r="M69" t="str">
        <f t="shared" ref="M69:M132" si="37">IF(VALUE(I69)&gt;66.6, "Most", IF(VALUE(I69)&gt;33.3, "More", "Least"))</f>
        <v>More</v>
      </c>
    </row>
    <row r="70" spans="1:13" x14ac:dyDescent="0.45">
      <c r="C70" t="s">
        <v>2</v>
      </c>
      <c r="G70" t="str">
        <f t="shared" si="35"/>
        <v/>
      </c>
      <c r="H70" t="str">
        <f t="shared" si="27"/>
        <v/>
      </c>
      <c r="I70" t="str">
        <f t="shared" si="27"/>
        <v/>
      </c>
      <c r="J70" t="str">
        <f t="shared" si="27"/>
        <v/>
      </c>
      <c r="K70" t="str">
        <f t="shared" si="27"/>
        <v/>
      </c>
      <c r="L70" t="str">
        <f t="shared" si="27"/>
        <v/>
      </c>
    </row>
    <row r="71" spans="1:13" x14ac:dyDescent="0.45">
      <c r="A71" t="s">
        <v>568</v>
      </c>
      <c r="B71" t="s">
        <v>234</v>
      </c>
      <c r="C71" t="s">
        <v>820</v>
      </c>
      <c r="D71" t="s">
        <v>9</v>
      </c>
      <c r="E71" t="s">
        <v>30</v>
      </c>
      <c r="F71" t="s">
        <v>26</v>
      </c>
      <c r="G71" t="str">
        <f t="shared" si="35"/>
        <v>36</v>
      </c>
      <c r="H71" t="str">
        <f t="shared" si="27"/>
        <v xml:space="preserve"> Bosnia and Herzegovina</v>
      </c>
      <c r="I71" t="str">
        <f t="shared" si="27"/>
        <v xml:space="preserve"> 51.8</v>
      </c>
      <c r="J71" t="str">
        <f t="shared" si="27"/>
        <v xml:space="preserve"> Europe</v>
      </c>
      <c r="K71" t="str">
        <f t="shared" si="27"/>
        <v xml:space="preserve"> 1-10m</v>
      </c>
      <c r="L71" t="str">
        <f t="shared" si="27"/>
        <v xml:space="preserve"> Upper middle income</v>
      </c>
      <c r="M71" t="str">
        <f t="shared" ref="M71:M134" si="38">IF(VALUE(I71)&gt;66.6, "Most", IF(VALUE(I71)&gt;33.3, "More", "Least"))</f>
        <v>More</v>
      </c>
    </row>
    <row r="72" spans="1:13" x14ac:dyDescent="0.45">
      <c r="C72" t="s">
        <v>2</v>
      </c>
      <c r="G72" t="str">
        <f t="shared" si="35"/>
        <v/>
      </c>
      <c r="H72" t="str">
        <f t="shared" si="27"/>
        <v/>
      </c>
      <c r="I72" t="str">
        <f t="shared" si="27"/>
        <v/>
      </c>
      <c r="J72" t="str">
        <f t="shared" si="27"/>
        <v/>
      </c>
      <c r="K72" t="str">
        <f t="shared" si="27"/>
        <v/>
      </c>
      <c r="L72" t="str">
        <f t="shared" si="27"/>
        <v/>
      </c>
    </row>
    <row r="73" spans="1:13" x14ac:dyDescent="0.45">
      <c r="A73" t="s">
        <v>120</v>
      </c>
      <c r="B73" t="s">
        <v>155</v>
      </c>
      <c r="C73" t="s">
        <v>821</v>
      </c>
      <c r="D73" t="s">
        <v>77</v>
      </c>
      <c r="E73" t="s">
        <v>14</v>
      </c>
      <c r="F73" t="s">
        <v>26</v>
      </c>
      <c r="G73" t="str">
        <f t="shared" si="35"/>
        <v>37</v>
      </c>
      <c r="H73" t="str">
        <f t="shared" si="27"/>
        <v xml:space="preserve"> Peru</v>
      </c>
      <c r="I73" t="str">
        <f t="shared" si="27"/>
        <v xml:space="preserve"> 51.7</v>
      </c>
      <c r="J73" t="str">
        <f t="shared" si="27"/>
        <v xml:space="preserve"> Latin America and the Caribbean</v>
      </c>
      <c r="K73" t="str">
        <f t="shared" si="27"/>
        <v xml:space="preserve"> 10-50m</v>
      </c>
      <c r="L73" t="str">
        <f t="shared" si="27"/>
        <v xml:space="preserve"> Upper middle income</v>
      </c>
      <c r="M73" t="str">
        <f t="shared" ref="M73:M136" si="39">IF(VALUE(I73)&gt;66.6, "Most", IF(VALUE(I73)&gt;33.3, "More", "Least"))</f>
        <v>More</v>
      </c>
    </row>
    <row r="74" spans="1:13" x14ac:dyDescent="0.45">
      <c r="C74" t="s">
        <v>2</v>
      </c>
      <c r="G74" t="str">
        <f t="shared" si="35"/>
        <v/>
      </c>
      <c r="H74" t="str">
        <f t="shared" si="27"/>
        <v/>
      </c>
      <c r="I74" t="str">
        <f t="shared" si="27"/>
        <v/>
      </c>
      <c r="J74" t="str">
        <f t="shared" si="27"/>
        <v/>
      </c>
      <c r="K74" t="str">
        <f t="shared" si="27"/>
        <v/>
      </c>
      <c r="L74" t="str">
        <f t="shared" si="27"/>
        <v/>
      </c>
    </row>
    <row r="75" spans="1:13" x14ac:dyDescent="0.45">
      <c r="A75" t="s">
        <v>123</v>
      </c>
      <c r="B75" t="s">
        <v>213</v>
      </c>
      <c r="C75" t="s">
        <v>822</v>
      </c>
      <c r="D75" t="s">
        <v>115</v>
      </c>
      <c r="E75" t="s">
        <v>14</v>
      </c>
      <c r="F75" t="s">
        <v>102</v>
      </c>
      <c r="G75" t="str">
        <f t="shared" si="35"/>
        <v>38</v>
      </c>
      <c r="H75" t="str">
        <f t="shared" si="27"/>
        <v xml:space="preserve"> Morocco</v>
      </c>
      <c r="I75" t="str">
        <f t="shared" si="27"/>
        <v xml:space="preserve"> 51.5</v>
      </c>
      <c r="J75" t="str">
        <f t="shared" si="27"/>
        <v xml:space="preserve"> Africa</v>
      </c>
      <c r="K75" t="str">
        <f t="shared" si="27"/>
        <v xml:space="preserve"> 10-50m</v>
      </c>
      <c r="L75" t="str">
        <f t="shared" si="27"/>
        <v xml:space="preserve"> Lower middle income</v>
      </c>
      <c r="M75" t="str">
        <f t="shared" ref="M75:M138" si="40">IF(VALUE(I75)&gt;66.6, "Most", IF(VALUE(I75)&gt;33.3, "More", "Least"))</f>
        <v>More</v>
      </c>
    </row>
    <row r="76" spans="1:13" x14ac:dyDescent="0.45">
      <c r="C76" t="s">
        <v>2</v>
      </c>
      <c r="G76" t="str">
        <f t="shared" si="35"/>
        <v/>
      </c>
      <c r="H76" t="str">
        <f t="shared" si="27"/>
        <v/>
      </c>
      <c r="I76" t="str">
        <f t="shared" si="27"/>
        <v/>
      </c>
      <c r="J76" t="str">
        <f t="shared" si="27"/>
        <v/>
      </c>
      <c r="K76" t="str">
        <f t="shared" si="27"/>
        <v/>
      </c>
      <c r="L76" t="str">
        <f t="shared" si="27"/>
        <v/>
      </c>
    </row>
    <row r="77" spans="1:13" x14ac:dyDescent="0.45">
      <c r="A77" t="s">
        <v>126</v>
      </c>
      <c r="B77" t="s">
        <v>94</v>
      </c>
      <c r="C77" t="s">
        <v>823</v>
      </c>
      <c r="D77" t="s">
        <v>77</v>
      </c>
      <c r="E77" t="s">
        <v>4</v>
      </c>
      <c r="F77" t="s">
        <v>26</v>
      </c>
      <c r="G77" t="str">
        <f t="shared" si="35"/>
        <v>39</v>
      </c>
      <c r="H77" t="str">
        <f t="shared" si="27"/>
        <v xml:space="preserve"> Mexico</v>
      </c>
      <c r="I77" t="str">
        <f t="shared" si="27"/>
        <v xml:space="preserve"> 50.8</v>
      </c>
      <c r="J77" t="str">
        <f t="shared" si="27"/>
        <v xml:space="preserve"> Latin America and the Caribbean</v>
      </c>
      <c r="K77" t="str">
        <f t="shared" si="27"/>
        <v xml:space="preserve"> 100m+</v>
      </c>
      <c r="L77" t="str">
        <f t="shared" si="27"/>
        <v xml:space="preserve"> Upper middle income</v>
      </c>
      <c r="M77" t="str">
        <f t="shared" ref="M77:M140" si="41">IF(VALUE(I77)&gt;66.6, "Most", IF(VALUE(I77)&gt;33.3, "More", "Least"))</f>
        <v>More</v>
      </c>
    </row>
    <row r="78" spans="1:13" x14ac:dyDescent="0.45">
      <c r="C78" t="s">
        <v>2</v>
      </c>
      <c r="G78" t="str">
        <f t="shared" si="35"/>
        <v/>
      </c>
      <c r="H78" t="str">
        <f t="shared" si="27"/>
        <v/>
      </c>
      <c r="I78" t="str">
        <f t="shared" si="27"/>
        <v/>
      </c>
      <c r="J78" t="str">
        <f t="shared" si="27"/>
        <v/>
      </c>
      <c r="K78" t="str">
        <f t="shared" si="27"/>
        <v/>
      </c>
      <c r="L78" t="str">
        <f t="shared" si="27"/>
        <v/>
      </c>
    </row>
    <row r="79" spans="1:13" x14ac:dyDescent="0.45">
      <c r="A79" t="s">
        <v>129</v>
      </c>
      <c r="B79" t="s">
        <v>85</v>
      </c>
      <c r="C79" t="s">
        <v>824</v>
      </c>
      <c r="D79" t="s">
        <v>77</v>
      </c>
      <c r="E79" t="s">
        <v>14</v>
      </c>
      <c r="F79" t="s">
        <v>5</v>
      </c>
      <c r="G79" t="str">
        <f t="shared" si="35"/>
        <v>40</v>
      </c>
      <c r="H79" t="str">
        <f t="shared" si="27"/>
        <v xml:space="preserve"> Argentina</v>
      </c>
      <c r="I79" t="str">
        <f t="shared" si="27"/>
        <v xml:space="preserve"> 50.6</v>
      </c>
      <c r="J79" t="str">
        <f t="shared" si="27"/>
        <v xml:space="preserve"> Latin America and the Caribbean</v>
      </c>
      <c r="K79" t="str">
        <f t="shared" si="27"/>
        <v xml:space="preserve"> 10-50m</v>
      </c>
      <c r="L79" t="str">
        <f t="shared" si="27"/>
        <v xml:space="preserve"> High income</v>
      </c>
      <c r="M79" t="str">
        <f t="shared" ref="M79:M142" si="42">IF(VALUE(I79)&gt;66.6, "Most", IF(VALUE(I79)&gt;33.3, "More", "Least"))</f>
        <v>More</v>
      </c>
    </row>
    <row r="80" spans="1:13" x14ac:dyDescent="0.45">
      <c r="C80" t="s">
        <v>2</v>
      </c>
      <c r="G80" t="str">
        <f t="shared" si="35"/>
        <v/>
      </c>
      <c r="H80" t="str">
        <f t="shared" si="27"/>
        <v/>
      </c>
      <c r="I80" t="str">
        <f t="shared" si="27"/>
        <v/>
      </c>
      <c r="J80" t="str">
        <f t="shared" si="27"/>
        <v/>
      </c>
      <c r="K80" t="str">
        <f t="shared" si="27"/>
        <v/>
      </c>
      <c r="L80" t="str">
        <f t="shared" si="27"/>
        <v/>
      </c>
    </row>
    <row r="81" spans="1:13" x14ac:dyDescent="0.45">
      <c r="A81" t="s">
        <v>133</v>
      </c>
      <c r="B81" t="s">
        <v>219</v>
      </c>
      <c r="C81" t="s">
        <v>825</v>
      </c>
      <c r="D81" t="s">
        <v>25</v>
      </c>
      <c r="E81" t="s">
        <v>10</v>
      </c>
      <c r="F81" t="s">
        <v>102</v>
      </c>
      <c r="G81" t="str">
        <f t="shared" si="35"/>
        <v>41</v>
      </c>
      <c r="H81" t="str">
        <f t="shared" si="27"/>
        <v xml:space="preserve"> Myanmar</v>
      </c>
      <c r="I81" t="str">
        <f t="shared" si="27"/>
        <v xml:space="preserve"> 50.4</v>
      </c>
      <c r="J81" t="str">
        <f t="shared" si="27"/>
        <v xml:space="preserve"> Southeastern Asia</v>
      </c>
      <c r="K81" t="str">
        <f t="shared" si="27"/>
        <v xml:space="preserve"> 50-100m</v>
      </c>
      <c r="L81" t="str">
        <f t="shared" si="27"/>
        <v xml:space="preserve"> Lower middle income</v>
      </c>
      <c r="M81" t="str">
        <f t="shared" ref="M81:M144" si="43">IF(VALUE(I81)&gt;66.6, "Most", IF(VALUE(I81)&gt;33.3, "More", "Least"))</f>
        <v>More</v>
      </c>
    </row>
    <row r="82" spans="1:13" x14ac:dyDescent="0.45">
      <c r="C82" t="s">
        <v>2</v>
      </c>
      <c r="G82" t="str">
        <f t="shared" si="35"/>
        <v/>
      </c>
      <c r="H82" t="str">
        <f t="shared" si="27"/>
        <v/>
      </c>
      <c r="I82" t="str">
        <f t="shared" si="27"/>
        <v/>
      </c>
      <c r="J82" t="str">
        <f t="shared" si="27"/>
        <v/>
      </c>
      <c r="K82" t="str">
        <f t="shared" si="27"/>
        <v/>
      </c>
      <c r="L82" t="str">
        <f t="shared" si="27"/>
        <v/>
      </c>
    </row>
    <row r="83" spans="1:13" x14ac:dyDescent="0.45">
      <c r="A83" t="s">
        <v>136</v>
      </c>
      <c r="B83" t="s">
        <v>187</v>
      </c>
      <c r="C83" t="s">
        <v>142</v>
      </c>
      <c r="D83" t="s">
        <v>132</v>
      </c>
      <c r="E83" t="s">
        <v>30</v>
      </c>
      <c r="F83" t="s">
        <v>5</v>
      </c>
      <c r="G83" t="str">
        <f t="shared" si="35"/>
        <v>42</v>
      </c>
      <c r="H83" t="str">
        <f t="shared" si="27"/>
        <v xml:space="preserve"> Kuwait</v>
      </c>
      <c r="I83" t="str">
        <f t="shared" si="27"/>
        <v xml:space="preserve"> 50.2</v>
      </c>
      <c r="J83" t="str">
        <f t="shared" si="27"/>
        <v xml:space="preserve"> Western Asia</v>
      </c>
      <c r="K83" t="str">
        <f t="shared" si="27"/>
        <v xml:space="preserve"> 1-10m</v>
      </c>
      <c r="L83" t="str">
        <f t="shared" si="27"/>
        <v xml:space="preserve"> High income</v>
      </c>
      <c r="M83" t="str">
        <f t="shared" ref="M83:M146" si="44">IF(VALUE(I83)&gt;66.6, "Most", IF(VALUE(I83)&gt;33.3, "More", "Least"))</f>
        <v>More</v>
      </c>
    </row>
    <row r="84" spans="1:13" x14ac:dyDescent="0.45">
      <c r="C84" t="s">
        <v>2</v>
      </c>
      <c r="G84" t="str">
        <f t="shared" si="35"/>
        <v/>
      </c>
      <c r="H84" t="str">
        <f t="shared" si="27"/>
        <v/>
      </c>
      <c r="I84" t="str">
        <f t="shared" si="27"/>
        <v/>
      </c>
      <c r="J84" t="str">
        <f t="shared" si="27"/>
        <v/>
      </c>
      <c r="K84" t="str">
        <f t="shared" si="27"/>
        <v/>
      </c>
      <c r="L84" t="str">
        <f t="shared" si="27"/>
        <v/>
      </c>
    </row>
    <row r="85" spans="1:13" x14ac:dyDescent="0.45">
      <c r="A85" t="s">
        <v>572</v>
      </c>
      <c r="B85" t="s">
        <v>199</v>
      </c>
      <c r="C85" t="s">
        <v>145</v>
      </c>
      <c r="D85" t="s">
        <v>9</v>
      </c>
      <c r="E85" t="s">
        <v>4</v>
      </c>
      <c r="F85" t="s">
        <v>26</v>
      </c>
      <c r="G85" t="str">
        <f t="shared" si="35"/>
        <v>43</v>
      </c>
      <c r="H85" t="str">
        <f t="shared" si="27"/>
        <v xml:space="preserve"> Russia</v>
      </c>
      <c r="I85" t="str">
        <f t="shared" si="27"/>
        <v xml:space="preserve"> 50.1</v>
      </c>
      <c r="J85" t="str">
        <f t="shared" si="27"/>
        <v xml:space="preserve"> Europe</v>
      </c>
      <c r="K85" t="str">
        <f t="shared" si="27"/>
        <v xml:space="preserve"> 100m+</v>
      </c>
      <c r="L85" t="str">
        <f t="shared" si="27"/>
        <v xml:space="preserve"> Upper middle income</v>
      </c>
      <c r="M85" t="str">
        <f t="shared" ref="M85:M148" si="45">IF(VALUE(I85)&gt;66.6, "Most", IF(VALUE(I85)&gt;33.3, "More", "Least"))</f>
        <v>More</v>
      </c>
    </row>
    <row r="86" spans="1:13" x14ac:dyDescent="0.45">
      <c r="C86" t="s">
        <v>2</v>
      </c>
      <c r="G86" t="str">
        <f t="shared" si="35"/>
        <v/>
      </c>
      <c r="H86" t="str">
        <f t="shared" si="27"/>
        <v/>
      </c>
      <c r="I86" t="str">
        <f t="shared" si="27"/>
        <v/>
      </c>
      <c r="J86" t="str">
        <f t="shared" si="27"/>
        <v/>
      </c>
      <c r="K86" t="str">
        <f t="shared" si="27"/>
        <v/>
      </c>
      <c r="L86" t="str">
        <f t="shared" si="27"/>
        <v/>
      </c>
    </row>
    <row r="87" spans="1:13" x14ac:dyDescent="0.45">
      <c r="A87" t="s">
        <v>140</v>
      </c>
      <c r="B87" t="s">
        <v>150</v>
      </c>
      <c r="C87" t="s">
        <v>826</v>
      </c>
      <c r="D87" t="s">
        <v>152</v>
      </c>
      <c r="E87" t="s">
        <v>30</v>
      </c>
      <c r="F87" t="s">
        <v>102</v>
      </c>
      <c r="G87" t="str">
        <f t="shared" si="35"/>
        <v>44</v>
      </c>
      <c r="H87" t="str">
        <f t="shared" si="27"/>
        <v xml:space="preserve"> Kyrgyz Republic</v>
      </c>
      <c r="I87" t="str">
        <f t="shared" si="27"/>
        <v xml:space="preserve"> 49.9</v>
      </c>
      <c r="J87" t="str">
        <f t="shared" si="27"/>
        <v xml:space="preserve"> Central Asia</v>
      </c>
      <c r="K87" t="str">
        <f t="shared" si="27"/>
        <v xml:space="preserve"> 1-10m</v>
      </c>
      <c r="L87" t="str">
        <f t="shared" si="27"/>
        <v xml:space="preserve"> Lower middle income</v>
      </c>
      <c r="M87" t="str">
        <f t="shared" ref="M87:M150" si="46">IF(VALUE(I87)&gt;66.6, "Most", IF(VALUE(I87)&gt;33.3, "More", "Least"))</f>
        <v>More</v>
      </c>
    </row>
    <row r="88" spans="1:13" x14ac:dyDescent="0.45">
      <c r="C88" t="s">
        <v>2</v>
      </c>
      <c r="G88" t="str">
        <f t="shared" si="35"/>
        <v/>
      </c>
      <c r="H88" t="str">
        <f t="shared" si="27"/>
        <v/>
      </c>
      <c r="I88" t="str">
        <f t="shared" si="27"/>
        <v/>
      </c>
      <c r="J88" t="str">
        <f t="shared" si="27"/>
        <v/>
      </c>
      <c r="K88" t="str">
        <f t="shared" si="27"/>
        <v/>
      </c>
      <c r="L88" t="str">
        <f t="shared" si="27"/>
        <v/>
      </c>
    </row>
    <row r="89" spans="1:13" x14ac:dyDescent="0.45">
      <c r="A89" t="s">
        <v>143</v>
      </c>
      <c r="B89" t="s">
        <v>176</v>
      </c>
      <c r="C89" t="s">
        <v>827</v>
      </c>
      <c r="D89" t="s">
        <v>132</v>
      </c>
      <c r="E89" t="s">
        <v>30</v>
      </c>
      <c r="F89" t="s">
        <v>5</v>
      </c>
      <c r="G89" t="str">
        <f t="shared" si="35"/>
        <v>45</v>
      </c>
      <c r="H89" t="str">
        <f t="shared" si="27"/>
        <v xml:space="preserve"> United Arab Emirates</v>
      </c>
      <c r="I89" t="str">
        <f t="shared" si="27"/>
        <v xml:space="preserve"> 49.7</v>
      </c>
      <c r="J89" t="str">
        <f t="shared" si="27"/>
        <v xml:space="preserve"> Western Asia</v>
      </c>
      <c r="K89" t="str">
        <f t="shared" si="27"/>
        <v xml:space="preserve"> 1-10m</v>
      </c>
      <c r="L89" t="str">
        <f t="shared" si="27"/>
        <v xml:space="preserve"> High income</v>
      </c>
      <c r="M89" t="str">
        <f t="shared" ref="M89:M152" si="47">IF(VALUE(I89)&gt;66.6, "Most", IF(VALUE(I89)&gt;33.3, "More", "Least"))</f>
        <v>More</v>
      </c>
    </row>
    <row r="90" spans="1:13" x14ac:dyDescent="0.45">
      <c r="C90" t="s">
        <v>2</v>
      </c>
      <c r="G90" t="str">
        <f t="shared" si="35"/>
        <v/>
      </c>
      <c r="H90" t="str">
        <f t="shared" si="27"/>
        <v/>
      </c>
      <c r="I90" t="str">
        <f t="shared" si="27"/>
        <v/>
      </c>
      <c r="J90" t="str">
        <f t="shared" si="27"/>
        <v/>
      </c>
      <c r="K90" t="str">
        <f t="shared" si="27"/>
        <v/>
      </c>
      <c r="L90" t="str">
        <f t="shared" si="27"/>
        <v/>
      </c>
    </row>
    <row r="91" spans="1:13" x14ac:dyDescent="0.45">
      <c r="A91" t="s">
        <v>146</v>
      </c>
      <c r="B91" t="s">
        <v>130</v>
      </c>
      <c r="C91" t="s">
        <v>828</v>
      </c>
      <c r="D91" t="s">
        <v>132</v>
      </c>
      <c r="E91" t="s">
        <v>10</v>
      </c>
      <c r="F91" t="s">
        <v>26</v>
      </c>
      <c r="G91" t="str">
        <f t="shared" si="35"/>
        <v>46</v>
      </c>
      <c r="H91" t="str">
        <f t="shared" si="27"/>
        <v xml:space="preserve"> Turkey</v>
      </c>
      <c r="I91" t="str">
        <f t="shared" si="27"/>
        <v xml:space="preserve"> 49.0</v>
      </c>
      <c r="J91" t="str">
        <f t="shared" si="27"/>
        <v xml:space="preserve"> Western Asia</v>
      </c>
      <c r="K91" t="str">
        <f t="shared" si="27"/>
        <v xml:space="preserve"> 50-100m</v>
      </c>
      <c r="L91" t="str">
        <f t="shared" si="27"/>
        <v xml:space="preserve"> Upper middle income</v>
      </c>
      <c r="M91" t="str">
        <f t="shared" ref="M91:M154" si="48">IF(VALUE(I91)&gt;66.6, "Most", IF(VALUE(I91)&gt;33.3, "More", "Least"))</f>
        <v>More</v>
      </c>
    </row>
    <row r="92" spans="1:13" x14ac:dyDescent="0.45">
      <c r="C92" t="s">
        <v>2</v>
      </c>
      <c r="G92" t="str">
        <f t="shared" si="35"/>
        <v/>
      </c>
      <c r="H92" t="str">
        <f t="shared" si="27"/>
        <v/>
      </c>
      <c r="I92" t="str">
        <f t="shared" si="27"/>
        <v/>
      </c>
      <c r="J92" t="str">
        <f t="shared" si="27"/>
        <v/>
      </c>
      <c r="K92" t="str">
        <f t="shared" si="27"/>
        <v/>
      </c>
      <c r="L92" t="str">
        <f t="shared" si="27"/>
        <v/>
      </c>
    </row>
    <row r="93" spans="1:13" x14ac:dyDescent="0.45">
      <c r="A93" t="s">
        <v>149</v>
      </c>
      <c r="B93" t="s">
        <v>161</v>
      </c>
      <c r="C93" t="s">
        <v>829</v>
      </c>
      <c r="D93" t="s">
        <v>37</v>
      </c>
      <c r="E93" t="s">
        <v>4</v>
      </c>
      <c r="F93" t="s">
        <v>26</v>
      </c>
      <c r="G93" t="str">
        <f t="shared" si="35"/>
        <v>47</v>
      </c>
      <c r="H93" t="str">
        <f t="shared" si="27"/>
        <v xml:space="preserve"> China</v>
      </c>
      <c r="I93" t="str">
        <f t="shared" si="27"/>
        <v xml:space="preserve"> 48.6</v>
      </c>
      <c r="J93" t="str">
        <f t="shared" si="27"/>
        <v xml:space="preserve"> Eastern Asia</v>
      </c>
      <c r="K93" t="str">
        <f t="shared" si="27"/>
        <v xml:space="preserve"> 100m+</v>
      </c>
      <c r="L93" t="str">
        <f t="shared" si="27"/>
        <v xml:space="preserve"> Upper middle income</v>
      </c>
      <c r="M93" t="str">
        <f t="shared" ref="M93:M156" si="49">IF(VALUE(I93)&gt;66.6, "Most", IF(VALUE(I93)&gt;33.3, "More", "Least"))</f>
        <v>More</v>
      </c>
    </row>
    <row r="94" spans="1:13" x14ac:dyDescent="0.45">
      <c r="C94" t="s">
        <v>2</v>
      </c>
      <c r="G94" t="str">
        <f t="shared" si="35"/>
        <v/>
      </c>
      <c r="H94" t="str">
        <f t="shared" si="27"/>
        <v/>
      </c>
      <c r="I94" t="str">
        <f t="shared" si="27"/>
        <v/>
      </c>
      <c r="J94" t="str">
        <f t="shared" si="27"/>
        <v/>
      </c>
      <c r="K94" t="str">
        <f t="shared" si="27"/>
        <v/>
      </c>
      <c r="L94" t="str">
        <f t="shared" si="27"/>
        <v/>
      </c>
    </row>
    <row r="95" spans="1:13" x14ac:dyDescent="0.45">
      <c r="A95" t="s">
        <v>576</v>
      </c>
      <c r="B95" t="s">
        <v>243</v>
      </c>
      <c r="C95" t="s">
        <v>830</v>
      </c>
      <c r="D95" t="s">
        <v>132</v>
      </c>
      <c r="E95" t="s">
        <v>30</v>
      </c>
      <c r="F95" t="s">
        <v>5</v>
      </c>
      <c r="G95" t="str">
        <f t="shared" si="35"/>
        <v>48</v>
      </c>
      <c r="H95" t="str">
        <f t="shared" si="27"/>
        <v xml:space="preserve"> Qatar</v>
      </c>
      <c r="I95" t="str">
        <f t="shared" si="27"/>
        <v xml:space="preserve"> 48.0</v>
      </c>
      <c r="J95" t="str">
        <f t="shared" si="27"/>
        <v xml:space="preserve"> Western Asia</v>
      </c>
      <c r="K95" t="str">
        <f t="shared" si="27"/>
        <v xml:space="preserve"> 1-10m</v>
      </c>
      <c r="L95" t="str">
        <f t="shared" si="27"/>
        <v xml:space="preserve"> High income</v>
      </c>
      <c r="M95" t="str">
        <f t="shared" ref="M95:M158" si="50">IF(VALUE(I95)&gt;66.6, "Most", IF(VALUE(I95)&gt;33.3, "More", "Least"))</f>
        <v>More</v>
      </c>
    </row>
    <row r="96" spans="1:13" x14ac:dyDescent="0.45">
      <c r="C96" t="s">
        <v>2</v>
      </c>
      <c r="G96" t="str">
        <f t="shared" si="35"/>
        <v/>
      </c>
      <c r="H96" t="str">
        <f t="shared" si="27"/>
        <v/>
      </c>
      <c r="I96" t="str">
        <f t="shared" si="27"/>
        <v/>
      </c>
      <c r="J96" t="str">
        <f t="shared" si="27"/>
        <v/>
      </c>
      <c r="K96" t="str">
        <f t="shared" si="27"/>
        <v/>
      </c>
      <c r="L96" t="str">
        <f t="shared" si="27"/>
        <v/>
      </c>
    </row>
    <row r="97" spans="1:13" x14ac:dyDescent="0.45">
      <c r="A97" t="s">
        <v>154</v>
      </c>
      <c r="B97" t="s">
        <v>224</v>
      </c>
      <c r="C97" t="s">
        <v>165</v>
      </c>
      <c r="D97" t="s">
        <v>132</v>
      </c>
      <c r="E97" t="s">
        <v>30</v>
      </c>
      <c r="F97" t="s">
        <v>26</v>
      </c>
      <c r="G97" t="str">
        <f t="shared" si="35"/>
        <v>49</v>
      </c>
      <c r="H97" t="str">
        <f t="shared" si="27"/>
        <v xml:space="preserve"> Lebanon</v>
      </c>
      <c r="I97" t="str">
        <f t="shared" si="27"/>
        <v xml:space="preserve"> 47.9</v>
      </c>
      <c r="J97" t="str">
        <f t="shared" si="27"/>
        <v xml:space="preserve"> Western Asia</v>
      </c>
      <c r="K97" t="str">
        <f t="shared" si="27"/>
        <v xml:space="preserve"> 1-10m</v>
      </c>
      <c r="L97" t="str">
        <f t="shared" si="27"/>
        <v xml:space="preserve"> Upper middle income</v>
      </c>
      <c r="M97" t="str">
        <f t="shared" ref="M97:M160" si="51">IF(VALUE(I97)&gt;66.6, "Most", IF(VALUE(I97)&gt;33.3, "More", "Least"))</f>
        <v>More</v>
      </c>
    </row>
    <row r="98" spans="1:13" x14ac:dyDescent="0.45">
      <c r="C98" t="s">
        <v>2</v>
      </c>
      <c r="G98" t="str">
        <f t="shared" si="35"/>
        <v/>
      </c>
      <c r="H98" t="str">
        <f t="shared" si="27"/>
        <v/>
      </c>
      <c r="I98" t="str">
        <f t="shared" si="27"/>
        <v/>
      </c>
      <c r="J98" t="str">
        <f t="shared" si="27"/>
        <v/>
      </c>
      <c r="K98" t="str">
        <f t="shared" si="27"/>
        <v/>
      </c>
      <c r="L98" t="str">
        <f t="shared" si="27"/>
        <v/>
      </c>
    </row>
    <row r="99" spans="1:13" x14ac:dyDescent="0.45">
      <c r="A99" t="s">
        <v>157</v>
      </c>
      <c r="B99" t="s">
        <v>237</v>
      </c>
      <c r="C99" t="s">
        <v>831</v>
      </c>
      <c r="D99" t="s">
        <v>132</v>
      </c>
      <c r="E99" t="s">
        <v>14</v>
      </c>
      <c r="F99" t="s">
        <v>26</v>
      </c>
      <c r="G99" t="str">
        <f t="shared" si="35"/>
        <v>50</v>
      </c>
      <c r="H99" t="str">
        <f t="shared" si="27"/>
        <v xml:space="preserve"> Jordan</v>
      </c>
      <c r="I99" t="str">
        <f t="shared" si="27"/>
        <v xml:space="preserve"> 47.8</v>
      </c>
      <c r="J99" t="str">
        <f t="shared" si="27"/>
        <v xml:space="preserve"> Western Asia</v>
      </c>
      <c r="K99" t="str">
        <f t="shared" si="27"/>
        <v xml:space="preserve"> 10-50m</v>
      </c>
      <c r="L99" t="str">
        <f t="shared" si="27"/>
        <v xml:space="preserve"> Upper middle income</v>
      </c>
      <c r="M99" t="str">
        <f t="shared" ref="M99:M162" si="52">IF(VALUE(I99)&gt;66.6, "Most", IF(VALUE(I99)&gt;33.3, "More", "Least"))</f>
        <v>More</v>
      </c>
    </row>
    <row r="100" spans="1:13" x14ac:dyDescent="0.45">
      <c r="C100" t="s">
        <v>2</v>
      </c>
      <c r="G100" t="str">
        <f t="shared" si="35"/>
        <v/>
      </c>
      <c r="H100" t="str">
        <f t="shared" si="27"/>
        <v/>
      </c>
      <c r="I100" t="str">
        <f t="shared" si="27"/>
        <v/>
      </c>
      <c r="J100" t="str">
        <f t="shared" si="27"/>
        <v/>
      </c>
      <c r="K100" t="str">
        <f t="shared" si="27"/>
        <v/>
      </c>
      <c r="L100" t="str">
        <f t="shared" si="27"/>
        <v/>
      </c>
    </row>
    <row r="101" spans="1:13" x14ac:dyDescent="0.45">
      <c r="A101" t="s">
        <v>160</v>
      </c>
      <c r="B101" t="s">
        <v>104</v>
      </c>
      <c r="C101" t="s">
        <v>574</v>
      </c>
      <c r="D101" t="s">
        <v>9</v>
      </c>
      <c r="E101" t="s">
        <v>10</v>
      </c>
      <c r="F101" t="s">
        <v>5</v>
      </c>
      <c r="G101" t="str">
        <f t="shared" si="35"/>
        <v>51</v>
      </c>
      <c r="H101" t="str">
        <f t="shared" si="27"/>
        <v xml:space="preserve"> Italy</v>
      </c>
      <c r="I101" t="str">
        <f t="shared" si="27"/>
        <v xml:space="preserve"> 47.5</v>
      </c>
      <c r="J101" t="str">
        <f t="shared" si="27"/>
        <v xml:space="preserve"> Europe</v>
      </c>
      <c r="K101" t="str">
        <f t="shared" si="27"/>
        <v xml:space="preserve"> 50-100m</v>
      </c>
      <c r="L101" t="str">
        <f t="shared" si="27"/>
        <v xml:space="preserve"> High income</v>
      </c>
      <c r="M101" t="str">
        <f t="shared" ref="M101:M164" si="53">IF(VALUE(I101)&gt;66.6, "Most", IF(VALUE(I101)&gt;33.3, "More", "Least"))</f>
        <v>More</v>
      </c>
    </row>
    <row r="102" spans="1:13" x14ac:dyDescent="0.45">
      <c r="C102" t="s">
        <v>2</v>
      </c>
      <c r="G102" t="str">
        <f t="shared" si="35"/>
        <v/>
      </c>
      <c r="H102" t="str">
        <f t="shared" si="27"/>
        <v/>
      </c>
      <c r="I102" t="str">
        <f t="shared" si="27"/>
        <v/>
      </c>
      <c r="J102" t="str">
        <f t="shared" si="27"/>
        <v/>
      </c>
      <c r="K102" t="str">
        <f t="shared" si="27"/>
        <v/>
      </c>
      <c r="L102" t="str">
        <f t="shared" si="27"/>
        <v/>
      </c>
    </row>
    <row r="103" spans="1:13" x14ac:dyDescent="0.45">
      <c r="A103" t="s">
        <v>160</v>
      </c>
      <c r="B103" t="s">
        <v>107</v>
      </c>
      <c r="C103" t="s">
        <v>574</v>
      </c>
      <c r="D103" t="s">
        <v>9</v>
      </c>
      <c r="E103" t="s">
        <v>14</v>
      </c>
      <c r="F103" t="s">
        <v>5</v>
      </c>
      <c r="G103" t="str">
        <f t="shared" si="35"/>
        <v>51</v>
      </c>
      <c r="H103" t="str">
        <f t="shared" si="27"/>
        <v xml:space="preserve"> Poland</v>
      </c>
      <c r="I103" t="str">
        <f t="shared" si="27"/>
        <v xml:space="preserve"> 47.5</v>
      </c>
      <c r="J103" t="str">
        <f t="shared" si="27"/>
        <v xml:space="preserve"> Europe</v>
      </c>
      <c r="K103" t="str">
        <f t="shared" si="27"/>
        <v xml:space="preserve"> 10-50m</v>
      </c>
      <c r="L103" t="str">
        <f t="shared" si="27"/>
        <v xml:space="preserve"> High income</v>
      </c>
      <c r="M103" t="str">
        <f t="shared" ref="M103:M166" si="54">IF(VALUE(I103)&gt;66.6, "Most", IF(VALUE(I103)&gt;33.3, "More", "Least"))</f>
        <v>More</v>
      </c>
    </row>
    <row r="104" spans="1:13" x14ac:dyDescent="0.45">
      <c r="C104" t="s">
        <v>2</v>
      </c>
      <c r="G104" t="str">
        <f t="shared" si="35"/>
        <v/>
      </c>
      <c r="H104" t="str">
        <f t="shared" ref="H104:L167" si="55">IF(ISERROR(RIGHT(B104, LEN(B104)-FIND(":",B104))),"",RIGHT(B104, LEN(B104)-FIND(":",B104)))</f>
        <v/>
      </c>
      <c r="I104" t="str">
        <f t="shared" si="55"/>
        <v/>
      </c>
      <c r="J104" t="str">
        <f t="shared" si="55"/>
        <v/>
      </c>
      <c r="K104" t="str">
        <f t="shared" si="55"/>
        <v/>
      </c>
      <c r="L104" t="str">
        <f t="shared" si="55"/>
        <v/>
      </c>
    </row>
    <row r="105" spans="1:13" x14ac:dyDescent="0.45">
      <c r="A105" t="s">
        <v>166</v>
      </c>
      <c r="B105" t="s">
        <v>66</v>
      </c>
      <c r="C105" t="s">
        <v>171</v>
      </c>
      <c r="D105" t="s">
        <v>9</v>
      </c>
      <c r="E105" t="s">
        <v>14</v>
      </c>
      <c r="F105" t="s">
        <v>5</v>
      </c>
      <c r="G105" t="str">
        <f t="shared" si="35"/>
        <v>53</v>
      </c>
      <c r="H105" t="str">
        <f t="shared" si="55"/>
        <v xml:space="preserve"> Belgium</v>
      </c>
      <c r="I105" t="str">
        <f t="shared" si="55"/>
        <v xml:space="preserve"> 47.3</v>
      </c>
      <c r="J105" t="str">
        <f t="shared" si="55"/>
        <v xml:space="preserve"> Europe</v>
      </c>
      <c r="K105" t="str">
        <f t="shared" si="55"/>
        <v xml:space="preserve"> 10-50m</v>
      </c>
      <c r="L105" t="str">
        <f t="shared" si="55"/>
        <v xml:space="preserve"> High income</v>
      </c>
      <c r="M105" t="str">
        <f t="shared" ref="M105:M168" si="56">IF(VALUE(I105)&gt;66.6, "Most", IF(VALUE(I105)&gt;33.3, "More", "Least"))</f>
        <v>More</v>
      </c>
    </row>
    <row r="106" spans="1:13" x14ac:dyDescent="0.45">
      <c r="C106" t="s">
        <v>2</v>
      </c>
      <c r="G106" t="str">
        <f t="shared" si="35"/>
        <v/>
      </c>
      <c r="H106" t="str">
        <f t="shared" si="55"/>
        <v/>
      </c>
      <c r="I106" t="str">
        <f t="shared" si="55"/>
        <v/>
      </c>
      <c r="J106" t="str">
        <f t="shared" si="55"/>
        <v/>
      </c>
      <c r="K106" t="str">
        <f t="shared" si="55"/>
        <v/>
      </c>
      <c r="L106" t="str">
        <f t="shared" si="55"/>
        <v/>
      </c>
    </row>
    <row r="107" spans="1:13" x14ac:dyDescent="0.45">
      <c r="A107" t="s">
        <v>166</v>
      </c>
      <c r="B107" t="s">
        <v>270</v>
      </c>
      <c r="C107" t="s">
        <v>171</v>
      </c>
      <c r="D107" t="s">
        <v>77</v>
      </c>
      <c r="E107" t="s">
        <v>14</v>
      </c>
      <c r="F107" t="s">
        <v>26</v>
      </c>
      <c r="G107" t="str">
        <f t="shared" si="35"/>
        <v>53</v>
      </c>
      <c r="H107" t="str">
        <f t="shared" si="55"/>
        <v xml:space="preserve"> Dominican Republic</v>
      </c>
      <c r="I107" t="str">
        <f t="shared" si="55"/>
        <v xml:space="preserve"> 47.3</v>
      </c>
      <c r="J107" t="str">
        <f t="shared" si="55"/>
        <v xml:space="preserve"> Latin America and the Caribbean</v>
      </c>
      <c r="K107" t="str">
        <f t="shared" si="55"/>
        <v xml:space="preserve"> 10-50m</v>
      </c>
      <c r="L107" t="str">
        <f t="shared" si="55"/>
        <v xml:space="preserve"> Upper middle income</v>
      </c>
      <c r="M107" t="str">
        <f t="shared" ref="M107:M170" si="57">IF(VALUE(I107)&gt;66.6, "Most", IF(VALUE(I107)&gt;33.3, "More", "Least"))</f>
        <v>More</v>
      </c>
    </row>
    <row r="108" spans="1:13" x14ac:dyDescent="0.45">
      <c r="C108" t="s">
        <v>2</v>
      </c>
      <c r="G108" t="str">
        <f t="shared" si="35"/>
        <v/>
      </c>
      <c r="H108" t="str">
        <f t="shared" si="55"/>
        <v/>
      </c>
      <c r="I108" t="str">
        <f t="shared" si="55"/>
        <v/>
      </c>
      <c r="J108" t="str">
        <f t="shared" si="55"/>
        <v/>
      </c>
      <c r="K108" t="str">
        <f t="shared" si="55"/>
        <v/>
      </c>
      <c r="L108" t="str">
        <f t="shared" si="55"/>
        <v/>
      </c>
    </row>
    <row r="109" spans="1:13" x14ac:dyDescent="0.45">
      <c r="A109" t="s">
        <v>166</v>
      </c>
      <c r="B109" t="s">
        <v>295</v>
      </c>
      <c r="C109" t="s">
        <v>171</v>
      </c>
      <c r="D109" t="s">
        <v>77</v>
      </c>
      <c r="E109" t="s">
        <v>185</v>
      </c>
      <c r="F109" t="s">
        <v>26</v>
      </c>
      <c r="G109" t="str">
        <f t="shared" si="35"/>
        <v>53</v>
      </c>
      <c r="H109" t="str">
        <f t="shared" si="55"/>
        <v xml:space="preserve"> Suriname</v>
      </c>
      <c r="I109" t="str">
        <f t="shared" si="55"/>
        <v xml:space="preserve"> 47.3</v>
      </c>
      <c r="J109" t="str">
        <f t="shared" si="55"/>
        <v xml:space="preserve"> Latin America and the Caribbean</v>
      </c>
      <c r="K109" t="str">
        <f t="shared" si="55"/>
        <v xml:space="preserve"> &lt;1m</v>
      </c>
      <c r="L109" t="str">
        <f t="shared" si="55"/>
        <v xml:space="preserve"> Upper middle income</v>
      </c>
      <c r="M109" t="str">
        <f t="shared" ref="M109:M172" si="58">IF(VALUE(I109)&gt;66.6, "Most", IF(VALUE(I109)&gt;33.3, "More", "Least"))</f>
        <v>More</v>
      </c>
    </row>
    <row r="110" spans="1:13" x14ac:dyDescent="0.45">
      <c r="C110" t="s">
        <v>2</v>
      </c>
      <c r="G110" t="str">
        <f t="shared" si="35"/>
        <v/>
      </c>
      <c r="H110" t="str">
        <f t="shared" si="55"/>
        <v/>
      </c>
      <c r="I110" t="str">
        <f t="shared" si="55"/>
        <v/>
      </c>
      <c r="J110" t="str">
        <f t="shared" si="55"/>
        <v/>
      </c>
      <c r="K110" t="str">
        <f t="shared" si="55"/>
        <v/>
      </c>
      <c r="L110" t="str">
        <f t="shared" si="55"/>
        <v/>
      </c>
    </row>
    <row r="111" spans="1:13" x14ac:dyDescent="0.45">
      <c r="A111" t="s">
        <v>175</v>
      </c>
      <c r="B111" t="s">
        <v>97</v>
      </c>
      <c r="C111" t="s">
        <v>832</v>
      </c>
      <c r="D111" t="s">
        <v>9</v>
      </c>
      <c r="E111" t="s">
        <v>30</v>
      </c>
      <c r="F111" t="s">
        <v>5</v>
      </c>
      <c r="G111" t="str">
        <f t="shared" si="35"/>
        <v>56</v>
      </c>
      <c r="H111" t="str">
        <f t="shared" si="55"/>
        <v xml:space="preserve"> Estonia</v>
      </c>
      <c r="I111" t="str">
        <f t="shared" si="55"/>
        <v xml:space="preserve"> 47.0</v>
      </c>
      <c r="J111" t="str">
        <f t="shared" si="55"/>
        <v xml:space="preserve"> Europe</v>
      </c>
      <c r="K111" t="str">
        <f t="shared" si="55"/>
        <v xml:space="preserve"> 1-10m</v>
      </c>
      <c r="L111" t="str">
        <f t="shared" si="55"/>
        <v xml:space="preserve"> High income</v>
      </c>
      <c r="M111" t="str">
        <f t="shared" ref="M111:M174" si="59">IF(VALUE(I111)&gt;66.6, "Most", IF(VALUE(I111)&gt;33.3, "More", "Least"))</f>
        <v>More</v>
      </c>
    </row>
    <row r="112" spans="1:13" x14ac:dyDescent="0.45">
      <c r="C112" t="s">
        <v>2</v>
      </c>
      <c r="G112" t="str">
        <f t="shared" si="35"/>
        <v/>
      </c>
      <c r="H112" t="str">
        <f t="shared" si="55"/>
        <v/>
      </c>
      <c r="I112" t="str">
        <f t="shared" si="55"/>
        <v/>
      </c>
      <c r="J112" t="str">
        <f t="shared" si="55"/>
        <v/>
      </c>
      <c r="K112" t="str">
        <f t="shared" si="55"/>
        <v/>
      </c>
      <c r="L112" t="str">
        <f t="shared" si="55"/>
        <v/>
      </c>
    </row>
    <row r="113" spans="1:13" x14ac:dyDescent="0.45">
      <c r="A113" t="s">
        <v>178</v>
      </c>
      <c r="B113" t="s">
        <v>315</v>
      </c>
      <c r="C113" t="s">
        <v>833</v>
      </c>
      <c r="D113" t="s">
        <v>9</v>
      </c>
      <c r="E113" t="s">
        <v>30</v>
      </c>
      <c r="F113" t="s">
        <v>26</v>
      </c>
      <c r="G113" t="str">
        <f t="shared" si="35"/>
        <v>57</v>
      </c>
      <c r="H113" t="str">
        <f t="shared" si="55"/>
        <v xml:space="preserve"> Belarus</v>
      </c>
      <c r="I113" t="str">
        <f t="shared" si="55"/>
        <v xml:space="preserve"> 46.6</v>
      </c>
      <c r="J113" t="str">
        <f t="shared" si="55"/>
        <v xml:space="preserve"> Europe</v>
      </c>
      <c r="K113" t="str">
        <f t="shared" si="55"/>
        <v xml:space="preserve"> 1-10m</v>
      </c>
      <c r="L113" t="str">
        <f t="shared" si="55"/>
        <v xml:space="preserve"> Upper middle income</v>
      </c>
      <c r="M113" t="str">
        <f t="shared" ref="M113:M176" si="60">IF(VALUE(I113)&gt;66.6, "Most", IF(VALUE(I113)&gt;33.3, "More", "Least"))</f>
        <v>More</v>
      </c>
    </row>
    <row r="114" spans="1:13" x14ac:dyDescent="0.45">
      <c r="C114" t="s">
        <v>2</v>
      </c>
      <c r="G114" t="str">
        <f t="shared" si="35"/>
        <v/>
      </c>
      <c r="H114" t="str">
        <f t="shared" si="55"/>
        <v/>
      </c>
      <c r="I114" t="str">
        <f t="shared" si="55"/>
        <v/>
      </c>
      <c r="J114" t="str">
        <f t="shared" si="55"/>
        <v/>
      </c>
      <c r="K114" t="str">
        <f t="shared" si="55"/>
        <v/>
      </c>
      <c r="L114" t="str">
        <f t="shared" si="55"/>
        <v/>
      </c>
    </row>
    <row r="115" spans="1:13" x14ac:dyDescent="0.45">
      <c r="A115" t="s">
        <v>178</v>
      </c>
      <c r="B115" t="s">
        <v>437</v>
      </c>
      <c r="C115" t="s">
        <v>833</v>
      </c>
      <c r="D115" t="s">
        <v>115</v>
      </c>
      <c r="E115" t="s">
        <v>30</v>
      </c>
      <c r="F115" t="s">
        <v>202</v>
      </c>
      <c r="G115" t="str">
        <f t="shared" si="35"/>
        <v>57</v>
      </c>
      <c r="H115" t="str">
        <f t="shared" si="55"/>
        <v xml:space="preserve"> Central African Republic</v>
      </c>
      <c r="I115" t="str">
        <f t="shared" si="55"/>
        <v xml:space="preserve"> 46.6</v>
      </c>
      <c r="J115" t="str">
        <f t="shared" si="55"/>
        <v xml:space="preserve"> Africa</v>
      </c>
      <c r="K115" t="str">
        <f t="shared" si="55"/>
        <v xml:space="preserve"> 1-10m</v>
      </c>
      <c r="L115" t="str">
        <f t="shared" si="55"/>
        <v xml:space="preserve"> Low income</v>
      </c>
      <c r="M115" t="str">
        <f t="shared" ref="M115:M178" si="61">IF(VALUE(I115)&gt;66.6, "Most", IF(VALUE(I115)&gt;33.3, "More", "Least"))</f>
        <v>More</v>
      </c>
    </row>
    <row r="116" spans="1:13" x14ac:dyDescent="0.45">
      <c r="C116" t="s">
        <v>2</v>
      </c>
      <c r="G116" t="str">
        <f t="shared" si="35"/>
        <v/>
      </c>
      <c r="H116" t="str">
        <f t="shared" si="55"/>
        <v/>
      </c>
      <c r="I116" t="str">
        <f t="shared" si="55"/>
        <v/>
      </c>
      <c r="J116" t="str">
        <f t="shared" si="55"/>
        <v/>
      </c>
      <c r="K116" t="str">
        <f t="shared" si="55"/>
        <v/>
      </c>
      <c r="L116" t="str">
        <f t="shared" si="55"/>
        <v/>
      </c>
    </row>
    <row r="117" spans="1:13" x14ac:dyDescent="0.45">
      <c r="A117" t="s">
        <v>178</v>
      </c>
      <c r="B117" t="s">
        <v>137</v>
      </c>
      <c r="C117" t="s">
        <v>833</v>
      </c>
      <c r="D117" t="s">
        <v>9</v>
      </c>
      <c r="E117" t="s">
        <v>14</v>
      </c>
      <c r="F117" t="s">
        <v>5</v>
      </c>
      <c r="G117" t="str">
        <f t="shared" si="35"/>
        <v>57</v>
      </c>
      <c r="H117" t="str">
        <f t="shared" si="55"/>
        <v xml:space="preserve"> Czech Republic</v>
      </c>
      <c r="I117" t="str">
        <f t="shared" si="55"/>
        <v xml:space="preserve"> 46.6</v>
      </c>
      <c r="J117" t="str">
        <f t="shared" si="55"/>
        <v xml:space="preserve"> Europe</v>
      </c>
      <c r="K117" t="str">
        <f t="shared" si="55"/>
        <v xml:space="preserve"> 10-50m</v>
      </c>
      <c r="L117" t="str">
        <f t="shared" si="55"/>
        <v xml:space="preserve"> High income</v>
      </c>
      <c r="M117" t="str">
        <f t="shared" ref="M117:M180" si="62">IF(VALUE(I117)&gt;66.6, "Most", IF(VALUE(I117)&gt;33.3, "More", "Least"))</f>
        <v>More</v>
      </c>
    </row>
    <row r="118" spans="1:13" x14ac:dyDescent="0.45">
      <c r="C118" t="s">
        <v>2</v>
      </c>
      <c r="G118" t="str">
        <f t="shared" si="35"/>
        <v/>
      </c>
      <c r="H118" t="str">
        <f t="shared" si="55"/>
        <v/>
      </c>
      <c r="I118" t="str">
        <f t="shared" si="55"/>
        <v/>
      </c>
      <c r="J118" t="str">
        <f t="shared" si="55"/>
        <v/>
      </c>
      <c r="K118" t="str">
        <f t="shared" si="55"/>
        <v/>
      </c>
      <c r="L118" t="str">
        <f t="shared" si="55"/>
        <v/>
      </c>
    </row>
    <row r="119" spans="1:13" x14ac:dyDescent="0.45">
      <c r="A119" t="s">
        <v>189</v>
      </c>
      <c r="B119" t="s">
        <v>214</v>
      </c>
      <c r="C119" t="s">
        <v>575</v>
      </c>
      <c r="D119" t="s">
        <v>77</v>
      </c>
      <c r="E119" t="s">
        <v>30</v>
      </c>
      <c r="F119" t="s">
        <v>5</v>
      </c>
      <c r="G119" t="str">
        <f t="shared" si="35"/>
        <v>60</v>
      </c>
      <c r="H119" t="str">
        <f t="shared" si="55"/>
        <v xml:space="preserve"> Panama</v>
      </c>
      <c r="I119" t="str">
        <f t="shared" si="55"/>
        <v xml:space="preserve"> 46.4</v>
      </c>
      <c r="J119" t="str">
        <f t="shared" si="55"/>
        <v xml:space="preserve"> Latin America and the Caribbean</v>
      </c>
      <c r="K119" t="str">
        <f t="shared" si="55"/>
        <v xml:space="preserve"> 1-10m</v>
      </c>
      <c r="L119" t="str">
        <f t="shared" si="55"/>
        <v xml:space="preserve"> High income</v>
      </c>
      <c r="M119" t="str">
        <f t="shared" ref="M119:M182" si="63">IF(VALUE(I119)&gt;66.6, "Most", IF(VALUE(I119)&gt;33.3, "More", "Least"))</f>
        <v>More</v>
      </c>
    </row>
    <row r="120" spans="1:13" x14ac:dyDescent="0.45">
      <c r="C120" t="s">
        <v>2</v>
      </c>
      <c r="G120" t="str">
        <f t="shared" si="35"/>
        <v/>
      </c>
      <c r="H120" t="str">
        <f t="shared" si="55"/>
        <v/>
      </c>
      <c r="I120" t="str">
        <f t="shared" si="55"/>
        <v/>
      </c>
      <c r="J120" t="str">
        <f t="shared" si="55"/>
        <v/>
      </c>
      <c r="K120" t="str">
        <f t="shared" si="55"/>
        <v/>
      </c>
      <c r="L120" t="str">
        <f t="shared" si="55"/>
        <v/>
      </c>
    </row>
    <row r="121" spans="1:13" x14ac:dyDescent="0.45">
      <c r="A121" t="s">
        <v>192</v>
      </c>
      <c r="B121" t="s">
        <v>280</v>
      </c>
      <c r="C121" t="s">
        <v>834</v>
      </c>
      <c r="D121" t="s">
        <v>115</v>
      </c>
      <c r="E121" t="s">
        <v>14</v>
      </c>
      <c r="F121" t="s">
        <v>202</v>
      </c>
      <c r="G121" t="str">
        <f t="shared" si="35"/>
        <v>61</v>
      </c>
      <c r="H121" t="str">
        <f t="shared" si="55"/>
        <v xml:space="preserve"> Senegal</v>
      </c>
      <c r="I121" t="str">
        <f t="shared" si="55"/>
        <v xml:space="preserve"> 45.4</v>
      </c>
      <c r="J121" t="str">
        <f t="shared" si="55"/>
        <v xml:space="preserve"> Africa</v>
      </c>
      <c r="K121" t="str">
        <f t="shared" si="55"/>
        <v xml:space="preserve"> 10-50m</v>
      </c>
      <c r="L121" t="str">
        <f t="shared" si="55"/>
        <v xml:space="preserve"> Low income</v>
      </c>
      <c r="M121" t="str">
        <f t="shared" ref="M121:M184" si="64">IF(VALUE(I121)&gt;66.6, "Most", IF(VALUE(I121)&gt;33.3, "More", "Least"))</f>
        <v>More</v>
      </c>
    </row>
    <row r="122" spans="1:13" x14ac:dyDescent="0.45">
      <c r="C122" t="s">
        <v>2</v>
      </c>
      <c r="G122" t="str">
        <f t="shared" si="35"/>
        <v/>
      </c>
      <c r="H122" t="str">
        <f t="shared" si="55"/>
        <v/>
      </c>
      <c r="I122" t="str">
        <f t="shared" si="55"/>
        <v/>
      </c>
      <c r="J122" t="str">
        <f t="shared" si="55"/>
        <v/>
      </c>
      <c r="K122" t="str">
        <f t="shared" si="55"/>
        <v/>
      </c>
      <c r="L122" t="str">
        <f t="shared" si="55"/>
        <v/>
      </c>
    </row>
    <row r="123" spans="1:13" x14ac:dyDescent="0.45">
      <c r="A123" t="s">
        <v>195</v>
      </c>
      <c r="B123" t="s">
        <v>79</v>
      </c>
      <c r="C123" t="s">
        <v>197</v>
      </c>
      <c r="D123" t="s">
        <v>9</v>
      </c>
      <c r="E123" t="s">
        <v>30</v>
      </c>
      <c r="F123" t="s">
        <v>5</v>
      </c>
      <c r="G123" t="str">
        <f t="shared" si="35"/>
        <v>62</v>
      </c>
      <c r="H123" t="str">
        <f t="shared" si="55"/>
        <v xml:space="preserve"> Ireland</v>
      </c>
      <c r="I123" t="str">
        <f t="shared" si="55"/>
        <v xml:space="preserve"> 45.1</v>
      </c>
      <c r="J123" t="str">
        <f t="shared" si="55"/>
        <v xml:space="preserve"> Europe</v>
      </c>
      <c r="K123" t="str">
        <f t="shared" si="55"/>
        <v xml:space="preserve"> 1-10m</v>
      </c>
      <c r="L123" t="str">
        <f t="shared" si="55"/>
        <v xml:space="preserve"> High income</v>
      </c>
      <c r="M123" t="str">
        <f t="shared" ref="M123:M186" si="65">IF(VALUE(I123)&gt;66.6, "Most", IF(VALUE(I123)&gt;33.3, "More", "Least"))</f>
        <v>More</v>
      </c>
    </row>
    <row r="124" spans="1:13" x14ac:dyDescent="0.45">
      <c r="C124" t="s">
        <v>2</v>
      </c>
      <c r="G124" t="str">
        <f t="shared" si="35"/>
        <v/>
      </c>
      <c r="H124" t="str">
        <f t="shared" si="55"/>
        <v/>
      </c>
      <c r="I124" t="str">
        <f t="shared" si="55"/>
        <v/>
      </c>
      <c r="J124" t="str">
        <f t="shared" si="55"/>
        <v/>
      </c>
      <c r="K124" t="str">
        <f t="shared" si="55"/>
        <v/>
      </c>
      <c r="L124" t="str">
        <f t="shared" si="55"/>
        <v/>
      </c>
    </row>
    <row r="125" spans="1:13" x14ac:dyDescent="0.45">
      <c r="A125" t="s">
        <v>198</v>
      </c>
      <c r="B125" t="s">
        <v>258</v>
      </c>
      <c r="C125" t="s">
        <v>579</v>
      </c>
      <c r="D125" t="s">
        <v>115</v>
      </c>
      <c r="E125" t="s">
        <v>10</v>
      </c>
      <c r="F125" t="s">
        <v>102</v>
      </c>
      <c r="G125" t="str">
        <f t="shared" si="35"/>
        <v>63</v>
      </c>
      <c r="H125" t="str">
        <f t="shared" si="55"/>
        <v xml:space="preserve"> Egypt</v>
      </c>
      <c r="I125" t="str">
        <f t="shared" si="55"/>
        <v xml:space="preserve"> 45.0</v>
      </c>
      <c r="J125" t="str">
        <f t="shared" si="55"/>
        <v xml:space="preserve"> Africa</v>
      </c>
      <c r="K125" t="str">
        <f t="shared" si="55"/>
        <v xml:space="preserve"> 50-100m</v>
      </c>
      <c r="L125" t="str">
        <f t="shared" si="55"/>
        <v xml:space="preserve"> Lower middle income</v>
      </c>
      <c r="M125" t="str">
        <f t="shared" ref="M125:M188" si="66">IF(VALUE(I125)&gt;66.6, "Most", IF(VALUE(I125)&gt;33.3, "More", "Least"))</f>
        <v>More</v>
      </c>
    </row>
    <row r="126" spans="1:13" x14ac:dyDescent="0.45">
      <c r="C126" t="s">
        <v>2</v>
      </c>
      <c r="G126" t="str">
        <f t="shared" si="35"/>
        <v/>
      </c>
      <c r="H126" t="str">
        <f t="shared" si="55"/>
        <v/>
      </c>
      <c r="I126" t="str">
        <f t="shared" si="55"/>
        <v/>
      </c>
      <c r="J126" t="str">
        <f t="shared" si="55"/>
        <v/>
      </c>
      <c r="K126" t="str">
        <f t="shared" si="55"/>
        <v/>
      </c>
      <c r="L126" t="str">
        <f t="shared" si="55"/>
        <v/>
      </c>
    </row>
    <row r="127" spans="1:13" x14ac:dyDescent="0.45">
      <c r="A127" t="s">
        <v>585</v>
      </c>
      <c r="B127" t="s">
        <v>273</v>
      </c>
      <c r="C127" t="s">
        <v>580</v>
      </c>
      <c r="D127" t="s">
        <v>115</v>
      </c>
      <c r="E127" t="s">
        <v>30</v>
      </c>
      <c r="F127" t="s">
        <v>202</v>
      </c>
      <c r="G127" t="str">
        <f t="shared" si="35"/>
        <v>64</v>
      </c>
      <c r="H127" t="str">
        <f t="shared" si="55"/>
        <v xml:space="preserve"> Sierra Leone</v>
      </c>
      <c r="I127" t="str">
        <f t="shared" si="55"/>
        <v xml:space="preserve"> 44.8</v>
      </c>
      <c r="J127" t="str">
        <f t="shared" si="55"/>
        <v xml:space="preserve"> Africa</v>
      </c>
      <c r="K127" t="str">
        <f t="shared" si="55"/>
        <v xml:space="preserve"> 1-10m</v>
      </c>
      <c r="L127" t="str">
        <f t="shared" si="55"/>
        <v xml:space="preserve"> Low income</v>
      </c>
      <c r="M127" t="str">
        <f t="shared" ref="M127:M190" si="67">IF(VALUE(I127)&gt;66.6, "Most", IF(VALUE(I127)&gt;33.3, "More", "Least"))</f>
        <v>More</v>
      </c>
    </row>
    <row r="128" spans="1:13" x14ac:dyDescent="0.45">
      <c r="C128" t="s">
        <v>2</v>
      </c>
      <c r="G128" t="str">
        <f t="shared" si="35"/>
        <v/>
      </c>
      <c r="H128" t="str">
        <f t="shared" si="55"/>
        <v/>
      </c>
      <c r="I128" t="str">
        <f t="shared" si="55"/>
        <v/>
      </c>
      <c r="J128" t="str">
        <f t="shared" si="55"/>
        <v/>
      </c>
      <c r="K128" t="str">
        <f t="shared" si="55"/>
        <v/>
      </c>
      <c r="L128" t="str">
        <f t="shared" si="55"/>
        <v/>
      </c>
    </row>
    <row r="129" spans="1:13" x14ac:dyDescent="0.45">
      <c r="A129" t="s">
        <v>203</v>
      </c>
      <c r="B129" t="s">
        <v>249</v>
      </c>
      <c r="C129" t="s">
        <v>581</v>
      </c>
      <c r="D129" t="s">
        <v>115</v>
      </c>
      <c r="E129" t="s">
        <v>4</v>
      </c>
      <c r="F129" t="s">
        <v>202</v>
      </c>
      <c r="G129" t="str">
        <f t="shared" si="35"/>
        <v>65</v>
      </c>
      <c r="H129" t="str">
        <f t="shared" si="55"/>
        <v xml:space="preserve"> Ethiopia</v>
      </c>
      <c r="I129" t="str">
        <f t="shared" si="55"/>
        <v xml:space="preserve"> 44.7</v>
      </c>
      <c r="J129" t="str">
        <f t="shared" si="55"/>
        <v xml:space="preserve"> Africa</v>
      </c>
      <c r="K129" t="str">
        <f t="shared" si="55"/>
        <v xml:space="preserve"> 100m+</v>
      </c>
      <c r="L129" t="str">
        <f t="shared" si="55"/>
        <v xml:space="preserve"> Low income</v>
      </c>
      <c r="M129" t="str">
        <f t="shared" ref="M129:M192" si="68">IF(VALUE(I129)&gt;66.6, "Most", IF(VALUE(I129)&gt;33.3, "More", "Least"))</f>
        <v>More</v>
      </c>
    </row>
    <row r="130" spans="1:13" x14ac:dyDescent="0.45">
      <c r="C130" t="s">
        <v>2</v>
      </c>
      <c r="G130" t="str">
        <f t="shared" si="35"/>
        <v/>
      </c>
      <c r="H130" t="str">
        <f t="shared" si="55"/>
        <v/>
      </c>
      <c r="I130" t="str">
        <f t="shared" si="55"/>
        <v/>
      </c>
      <c r="J130" t="str">
        <f t="shared" si="55"/>
        <v/>
      </c>
      <c r="K130" t="str">
        <f t="shared" si="55"/>
        <v/>
      </c>
      <c r="L130" t="str">
        <f t="shared" si="55"/>
        <v/>
      </c>
    </row>
    <row r="131" spans="1:13" x14ac:dyDescent="0.45">
      <c r="A131" t="s">
        <v>588</v>
      </c>
      <c r="B131" t="s">
        <v>121</v>
      </c>
      <c r="C131" t="s">
        <v>582</v>
      </c>
      <c r="D131" t="s">
        <v>9</v>
      </c>
      <c r="E131" t="s">
        <v>14</v>
      </c>
      <c r="F131" t="s">
        <v>5</v>
      </c>
      <c r="G131" t="str">
        <f t="shared" ref="G131:G194" si="69">IF(ISERROR(RIGHT(A131,LEN(A131)-FIND(" ", A131))), "", RIGHT(A131,LEN(A131)-FIND(" ", A131)))</f>
        <v>66</v>
      </c>
      <c r="H131" t="str">
        <f t="shared" si="55"/>
        <v xml:space="preserve"> Greece</v>
      </c>
      <c r="I131" t="str">
        <f t="shared" si="55"/>
        <v xml:space="preserve"> 44.0</v>
      </c>
      <c r="J131" t="str">
        <f t="shared" si="55"/>
        <v xml:space="preserve"> Europe</v>
      </c>
      <c r="K131" t="str">
        <f t="shared" si="55"/>
        <v xml:space="preserve"> 10-50m</v>
      </c>
      <c r="L131" t="str">
        <f t="shared" si="55"/>
        <v xml:space="preserve"> High income</v>
      </c>
      <c r="M131" t="str">
        <f t="shared" ref="M131:M194" si="70">IF(VALUE(I131)&gt;66.6, "Most", IF(VALUE(I131)&gt;33.3, "More", "Least"))</f>
        <v>More</v>
      </c>
    </row>
    <row r="132" spans="1:13" x14ac:dyDescent="0.45">
      <c r="C132" t="s">
        <v>2</v>
      </c>
      <c r="G132" t="str">
        <f t="shared" si="69"/>
        <v/>
      </c>
      <c r="H132" t="str">
        <f t="shared" si="55"/>
        <v/>
      </c>
      <c r="I132" t="str">
        <f t="shared" si="55"/>
        <v/>
      </c>
      <c r="J132" t="str">
        <f t="shared" si="55"/>
        <v/>
      </c>
      <c r="K132" t="str">
        <f t="shared" si="55"/>
        <v/>
      </c>
      <c r="L132" t="str">
        <f t="shared" si="55"/>
        <v/>
      </c>
    </row>
    <row r="133" spans="1:13" x14ac:dyDescent="0.45">
      <c r="A133" t="s">
        <v>588</v>
      </c>
      <c r="B133" t="s">
        <v>183</v>
      </c>
      <c r="C133" t="s">
        <v>582</v>
      </c>
      <c r="D133" t="s">
        <v>9</v>
      </c>
      <c r="E133" t="s">
        <v>185</v>
      </c>
      <c r="F133" t="s">
        <v>5</v>
      </c>
      <c r="G133" t="str">
        <f t="shared" si="69"/>
        <v>66</v>
      </c>
      <c r="H133" t="str">
        <f t="shared" si="55"/>
        <v xml:space="preserve"> Iceland</v>
      </c>
      <c r="I133" t="str">
        <f t="shared" si="55"/>
        <v xml:space="preserve"> 44.0</v>
      </c>
      <c r="J133" t="str">
        <f t="shared" si="55"/>
        <v xml:space="preserve"> Europe</v>
      </c>
      <c r="K133" t="str">
        <f t="shared" si="55"/>
        <v xml:space="preserve"> &lt;1m</v>
      </c>
      <c r="L133" t="str">
        <f t="shared" si="55"/>
        <v xml:space="preserve"> High income</v>
      </c>
      <c r="M133" t="str">
        <f t="shared" ref="M133:M196" si="71">IF(VALUE(I133)&gt;66.6, "Most", IF(VALUE(I133)&gt;33.3, "More", "Least"))</f>
        <v>More</v>
      </c>
    </row>
    <row r="134" spans="1:13" x14ac:dyDescent="0.45">
      <c r="C134" t="s">
        <v>2</v>
      </c>
      <c r="G134" t="str">
        <f t="shared" si="69"/>
        <v/>
      </c>
      <c r="H134" t="str">
        <f t="shared" si="55"/>
        <v/>
      </c>
      <c r="I134" t="str">
        <f t="shared" si="55"/>
        <v/>
      </c>
      <c r="J134" t="str">
        <f t="shared" si="55"/>
        <v/>
      </c>
      <c r="K134" t="str">
        <f t="shared" si="55"/>
        <v/>
      </c>
      <c r="L134" t="str">
        <f t="shared" si="55"/>
        <v/>
      </c>
    </row>
    <row r="135" spans="1:13" x14ac:dyDescent="0.45">
      <c r="A135" t="s">
        <v>210</v>
      </c>
      <c r="B135" t="s">
        <v>283</v>
      </c>
      <c r="C135" t="s">
        <v>209</v>
      </c>
      <c r="D135" t="s">
        <v>115</v>
      </c>
      <c r="E135" t="s">
        <v>4</v>
      </c>
      <c r="F135" t="s">
        <v>102</v>
      </c>
      <c r="G135" t="str">
        <f t="shared" si="69"/>
        <v>68</v>
      </c>
      <c r="H135" t="str">
        <f t="shared" si="55"/>
        <v xml:space="preserve"> Nigeria</v>
      </c>
      <c r="I135" t="str">
        <f t="shared" si="55"/>
        <v xml:space="preserve"> 43.8</v>
      </c>
      <c r="J135" t="str">
        <f t="shared" si="55"/>
        <v xml:space="preserve"> Africa</v>
      </c>
      <c r="K135" t="str">
        <f t="shared" si="55"/>
        <v xml:space="preserve"> 100m+</v>
      </c>
      <c r="L135" t="str">
        <f t="shared" si="55"/>
        <v xml:space="preserve"> Lower middle income</v>
      </c>
      <c r="M135" t="str">
        <f t="shared" ref="M135:M198" si="72">IF(VALUE(I135)&gt;66.6, "Most", IF(VALUE(I135)&gt;33.3, "More", "Least"))</f>
        <v>More</v>
      </c>
    </row>
    <row r="136" spans="1:13" x14ac:dyDescent="0.45">
      <c r="C136" t="s">
        <v>2</v>
      </c>
      <c r="G136" t="str">
        <f t="shared" si="69"/>
        <v/>
      </c>
      <c r="H136" t="str">
        <f t="shared" si="55"/>
        <v/>
      </c>
      <c r="I136" t="str">
        <f t="shared" si="55"/>
        <v/>
      </c>
      <c r="J136" t="str">
        <f t="shared" si="55"/>
        <v/>
      </c>
      <c r="K136" t="str">
        <f t="shared" si="55"/>
        <v/>
      </c>
      <c r="L136" t="str">
        <f t="shared" si="55"/>
        <v/>
      </c>
    </row>
    <row r="137" spans="1:13" x14ac:dyDescent="0.45">
      <c r="A137" t="s">
        <v>210</v>
      </c>
      <c r="B137" t="s">
        <v>167</v>
      </c>
      <c r="C137" t="s">
        <v>209</v>
      </c>
      <c r="D137" t="s">
        <v>25</v>
      </c>
      <c r="E137" t="s">
        <v>4</v>
      </c>
      <c r="F137" t="s">
        <v>102</v>
      </c>
      <c r="G137" t="str">
        <f t="shared" si="69"/>
        <v>68</v>
      </c>
      <c r="H137" t="str">
        <f t="shared" si="55"/>
        <v xml:space="preserve"> Philippines</v>
      </c>
      <c r="I137" t="str">
        <f t="shared" si="55"/>
        <v xml:space="preserve"> 43.8</v>
      </c>
      <c r="J137" t="str">
        <f t="shared" si="55"/>
        <v xml:space="preserve"> Southeastern Asia</v>
      </c>
      <c r="K137" t="str">
        <f t="shared" si="55"/>
        <v xml:space="preserve"> 100m+</v>
      </c>
      <c r="L137" t="str">
        <f t="shared" si="55"/>
        <v xml:space="preserve"> Lower middle income</v>
      </c>
      <c r="M137" t="str">
        <f t="shared" ref="M137:M200" si="73">IF(VALUE(I137)&gt;66.6, "Most", IF(VALUE(I137)&gt;33.3, "More", "Least"))</f>
        <v>More</v>
      </c>
    </row>
    <row r="138" spans="1:13" x14ac:dyDescent="0.45">
      <c r="C138" t="s">
        <v>2</v>
      </c>
      <c r="G138" t="str">
        <f t="shared" si="69"/>
        <v/>
      </c>
      <c r="H138" t="str">
        <f t="shared" si="55"/>
        <v/>
      </c>
      <c r="I138" t="str">
        <f t="shared" si="55"/>
        <v/>
      </c>
      <c r="J138" t="str">
        <f t="shared" si="55"/>
        <v/>
      </c>
      <c r="K138" t="str">
        <f t="shared" si="55"/>
        <v/>
      </c>
      <c r="L138" t="str">
        <f t="shared" si="55"/>
        <v/>
      </c>
    </row>
    <row r="139" spans="1:13" x14ac:dyDescent="0.45">
      <c r="A139" t="s">
        <v>593</v>
      </c>
      <c r="B139" t="s">
        <v>204</v>
      </c>
      <c r="C139" t="s">
        <v>217</v>
      </c>
      <c r="D139" t="s">
        <v>77</v>
      </c>
      <c r="E139" t="s">
        <v>14</v>
      </c>
      <c r="F139" t="s">
        <v>26</v>
      </c>
      <c r="G139" t="str">
        <f t="shared" si="69"/>
        <v>70</v>
      </c>
      <c r="H139" t="str">
        <f t="shared" si="55"/>
        <v xml:space="preserve"> Colombia</v>
      </c>
      <c r="I139" t="str">
        <f t="shared" si="55"/>
        <v xml:space="preserve"> 43.5</v>
      </c>
      <c r="J139" t="str">
        <f t="shared" si="55"/>
        <v xml:space="preserve"> Latin America and the Caribbean</v>
      </c>
      <c r="K139" t="str">
        <f t="shared" si="55"/>
        <v xml:space="preserve"> 10-50m</v>
      </c>
      <c r="L139" t="str">
        <f t="shared" si="55"/>
        <v xml:space="preserve"> Upper middle income</v>
      </c>
      <c r="M139" t="str">
        <f t="shared" ref="M139:M202" si="74">IF(VALUE(I139)&gt;66.6, "Most", IF(VALUE(I139)&gt;33.3, "More", "Least"))</f>
        <v>More</v>
      </c>
    </row>
    <row r="140" spans="1:13" x14ac:dyDescent="0.45">
      <c r="C140" t="s">
        <v>2</v>
      </c>
      <c r="G140" t="str">
        <f t="shared" si="69"/>
        <v/>
      </c>
      <c r="H140" t="str">
        <f t="shared" si="55"/>
        <v/>
      </c>
      <c r="I140" t="str">
        <f t="shared" si="55"/>
        <v/>
      </c>
      <c r="J140" t="str">
        <f t="shared" si="55"/>
        <v/>
      </c>
      <c r="K140" t="str">
        <f t="shared" si="55"/>
        <v/>
      </c>
      <c r="L140" t="str">
        <f t="shared" si="55"/>
        <v/>
      </c>
    </row>
    <row r="141" spans="1:13" x14ac:dyDescent="0.45">
      <c r="A141" t="s">
        <v>215</v>
      </c>
      <c r="B141" t="s">
        <v>261</v>
      </c>
      <c r="C141" t="s">
        <v>583</v>
      </c>
      <c r="D141" t="s">
        <v>132</v>
      </c>
      <c r="E141" t="s">
        <v>30</v>
      </c>
      <c r="F141" t="s">
        <v>5</v>
      </c>
      <c r="G141" t="str">
        <f t="shared" si="69"/>
        <v>71</v>
      </c>
      <c r="H141" t="str">
        <f t="shared" si="55"/>
        <v xml:space="preserve"> Bahrain</v>
      </c>
      <c r="I141" t="str">
        <f t="shared" si="55"/>
        <v xml:space="preserve"> 43.2</v>
      </c>
      <c r="J141" t="str">
        <f t="shared" si="55"/>
        <v xml:space="preserve"> Western Asia</v>
      </c>
      <c r="K141" t="str">
        <f t="shared" si="55"/>
        <v xml:space="preserve"> 1-10m</v>
      </c>
      <c r="L141" t="str">
        <f t="shared" si="55"/>
        <v xml:space="preserve"> High income</v>
      </c>
      <c r="M141" t="str">
        <f t="shared" ref="M141:M204" si="75">IF(VALUE(I141)&gt;66.6, "Most", IF(VALUE(I141)&gt;33.3, "More", "Least"))</f>
        <v>More</v>
      </c>
    </row>
    <row r="142" spans="1:13" x14ac:dyDescent="0.45">
      <c r="C142" t="s">
        <v>2</v>
      </c>
      <c r="G142" t="str">
        <f t="shared" si="69"/>
        <v/>
      </c>
      <c r="H142" t="str">
        <f t="shared" si="55"/>
        <v/>
      </c>
      <c r="I142" t="str">
        <f t="shared" si="55"/>
        <v/>
      </c>
      <c r="J142" t="str">
        <f t="shared" si="55"/>
        <v/>
      </c>
      <c r="K142" t="str">
        <f t="shared" si="55"/>
        <v/>
      </c>
      <c r="L142" t="str">
        <f t="shared" si="55"/>
        <v/>
      </c>
    </row>
    <row r="143" spans="1:13" x14ac:dyDescent="0.45">
      <c r="A143" t="s">
        <v>215</v>
      </c>
      <c r="B143" t="s">
        <v>292</v>
      </c>
      <c r="C143" t="s">
        <v>583</v>
      </c>
      <c r="D143" t="s">
        <v>77</v>
      </c>
      <c r="E143" t="s">
        <v>30</v>
      </c>
      <c r="F143" t="s">
        <v>5</v>
      </c>
      <c r="G143" t="str">
        <f t="shared" si="69"/>
        <v>71</v>
      </c>
      <c r="H143" t="str">
        <f t="shared" si="55"/>
        <v xml:space="preserve"> Trinidad and Tobago</v>
      </c>
      <c r="I143" t="str">
        <f t="shared" si="55"/>
        <v xml:space="preserve"> 43.2</v>
      </c>
      <c r="J143" t="str">
        <f t="shared" si="55"/>
        <v xml:space="preserve"> Latin America and the Caribbean</v>
      </c>
      <c r="K143" t="str">
        <f t="shared" si="55"/>
        <v xml:space="preserve"> 1-10m</v>
      </c>
      <c r="L143" t="str">
        <f t="shared" si="55"/>
        <v xml:space="preserve"> High income</v>
      </c>
      <c r="M143" t="str">
        <f t="shared" ref="M143:M206" si="76">IF(VALUE(I143)&gt;66.6, "Most", IF(VALUE(I143)&gt;33.3, "More", "Least"))</f>
        <v>More</v>
      </c>
    </row>
    <row r="144" spans="1:13" x14ac:dyDescent="0.45">
      <c r="C144" t="s">
        <v>2</v>
      </c>
      <c r="G144" t="str">
        <f t="shared" si="69"/>
        <v/>
      </c>
      <c r="H144" t="str">
        <f t="shared" si="55"/>
        <v/>
      </c>
      <c r="I144" t="str">
        <f t="shared" si="55"/>
        <v/>
      </c>
      <c r="J144" t="str">
        <f t="shared" si="55"/>
        <v/>
      </c>
      <c r="K144" t="str">
        <f t="shared" si="55"/>
        <v/>
      </c>
      <c r="L144" t="str">
        <f t="shared" si="55"/>
        <v/>
      </c>
    </row>
    <row r="145" spans="1:13" x14ac:dyDescent="0.45">
      <c r="A145" t="s">
        <v>221</v>
      </c>
      <c r="B145" t="s">
        <v>158</v>
      </c>
      <c r="C145" t="s">
        <v>229</v>
      </c>
      <c r="D145" t="s">
        <v>25</v>
      </c>
      <c r="E145" t="s">
        <v>10</v>
      </c>
      <c r="F145" t="s">
        <v>102</v>
      </c>
      <c r="G145" t="str">
        <f t="shared" si="69"/>
        <v>73</v>
      </c>
      <c r="H145" t="str">
        <f t="shared" si="55"/>
        <v xml:space="preserve"> Vietnam</v>
      </c>
      <c r="I145" t="str">
        <f t="shared" si="55"/>
        <v xml:space="preserve"> 43.0</v>
      </c>
      <c r="J145" t="str">
        <f t="shared" si="55"/>
        <v xml:space="preserve"> Southeastern Asia</v>
      </c>
      <c r="K145" t="str">
        <f t="shared" si="55"/>
        <v xml:space="preserve"> 50-100m</v>
      </c>
      <c r="L145" t="str">
        <f t="shared" si="55"/>
        <v xml:space="preserve"> Lower middle income</v>
      </c>
      <c r="M145" t="str">
        <f t="shared" ref="M145:M208" si="77">IF(VALUE(I145)&gt;66.6, "Most", IF(VALUE(I145)&gt;33.3, "More", "Least"))</f>
        <v>More</v>
      </c>
    </row>
    <row r="146" spans="1:13" x14ac:dyDescent="0.45">
      <c r="C146" t="s">
        <v>2</v>
      </c>
      <c r="G146" t="str">
        <f t="shared" si="69"/>
        <v/>
      </c>
      <c r="H146" t="str">
        <f t="shared" si="55"/>
        <v/>
      </c>
      <c r="I146" t="str">
        <f t="shared" si="55"/>
        <v/>
      </c>
      <c r="J146" t="str">
        <f t="shared" si="55"/>
        <v/>
      </c>
      <c r="K146" t="str">
        <f t="shared" si="55"/>
        <v/>
      </c>
      <c r="L146" t="str">
        <f t="shared" si="55"/>
        <v/>
      </c>
    </row>
    <row r="147" spans="1:13" x14ac:dyDescent="0.45">
      <c r="A147" t="s">
        <v>744</v>
      </c>
      <c r="B147" t="s">
        <v>370</v>
      </c>
      <c r="C147" t="s">
        <v>232</v>
      </c>
      <c r="D147" t="s">
        <v>152</v>
      </c>
      <c r="E147" t="s">
        <v>30</v>
      </c>
      <c r="F147" t="s">
        <v>202</v>
      </c>
      <c r="G147" t="str">
        <f t="shared" si="69"/>
        <v>74</v>
      </c>
      <c r="H147" t="str">
        <f t="shared" si="55"/>
        <v xml:space="preserve"> Tajikistan</v>
      </c>
      <c r="I147" t="str">
        <f t="shared" si="55"/>
        <v xml:space="preserve"> 42.9</v>
      </c>
      <c r="J147" t="str">
        <f t="shared" si="55"/>
        <v xml:space="preserve"> Central Asia</v>
      </c>
      <c r="K147" t="str">
        <f t="shared" si="55"/>
        <v xml:space="preserve"> 1-10m</v>
      </c>
      <c r="L147" t="str">
        <f t="shared" si="55"/>
        <v xml:space="preserve"> Low income</v>
      </c>
      <c r="M147" t="str">
        <f t="shared" ref="M147:M210" si="78">IF(VALUE(I147)&gt;66.6, "Most", IF(VALUE(I147)&gt;33.3, "More", "Least"))</f>
        <v>More</v>
      </c>
    </row>
    <row r="148" spans="1:13" x14ac:dyDescent="0.45">
      <c r="C148" t="s">
        <v>2</v>
      </c>
      <c r="G148" t="str">
        <f t="shared" si="69"/>
        <v/>
      </c>
      <c r="H148" t="str">
        <f t="shared" si="55"/>
        <v/>
      </c>
      <c r="I148" t="str">
        <f t="shared" si="55"/>
        <v/>
      </c>
      <c r="J148" t="str">
        <f t="shared" si="55"/>
        <v/>
      </c>
      <c r="K148" t="str">
        <f t="shared" si="55"/>
        <v/>
      </c>
      <c r="L148" t="str">
        <f t="shared" si="55"/>
        <v/>
      </c>
    </row>
    <row r="149" spans="1:13" x14ac:dyDescent="0.45">
      <c r="A149" t="s">
        <v>598</v>
      </c>
      <c r="B149" t="s">
        <v>317</v>
      </c>
      <c r="C149" t="s">
        <v>835</v>
      </c>
      <c r="D149" t="s">
        <v>77</v>
      </c>
      <c r="E149" t="s">
        <v>185</v>
      </c>
      <c r="F149" t="s">
        <v>26</v>
      </c>
      <c r="G149" t="str">
        <f t="shared" si="69"/>
        <v>75</v>
      </c>
      <c r="H149" t="str">
        <f t="shared" si="55"/>
        <v xml:space="preserve"> St Lucia</v>
      </c>
      <c r="I149" t="str">
        <f t="shared" si="55"/>
        <v xml:space="preserve"> 42.4</v>
      </c>
      <c r="J149" t="str">
        <f t="shared" si="55"/>
        <v xml:space="preserve"> Latin America and the Caribbean</v>
      </c>
      <c r="K149" t="str">
        <f t="shared" si="55"/>
        <v xml:space="preserve"> &lt;1m</v>
      </c>
      <c r="L149" t="str">
        <f t="shared" si="55"/>
        <v xml:space="preserve"> Upper middle income</v>
      </c>
      <c r="M149" t="str">
        <f t="shared" ref="M149:M212" si="79">IF(VALUE(I149)&gt;66.6, "Most", IF(VALUE(I149)&gt;33.3, "More", "Least"))</f>
        <v>More</v>
      </c>
    </row>
    <row r="150" spans="1:13" x14ac:dyDescent="0.45">
      <c r="C150" t="s">
        <v>2</v>
      </c>
      <c r="G150" t="str">
        <f t="shared" si="69"/>
        <v/>
      </c>
      <c r="H150" t="str">
        <f t="shared" si="55"/>
        <v/>
      </c>
      <c r="I150" t="str">
        <f t="shared" si="55"/>
        <v/>
      </c>
      <c r="J150" t="str">
        <f t="shared" si="55"/>
        <v/>
      </c>
      <c r="K150" t="str">
        <f t="shared" si="55"/>
        <v/>
      </c>
      <c r="L150" t="str">
        <f t="shared" si="55"/>
        <v/>
      </c>
    </row>
    <row r="151" spans="1:13" x14ac:dyDescent="0.45">
      <c r="A151" t="s">
        <v>600</v>
      </c>
      <c r="B151" t="s">
        <v>88</v>
      </c>
      <c r="C151" t="s">
        <v>749</v>
      </c>
      <c r="D151" t="s">
        <v>9</v>
      </c>
      <c r="E151" t="s">
        <v>30</v>
      </c>
      <c r="F151" t="s">
        <v>5</v>
      </c>
      <c r="G151" t="str">
        <f t="shared" si="69"/>
        <v>76</v>
      </c>
      <c r="H151" t="str">
        <f t="shared" si="55"/>
        <v xml:space="preserve"> Austria</v>
      </c>
      <c r="I151" t="str">
        <f t="shared" si="55"/>
        <v xml:space="preserve"> 42.3</v>
      </c>
      <c r="J151" t="str">
        <f t="shared" si="55"/>
        <v xml:space="preserve"> Europe</v>
      </c>
      <c r="K151" t="str">
        <f t="shared" si="55"/>
        <v xml:space="preserve"> 1-10m</v>
      </c>
      <c r="L151" t="str">
        <f t="shared" si="55"/>
        <v xml:space="preserve"> High income</v>
      </c>
      <c r="M151" t="str">
        <f t="shared" ref="M151:M214" si="80">IF(VALUE(I151)&gt;66.6, "Most", IF(VALUE(I151)&gt;33.3, "More", "Least"))</f>
        <v>More</v>
      </c>
    </row>
    <row r="152" spans="1:13" x14ac:dyDescent="0.45">
      <c r="C152" t="s">
        <v>2</v>
      </c>
      <c r="G152" t="str">
        <f t="shared" si="69"/>
        <v/>
      </c>
      <c r="H152" t="str">
        <f t="shared" si="55"/>
        <v/>
      </c>
      <c r="I152" t="str">
        <f t="shared" si="55"/>
        <v/>
      </c>
      <c r="J152" t="str">
        <f t="shared" si="55"/>
        <v/>
      </c>
      <c r="K152" t="str">
        <f t="shared" si="55"/>
        <v/>
      </c>
      <c r="L152" t="str">
        <f t="shared" si="55"/>
        <v/>
      </c>
    </row>
    <row r="153" spans="1:13" x14ac:dyDescent="0.45">
      <c r="A153" t="s">
        <v>227</v>
      </c>
      <c r="B153" t="s">
        <v>206</v>
      </c>
      <c r="C153" t="s">
        <v>238</v>
      </c>
      <c r="D153" t="s">
        <v>77</v>
      </c>
      <c r="E153" t="s">
        <v>30</v>
      </c>
      <c r="F153" t="s">
        <v>102</v>
      </c>
      <c r="G153" t="str">
        <f t="shared" si="69"/>
        <v>77</v>
      </c>
      <c r="H153" t="str">
        <f t="shared" si="55"/>
        <v xml:space="preserve"> El Salvador</v>
      </c>
      <c r="I153" t="str">
        <f t="shared" si="55"/>
        <v xml:space="preserve"> 42.1</v>
      </c>
      <c r="J153" t="str">
        <f t="shared" si="55"/>
        <v xml:space="preserve"> Latin America and the Caribbean</v>
      </c>
      <c r="K153" t="str">
        <f t="shared" si="55"/>
        <v xml:space="preserve"> 1-10m</v>
      </c>
      <c r="L153" t="str">
        <f t="shared" si="55"/>
        <v xml:space="preserve"> Lower middle income</v>
      </c>
      <c r="M153" t="str">
        <f t="shared" ref="M153:M216" si="81">IF(VALUE(I153)&gt;66.6, "Most", IF(VALUE(I153)&gt;33.3, "More", "Least"))</f>
        <v>More</v>
      </c>
    </row>
    <row r="154" spans="1:13" x14ac:dyDescent="0.45">
      <c r="C154" t="s">
        <v>2</v>
      </c>
      <c r="G154" t="str">
        <f t="shared" si="69"/>
        <v/>
      </c>
      <c r="H154" t="str">
        <f t="shared" si="55"/>
        <v/>
      </c>
      <c r="I154" t="str">
        <f t="shared" si="55"/>
        <v/>
      </c>
      <c r="J154" t="str">
        <f t="shared" si="55"/>
        <v/>
      </c>
      <c r="K154" t="str">
        <f t="shared" si="55"/>
        <v/>
      </c>
      <c r="L154" t="str">
        <f t="shared" si="55"/>
        <v/>
      </c>
    </row>
    <row r="155" spans="1:13" x14ac:dyDescent="0.45">
      <c r="A155" t="s">
        <v>230</v>
      </c>
      <c r="B155" t="s">
        <v>252</v>
      </c>
      <c r="C155" t="s">
        <v>751</v>
      </c>
      <c r="D155" t="s">
        <v>181</v>
      </c>
      <c r="E155" t="s">
        <v>185</v>
      </c>
      <c r="F155" t="s">
        <v>102</v>
      </c>
      <c r="G155" t="str">
        <f t="shared" si="69"/>
        <v>78</v>
      </c>
      <c r="H155" t="str">
        <f t="shared" ref="H155:L218" si="82">IF(ISERROR(RIGHT(B155, LEN(B155)-FIND(":",B155))),"",RIGHT(B155, LEN(B155)-FIND(":",B155)))</f>
        <v xml:space="preserve"> Bhutan</v>
      </c>
      <c r="I155" t="str">
        <f t="shared" si="82"/>
        <v xml:space="preserve"> 42.0</v>
      </c>
      <c r="J155" t="str">
        <f t="shared" si="82"/>
        <v xml:space="preserve"> Southern Asia</v>
      </c>
      <c r="K155" t="str">
        <f t="shared" si="82"/>
        <v xml:space="preserve"> &lt;1m</v>
      </c>
      <c r="L155" t="str">
        <f t="shared" si="82"/>
        <v xml:space="preserve"> Lower middle income</v>
      </c>
      <c r="M155" t="str">
        <f t="shared" ref="M155:M218" si="83">IF(VALUE(I155)&gt;66.6, "Most", IF(VALUE(I155)&gt;33.3, "More", "Least"))</f>
        <v>More</v>
      </c>
    </row>
    <row r="156" spans="1:13" x14ac:dyDescent="0.45">
      <c r="C156" t="s">
        <v>2</v>
      </c>
      <c r="G156" t="str">
        <f t="shared" si="69"/>
        <v/>
      </c>
      <c r="H156" t="str">
        <f t="shared" si="82"/>
        <v/>
      </c>
      <c r="I156" t="str">
        <f t="shared" si="82"/>
        <v/>
      </c>
      <c r="J156" t="str">
        <f t="shared" si="82"/>
        <v/>
      </c>
      <c r="K156" t="str">
        <f t="shared" si="82"/>
        <v/>
      </c>
      <c r="L156" t="str">
        <f t="shared" si="82"/>
        <v/>
      </c>
    </row>
    <row r="157" spans="1:13" x14ac:dyDescent="0.45">
      <c r="A157" t="s">
        <v>233</v>
      </c>
      <c r="B157" t="s">
        <v>324</v>
      </c>
      <c r="C157" t="s">
        <v>752</v>
      </c>
      <c r="D157" t="s">
        <v>181</v>
      </c>
      <c r="E157" t="s">
        <v>14</v>
      </c>
      <c r="F157" t="s">
        <v>202</v>
      </c>
      <c r="G157" t="str">
        <f t="shared" si="69"/>
        <v>79</v>
      </c>
      <c r="H157" t="str">
        <f t="shared" si="82"/>
        <v xml:space="preserve"> Nepal</v>
      </c>
      <c r="I157" t="str">
        <f t="shared" si="82"/>
        <v xml:space="preserve"> 41.9</v>
      </c>
      <c r="J157" t="str">
        <f t="shared" si="82"/>
        <v xml:space="preserve"> Southern Asia</v>
      </c>
      <c r="K157" t="str">
        <f t="shared" si="82"/>
        <v xml:space="preserve"> 10-50m</v>
      </c>
      <c r="L157" t="str">
        <f t="shared" si="82"/>
        <v xml:space="preserve"> Low income</v>
      </c>
      <c r="M157" t="str">
        <f t="shared" ref="M157:M220" si="84">IF(VALUE(I157)&gt;66.6, "Most", IF(VALUE(I157)&gt;33.3, "More", "Least"))</f>
        <v>More</v>
      </c>
    </row>
    <row r="158" spans="1:13" x14ac:dyDescent="0.45">
      <c r="C158" t="s">
        <v>2</v>
      </c>
      <c r="G158" t="str">
        <f t="shared" si="69"/>
        <v/>
      </c>
      <c r="H158" t="str">
        <f t="shared" si="82"/>
        <v/>
      </c>
      <c r="I158" t="str">
        <f t="shared" si="82"/>
        <v/>
      </c>
      <c r="J158" t="str">
        <f t="shared" si="82"/>
        <v/>
      </c>
      <c r="K158" t="str">
        <f t="shared" si="82"/>
        <v/>
      </c>
      <c r="L158" t="str">
        <f t="shared" si="82"/>
        <v/>
      </c>
    </row>
    <row r="159" spans="1:13" x14ac:dyDescent="0.45">
      <c r="A159" t="s">
        <v>236</v>
      </c>
      <c r="B159" t="s">
        <v>226</v>
      </c>
      <c r="C159" t="s">
        <v>836</v>
      </c>
      <c r="D159" t="s">
        <v>132</v>
      </c>
      <c r="E159" t="s">
        <v>30</v>
      </c>
      <c r="F159" t="s">
        <v>5</v>
      </c>
      <c r="G159" t="str">
        <f t="shared" si="69"/>
        <v>80</v>
      </c>
      <c r="H159" t="str">
        <f t="shared" si="82"/>
        <v xml:space="preserve"> Oman</v>
      </c>
      <c r="I159" t="str">
        <f t="shared" si="82"/>
        <v xml:space="preserve"> 41.6</v>
      </c>
      <c r="J159" t="str">
        <f t="shared" si="82"/>
        <v xml:space="preserve"> Western Asia</v>
      </c>
      <c r="K159" t="str">
        <f t="shared" si="82"/>
        <v xml:space="preserve"> 1-10m</v>
      </c>
      <c r="L159" t="str">
        <f t="shared" si="82"/>
        <v xml:space="preserve"> High income</v>
      </c>
      <c r="M159" t="str">
        <f t="shared" ref="M159:M222" si="85">IF(VALUE(I159)&gt;66.6, "Most", IF(VALUE(I159)&gt;33.3, "More", "Least"))</f>
        <v>More</v>
      </c>
    </row>
    <row r="160" spans="1:13" x14ac:dyDescent="0.45">
      <c r="C160" t="s">
        <v>2</v>
      </c>
      <c r="G160" t="str">
        <f t="shared" si="69"/>
        <v/>
      </c>
      <c r="H160" t="str">
        <f t="shared" si="82"/>
        <v/>
      </c>
      <c r="I160" t="str">
        <f t="shared" si="82"/>
        <v/>
      </c>
      <c r="J160" t="str">
        <f t="shared" si="82"/>
        <v/>
      </c>
      <c r="K160" t="str">
        <f t="shared" si="82"/>
        <v/>
      </c>
      <c r="L160" t="str">
        <f t="shared" si="82"/>
        <v/>
      </c>
    </row>
    <row r="161" spans="1:13" x14ac:dyDescent="0.45">
      <c r="A161" t="s">
        <v>239</v>
      </c>
      <c r="B161" t="s">
        <v>240</v>
      </c>
      <c r="C161" t="s">
        <v>241</v>
      </c>
      <c r="D161" t="s">
        <v>77</v>
      </c>
      <c r="E161" t="s">
        <v>30</v>
      </c>
      <c r="F161" t="s">
        <v>5</v>
      </c>
      <c r="G161" t="str">
        <f t="shared" si="69"/>
        <v>81</v>
      </c>
      <c r="H161" t="str">
        <f t="shared" si="82"/>
        <v xml:space="preserve"> Uruguay</v>
      </c>
      <c r="I161" t="str">
        <f t="shared" si="82"/>
        <v xml:space="preserve"> 41.3</v>
      </c>
      <c r="J161" t="str">
        <f t="shared" si="82"/>
        <v xml:space="preserve"> Latin America and the Caribbean</v>
      </c>
      <c r="K161" t="str">
        <f t="shared" si="82"/>
        <v xml:space="preserve"> 1-10m</v>
      </c>
      <c r="L161" t="str">
        <f t="shared" si="82"/>
        <v xml:space="preserve"> High income</v>
      </c>
      <c r="M161" t="str">
        <f t="shared" ref="M161:M224" si="86">IF(VALUE(I161)&gt;66.6, "Most", IF(VALUE(I161)&gt;33.3, "More", "Least"))</f>
        <v>More</v>
      </c>
    </row>
    <row r="162" spans="1:13" x14ac:dyDescent="0.45">
      <c r="C162" t="s">
        <v>2</v>
      </c>
      <c r="G162" t="str">
        <f t="shared" si="69"/>
        <v/>
      </c>
      <c r="H162" t="str">
        <f t="shared" si="82"/>
        <v/>
      </c>
      <c r="I162" t="str">
        <f t="shared" si="82"/>
        <v/>
      </c>
      <c r="J162" t="str">
        <f t="shared" si="82"/>
        <v/>
      </c>
      <c r="K162" t="str">
        <f t="shared" si="82"/>
        <v/>
      </c>
      <c r="L162" t="str">
        <f t="shared" si="82"/>
        <v/>
      </c>
    </row>
    <row r="163" spans="1:13" x14ac:dyDescent="0.45">
      <c r="A163" t="s">
        <v>242</v>
      </c>
      <c r="B163" t="s">
        <v>322</v>
      </c>
      <c r="C163" t="s">
        <v>592</v>
      </c>
      <c r="D163" t="s">
        <v>115</v>
      </c>
      <c r="E163" t="s">
        <v>30</v>
      </c>
      <c r="F163" t="s">
        <v>202</v>
      </c>
      <c r="G163" t="str">
        <f t="shared" si="69"/>
        <v>82</v>
      </c>
      <c r="H163" t="str">
        <f t="shared" si="82"/>
        <v xml:space="preserve"> Liberia</v>
      </c>
      <c r="I163" t="str">
        <f t="shared" si="82"/>
        <v xml:space="preserve"> 40.5</v>
      </c>
      <c r="J163" t="str">
        <f t="shared" si="82"/>
        <v xml:space="preserve"> Africa</v>
      </c>
      <c r="K163" t="str">
        <f t="shared" si="82"/>
        <v xml:space="preserve"> 1-10m</v>
      </c>
      <c r="L163" t="str">
        <f t="shared" si="82"/>
        <v xml:space="preserve"> Low income</v>
      </c>
      <c r="M163" t="str">
        <f t="shared" ref="M163:M226" si="87">IF(VALUE(I163)&gt;66.6, "Most", IF(VALUE(I163)&gt;33.3, "More", "Least"))</f>
        <v>More</v>
      </c>
    </row>
    <row r="164" spans="1:13" x14ac:dyDescent="0.45">
      <c r="C164" t="s">
        <v>2</v>
      </c>
      <c r="G164" t="str">
        <f t="shared" si="69"/>
        <v/>
      </c>
      <c r="H164" t="str">
        <f t="shared" si="82"/>
        <v/>
      </c>
      <c r="I164" t="str">
        <f t="shared" si="82"/>
        <v/>
      </c>
      <c r="J164" t="str">
        <f t="shared" si="82"/>
        <v/>
      </c>
      <c r="K164" t="str">
        <f t="shared" si="82"/>
        <v/>
      </c>
      <c r="L164" t="str">
        <f t="shared" si="82"/>
        <v/>
      </c>
    </row>
    <row r="165" spans="1:13" x14ac:dyDescent="0.45">
      <c r="A165" t="s">
        <v>245</v>
      </c>
      <c r="B165" t="s">
        <v>346</v>
      </c>
      <c r="C165" t="s">
        <v>837</v>
      </c>
      <c r="D165" t="s">
        <v>181</v>
      </c>
      <c r="E165" t="s">
        <v>185</v>
      </c>
      <c r="F165" t="s">
        <v>26</v>
      </c>
      <c r="G165" t="str">
        <f t="shared" si="69"/>
        <v>83</v>
      </c>
      <c r="H165" t="str">
        <f t="shared" si="82"/>
        <v xml:space="preserve"> Maldives</v>
      </c>
      <c r="I165" t="str">
        <f t="shared" si="82"/>
        <v xml:space="preserve"> 40.2</v>
      </c>
      <c r="J165" t="str">
        <f t="shared" si="82"/>
        <v xml:space="preserve"> Southern Asia</v>
      </c>
      <c r="K165" t="str">
        <f t="shared" si="82"/>
        <v xml:space="preserve"> &lt;1m</v>
      </c>
      <c r="L165" t="str">
        <f t="shared" si="82"/>
        <v xml:space="preserve"> Upper middle income</v>
      </c>
      <c r="M165" t="str">
        <f t="shared" ref="M165:M228" si="88">IF(VALUE(I165)&gt;66.6, "Most", IF(VALUE(I165)&gt;33.3, "More", "Least"))</f>
        <v>More</v>
      </c>
    </row>
    <row r="166" spans="1:13" x14ac:dyDescent="0.45">
      <c r="C166" t="s">
        <v>2</v>
      </c>
      <c r="G166" t="str">
        <f t="shared" si="69"/>
        <v/>
      </c>
      <c r="H166" t="str">
        <f t="shared" si="82"/>
        <v/>
      </c>
      <c r="I166" t="str">
        <f t="shared" si="82"/>
        <v/>
      </c>
      <c r="J166" t="str">
        <f t="shared" si="82"/>
        <v/>
      </c>
      <c r="K166" t="str">
        <f t="shared" si="82"/>
        <v/>
      </c>
      <c r="L166" t="str">
        <f t="shared" si="82"/>
        <v/>
      </c>
    </row>
    <row r="167" spans="1:13" x14ac:dyDescent="0.45">
      <c r="A167" t="s">
        <v>248</v>
      </c>
      <c r="B167" t="s">
        <v>170</v>
      </c>
      <c r="C167" t="s">
        <v>259</v>
      </c>
      <c r="D167" t="s">
        <v>132</v>
      </c>
      <c r="E167" t="s">
        <v>30</v>
      </c>
      <c r="F167" t="s">
        <v>5</v>
      </c>
      <c r="G167" t="str">
        <f t="shared" si="69"/>
        <v>84</v>
      </c>
      <c r="H167" t="str">
        <f t="shared" si="82"/>
        <v xml:space="preserve"> Israel</v>
      </c>
      <c r="I167" t="str">
        <f t="shared" si="82"/>
        <v xml:space="preserve"> 39.9</v>
      </c>
      <c r="J167" t="str">
        <f t="shared" si="82"/>
        <v xml:space="preserve"> Western Asia</v>
      </c>
      <c r="K167" t="str">
        <f t="shared" si="82"/>
        <v xml:space="preserve"> 1-10m</v>
      </c>
      <c r="L167" t="str">
        <f t="shared" si="82"/>
        <v xml:space="preserve"> High income</v>
      </c>
      <c r="M167" t="str">
        <f t="shared" ref="M167:M230" si="89">IF(VALUE(I167)&gt;66.6, "Most", IF(VALUE(I167)&gt;33.3, "More", "Least"))</f>
        <v>More</v>
      </c>
    </row>
    <row r="168" spans="1:13" x14ac:dyDescent="0.45">
      <c r="C168" t="s">
        <v>2</v>
      </c>
      <c r="G168" t="str">
        <f t="shared" si="69"/>
        <v/>
      </c>
      <c r="H168" t="str">
        <f t="shared" si="82"/>
        <v/>
      </c>
      <c r="I168" t="str">
        <f t="shared" si="82"/>
        <v/>
      </c>
      <c r="J168" t="str">
        <f t="shared" si="82"/>
        <v/>
      </c>
      <c r="K168" t="str">
        <f t="shared" si="82"/>
        <v/>
      </c>
      <c r="L168" t="str">
        <f t="shared" si="82"/>
        <v/>
      </c>
    </row>
    <row r="169" spans="1:13" x14ac:dyDescent="0.45">
      <c r="A169" t="s">
        <v>251</v>
      </c>
      <c r="B169" t="s">
        <v>144</v>
      </c>
      <c r="C169" t="s">
        <v>594</v>
      </c>
      <c r="D169" t="s">
        <v>77</v>
      </c>
      <c r="E169" t="s">
        <v>14</v>
      </c>
      <c r="F169" t="s">
        <v>26</v>
      </c>
      <c r="G169" t="str">
        <f t="shared" si="69"/>
        <v>85</v>
      </c>
      <c r="H169" t="str">
        <f t="shared" si="82"/>
        <v xml:space="preserve"> Ecuador</v>
      </c>
      <c r="I169" t="str">
        <f t="shared" si="82"/>
        <v xml:space="preserve"> 39.5</v>
      </c>
      <c r="J169" t="str">
        <f t="shared" si="82"/>
        <v xml:space="preserve"> Latin America and the Caribbean</v>
      </c>
      <c r="K169" t="str">
        <f t="shared" si="82"/>
        <v xml:space="preserve"> 10-50m</v>
      </c>
      <c r="L169" t="str">
        <f t="shared" si="82"/>
        <v xml:space="preserve"> Upper middle income</v>
      </c>
      <c r="M169" t="str">
        <f t="shared" ref="M169:M232" si="90">IF(VALUE(I169)&gt;66.6, "Most", IF(VALUE(I169)&gt;33.3, "More", "Least"))</f>
        <v>More</v>
      </c>
    </row>
    <row r="170" spans="1:13" x14ac:dyDescent="0.45">
      <c r="C170" t="s">
        <v>2</v>
      </c>
      <c r="G170" t="str">
        <f t="shared" si="69"/>
        <v/>
      </c>
      <c r="H170" t="str">
        <f t="shared" si="82"/>
        <v/>
      </c>
      <c r="I170" t="str">
        <f t="shared" si="82"/>
        <v/>
      </c>
      <c r="J170" t="str">
        <f t="shared" si="82"/>
        <v/>
      </c>
      <c r="K170" t="str">
        <f t="shared" si="82"/>
        <v/>
      </c>
      <c r="L170" t="str">
        <f t="shared" si="82"/>
        <v/>
      </c>
    </row>
    <row r="171" spans="1:13" x14ac:dyDescent="0.45">
      <c r="A171" t="s">
        <v>254</v>
      </c>
      <c r="B171" t="s">
        <v>225</v>
      </c>
      <c r="C171" t="s">
        <v>265</v>
      </c>
      <c r="D171" t="s">
        <v>77</v>
      </c>
      <c r="E171" t="s">
        <v>30</v>
      </c>
      <c r="F171" t="s">
        <v>102</v>
      </c>
      <c r="G171" t="str">
        <f t="shared" si="69"/>
        <v>86</v>
      </c>
      <c r="H171" t="str">
        <f t="shared" si="82"/>
        <v xml:space="preserve"> Nicaragua</v>
      </c>
      <c r="I171" t="str">
        <f t="shared" si="82"/>
        <v xml:space="preserve"> 39.2</v>
      </c>
      <c r="J171" t="str">
        <f t="shared" si="82"/>
        <v xml:space="preserve"> Latin America and the Caribbean</v>
      </c>
      <c r="K171" t="str">
        <f t="shared" si="82"/>
        <v xml:space="preserve"> 1-10m</v>
      </c>
      <c r="L171" t="str">
        <f t="shared" si="82"/>
        <v xml:space="preserve"> Lower middle income</v>
      </c>
      <c r="M171" t="str">
        <f t="shared" ref="M171:M234" si="91">IF(VALUE(I171)&gt;66.6, "Most", IF(VALUE(I171)&gt;33.3, "More", "Least"))</f>
        <v>More</v>
      </c>
    </row>
    <row r="172" spans="1:13" x14ac:dyDescent="0.45">
      <c r="C172" t="s">
        <v>2</v>
      </c>
      <c r="G172" t="str">
        <f t="shared" si="69"/>
        <v/>
      </c>
      <c r="H172" t="str">
        <f t="shared" si="82"/>
        <v/>
      </c>
      <c r="I172" t="str">
        <f t="shared" si="82"/>
        <v/>
      </c>
      <c r="J172" t="str">
        <f t="shared" si="82"/>
        <v/>
      </c>
      <c r="K172" t="str">
        <f t="shared" si="82"/>
        <v/>
      </c>
      <c r="L172" t="str">
        <f t="shared" si="82"/>
        <v/>
      </c>
    </row>
    <row r="173" spans="1:13" x14ac:dyDescent="0.45">
      <c r="A173" t="s">
        <v>257</v>
      </c>
      <c r="B173" t="s">
        <v>349</v>
      </c>
      <c r="C173" t="s">
        <v>268</v>
      </c>
      <c r="D173" t="s">
        <v>115</v>
      </c>
      <c r="E173" t="s">
        <v>14</v>
      </c>
      <c r="F173" t="s">
        <v>102</v>
      </c>
      <c r="G173" t="str">
        <f t="shared" si="69"/>
        <v>87</v>
      </c>
      <c r="H173" t="str">
        <f t="shared" si="82"/>
        <v xml:space="preserve"> Tunisia</v>
      </c>
      <c r="I173" t="str">
        <f t="shared" si="82"/>
        <v xml:space="preserve"> 39.1</v>
      </c>
      <c r="J173" t="str">
        <f t="shared" si="82"/>
        <v xml:space="preserve"> Africa</v>
      </c>
      <c r="K173" t="str">
        <f t="shared" si="82"/>
        <v xml:space="preserve"> 10-50m</v>
      </c>
      <c r="L173" t="str">
        <f t="shared" si="82"/>
        <v xml:space="preserve"> Lower middle income</v>
      </c>
      <c r="M173" t="str">
        <f t="shared" ref="M173:M236" si="92">IF(VALUE(I173)&gt;66.6, "Most", IF(VALUE(I173)&gt;33.3, "More", "Least"))</f>
        <v>More</v>
      </c>
    </row>
    <row r="174" spans="1:13" x14ac:dyDescent="0.45">
      <c r="C174" t="s">
        <v>2</v>
      </c>
      <c r="G174" t="str">
        <f t="shared" si="69"/>
        <v/>
      </c>
      <c r="H174" t="str">
        <f t="shared" si="82"/>
        <v/>
      </c>
      <c r="I174" t="str">
        <f t="shared" si="82"/>
        <v/>
      </c>
      <c r="J174" t="str">
        <f t="shared" si="82"/>
        <v/>
      </c>
      <c r="K174" t="str">
        <f t="shared" si="82"/>
        <v/>
      </c>
      <c r="L174" t="str">
        <f t="shared" si="82"/>
        <v/>
      </c>
    </row>
    <row r="175" spans="1:13" x14ac:dyDescent="0.45">
      <c r="A175" t="s">
        <v>260</v>
      </c>
      <c r="B175" t="s">
        <v>313</v>
      </c>
      <c r="C175" t="s">
        <v>838</v>
      </c>
      <c r="D175" t="s">
        <v>181</v>
      </c>
      <c r="E175" t="s">
        <v>4</v>
      </c>
      <c r="F175" t="s">
        <v>102</v>
      </c>
      <c r="G175" t="str">
        <f t="shared" si="69"/>
        <v>88</v>
      </c>
      <c r="H175" t="str">
        <f t="shared" si="82"/>
        <v xml:space="preserve"> Pakistan</v>
      </c>
      <c r="I175" t="str">
        <f t="shared" si="82"/>
        <v xml:space="preserve"> 38.7</v>
      </c>
      <c r="J175" t="str">
        <f t="shared" si="82"/>
        <v xml:space="preserve"> Southern Asia</v>
      </c>
      <c r="K175" t="str">
        <f t="shared" si="82"/>
        <v xml:space="preserve"> 100m+</v>
      </c>
      <c r="L175" t="str">
        <f t="shared" si="82"/>
        <v xml:space="preserve"> Lower middle income</v>
      </c>
      <c r="M175" t="str">
        <f t="shared" ref="M175:M238" si="93">IF(VALUE(I175)&gt;66.6, "Most", IF(VALUE(I175)&gt;33.3, "More", "Least"))</f>
        <v>More</v>
      </c>
    </row>
    <row r="176" spans="1:13" x14ac:dyDescent="0.45">
      <c r="C176" t="s">
        <v>2</v>
      </c>
      <c r="G176" t="str">
        <f t="shared" si="69"/>
        <v/>
      </c>
      <c r="H176" t="str">
        <f t="shared" si="82"/>
        <v/>
      </c>
      <c r="I176" t="str">
        <f t="shared" si="82"/>
        <v/>
      </c>
      <c r="J176" t="str">
        <f t="shared" si="82"/>
        <v/>
      </c>
      <c r="K176" t="str">
        <f t="shared" si="82"/>
        <v/>
      </c>
      <c r="L176" t="str">
        <f t="shared" si="82"/>
        <v/>
      </c>
    </row>
    <row r="177" spans="1:13" x14ac:dyDescent="0.45">
      <c r="A177" t="s">
        <v>263</v>
      </c>
      <c r="B177" t="s">
        <v>403</v>
      </c>
      <c r="C177" t="s">
        <v>278</v>
      </c>
      <c r="D177" t="s">
        <v>115</v>
      </c>
      <c r="E177" t="s">
        <v>14</v>
      </c>
      <c r="F177" t="s">
        <v>202</v>
      </c>
      <c r="G177" t="str">
        <f t="shared" si="69"/>
        <v>89</v>
      </c>
      <c r="H177" t="str">
        <f t="shared" si="82"/>
        <v xml:space="preserve"> Burkina Faso</v>
      </c>
      <c r="I177" t="str">
        <f t="shared" si="82"/>
        <v xml:space="preserve"> 38.0</v>
      </c>
      <c r="J177" t="str">
        <f t="shared" si="82"/>
        <v xml:space="preserve"> Africa</v>
      </c>
      <c r="K177" t="str">
        <f t="shared" si="82"/>
        <v xml:space="preserve"> 10-50m</v>
      </c>
      <c r="L177" t="str">
        <f t="shared" si="82"/>
        <v xml:space="preserve"> Low income</v>
      </c>
      <c r="M177" t="str">
        <f t="shared" ref="M177:M240" si="94">IF(VALUE(I177)&gt;66.6, "Most", IF(VALUE(I177)&gt;33.3, "More", "Least"))</f>
        <v>More</v>
      </c>
    </row>
    <row r="178" spans="1:13" x14ac:dyDescent="0.45">
      <c r="C178" t="s">
        <v>2</v>
      </c>
      <c r="G178" t="str">
        <f t="shared" si="69"/>
        <v/>
      </c>
      <c r="H178" t="str">
        <f t="shared" si="82"/>
        <v/>
      </c>
      <c r="I178" t="str">
        <f t="shared" si="82"/>
        <v/>
      </c>
      <c r="J178" t="str">
        <f t="shared" si="82"/>
        <v/>
      </c>
      <c r="K178" t="str">
        <f t="shared" si="82"/>
        <v/>
      </c>
      <c r="L178" t="str">
        <f t="shared" si="82"/>
        <v/>
      </c>
    </row>
    <row r="179" spans="1:13" x14ac:dyDescent="0.45">
      <c r="A179" t="s">
        <v>266</v>
      </c>
      <c r="B179" t="s">
        <v>147</v>
      </c>
      <c r="C179" t="s">
        <v>284</v>
      </c>
      <c r="D179" t="s">
        <v>37</v>
      </c>
      <c r="E179" t="s">
        <v>30</v>
      </c>
      <c r="F179" t="s">
        <v>102</v>
      </c>
      <c r="G179" t="str">
        <f t="shared" si="69"/>
        <v>90</v>
      </c>
      <c r="H179" t="str">
        <f t="shared" si="82"/>
        <v xml:space="preserve"> Mongolia</v>
      </c>
      <c r="I179" t="str">
        <f t="shared" si="82"/>
        <v xml:space="preserve"> 37.8</v>
      </c>
      <c r="J179" t="str">
        <f t="shared" si="82"/>
        <v xml:space="preserve"> Eastern Asia</v>
      </c>
      <c r="K179" t="str">
        <f t="shared" si="82"/>
        <v xml:space="preserve"> 1-10m</v>
      </c>
      <c r="L179" t="str">
        <f t="shared" si="82"/>
        <v xml:space="preserve"> Lower middle income</v>
      </c>
      <c r="M179" t="str">
        <f t="shared" ref="M179:M242" si="95">IF(VALUE(I179)&gt;66.6, "Most", IF(VALUE(I179)&gt;33.3, "More", "Least"))</f>
        <v>More</v>
      </c>
    </row>
    <row r="180" spans="1:13" x14ac:dyDescent="0.45">
      <c r="C180" t="s">
        <v>2</v>
      </c>
      <c r="G180" t="str">
        <f t="shared" si="69"/>
        <v/>
      </c>
      <c r="H180" t="str">
        <f t="shared" si="82"/>
        <v/>
      </c>
      <c r="I180" t="str">
        <f t="shared" si="82"/>
        <v/>
      </c>
      <c r="J180" t="str">
        <f t="shared" si="82"/>
        <v/>
      </c>
      <c r="K180" t="str">
        <f t="shared" si="82"/>
        <v/>
      </c>
      <c r="L180" t="str">
        <f t="shared" si="82"/>
        <v/>
      </c>
    </row>
    <row r="181" spans="1:13" x14ac:dyDescent="0.45">
      <c r="A181" t="s">
        <v>266</v>
      </c>
      <c r="B181" t="s">
        <v>211</v>
      </c>
      <c r="C181" t="s">
        <v>284</v>
      </c>
      <c r="D181" t="s">
        <v>9</v>
      </c>
      <c r="E181" t="s">
        <v>185</v>
      </c>
      <c r="F181" t="s">
        <v>26</v>
      </c>
      <c r="G181" t="str">
        <f t="shared" si="69"/>
        <v>90</v>
      </c>
      <c r="H181" t="str">
        <f t="shared" si="82"/>
        <v xml:space="preserve"> Montenegro</v>
      </c>
      <c r="I181" t="str">
        <f t="shared" si="82"/>
        <v xml:space="preserve"> 37.8</v>
      </c>
      <c r="J181" t="str">
        <f t="shared" si="82"/>
        <v xml:space="preserve"> Europe</v>
      </c>
      <c r="K181" t="str">
        <f t="shared" si="82"/>
        <v xml:space="preserve"> &lt;1m</v>
      </c>
      <c r="L181" t="str">
        <f t="shared" si="82"/>
        <v xml:space="preserve"> Upper middle income</v>
      </c>
      <c r="M181" t="str">
        <f t="shared" ref="M181:M244" si="96">IF(VALUE(I181)&gt;66.6, "Most", IF(VALUE(I181)&gt;33.3, "More", "Least"))</f>
        <v>More</v>
      </c>
    </row>
    <row r="182" spans="1:13" x14ac:dyDescent="0.45">
      <c r="C182" t="s">
        <v>2</v>
      </c>
      <c r="G182" t="str">
        <f t="shared" si="69"/>
        <v/>
      </c>
      <c r="H182" t="str">
        <f t="shared" si="82"/>
        <v/>
      </c>
      <c r="I182" t="str">
        <f t="shared" si="82"/>
        <v/>
      </c>
      <c r="J182" t="str">
        <f t="shared" si="82"/>
        <v/>
      </c>
      <c r="K182" t="str">
        <f t="shared" si="82"/>
        <v/>
      </c>
      <c r="L182" t="str">
        <f t="shared" si="82"/>
        <v/>
      </c>
    </row>
    <row r="183" spans="1:13" x14ac:dyDescent="0.45">
      <c r="A183" t="s">
        <v>269</v>
      </c>
      <c r="B183" t="s">
        <v>451</v>
      </c>
      <c r="C183" t="s">
        <v>290</v>
      </c>
      <c r="D183" t="s">
        <v>115</v>
      </c>
      <c r="E183" t="s">
        <v>14</v>
      </c>
      <c r="F183" t="s">
        <v>102</v>
      </c>
      <c r="G183" t="str">
        <f t="shared" si="69"/>
        <v>91</v>
      </c>
      <c r="H183" t="str">
        <f t="shared" si="82"/>
        <v xml:space="preserve"> Sudan</v>
      </c>
      <c r="I183" t="str">
        <f t="shared" si="82"/>
        <v xml:space="preserve"> 37.3</v>
      </c>
      <c r="J183" t="str">
        <f t="shared" si="82"/>
        <v xml:space="preserve"> Africa</v>
      </c>
      <c r="K183" t="str">
        <f t="shared" si="82"/>
        <v xml:space="preserve"> 10-50m</v>
      </c>
      <c r="L183" t="str">
        <f t="shared" si="82"/>
        <v xml:space="preserve"> Lower middle income</v>
      </c>
      <c r="M183" t="str">
        <f t="shared" ref="M183:M246" si="97">IF(VALUE(I183)&gt;66.6, "Most", IF(VALUE(I183)&gt;33.3, "More", "Least"))</f>
        <v>More</v>
      </c>
    </row>
    <row r="184" spans="1:13" x14ac:dyDescent="0.45">
      <c r="C184" t="s">
        <v>2</v>
      </c>
      <c r="G184" t="str">
        <f t="shared" si="69"/>
        <v/>
      </c>
      <c r="H184" t="str">
        <f t="shared" si="82"/>
        <v/>
      </c>
      <c r="I184" t="str">
        <f t="shared" si="82"/>
        <v/>
      </c>
      <c r="J184" t="str">
        <f t="shared" si="82"/>
        <v/>
      </c>
      <c r="K184" t="str">
        <f t="shared" si="82"/>
        <v/>
      </c>
      <c r="L184" t="str">
        <f t="shared" si="82"/>
        <v/>
      </c>
    </row>
    <row r="185" spans="1:13" x14ac:dyDescent="0.45">
      <c r="A185" t="s">
        <v>272</v>
      </c>
      <c r="B185" t="s">
        <v>139</v>
      </c>
      <c r="C185" t="s">
        <v>756</v>
      </c>
      <c r="D185" t="s">
        <v>132</v>
      </c>
      <c r="E185" t="s">
        <v>30</v>
      </c>
      <c r="F185" t="s">
        <v>102</v>
      </c>
      <c r="G185" t="str">
        <f t="shared" si="69"/>
        <v>92</v>
      </c>
      <c r="H185" t="str">
        <f t="shared" si="82"/>
        <v xml:space="preserve"> Georgia</v>
      </c>
      <c r="I185" t="str">
        <f t="shared" si="82"/>
        <v xml:space="preserve"> 37.1</v>
      </c>
      <c r="J185" t="str">
        <f t="shared" si="82"/>
        <v xml:space="preserve"> Western Asia</v>
      </c>
      <c r="K185" t="str">
        <f t="shared" si="82"/>
        <v xml:space="preserve"> 1-10m</v>
      </c>
      <c r="L185" t="str">
        <f t="shared" si="82"/>
        <v xml:space="preserve"> Lower middle income</v>
      </c>
      <c r="M185" t="str">
        <f t="shared" ref="M185:M248" si="98">IF(VALUE(I185)&gt;66.6, "Most", IF(VALUE(I185)&gt;33.3, "More", "Least"))</f>
        <v>More</v>
      </c>
    </row>
    <row r="186" spans="1:13" x14ac:dyDescent="0.45">
      <c r="C186" t="s">
        <v>2</v>
      </c>
      <c r="G186" t="str">
        <f t="shared" si="69"/>
        <v/>
      </c>
      <c r="H186" t="str">
        <f t="shared" si="82"/>
        <v/>
      </c>
      <c r="I186" t="str">
        <f t="shared" si="82"/>
        <v/>
      </c>
      <c r="J186" t="str">
        <f t="shared" si="82"/>
        <v/>
      </c>
      <c r="K186" t="str">
        <f t="shared" si="82"/>
        <v/>
      </c>
      <c r="L186" t="str">
        <f t="shared" si="82"/>
        <v/>
      </c>
    </row>
    <row r="187" spans="1:13" x14ac:dyDescent="0.45">
      <c r="A187" t="s">
        <v>272</v>
      </c>
      <c r="B187" t="s">
        <v>173</v>
      </c>
      <c r="C187" t="s">
        <v>756</v>
      </c>
      <c r="D187" t="s">
        <v>115</v>
      </c>
      <c r="E187" t="s">
        <v>10</v>
      </c>
      <c r="F187" t="s">
        <v>102</v>
      </c>
      <c r="G187" t="str">
        <f t="shared" si="69"/>
        <v>92</v>
      </c>
      <c r="H187" t="str">
        <f t="shared" si="82"/>
        <v xml:space="preserve"> Kenya</v>
      </c>
      <c r="I187" t="str">
        <f t="shared" si="82"/>
        <v xml:space="preserve"> 37.1</v>
      </c>
      <c r="J187" t="str">
        <f t="shared" si="82"/>
        <v xml:space="preserve"> Africa</v>
      </c>
      <c r="K187" t="str">
        <f t="shared" si="82"/>
        <v xml:space="preserve"> 50-100m</v>
      </c>
      <c r="L187" t="str">
        <f t="shared" si="82"/>
        <v xml:space="preserve"> Lower middle income</v>
      </c>
      <c r="M187" t="str">
        <f t="shared" ref="M187:M250" si="99">IF(VALUE(I187)&gt;66.6, "Most", IF(VALUE(I187)&gt;33.3, "More", "Least"))</f>
        <v>More</v>
      </c>
    </row>
    <row r="188" spans="1:13" x14ac:dyDescent="0.45">
      <c r="C188" t="s">
        <v>2</v>
      </c>
      <c r="G188" t="str">
        <f t="shared" si="69"/>
        <v/>
      </c>
      <c r="H188" t="str">
        <f t="shared" si="82"/>
        <v/>
      </c>
      <c r="I188" t="str">
        <f t="shared" si="82"/>
        <v/>
      </c>
      <c r="J188" t="str">
        <f t="shared" si="82"/>
        <v/>
      </c>
      <c r="K188" t="str">
        <f t="shared" si="82"/>
        <v/>
      </c>
      <c r="L188" t="str">
        <f t="shared" si="82"/>
        <v/>
      </c>
    </row>
    <row r="189" spans="1:13" x14ac:dyDescent="0.45">
      <c r="A189" t="s">
        <v>276</v>
      </c>
      <c r="B189" t="s">
        <v>298</v>
      </c>
      <c r="C189" t="s">
        <v>602</v>
      </c>
      <c r="D189" t="s">
        <v>115</v>
      </c>
      <c r="E189" t="s">
        <v>10</v>
      </c>
      <c r="F189" t="s">
        <v>202</v>
      </c>
      <c r="G189" t="str">
        <f t="shared" si="69"/>
        <v>94</v>
      </c>
      <c r="H189" t="str">
        <f t="shared" si="82"/>
        <v xml:space="preserve"> Tanzania</v>
      </c>
      <c r="I189" t="str">
        <f t="shared" si="82"/>
        <v xml:space="preserve"> 36.8</v>
      </c>
      <c r="J189" t="str">
        <f t="shared" si="82"/>
        <v xml:space="preserve"> Africa</v>
      </c>
      <c r="K189" t="str">
        <f t="shared" si="82"/>
        <v xml:space="preserve"> 50-100m</v>
      </c>
      <c r="L189" t="str">
        <f t="shared" si="82"/>
        <v xml:space="preserve"> Low income</v>
      </c>
      <c r="M189" t="str">
        <f t="shared" ref="M189:M252" si="100">IF(VALUE(I189)&gt;66.6, "Most", IF(VALUE(I189)&gt;33.3, "More", "Least"))</f>
        <v>More</v>
      </c>
    </row>
    <row r="190" spans="1:13" x14ac:dyDescent="0.45">
      <c r="C190" t="s">
        <v>2</v>
      </c>
      <c r="G190" t="str">
        <f t="shared" si="69"/>
        <v/>
      </c>
      <c r="H190" t="str">
        <f t="shared" si="82"/>
        <v/>
      </c>
      <c r="I190" t="str">
        <f t="shared" si="82"/>
        <v/>
      </c>
      <c r="J190" t="str">
        <f t="shared" si="82"/>
        <v/>
      </c>
      <c r="K190" t="str">
        <f t="shared" si="82"/>
        <v/>
      </c>
      <c r="L190" t="str">
        <f t="shared" si="82"/>
        <v/>
      </c>
    </row>
    <row r="191" spans="1:13" x14ac:dyDescent="0.45">
      <c r="A191" t="s">
        <v>279</v>
      </c>
      <c r="B191" t="s">
        <v>264</v>
      </c>
      <c r="C191" t="s">
        <v>603</v>
      </c>
      <c r="D191" t="s">
        <v>25</v>
      </c>
      <c r="E191" t="s">
        <v>14</v>
      </c>
      <c r="F191" t="s">
        <v>102</v>
      </c>
      <c r="G191" t="str">
        <f t="shared" si="69"/>
        <v>95</v>
      </c>
      <c r="H191" t="str">
        <f t="shared" si="82"/>
        <v xml:space="preserve"> Cambodia</v>
      </c>
      <c r="I191" t="str">
        <f t="shared" si="82"/>
        <v xml:space="preserve"> 36.7</v>
      </c>
      <c r="J191" t="str">
        <f t="shared" si="82"/>
        <v xml:space="preserve"> Southeastern Asia</v>
      </c>
      <c r="K191" t="str">
        <f t="shared" si="82"/>
        <v xml:space="preserve"> 10-50m</v>
      </c>
      <c r="L191" t="str">
        <f t="shared" si="82"/>
        <v xml:space="preserve"> Lower middle income</v>
      </c>
      <c r="M191" t="str">
        <f t="shared" ref="M191:M222" si="101">IF(VALUE(I191)&gt;66.6, "Most", IF(VALUE(I191)&gt;33.3, "More", "Least"))</f>
        <v>More</v>
      </c>
    </row>
    <row r="192" spans="1:13" x14ac:dyDescent="0.45">
      <c r="C192" t="s">
        <v>2</v>
      </c>
      <c r="G192" t="str">
        <f t="shared" si="69"/>
        <v/>
      </c>
      <c r="H192" t="str">
        <f t="shared" si="82"/>
        <v/>
      </c>
      <c r="I192" t="str">
        <f t="shared" si="82"/>
        <v/>
      </c>
      <c r="J192" t="str">
        <f t="shared" si="82"/>
        <v/>
      </c>
      <c r="K192" t="str">
        <f t="shared" si="82"/>
        <v/>
      </c>
      <c r="L192" t="str">
        <f t="shared" si="82"/>
        <v/>
      </c>
    </row>
    <row r="193" spans="1:13" x14ac:dyDescent="0.45">
      <c r="A193" t="s">
        <v>282</v>
      </c>
      <c r="B193" t="s">
        <v>196</v>
      </c>
      <c r="C193" t="s">
        <v>293</v>
      </c>
      <c r="D193" t="s">
        <v>77</v>
      </c>
      <c r="E193" t="s">
        <v>30</v>
      </c>
      <c r="F193" t="s">
        <v>26</v>
      </c>
      <c r="G193" t="str">
        <f t="shared" si="69"/>
        <v>96</v>
      </c>
      <c r="H193" t="str">
        <f t="shared" si="82"/>
        <v xml:space="preserve"> Costa Rica</v>
      </c>
      <c r="I193" t="str">
        <f t="shared" si="82"/>
        <v xml:space="preserve"> 36.6</v>
      </c>
      <c r="J193" t="str">
        <f t="shared" si="82"/>
        <v xml:space="preserve"> Latin America and the Caribbean</v>
      </c>
      <c r="K193" t="str">
        <f t="shared" si="82"/>
        <v xml:space="preserve"> 1-10m</v>
      </c>
      <c r="L193" t="str">
        <f t="shared" si="82"/>
        <v xml:space="preserve"> Upper middle income</v>
      </c>
      <c r="M193" t="str">
        <f t="shared" ref="M193:M224" si="102">IF(VALUE(I193)&gt;66.6, "Most", IF(VALUE(I193)&gt;33.3, "More", "Least"))</f>
        <v>More</v>
      </c>
    </row>
    <row r="194" spans="1:13" x14ac:dyDescent="0.45">
      <c r="C194" t="s">
        <v>2</v>
      </c>
      <c r="G194" t="str">
        <f t="shared" si="69"/>
        <v/>
      </c>
      <c r="H194" t="str">
        <f t="shared" si="82"/>
        <v/>
      </c>
      <c r="I194" t="str">
        <f t="shared" si="82"/>
        <v/>
      </c>
      <c r="J194" t="str">
        <f t="shared" si="82"/>
        <v/>
      </c>
      <c r="K194" t="str">
        <f t="shared" si="82"/>
        <v/>
      </c>
      <c r="L194" t="str">
        <f t="shared" si="82"/>
        <v/>
      </c>
    </row>
    <row r="195" spans="1:13" x14ac:dyDescent="0.45">
      <c r="A195" t="s">
        <v>285</v>
      </c>
      <c r="B195" t="s">
        <v>383</v>
      </c>
      <c r="C195" t="s">
        <v>839</v>
      </c>
      <c r="D195" t="s">
        <v>77</v>
      </c>
      <c r="E195" t="s">
        <v>185</v>
      </c>
      <c r="F195" t="s">
        <v>26</v>
      </c>
      <c r="G195" t="str">
        <f t="shared" ref="G195:G258" si="103">IF(ISERROR(RIGHT(A195,LEN(A195)-FIND(" ", A195))), "", RIGHT(A195,LEN(A195)-FIND(" ", A195)))</f>
        <v>97</v>
      </c>
      <c r="H195" t="str">
        <f t="shared" si="82"/>
        <v xml:space="preserve"> Guyana</v>
      </c>
      <c r="I195" t="str">
        <f t="shared" si="82"/>
        <v xml:space="preserve"> 36.2</v>
      </c>
      <c r="J195" t="str">
        <f t="shared" si="82"/>
        <v xml:space="preserve"> Latin America and the Caribbean</v>
      </c>
      <c r="K195" t="str">
        <f t="shared" si="82"/>
        <v xml:space="preserve"> &lt;1m</v>
      </c>
      <c r="L195" t="str">
        <f t="shared" si="82"/>
        <v xml:space="preserve"> Upper middle income</v>
      </c>
      <c r="M195" t="str">
        <f t="shared" ref="M195:M226" si="104">IF(VALUE(I195)&gt;66.6, "Most", IF(VALUE(I195)&gt;33.3, "More", "Least"))</f>
        <v>More</v>
      </c>
    </row>
    <row r="196" spans="1:13" x14ac:dyDescent="0.45">
      <c r="C196" t="s">
        <v>2</v>
      </c>
      <c r="G196" t="str">
        <f t="shared" si="103"/>
        <v/>
      </c>
      <c r="H196" t="str">
        <f t="shared" si="82"/>
        <v/>
      </c>
      <c r="I196" t="str">
        <f t="shared" si="82"/>
        <v/>
      </c>
      <c r="J196" t="str">
        <f t="shared" si="82"/>
        <v/>
      </c>
      <c r="K196" t="str">
        <f t="shared" si="82"/>
        <v/>
      </c>
      <c r="L196" t="str">
        <f t="shared" si="82"/>
        <v/>
      </c>
    </row>
    <row r="197" spans="1:13" x14ac:dyDescent="0.45">
      <c r="A197" t="s">
        <v>288</v>
      </c>
      <c r="B197" t="s">
        <v>190</v>
      </c>
      <c r="C197" t="s">
        <v>316</v>
      </c>
      <c r="D197" t="s">
        <v>9</v>
      </c>
      <c r="E197" t="s">
        <v>14</v>
      </c>
      <c r="F197" t="s">
        <v>26</v>
      </c>
      <c r="G197" t="str">
        <f t="shared" si="103"/>
        <v>98</v>
      </c>
      <c r="H197" t="str">
        <f t="shared" si="82"/>
        <v xml:space="preserve"> Romania</v>
      </c>
      <c r="I197" t="str">
        <f t="shared" si="82"/>
        <v xml:space="preserve"> 35.3</v>
      </c>
      <c r="J197" t="str">
        <f t="shared" si="82"/>
        <v xml:space="preserve"> Europe</v>
      </c>
      <c r="K197" t="str">
        <f t="shared" si="82"/>
        <v xml:space="preserve"> 10-50m</v>
      </c>
      <c r="L197" t="str">
        <f t="shared" si="82"/>
        <v xml:space="preserve"> Upper middle income</v>
      </c>
      <c r="M197" t="str">
        <f t="shared" ref="M197:M228" si="105">IF(VALUE(I197)&gt;66.6, "Most", IF(VALUE(I197)&gt;33.3, "More", "Least"))</f>
        <v>More</v>
      </c>
    </row>
    <row r="198" spans="1:13" x14ac:dyDescent="0.45">
      <c r="C198" t="s">
        <v>2</v>
      </c>
      <c r="G198" t="str">
        <f t="shared" si="103"/>
        <v/>
      </c>
      <c r="H198" t="str">
        <f t="shared" si="82"/>
        <v/>
      </c>
      <c r="I198" t="str">
        <f t="shared" si="82"/>
        <v/>
      </c>
      <c r="J198" t="str">
        <f t="shared" si="82"/>
        <v/>
      </c>
      <c r="K198" t="str">
        <f t="shared" si="82"/>
        <v/>
      </c>
      <c r="L198" t="str">
        <f t="shared" si="82"/>
        <v/>
      </c>
    </row>
    <row r="199" spans="1:13" x14ac:dyDescent="0.45">
      <c r="A199" t="s">
        <v>291</v>
      </c>
      <c r="B199" t="s">
        <v>329</v>
      </c>
      <c r="C199" t="s">
        <v>330</v>
      </c>
      <c r="D199" t="s">
        <v>115</v>
      </c>
      <c r="E199" t="s">
        <v>30</v>
      </c>
      <c r="F199" t="s">
        <v>26</v>
      </c>
      <c r="G199" t="str">
        <f t="shared" si="103"/>
        <v>99</v>
      </c>
      <c r="H199" t="str">
        <f t="shared" si="82"/>
        <v xml:space="preserve"> Mauritius</v>
      </c>
      <c r="I199" t="str">
        <f t="shared" si="82"/>
        <v xml:space="preserve"> 34.9</v>
      </c>
      <c r="J199" t="str">
        <f t="shared" si="82"/>
        <v xml:space="preserve"> Africa</v>
      </c>
      <c r="K199" t="str">
        <f t="shared" si="82"/>
        <v xml:space="preserve"> 1-10m</v>
      </c>
      <c r="L199" t="str">
        <f t="shared" si="82"/>
        <v xml:space="preserve"> Upper middle income</v>
      </c>
      <c r="M199" t="str">
        <f t="shared" ref="M199:M230" si="106">IF(VALUE(I199)&gt;66.6, "Most", IF(VALUE(I199)&gt;33.3, "More", "Least"))</f>
        <v>More</v>
      </c>
    </row>
    <row r="200" spans="1:13" x14ac:dyDescent="0.45">
      <c r="C200" t="s">
        <v>2</v>
      </c>
      <c r="G200" t="str">
        <f t="shared" si="103"/>
        <v/>
      </c>
      <c r="H200" t="str">
        <f t="shared" si="82"/>
        <v/>
      </c>
      <c r="I200" t="str">
        <f t="shared" si="82"/>
        <v/>
      </c>
      <c r="J200" t="str">
        <f t="shared" si="82"/>
        <v/>
      </c>
      <c r="K200" t="str">
        <f t="shared" si="82"/>
        <v/>
      </c>
      <c r="L200" t="str">
        <f t="shared" si="82"/>
        <v/>
      </c>
    </row>
    <row r="201" spans="1:13" x14ac:dyDescent="0.45">
      <c r="A201" t="s">
        <v>294</v>
      </c>
      <c r="B201" t="s">
        <v>427</v>
      </c>
      <c r="C201" t="s">
        <v>840</v>
      </c>
      <c r="D201" t="s">
        <v>18</v>
      </c>
      <c r="E201" t="s">
        <v>30</v>
      </c>
      <c r="F201" t="s">
        <v>102</v>
      </c>
      <c r="G201" t="str">
        <f t="shared" si="103"/>
        <v>100</v>
      </c>
      <c r="H201" t="str">
        <f t="shared" si="82"/>
        <v xml:space="preserve"> Papua New Guinea</v>
      </c>
      <c r="I201" t="str">
        <f t="shared" si="82"/>
        <v xml:space="preserve"> 34.8</v>
      </c>
      <c r="J201" t="str">
        <f t="shared" si="82"/>
        <v xml:space="preserve"> Oceania</v>
      </c>
      <c r="K201" t="str">
        <f t="shared" si="82"/>
        <v xml:space="preserve"> 1-10m</v>
      </c>
      <c r="L201" t="str">
        <f t="shared" si="82"/>
        <v xml:space="preserve"> Lower middle income</v>
      </c>
      <c r="M201" t="str">
        <f t="shared" ref="M201:M232" si="107">IF(VALUE(I201)&gt;66.6, "Most", IF(VALUE(I201)&gt;33.3, "More", "Least"))</f>
        <v>More</v>
      </c>
    </row>
    <row r="202" spans="1:13" x14ac:dyDescent="0.45">
      <c r="C202" t="s">
        <v>2</v>
      </c>
      <c r="G202" t="str">
        <f t="shared" si="103"/>
        <v/>
      </c>
      <c r="H202" t="str">
        <f t="shared" si="82"/>
        <v/>
      </c>
      <c r="I202" t="str">
        <f t="shared" si="82"/>
        <v/>
      </c>
      <c r="J202" t="str">
        <f t="shared" si="82"/>
        <v/>
      </c>
      <c r="K202" t="str">
        <f t="shared" si="82"/>
        <v/>
      </c>
      <c r="L202" t="str">
        <f t="shared" si="82"/>
        <v/>
      </c>
    </row>
    <row r="203" spans="1:13" x14ac:dyDescent="0.45">
      <c r="A203" t="s">
        <v>294</v>
      </c>
      <c r="B203" t="s">
        <v>277</v>
      </c>
      <c r="C203" t="s">
        <v>840</v>
      </c>
      <c r="D203" t="s">
        <v>9</v>
      </c>
      <c r="E203" t="s">
        <v>14</v>
      </c>
      <c r="F203" t="s">
        <v>102</v>
      </c>
      <c r="G203" t="str">
        <f t="shared" si="103"/>
        <v>100</v>
      </c>
      <c r="H203" t="str">
        <f t="shared" si="82"/>
        <v xml:space="preserve"> Ukraine</v>
      </c>
      <c r="I203" t="str">
        <f t="shared" si="82"/>
        <v xml:space="preserve"> 34.8</v>
      </c>
      <c r="J203" t="str">
        <f t="shared" si="82"/>
        <v xml:space="preserve"> Europe</v>
      </c>
      <c r="K203" t="str">
        <f t="shared" si="82"/>
        <v xml:space="preserve"> 10-50m</v>
      </c>
      <c r="L203" t="str">
        <f t="shared" si="82"/>
        <v xml:space="preserve"> Lower middle income</v>
      </c>
      <c r="M203" t="str">
        <f t="shared" ref="M203:M234" si="108">IF(VALUE(I203)&gt;66.6, "Most", IF(VALUE(I203)&gt;33.3, "More", "Least"))</f>
        <v>More</v>
      </c>
    </row>
    <row r="204" spans="1:13" x14ac:dyDescent="0.45">
      <c r="C204" t="s">
        <v>2</v>
      </c>
      <c r="G204" t="str">
        <f t="shared" si="103"/>
        <v/>
      </c>
      <c r="H204" t="str">
        <f t="shared" si="82"/>
        <v/>
      </c>
      <c r="I204" t="str">
        <f t="shared" si="82"/>
        <v/>
      </c>
      <c r="J204" t="str">
        <f t="shared" si="82"/>
        <v/>
      </c>
      <c r="K204" t="str">
        <f t="shared" si="82"/>
        <v/>
      </c>
      <c r="L204" t="str">
        <f t="shared" si="82"/>
        <v/>
      </c>
    </row>
    <row r="205" spans="1:13" x14ac:dyDescent="0.45">
      <c r="A205" t="s">
        <v>300</v>
      </c>
      <c r="B205" t="s">
        <v>216</v>
      </c>
      <c r="C205" t="s">
        <v>605</v>
      </c>
      <c r="D205" t="s">
        <v>9</v>
      </c>
      <c r="E205" t="s">
        <v>185</v>
      </c>
      <c r="F205" t="s">
        <v>5</v>
      </c>
      <c r="G205" t="str">
        <f t="shared" si="103"/>
        <v>102</v>
      </c>
      <c r="H205" t="str">
        <f t="shared" si="82"/>
        <v xml:space="preserve"> Liechtenstein</v>
      </c>
      <c r="I205" t="str">
        <f t="shared" si="82"/>
        <v xml:space="preserve"> 34.6</v>
      </c>
      <c r="J205" t="str">
        <f t="shared" si="82"/>
        <v xml:space="preserve"> Europe</v>
      </c>
      <c r="K205" t="str">
        <f t="shared" si="82"/>
        <v xml:space="preserve"> &lt;1m</v>
      </c>
      <c r="L205" t="str">
        <f t="shared" si="82"/>
        <v xml:space="preserve"> High income</v>
      </c>
      <c r="M205" t="str">
        <f t="shared" ref="M205:M236" si="109">IF(VALUE(I205)&gt;66.6, "Most", IF(VALUE(I205)&gt;33.3, "More", "Least"))</f>
        <v>More</v>
      </c>
    </row>
    <row r="206" spans="1:13" x14ac:dyDescent="0.45">
      <c r="C206" t="s">
        <v>2</v>
      </c>
      <c r="G206" t="str">
        <f t="shared" si="103"/>
        <v/>
      </c>
      <c r="H206" t="str">
        <f t="shared" ref="H206:L269" si="110">IF(ISERROR(RIGHT(B206, LEN(B206)-FIND(":",B206))),"",RIGHT(B206, LEN(B206)-FIND(":",B206)))</f>
        <v/>
      </c>
      <c r="I206" t="str">
        <f t="shared" si="110"/>
        <v/>
      </c>
      <c r="J206" t="str">
        <f t="shared" si="110"/>
        <v/>
      </c>
      <c r="K206" t="str">
        <f t="shared" si="110"/>
        <v/>
      </c>
      <c r="L206" t="str">
        <f t="shared" si="110"/>
        <v/>
      </c>
    </row>
    <row r="207" spans="1:13" x14ac:dyDescent="0.45">
      <c r="A207" t="s">
        <v>303</v>
      </c>
      <c r="B207" t="s">
        <v>416</v>
      </c>
      <c r="C207" t="s">
        <v>841</v>
      </c>
      <c r="D207" t="s">
        <v>115</v>
      </c>
      <c r="E207" t="s">
        <v>14</v>
      </c>
      <c r="F207" t="s">
        <v>202</v>
      </c>
      <c r="G207" t="str">
        <f t="shared" si="103"/>
        <v>103</v>
      </c>
      <c r="H207" t="str">
        <f t="shared" si="110"/>
        <v xml:space="preserve"> Chad</v>
      </c>
      <c r="I207" t="str">
        <f t="shared" si="110"/>
        <v xml:space="preserve"> 34.5</v>
      </c>
      <c r="J207" t="str">
        <f t="shared" si="110"/>
        <v xml:space="preserve"> Africa</v>
      </c>
      <c r="K207" t="str">
        <f t="shared" si="110"/>
        <v xml:space="preserve"> 10-50m</v>
      </c>
      <c r="L207" t="str">
        <f t="shared" si="110"/>
        <v xml:space="preserve"> Low income</v>
      </c>
      <c r="M207" t="str">
        <f t="shared" ref="M207:M238" si="111">IF(VALUE(I207)&gt;66.6, "Most", IF(VALUE(I207)&gt;33.3, "More", "Least"))</f>
        <v>More</v>
      </c>
    </row>
    <row r="208" spans="1:13" x14ac:dyDescent="0.45">
      <c r="C208" t="s">
        <v>2</v>
      </c>
      <c r="G208" t="str">
        <f t="shared" si="103"/>
        <v/>
      </c>
      <c r="H208" t="str">
        <f t="shared" si="110"/>
        <v/>
      </c>
      <c r="I208" t="str">
        <f t="shared" si="110"/>
        <v/>
      </c>
      <c r="J208" t="str">
        <f t="shared" si="110"/>
        <v/>
      </c>
      <c r="K208" t="str">
        <f t="shared" si="110"/>
        <v/>
      </c>
      <c r="L208" t="str">
        <f t="shared" si="110"/>
        <v/>
      </c>
    </row>
    <row r="209" spans="1:13" x14ac:dyDescent="0.45">
      <c r="A209" t="s">
        <v>306</v>
      </c>
      <c r="B209" t="s">
        <v>340</v>
      </c>
      <c r="C209" t="s">
        <v>339</v>
      </c>
      <c r="D209" t="s">
        <v>115</v>
      </c>
      <c r="E209" t="s">
        <v>30</v>
      </c>
      <c r="F209" t="s">
        <v>202</v>
      </c>
      <c r="G209" t="str">
        <f t="shared" si="103"/>
        <v>104</v>
      </c>
      <c r="H209" t="str">
        <f t="shared" si="110"/>
        <v xml:space="preserve"> Gambia</v>
      </c>
      <c r="I209" t="str">
        <f t="shared" si="110"/>
        <v xml:space="preserve"> 34.2</v>
      </c>
      <c r="J209" t="str">
        <f t="shared" si="110"/>
        <v xml:space="preserve"> Africa</v>
      </c>
      <c r="K209" t="str">
        <f t="shared" si="110"/>
        <v xml:space="preserve"> 1-10m</v>
      </c>
      <c r="L209" t="str">
        <f t="shared" si="110"/>
        <v xml:space="preserve"> Low income</v>
      </c>
      <c r="M209" t="str">
        <f t="shared" ref="M209:M240" si="112">IF(VALUE(I209)&gt;66.6, "Most", IF(VALUE(I209)&gt;33.3, "More", "Least"))</f>
        <v>More</v>
      </c>
    </row>
    <row r="210" spans="1:13" x14ac:dyDescent="0.45">
      <c r="C210" t="s">
        <v>2</v>
      </c>
      <c r="G210" t="str">
        <f t="shared" si="103"/>
        <v/>
      </c>
      <c r="H210" t="str">
        <f t="shared" si="110"/>
        <v/>
      </c>
      <c r="I210" t="str">
        <f t="shared" si="110"/>
        <v/>
      </c>
      <c r="J210" t="str">
        <f t="shared" si="110"/>
        <v/>
      </c>
      <c r="K210" t="str">
        <f t="shared" si="110"/>
        <v/>
      </c>
      <c r="L210" t="str">
        <f t="shared" si="110"/>
        <v/>
      </c>
    </row>
    <row r="211" spans="1:13" x14ac:dyDescent="0.45">
      <c r="A211" t="s">
        <v>309</v>
      </c>
      <c r="B211" t="s">
        <v>414</v>
      </c>
      <c r="C211" t="s">
        <v>758</v>
      </c>
      <c r="D211" t="s">
        <v>115</v>
      </c>
      <c r="E211" t="s">
        <v>14</v>
      </c>
      <c r="F211" t="s">
        <v>202</v>
      </c>
      <c r="G211" t="str">
        <f t="shared" si="103"/>
        <v>105</v>
      </c>
      <c r="H211" t="str">
        <f t="shared" si="110"/>
        <v xml:space="preserve"> Benin</v>
      </c>
      <c r="I211" t="str">
        <f t="shared" si="110"/>
        <v xml:space="preserve"> 34.1</v>
      </c>
      <c r="J211" t="str">
        <f t="shared" si="110"/>
        <v xml:space="preserve"> Africa</v>
      </c>
      <c r="K211" t="str">
        <f t="shared" si="110"/>
        <v xml:space="preserve"> 10-50m</v>
      </c>
      <c r="L211" t="str">
        <f t="shared" si="110"/>
        <v xml:space="preserve"> Low income</v>
      </c>
      <c r="M211" t="str">
        <f t="shared" ref="M211:M242" si="113">IF(VALUE(I211)&gt;66.6, "Most", IF(VALUE(I211)&gt;33.3, "More", "Least"))</f>
        <v>More</v>
      </c>
    </row>
    <row r="212" spans="1:13" x14ac:dyDescent="0.45">
      <c r="C212" t="s">
        <v>2</v>
      </c>
      <c r="G212" t="str">
        <f t="shared" si="103"/>
        <v/>
      </c>
      <c r="H212" t="str">
        <f t="shared" si="110"/>
        <v/>
      </c>
      <c r="I212" t="str">
        <f t="shared" si="110"/>
        <v/>
      </c>
      <c r="J212" t="str">
        <f t="shared" si="110"/>
        <v/>
      </c>
      <c r="K212" t="str">
        <f t="shared" si="110"/>
        <v/>
      </c>
      <c r="L212" t="str">
        <f t="shared" si="110"/>
        <v/>
      </c>
    </row>
    <row r="213" spans="1:13" x14ac:dyDescent="0.45">
      <c r="A213" t="s">
        <v>309</v>
      </c>
      <c r="B213" t="s">
        <v>164</v>
      </c>
      <c r="C213" t="s">
        <v>758</v>
      </c>
      <c r="D213" t="s">
        <v>9</v>
      </c>
      <c r="E213" t="s">
        <v>30</v>
      </c>
      <c r="F213" t="s">
        <v>5</v>
      </c>
      <c r="G213" t="str">
        <f t="shared" si="103"/>
        <v>105</v>
      </c>
      <c r="H213" t="str">
        <f t="shared" si="110"/>
        <v xml:space="preserve"> Slovakia</v>
      </c>
      <c r="I213" t="str">
        <f t="shared" si="110"/>
        <v xml:space="preserve"> 34.1</v>
      </c>
      <c r="J213" t="str">
        <f t="shared" si="110"/>
        <v xml:space="preserve"> Europe</v>
      </c>
      <c r="K213" t="str">
        <f t="shared" si="110"/>
        <v xml:space="preserve"> 1-10m</v>
      </c>
      <c r="L213" t="str">
        <f t="shared" si="110"/>
        <v xml:space="preserve"> High income</v>
      </c>
      <c r="M213" t="str">
        <f t="shared" ref="M213:M244" si="114">IF(VALUE(I213)&gt;66.6, "Most", IF(VALUE(I213)&gt;33.3, "More", "Least"))</f>
        <v>More</v>
      </c>
    </row>
    <row r="214" spans="1:13" x14ac:dyDescent="0.45">
      <c r="C214" t="s">
        <v>2</v>
      </c>
      <c r="G214" t="str">
        <f t="shared" si="103"/>
        <v/>
      </c>
      <c r="H214" t="str">
        <f t="shared" si="110"/>
        <v/>
      </c>
      <c r="I214" t="str">
        <f t="shared" si="110"/>
        <v/>
      </c>
      <c r="J214" t="str">
        <f t="shared" si="110"/>
        <v/>
      </c>
      <c r="K214" t="str">
        <f t="shared" si="110"/>
        <v/>
      </c>
      <c r="L214" t="str">
        <f t="shared" si="110"/>
        <v/>
      </c>
    </row>
    <row r="215" spans="1:13" x14ac:dyDescent="0.45">
      <c r="A215" t="s">
        <v>616</v>
      </c>
      <c r="B215" t="s">
        <v>228</v>
      </c>
      <c r="C215" t="s">
        <v>344</v>
      </c>
      <c r="D215" t="s">
        <v>132</v>
      </c>
      <c r="E215" t="s">
        <v>185</v>
      </c>
      <c r="F215" t="s">
        <v>5</v>
      </c>
      <c r="G215" t="str">
        <f t="shared" si="103"/>
        <v>107</v>
      </c>
      <c r="H215" t="str">
        <f t="shared" si="110"/>
        <v xml:space="preserve"> Cyprus</v>
      </c>
      <c r="I215" t="str">
        <f t="shared" si="110"/>
        <v xml:space="preserve"> 33.9</v>
      </c>
      <c r="J215" t="str">
        <f t="shared" si="110"/>
        <v xml:space="preserve"> Western Asia</v>
      </c>
      <c r="K215" t="str">
        <f t="shared" si="110"/>
        <v xml:space="preserve"> &lt;1m</v>
      </c>
      <c r="L215" t="str">
        <f t="shared" si="110"/>
        <v xml:space="preserve"> High income</v>
      </c>
      <c r="M215" t="str">
        <f t="shared" ref="M215:M246" si="115">IF(VALUE(I215)&gt;66.6, "Most", IF(VALUE(I215)&gt;33.3, "More", "Least"))</f>
        <v>More</v>
      </c>
    </row>
    <row r="216" spans="1:13" x14ac:dyDescent="0.45">
      <c r="C216" t="s">
        <v>2</v>
      </c>
      <c r="G216" t="str">
        <f t="shared" si="103"/>
        <v/>
      </c>
      <c r="H216" t="str">
        <f t="shared" si="110"/>
        <v/>
      </c>
      <c r="I216" t="str">
        <f t="shared" si="110"/>
        <v/>
      </c>
      <c r="J216" t="str">
        <f t="shared" si="110"/>
        <v/>
      </c>
      <c r="K216" t="str">
        <f t="shared" si="110"/>
        <v/>
      </c>
      <c r="L216" t="str">
        <f t="shared" si="110"/>
        <v/>
      </c>
    </row>
    <row r="217" spans="1:13" x14ac:dyDescent="0.45">
      <c r="A217" t="s">
        <v>616</v>
      </c>
      <c r="B217" t="s">
        <v>110</v>
      </c>
      <c r="C217" t="s">
        <v>344</v>
      </c>
      <c r="D217" t="s">
        <v>9</v>
      </c>
      <c r="E217" t="s">
        <v>30</v>
      </c>
      <c r="F217" t="s">
        <v>5</v>
      </c>
      <c r="G217" t="str">
        <f t="shared" si="103"/>
        <v>107</v>
      </c>
      <c r="H217" t="str">
        <f t="shared" si="110"/>
        <v xml:space="preserve"> Lithuania</v>
      </c>
      <c r="I217" t="str">
        <f t="shared" si="110"/>
        <v xml:space="preserve"> 33.9</v>
      </c>
      <c r="J217" t="str">
        <f t="shared" si="110"/>
        <v xml:space="preserve"> Europe</v>
      </c>
      <c r="K217" t="str">
        <f t="shared" si="110"/>
        <v xml:space="preserve"> 1-10m</v>
      </c>
      <c r="L217" t="str">
        <f t="shared" si="110"/>
        <v xml:space="preserve"> High income</v>
      </c>
      <c r="M217" t="str">
        <f t="shared" ref="M217:M248" si="116">IF(VALUE(I217)&gt;66.6, "Most", IF(VALUE(I217)&gt;33.3, "More", "Least"))</f>
        <v>More</v>
      </c>
    </row>
    <row r="218" spans="1:13" x14ac:dyDescent="0.45">
      <c r="C218" t="s">
        <v>2</v>
      </c>
      <c r="G218" t="str">
        <f t="shared" si="103"/>
        <v/>
      </c>
      <c r="H218" t="str">
        <f t="shared" si="110"/>
        <v/>
      </c>
      <c r="I218" t="str">
        <f t="shared" si="110"/>
        <v/>
      </c>
      <c r="J218" t="str">
        <f t="shared" si="110"/>
        <v/>
      </c>
      <c r="K218" t="str">
        <f t="shared" si="110"/>
        <v/>
      </c>
      <c r="L218" t="str">
        <f t="shared" si="110"/>
        <v/>
      </c>
    </row>
    <row r="219" spans="1:13" x14ac:dyDescent="0.45">
      <c r="A219" t="s">
        <v>618</v>
      </c>
      <c r="B219" t="s">
        <v>286</v>
      </c>
      <c r="C219" t="s">
        <v>350</v>
      </c>
      <c r="D219" t="s">
        <v>181</v>
      </c>
      <c r="E219" t="s">
        <v>10</v>
      </c>
      <c r="F219" t="s">
        <v>26</v>
      </c>
      <c r="G219" t="str">
        <f t="shared" si="103"/>
        <v>109</v>
      </c>
      <c r="H219" t="str">
        <f t="shared" si="110"/>
        <v xml:space="preserve"> Iran</v>
      </c>
      <c r="I219" t="str">
        <f t="shared" si="110"/>
        <v xml:space="preserve"> 33.7</v>
      </c>
      <c r="J219" t="str">
        <f t="shared" si="110"/>
        <v xml:space="preserve"> Southern Asia</v>
      </c>
      <c r="K219" t="str">
        <f t="shared" si="110"/>
        <v xml:space="preserve"> 50-100m</v>
      </c>
      <c r="L219" t="str">
        <f t="shared" si="110"/>
        <v xml:space="preserve"> Upper middle income</v>
      </c>
      <c r="M219" t="str">
        <f t="shared" ref="M219:M250" si="117">IF(VALUE(I219)&gt;66.6, "Most", IF(VALUE(I219)&gt;33.3, "More", "Least"))</f>
        <v>More</v>
      </c>
    </row>
    <row r="220" spans="1:13" x14ac:dyDescent="0.45">
      <c r="C220" t="s">
        <v>2</v>
      </c>
      <c r="G220" t="str">
        <f t="shared" si="103"/>
        <v/>
      </c>
      <c r="H220" t="str">
        <f t="shared" si="110"/>
        <v/>
      </c>
      <c r="I220" t="str">
        <f t="shared" si="110"/>
        <v/>
      </c>
      <c r="J220" t="str">
        <f t="shared" si="110"/>
        <v/>
      </c>
      <c r="K220" t="str">
        <f t="shared" si="110"/>
        <v/>
      </c>
      <c r="L220" t="str">
        <f t="shared" si="110"/>
        <v/>
      </c>
    </row>
    <row r="221" spans="1:13" x14ac:dyDescent="0.45">
      <c r="A221" t="s">
        <v>318</v>
      </c>
      <c r="B221" t="s">
        <v>363</v>
      </c>
      <c r="C221" t="s">
        <v>761</v>
      </c>
      <c r="D221" t="s">
        <v>25</v>
      </c>
      <c r="E221" t="s">
        <v>185</v>
      </c>
      <c r="F221" t="s">
        <v>5</v>
      </c>
      <c r="G221" t="str">
        <f t="shared" si="103"/>
        <v>110</v>
      </c>
      <c r="H221" t="str">
        <f t="shared" si="110"/>
        <v xml:space="preserve"> Brunei</v>
      </c>
      <c r="I221" t="str">
        <f t="shared" si="110"/>
        <v xml:space="preserve"> 33.4</v>
      </c>
      <c r="J221" t="str">
        <f t="shared" si="110"/>
        <v xml:space="preserve"> Southeastern Asia</v>
      </c>
      <c r="K221" t="str">
        <f t="shared" si="110"/>
        <v xml:space="preserve"> &lt;1m</v>
      </c>
      <c r="L221" t="str">
        <f t="shared" si="110"/>
        <v xml:space="preserve"> High income</v>
      </c>
      <c r="M221" t="str">
        <f t="shared" ref="M221:M252" si="118">IF(VALUE(I221)&gt;66.6, "Most", IF(VALUE(I221)&gt;33.3, "More", "Least"))</f>
        <v>More</v>
      </c>
    </row>
    <row r="222" spans="1:13" x14ac:dyDescent="0.45">
      <c r="C222" t="s">
        <v>2</v>
      </c>
      <c r="G222" t="str">
        <f t="shared" si="103"/>
        <v/>
      </c>
      <c r="H222" t="str">
        <f t="shared" si="110"/>
        <v/>
      </c>
      <c r="I222" t="str">
        <f t="shared" si="110"/>
        <v/>
      </c>
      <c r="J222" t="str">
        <f t="shared" si="110"/>
        <v/>
      </c>
      <c r="K222" t="str">
        <f t="shared" si="110"/>
        <v/>
      </c>
      <c r="L222" t="str">
        <f t="shared" si="110"/>
        <v/>
      </c>
    </row>
    <row r="223" spans="1:13" x14ac:dyDescent="0.45">
      <c r="A223" t="s">
        <v>321</v>
      </c>
      <c r="B223" t="s">
        <v>400</v>
      </c>
      <c r="C223" t="s">
        <v>842</v>
      </c>
      <c r="D223" t="s">
        <v>115</v>
      </c>
      <c r="E223" t="s">
        <v>30</v>
      </c>
      <c r="F223" t="s">
        <v>102</v>
      </c>
      <c r="G223" t="str">
        <f t="shared" si="103"/>
        <v>111</v>
      </c>
      <c r="H223" t="str">
        <f t="shared" si="110"/>
        <v xml:space="preserve"> Lesotho</v>
      </c>
      <c r="I223" t="str">
        <f t="shared" si="110"/>
        <v xml:space="preserve"> 33.2</v>
      </c>
      <c r="J223" t="str">
        <f t="shared" si="110"/>
        <v xml:space="preserve"> Africa</v>
      </c>
      <c r="K223" t="str">
        <f t="shared" si="110"/>
        <v xml:space="preserve"> 1-10m</v>
      </c>
      <c r="L223" t="str">
        <f t="shared" si="110"/>
        <v xml:space="preserve"> Lower middle income</v>
      </c>
      <c r="M223" t="str">
        <f t="shared" ref="M223:M254" si="119">IF(VALUE(I223)&gt;66.6, "Most", IF(VALUE(I223)&gt;33.3, "More", "Least"))</f>
        <v>Least</v>
      </c>
    </row>
    <row r="224" spans="1:13" x14ac:dyDescent="0.45">
      <c r="C224" t="s">
        <v>2</v>
      </c>
      <c r="G224" t="str">
        <f t="shared" si="103"/>
        <v/>
      </c>
      <c r="H224" t="str">
        <f t="shared" si="110"/>
        <v/>
      </c>
      <c r="I224" t="str">
        <f t="shared" si="110"/>
        <v/>
      </c>
      <c r="J224" t="str">
        <f t="shared" si="110"/>
        <v/>
      </c>
      <c r="K224" t="str">
        <f t="shared" si="110"/>
        <v/>
      </c>
      <c r="L224" t="str">
        <f t="shared" si="110"/>
        <v/>
      </c>
    </row>
    <row r="225" spans="1:13" x14ac:dyDescent="0.45">
      <c r="A225" t="s">
        <v>622</v>
      </c>
      <c r="B225" t="s">
        <v>267</v>
      </c>
      <c r="C225" t="s">
        <v>609</v>
      </c>
      <c r="D225" t="s">
        <v>9</v>
      </c>
      <c r="E225" t="s">
        <v>30</v>
      </c>
      <c r="F225" t="s">
        <v>26</v>
      </c>
      <c r="G225" t="str">
        <f t="shared" si="103"/>
        <v>112</v>
      </c>
      <c r="H225" t="str">
        <f t="shared" si="110"/>
        <v xml:space="preserve"> North Macedonia</v>
      </c>
      <c r="I225" t="str">
        <f t="shared" si="110"/>
        <v xml:space="preserve"> 33.1</v>
      </c>
      <c r="J225" t="str">
        <f t="shared" si="110"/>
        <v xml:space="preserve"> Europe</v>
      </c>
      <c r="K225" t="str">
        <f t="shared" si="110"/>
        <v xml:space="preserve"> 1-10m</v>
      </c>
      <c r="L225" t="str">
        <f t="shared" si="110"/>
        <v xml:space="preserve"> Upper middle income</v>
      </c>
      <c r="M225" t="str">
        <f t="shared" ref="M225:M256" si="120">IF(VALUE(I225)&gt;66.6, "Most", IF(VALUE(I225)&gt;33.3, "More", "Least"))</f>
        <v>Least</v>
      </c>
    </row>
    <row r="226" spans="1:13" x14ac:dyDescent="0.45">
      <c r="C226" t="s">
        <v>2</v>
      </c>
      <c r="G226" t="str">
        <f t="shared" si="103"/>
        <v/>
      </c>
      <c r="H226" t="str">
        <f t="shared" si="110"/>
        <v/>
      </c>
      <c r="I226" t="str">
        <f t="shared" si="110"/>
        <v/>
      </c>
      <c r="J226" t="str">
        <f t="shared" si="110"/>
        <v/>
      </c>
      <c r="K226" t="str">
        <f t="shared" si="110"/>
        <v/>
      </c>
      <c r="L226" t="str">
        <f t="shared" si="110"/>
        <v/>
      </c>
    </row>
    <row r="227" spans="1:13" x14ac:dyDescent="0.45">
      <c r="A227" t="s">
        <v>325</v>
      </c>
      <c r="B227" t="s">
        <v>406</v>
      </c>
      <c r="C227" t="s">
        <v>359</v>
      </c>
      <c r="D227" t="s">
        <v>115</v>
      </c>
      <c r="E227" t="s">
        <v>185</v>
      </c>
      <c r="F227" t="s">
        <v>102</v>
      </c>
      <c r="G227" t="str">
        <f t="shared" si="103"/>
        <v>113</v>
      </c>
      <c r="H227" t="str">
        <f t="shared" si="110"/>
        <v xml:space="preserve"> Cabo Verde</v>
      </c>
      <c r="I227" t="str">
        <f t="shared" si="110"/>
        <v xml:space="preserve"> 32.7</v>
      </c>
      <c r="J227" t="str">
        <f t="shared" si="110"/>
        <v xml:space="preserve"> Africa</v>
      </c>
      <c r="K227" t="str">
        <f t="shared" si="110"/>
        <v xml:space="preserve"> &lt;1m</v>
      </c>
      <c r="L227" t="str">
        <f t="shared" si="110"/>
        <v xml:space="preserve"> Lower middle income</v>
      </c>
      <c r="M227" t="str">
        <f t="shared" ref="M227:M258" si="121">IF(VALUE(I227)&gt;66.6, "Most", IF(VALUE(I227)&gt;33.3, "More", "Least"))</f>
        <v>Least</v>
      </c>
    </row>
    <row r="228" spans="1:13" x14ac:dyDescent="0.45">
      <c r="C228" t="s">
        <v>2</v>
      </c>
      <c r="G228" t="str">
        <f t="shared" si="103"/>
        <v/>
      </c>
      <c r="H228" t="str">
        <f t="shared" si="110"/>
        <v/>
      </c>
      <c r="I228" t="str">
        <f t="shared" si="110"/>
        <v/>
      </c>
      <c r="J228" t="str">
        <f t="shared" si="110"/>
        <v/>
      </c>
      <c r="K228" t="str">
        <f t="shared" si="110"/>
        <v/>
      </c>
      <c r="L228" t="str">
        <f t="shared" si="110"/>
        <v/>
      </c>
    </row>
    <row r="229" spans="1:13" x14ac:dyDescent="0.45">
      <c r="A229" t="s">
        <v>328</v>
      </c>
      <c r="B229" t="s">
        <v>153</v>
      </c>
      <c r="C229" t="s">
        <v>364</v>
      </c>
      <c r="D229" t="s">
        <v>132</v>
      </c>
      <c r="E229" t="s">
        <v>14</v>
      </c>
      <c r="F229" t="s">
        <v>5</v>
      </c>
      <c r="G229" t="str">
        <f t="shared" si="103"/>
        <v>114</v>
      </c>
      <c r="H229" t="str">
        <f t="shared" si="110"/>
        <v xml:space="preserve"> Saudi Arabia</v>
      </c>
      <c r="I229" t="str">
        <f t="shared" si="110"/>
        <v xml:space="preserve"> 32.6</v>
      </c>
      <c r="J229" t="str">
        <f t="shared" si="110"/>
        <v xml:space="preserve"> Western Asia</v>
      </c>
      <c r="K229" t="str">
        <f t="shared" si="110"/>
        <v xml:space="preserve"> 10-50m</v>
      </c>
      <c r="L229" t="str">
        <f t="shared" si="110"/>
        <v xml:space="preserve"> High income</v>
      </c>
      <c r="M229" t="str">
        <f t="shared" ref="M229:M260" si="122">IF(VALUE(I229)&gt;66.6, "Most", IF(VALUE(I229)&gt;33.3, "More", "Least"))</f>
        <v>Least</v>
      </c>
    </row>
    <row r="230" spans="1:13" x14ac:dyDescent="0.45">
      <c r="C230" t="s">
        <v>2</v>
      </c>
      <c r="G230" t="str">
        <f t="shared" si="103"/>
        <v/>
      </c>
      <c r="H230" t="str">
        <f t="shared" si="110"/>
        <v/>
      </c>
      <c r="I230" t="str">
        <f t="shared" si="110"/>
        <v/>
      </c>
      <c r="J230" t="str">
        <f t="shared" si="110"/>
        <v/>
      </c>
      <c r="K230" t="str">
        <f t="shared" si="110"/>
        <v/>
      </c>
      <c r="L230" t="str">
        <f t="shared" si="110"/>
        <v/>
      </c>
    </row>
    <row r="231" spans="1:13" x14ac:dyDescent="0.45">
      <c r="A231" t="s">
        <v>331</v>
      </c>
      <c r="B231" t="s">
        <v>124</v>
      </c>
      <c r="C231" t="s">
        <v>843</v>
      </c>
      <c r="D231" t="s">
        <v>9</v>
      </c>
      <c r="E231" t="s">
        <v>30</v>
      </c>
      <c r="F231" t="s">
        <v>5</v>
      </c>
      <c r="G231" t="str">
        <f t="shared" si="103"/>
        <v>115</v>
      </c>
      <c r="H231" t="str">
        <f t="shared" si="110"/>
        <v xml:space="preserve"> Croatia</v>
      </c>
      <c r="I231" t="str">
        <f t="shared" si="110"/>
        <v xml:space="preserve"> 32.4</v>
      </c>
      <c r="J231" t="str">
        <f t="shared" si="110"/>
        <v xml:space="preserve"> Europe</v>
      </c>
      <c r="K231" t="str">
        <f t="shared" si="110"/>
        <v xml:space="preserve"> 1-10m</v>
      </c>
      <c r="L231" t="str">
        <f t="shared" si="110"/>
        <v xml:space="preserve"> High income</v>
      </c>
      <c r="M231" t="str">
        <f t="shared" ref="M231:M262" si="123">IF(VALUE(I231)&gt;66.6, "Most", IF(VALUE(I231)&gt;33.3, "More", "Least"))</f>
        <v>Least</v>
      </c>
    </row>
    <row r="232" spans="1:13" x14ac:dyDescent="0.45">
      <c r="C232" t="s">
        <v>2</v>
      </c>
      <c r="G232" t="str">
        <f t="shared" si="103"/>
        <v/>
      </c>
      <c r="H232" t="str">
        <f t="shared" si="110"/>
        <v/>
      </c>
      <c r="I232" t="str">
        <f t="shared" si="110"/>
        <v/>
      </c>
      <c r="J232" t="str">
        <f t="shared" si="110"/>
        <v/>
      </c>
      <c r="K232" t="str">
        <f t="shared" si="110"/>
        <v/>
      </c>
      <c r="L232" t="str">
        <f t="shared" si="110"/>
        <v/>
      </c>
    </row>
    <row r="233" spans="1:13" x14ac:dyDescent="0.45">
      <c r="A233" t="s">
        <v>337</v>
      </c>
      <c r="B233" t="s">
        <v>341</v>
      </c>
      <c r="C233" t="s">
        <v>376</v>
      </c>
      <c r="D233" t="s">
        <v>115</v>
      </c>
      <c r="E233" t="s">
        <v>14</v>
      </c>
      <c r="F233" t="s">
        <v>202</v>
      </c>
      <c r="G233" t="str">
        <f t="shared" si="103"/>
        <v>117</v>
      </c>
      <c r="H233" t="str">
        <f t="shared" si="110"/>
        <v xml:space="preserve"> Rwanda</v>
      </c>
      <c r="I233" t="str">
        <f t="shared" si="110"/>
        <v xml:space="preserve"> 31.9</v>
      </c>
      <c r="J233" t="str">
        <f t="shared" si="110"/>
        <v xml:space="preserve"> Africa</v>
      </c>
      <c r="K233" t="str">
        <f t="shared" si="110"/>
        <v xml:space="preserve"> 10-50m</v>
      </c>
      <c r="L233" t="str">
        <f t="shared" si="110"/>
        <v xml:space="preserve"> Low income</v>
      </c>
      <c r="M233" t="str">
        <f t="shared" ref="M233:M264" si="124">IF(VALUE(I233)&gt;66.6, "Most", IF(VALUE(I233)&gt;33.3, "More", "Least"))</f>
        <v>Least</v>
      </c>
    </row>
    <row r="234" spans="1:13" x14ac:dyDescent="0.45">
      <c r="C234" t="s">
        <v>2</v>
      </c>
      <c r="G234" t="str">
        <f t="shared" si="103"/>
        <v/>
      </c>
      <c r="H234" t="str">
        <f t="shared" si="110"/>
        <v/>
      </c>
      <c r="I234" t="str">
        <f t="shared" si="110"/>
        <v/>
      </c>
      <c r="J234" t="str">
        <f t="shared" si="110"/>
        <v/>
      </c>
      <c r="K234" t="str">
        <f t="shared" si="110"/>
        <v/>
      </c>
      <c r="L234" t="str">
        <f t="shared" si="110"/>
        <v/>
      </c>
    </row>
    <row r="235" spans="1:13" x14ac:dyDescent="0.45">
      <c r="A235" t="s">
        <v>759</v>
      </c>
      <c r="B235" t="s">
        <v>312</v>
      </c>
      <c r="C235" t="s">
        <v>387</v>
      </c>
      <c r="D235" t="s">
        <v>115</v>
      </c>
      <c r="E235" t="s">
        <v>14</v>
      </c>
      <c r="F235" t="s">
        <v>102</v>
      </c>
      <c r="G235" t="str">
        <f t="shared" si="103"/>
        <v>118</v>
      </c>
      <c r="H235" t="str">
        <f t="shared" si="110"/>
        <v xml:space="preserve"> Ghana</v>
      </c>
      <c r="I235" t="str">
        <f t="shared" si="110"/>
        <v xml:space="preserve"> 31.5</v>
      </c>
      <c r="J235" t="str">
        <f t="shared" si="110"/>
        <v xml:space="preserve"> Africa</v>
      </c>
      <c r="K235" t="str">
        <f t="shared" si="110"/>
        <v xml:space="preserve"> 10-50m</v>
      </c>
      <c r="L235" t="str">
        <f t="shared" si="110"/>
        <v xml:space="preserve"> Lower middle income</v>
      </c>
      <c r="M235" t="str">
        <f t="shared" ref="M235:M266" si="125">IF(VALUE(I235)&gt;66.6, "Most", IF(VALUE(I235)&gt;33.3, "More", "Least"))</f>
        <v>Least</v>
      </c>
    </row>
    <row r="236" spans="1:13" x14ac:dyDescent="0.45">
      <c r="C236" t="s">
        <v>2</v>
      </c>
      <c r="G236" t="str">
        <f t="shared" si="103"/>
        <v/>
      </c>
      <c r="H236" t="str">
        <f t="shared" si="110"/>
        <v/>
      </c>
      <c r="I236" t="str">
        <f t="shared" si="110"/>
        <v/>
      </c>
      <c r="J236" t="str">
        <f t="shared" si="110"/>
        <v/>
      </c>
      <c r="K236" t="str">
        <f t="shared" si="110"/>
        <v/>
      </c>
      <c r="L236" t="str">
        <f t="shared" si="110"/>
        <v/>
      </c>
    </row>
    <row r="237" spans="1:13" x14ac:dyDescent="0.45">
      <c r="A237" t="s">
        <v>760</v>
      </c>
      <c r="B237" t="s">
        <v>443</v>
      </c>
      <c r="C237" t="s">
        <v>844</v>
      </c>
      <c r="D237" t="s">
        <v>115</v>
      </c>
      <c r="E237" t="s">
        <v>10</v>
      </c>
      <c r="F237" t="s">
        <v>202</v>
      </c>
      <c r="G237" t="str">
        <f t="shared" si="103"/>
        <v>119</v>
      </c>
      <c r="H237" t="str">
        <f t="shared" si="110"/>
        <v xml:space="preserve"> Congo Democratic Republic</v>
      </c>
      <c r="I237" t="str">
        <f t="shared" si="110"/>
        <v xml:space="preserve"> 31.3</v>
      </c>
      <c r="J237" t="str">
        <f t="shared" si="110"/>
        <v xml:space="preserve"> Africa</v>
      </c>
      <c r="K237" t="str">
        <f t="shared" si="110"/>
        <v xml:space="preserve"> 50-100m</v>
      </c>
      <c r="L237" t="str">
        <f t="shared" si="110"/>
        <v xml:space="preserve"> Low income</v>
      </c>
      <c r="M237" t="str">
        <f t="shared" ref="M237:M268" si="126">IF(VALUE(I237)&gt;66.6, "Most", IF(VALUE(I237)&gt;33.3, "More", "Least"))</f>
        <v>Least</v>
      </c>
    </row>
    <row r="238" spans="1:13" x14ac:dyDescent="0.45">
      <c r="C238" t="s">
        <v>2</v>
      </c>
      <c r="G238" t="str">
        <f t="shared" si="103"/>
        <v/>
      </c>
      <c r="H238" t="str">
        <f t="shared" si="110"/>
        <v/>
      </c>
      <c r="I238" t="str">
        <f t="shared" si="110"/>
        <v/>
      </c>
      <c r="J238" t="str">
        <f t="shared" si="110"/>
        <v/>
      </c>
      <c r="K238" t="str">
        <f t="shared" si="110"/>
        <v/>
      </c>
      <c r="L238" t="str">
        <f t="shared" si="110"/>
        <v/>
      </c>
    </row>
    <row r="239" spans="1:13" x14ac:dyDescent="0.45">
      <c r="A239" t="s">
        <v>342</v>
      </c>
      <c r="B239" t="s">
        <v>231</v>
      </c>
      <c r="C239" t="s">
        <v>390</v>
      </c>
      <c r="D239" t="s">
        <v>9</v>
      </c>
      <c r="E239" t="s">
        <v>30</v>
      </c>
      <c r="F239" t="s">
        <v>102</v>
      </c>
      <c r="G239" t="str">
        <f t="shared" si="103"/>
        <v>120</v>
      </c>
      <c r="H239" t="str">
        <f t="shared" si="110"/>
        <v xml:space="preserve"> Moldova</v>
      </c>
      <c r="I239" t="str">
        <f t="shared" si="110"/>
        <v xml:space="preserve"> 31.1</v>
      </c>
      <c r="J239" t="str">
        <f t="shared" si="110"/>
        <v xml:space="preserve"> Europe</v>
      </c>
      <c r="K239" t="str">
        <f t="shared" si="110"/>
        <v xml:space="preserve"> 1-10m</v>
      </c>
      <c r="L239" t="str">
        <f t="shared" si="110"/>
        <v xml:space="preserve"> Lower middle income</v>
      </c>
      <c r="M239" t="str">
        <f t="shared" ref="M239:M270" si="127">IF(VALUE(I239)&gt;66.6, "Most", IF(VALUE(I239)&gt;33.3, "More", "Least"))</f>
        <v>Least</v>
      </c>
    </row>
    <row r="240" spans="1:13" x14ac:dyDescent="0.45">
      <c r="C240" t="s">
        <v>2</v>
      </c>
      <c r="G240" t="str">
        <f t="shared" si="103"/>
        <v/>
      </c>
      <c r="H240" t="str">
        <f t="shared" si="110"/>
        <v/>
      </c>
      <c r="I240" t="str">
        <f t="shared" si="110"/>
        <v/>
      </c>
      <c r="J240" t="str">
        <f t="shared" si="110"/>
        <v/>
      </c>
      <c r="K240" t="str">
        <f t="shared" si="110"/>
        <v/>
      </c>
      <c r="L240" t="str">
        <f t="shared" si="110"/>
        <v/>
      </c>
    </row>
    <row r="241" spans="1:13" x14ac:dyDescent="0.45">
      <c r="A241" t="s">
        <v>345</v>
      </c>
      <c r="B241" t="s">
        <v>394</v>
      </c>
      <c r="C241" t="s">
        <v>845</v>
      </c>
      <c r="D241" t="s">
        <v>77</v>
      </c>
      <c r="E241" t="s">
        <v>185</v>
      </c>
      <c r="F241" t="s">
        <v>5</v>
      </c>
      <c r="G241" t="str">
        <f t="shared" si="103"/>
        <v>121</v>
      </c>
      <c r="H241" t="str">
        <f t="shared" si="110"/>
        <v xml:space="preserve"> Bahamas</v>
      </c>
      <c r="I241" t="str">
        <f t="shared" si="110"/>
        <v xml:space="preserve"> 30.9</v>
      </c>
      <c r="J241" t="str">
        <f t="shared" si="110"/>
        <v xml:space="preserve"> Latin America and the Caribbean</v>
      </c>
      <c r="K241" t="str">
        <f t="shared" si="110"/>
        <v xml:space="preserve"> &lt;1m</v>
      </c>
      <c r="L241" t="str">
        <f t="shared" si="110"/>
        <v xml:space="preserve"> High income</v>
      </c>
      <c r="M241" t="str">
        <f t="shared" ref="M241:M272" si="128">IF(VALUE(I241)&gt;66.6, "Most", IF(VALUE(I241)&gt;33.3, "More", "Least"))</f>
        <v>Least</v>
      </c>
    </row>
    <row r="242" spans="1:13" x14ac:dyDescent="0.45">
      <c r="C242" t="s">
        <v>2</v>
      </c>
      <c r="G242" t="str">
        <f t="shared" si="103"/>
        <v/>
      </c>
      <c r="H242" t="str">
        <f t="shared" si="110"/>
        <v/>
      </c>
      <c r="I242" t="str">
        <f t="shared" si="110"/>
        <v/>
      </c>
      <c r="J242" t="str">
        <f t="shared" si="110"/>
        <v/>
      </c>
      <c r="K242" t="str">
        <f t="shared" si="110"/>
        <v/>
      </c>
      <c r="L242" t="str">
        <f t="shared" si="110"/>
        <v/>
      </c>
    </row>
    <row r="243" spans="1:13" x14ac:dyDescent="0.45">
      <c r="A243" t="s">
        <v>345</v>
      </c>
      <c r="B243" t="s">
        <v>307</v>
      </c>
      <c r="C243" t="s">
        <v>845</v>
      </c>
      <c r="D243" t="s">
        <v>115</v>
      </c>
      <c r="E243" t="s">
        <v>30</v>
      </c>
      <c r="F243" t="s">
        <v>26</v>
      </c>
      <c r="G243" t="str">
        <f t="shared" si="103"/>
        <v>121</v>
      </c>
      <c r="H243" t="str">
        <f t="shared" si="110"/>
        <v xml:space="preserve"> Namibia</v>
      </c>
      <c r="I243" t="str">
        <f t="shared" si="110"/>
        <v xml:space="preserve"> 30.9</v>
      </c>
      <c r="J243" t="str">
        <f t="shared" si="110"/>
        <v xml:space="preserve"> Africa</v>
      </c>
      <c r="K243" t="str">
        <f t="shared" si="110"/>
        <v xml:space="preserve"> 1-10m</v>
      </c>
      <c r="L243" t="str">
        <f t="shared" si="110"/>
        <v xml:space="preserve"> Upper middle income</v>
      </c>
      <c r="M243" t="str">
        <f t="shared" ref="M243:M274" si="129">IF(VALUE(I243)&gt;66.6, "Most", IF(VALUE(I243)&gt;33.3, "More", "Least"))</f>
        <v>Least</v>
      </c>
    </row>
    <row r="244" spans="1:13" x14ac:dyDescent="0.45">
      <c r="C244" t="s">
        <v>2</v>
      </c>
      <c r="G244" t="str">
        <f t="shared" si="103"/>
        <v/>
      </c>
      <c r="H244" t="str">
        <f t="shared" si="110"/>
        <v/>
      </c>
      <c r="I244" t="str">
        <f t="shared" si="110"/>
        <v/>
      </c>
      <c r="J244" t="str">
        <f t="shared" si="110"/>
        <v/>
      </c>
      <c r="K244" t="str">
        <f t="shared" si="110"/>
        <v/>
      </c>
      <c r="L244" t="str">
        <f t="shared" si="110"/>
        <v/>
      </c>
    </row>
    <row r="245" spans="1:13" x14ac:dyDescent="0.45">
      <c r="A245" t="s">
        <v>351</v>
      </c>
      <c r="B245" t="s">
        <v>397</v>
      </c>
      <c r="C245" t="s">
        <v>398</v>
      </c>
      <c r="D245" t="s">
        <v>9</v>
      </c>
      <c r="E245" t="s">
        <v>185</v>
      </c>
      <c r="F245" t="s">
        <v>5</v>
      </c>
      <c r="G245" t="str">
        <f t="shared" si="103"/>
        <v>123</v>
      </c>
      <c r="H245" t="str">
        <f t="shared" si="110"/>
        <v xml:space="preserve"> Andorra</v>
      </c>
      <c r="I245" t="str">
        <f t="shared" si="110"/>
        <v xml:space="preserve"> 30.5</v>
      </c>
      <c r="J245" t="str">
        <f t="shared" si="110"/>
        <v xml:space="preserve"> Europe</v>
      </c>
      <c r="K245" t="str">
        <f t="shared" si="110"/>
        <v xml:space="preserve"> &lt;1m</v>
      </c>
      <c r="L245" t="str">
        <f t="shared" si="110"/>
        <v xml:space="preserve"> High income</v>
      </c>
      <c r="M245" t="str">
        <f t="shared" ref="M245:M276" si="130">IF(VALUE(I245)&gt;66.6, "Most", IF(VALUE(I245)&gt;33.3, "More", "Least"))</f>
        <v>Least</v>
      </c>
    </row>
    <row r="246" spans="1:13" x14ac:dyDescent="0.45">
      <c r="C246" t="s">
        <v>2</v>
      </c>
      <c r="G246" t="str">
        <f t="shared" si="103"/>
        <v/>
      </c>
      <c r="H246" t="str">
        <f t="shared" si="110"/>
        <v/>
      </c>
      <c r="I246" t="str">
        <f t="shared" si="110"/>
        <v/>
      </c>
      <c r="J246" t="str">
        <f t="shared" si="110"/>
        <v/>
      </c>
      <c r="K246" t="str">
        <f t="shared" si="110"/>
        <v/>
      </c>
      <c r="L246" t="str">
        <f t="shared" si="110"/>
        <v/>
      </c>
    </row>
    <row r="247" spans="1:13" x14ac:dyDescent="0.45">
      <c r="A247" t="s">
        <v>354</v>
      </c>
      <c r="B247" t="s">
        <v>365</v>
      </c>
      <c r="C247" t="s">
        <v>764</v>
      </c>
      <c r="D247" t="s">
        <v>115</v>
      </c>
      <c r="E247" t="s">
        <v>30</v>
      </c>
      <c r="F247" t="s">
        <v>202</v>
      </c>
      <c r="G247" t="str">
        <f t="shared" si="103"/>
        <v>124</v>
      </c>
      <c r="H247" t="str">
        <f t="shared" si="110"/>
        <v xml:space="preserve"> Togo</v>
      </c>
      <c r="I247" t="str">
        <f t="shared" si="110"/>
        <v xml:space="preserve"> 30.4</v>
      </c>
      <c r="J247" t="str">
        <f t="shared" si="110"/>
        <v xml:space="preserve"> Africa</v>
      </c>
      <c r="K247" t="str">
        <f t="shared" si="110"/>
        <v xml:space="preserve"> 1-10m</v>
      </c>
      <c r="L247" t="str">
        <f t="shared" si="110"/>
        <v xml:space="preserve"> Low income</v>
      </c>
      <c r="M247" t="str">
        <f t="shared" ref="M247:M278" si="131">IF(VALUE(I247)&gt;66.6, "Most", IF(VALUE(I247)&gt;33.3, "More", "Least"))</f>
        <v>Least</v>
      </c>
    </row>
    <row r="248" spans="1:13" x14ac:dyDescent="0.45">
      <c r="C248" t="s">
        <v>2</v>
      </c>
      <c r="G248" t="str">
        <f t="shared" si="103"/>
        <v/>
      </c>
      <c r="H248" t="str">
        <f t="shared" si="110"/>
        <v/>
      </c>
      <c r="I248" t="str">
        <f t="shared" si="110"/>
        <v/>
      </c>
      <c r="J248" t="str">
        <f t="shared" si="110"/>
        <v/>
      </c>
      <c r="K248" t="str">
        <f t="shared" si="110"/>
        <v/>
      </c>
      <c r="L248" t="str">
        <f t="shared" si="110"/>
        <v/>
      </c>
    </row>
    <row r="249" spans="1:13" x14ac:dyDescent="0.45">
      <c r="A249" t="s">
        <v>357</v>
      </c>
      <c r="B249" t="s">
        <v>456</v>
      </c>
      <c r="C249" t="s">
        <v>401</v>
      </c>
      <c r="D249" t="s">
        <v>25</v>
      </c>
      <c r="E249" t="s">
        <v>30</v>
      </c>
      <c r="F249" t="s">
        <v>102</v>
      </c>
      <c r="G249" t="str">
        <f t="shared" si="103"/>
        <v>125</v>
      </c>
      <c r="H249" t="str">
        <f t="shared" si="110"/>
        <v xml:space="preserve"> Timor Leste</v>
      </c>
      <c r="I249" t="str">
        <f t="shared" si="110"/>
        <v xml:space="preserve"> 30.2</v>
      </c>
      <c r="J249" t="str">
        <f t="shared" si="110"/>
        <v xml:space="preserve"> Southeastern Asia</v>
      </c>
      <c r="K249" t="str">
        <f t="shared" si="110"/>
        <v xml:space="preserve"> 1-10m</v>
      </c>
      <c r="L249" t="str">
        <f t="shared" si="110"/>
        <v xml:space="preserve"> Lower middle income</v>
      </c>
      <c r="M249" t="str">
        <f t="shared" ref="M249:M280" si="132">IF(VALUE(I249)&gt;66.6, "Most", IF(VALUE(I249)&gt;33.3, "More", "Least"))</f>
        <v>Least</v>
      </c>
    </row>
    <row r="250" spans="1:13" x14ac:dyDescent="0.45">
      <c r="C250" t="s">
        <v>2</v>
      </c>
      <c r="G250" t="str">
        <f t="shared" si="103"/>
        <v/>
      </c>
      <c r="H250" t="str">
        <f t="shared" si="110"/>
        <v/>
      </c>
      <c r="I250" t="str">
        <f t="shared" si="110"/>
        <v/>
      </c>
      <c r="J250" t="str">
        <f t="shared" si="110"/>
        <v/>
      </c>
      <c r="K250" t="str">
        <f t="shared" si="110"/>
        <v/>
      </c>
      <c r="L250" t="str">
        <f t="shared" si="110"/>
        <v/>
      </c>
    </row>
    <row r="251" spans="1:13" x14ac:dyDescent="0.45">
      <c r="A251" t="s">
        <v>628</v>
      </c>
      <c r="B251" t="s">
        <v>275</v>
      </c>
      <c r="C251" t="s">
        <v>404</v>
      </c>
      <c r="D251" t="s">
        <v>115</v>
      </c>
      <c r="E251" t="s">
        <v>14</v>
      </c>
      <c r="F251" t="s">
        <v>202</v>
      </c>
      <c r="G251" t="str">
        <f t="shared" si="103"/>
        <v>126</v>
      </c>
      <c r="H251" t="str">
        <f t="shared" si="110"/>
        <v xml:space="preserve"> Zimbabwe</v>
      </c>
      <c r="I251" t="str">
        <f t="shared" si="110"/>
        <v xml:space="preserve"> 30.1</v>
      </c>
      <c r="J251" t="str">
        <f t="shared" si="110"/>
        <v xml:space="preserve"> Africa</v>
      </c>
      <c r="K251" t="str">
        <f t="shared" si="110"/>
        <v xml:space="preserve"> 10-50m</v>
      </c>
      <c r="L251" t="str">
        <f t="shared" si="110"/>
        <v xml:space="preserve"> Low income</v>
      </c>
      <c r="M251" t="str">
        <f t="shared" ref="M251:M282" si="133">IF(VALUE(I251)&gt;66.6, "Most", IF(VALUE(I251)&gt;33.3, "More", "Least"))</f>
        <v>Least</v>
      </c>
    </row>
    <row r="252" spans="1:13" x14ac:dyDescent="0.45">
      <c r="C252" t="s">
        <v>2</v>
      </c>
      <c r="G252" t="str">
        <f t="shared" si="103"/>
        <v/>
      </c>
      <c r="H252" t="str">
        <f t="shared" si="110"/>
        <v/>
      </c>
      <c r="I252" t="str">
        <f t="shared" si="110"/>
        <v/>
      </c>
      <c r="J252" t="str">
        <f t="shared" si="110"/>
        <v/>
      </c>
      <c r="K252" t="str">
        <f t="shared" si="110"/>
        <v/>
      </c>
      <c r="L252" t="str">
        <f t="shared" si="110"/>
        <v/>
      </c>
    </row>
    <row r="253" spans="1:13" x14ac:dyDescent="0.45">
      <c r="A253" t="s">
        <v>630</v>
      </c>
      <c r="B253" t="s">
        <v>310</v>
      </c>
      <c r="C253" t="s">
        <v>619</v>
      </c>
      <c r="D253" t="s">
        <v>115</v>
      </c>
      <c r="E253" t="s">
        <v>14</v>
      </c>
      <c r="F253" t="s">
        <v>102</v>
      </c>
      <c r="G253" t="str">
        <f t="shared" si="103"/>
        <v>127</v>
      </c>
      <c r="H253" t="str">
        <f t="shared" si="110"/>
        <v xml:space="preserve"> Côte d’Ivoire</v>
      </c>
      <c r="I253" t="str">
        <f t="shared" si="110"/>
        <v xml:space="preserve"> 29.7</v>
      </c>
      <c r="J253" t="str">
        <f t="shared" si="110"/>
        <v xml:space="preserve"> Africa</v>
      </c>
      <c r="K253" t="str">
        <f t="shared" si="110"/>
        <v xml:space="preserve"> 10-50m</v>
      </c>
      <c r="L253" t="str">
        <f t="shared" si="110"/>
        <v xml:space="preserve"> Lower middle income</v>
      </c>
      <c r="M253" t="str">
        <f t="shared" ref="M253:M284" si="134">IF(VALUE(I253)&gt;66.6, "Most", IF(VALUE(I253)&gt;33.3, "More", "Least"))</f>
        <v>Least</v>
      </c>
    </row>
    <row r="254" spans="1:13" x14ac:dyDescent="0.45">
      <c r="C254" t="s">
        <v>2</v>
      </c>
      <c r="G254" t="str">
        <f t="shared" si="103"/>
        <v/>
      </c>
      <c r="H254" t="str">
        <f t="shared" si="110"/>
        <v/>
      </c>
      <c r="I254" t="str">
        <f t="shared" si="110"/>
        <v/>
      </c>
      <c r="J254" t="str">
        <f t="shared" si="110"/>
        <v/>
      </c>
      <c r="K254" t="str">
        <f t="shared" si="110"/>
        <v/>
      </c>
      <c r="L254" t="str">
        <f t="shared" si="110"/>
        <v/>
      </c>
    </row>
    <row r="255" spans="1:13" x14ac:dyDescent="0.45">
      <c r="A255" t="s">
        <v>362</v>
      </c>
      <c r="B255" t="s">
        <v>332</v>
      </c>
      <c r="C255" t="s">
        <v>846</v>
      </c>
      <c r="D255" t="s">
        <v>115</v>
      </c>
      <c r="E255" t="s">
        <v>14</v>
      </c>
      <c r="F255" t="s">
        <v>102</v>
      </c>
      <c r="G255" t="str">
        <f t="shared" si="103"/>
        <v>128</v>
      </c>
      <c r="H255" t="str">
        <f t="shared" si="110"/>
        <v xml:space="preserve"> Cameroon</v>
      </c>
      <c r="I255" t="str">
        <f t="shared" si="110"/>
        <v xml:space="preserve"> 29.5</v>
      </c>
      <c r="J255" t="str">
        <f t="shared" si="110"/>
        <v xml:space="preserve"> Africa</v>
      </c>
      <c r="K255" t="str">
        <f t="shared" si="110"/>
        <v xml:space="preserve"> 10-50m</v>
      </c>
      <c r="L255" t="str">
        <f t="shared" si="110"/>
        <v xml:space="preserve"> Lower middle income</v>
      </c>
      <c r="M255" t="str">
        <f t="shared" ref="M255:M286" si="135">IF(VALUE(I255)&gt;66.6, "Most", IF(VALUE(I255)&gt;33.3, "More", "Least"))</f>
        <v>Least</v>
      </c>
    </row>
    <row r="256" spans="1:13" x14ac:dyDescent="0.45">
      <c r="C256" t="s">
        <v>2</v>
      </c>
      <c r="G256" t="str">
        <f t="shared" si="103"/>
        <v/>
      </c>
      <c r="H256" t="str">
        <f t="shared" si="110"/>
        <v/>
      </c>
      <c r="I256" t="str">
        <f t="shared" si="110"/>
        <v/>
      </c>
      <c r="J256" t="str">
        <f t="shared" si="110"/>
        <v/>
      </c>
      <c r="K256" t="str">
        <f t="shared" si="110"/>
        <v/>
      </c>
      <c r="L256" t="str">
        <f t="shared" si="110"/>
        <v/>
      </c>
    </row>
    <row r="257" spans="1:13" x14ac:dyDescent="0.45">
      <c r="A257" t="s">
        <v>362</v>
      </c>
      <c r="B257" t="s">
        <v>412</v>
      </c>
      <c r="C257" t="s">
        <v>846</v>
      </c>
      <c r="D257" t="s">
        <v>115</v>
      </c>
      <c r="E257" t="s">
        <v>14</v>
      </c>
      <c r="F257" t="s">
        <v>202</v>
      </c>
      <c r="G257" t="str">
        <f t="shared" si="103"/>
        <v>128</v>
      </c>
      <c r="H257" t="str">
        <f t="shared" ref="H257:L320" si="136">IF(ISERROR(RIGHT(B257, LEN(B257)-FIND(":",B257))),"",RIGHT(B257, LEN(B257)-FIND(":",B257)))</f>
        <v xml:space="preserve"> Mali</v>
      </c>
      <c r="I257" t="str">
        <f t="shared" si="136"/>
        <v xml:space="preserve"> 29.5</v>
      </c>
      <c r="J257" t="str">
        <f t="shared" si="136"/>
        <v xml:space="preserve"> Africa</v>
      </c>
      <c r="K257" t="str">
        <f t="shared" si="136"/>
        <v xml:space="preserve"> 10-50m</v>
      </c>
      <c r="L257" t="str">
        <f t="shared" si="136"/>
        <v xml:space="preserve"> Low income</v>
      </c>
      <c r="M257" t="str">
        <f t="shared" ref="M257:M288" si="137">IF(VALUE(I257)&gt;66.6, "Most", IF(VALUE(I257)&gt;33.3, "More", "Least"))</f>
        <v>Least</v>
      </c>
    </row>
    <row r="258" spans="1:13" x14ac:dyDescent="0.45">
      <c r="C258" t="s">
        <v>2</v>
      </c>
      <c r="G258" t="str">
        <f t="shared" si="103"/>
        <v/>
      </c>
      <c r="H258" t="str">
        <f t="shared" si="136"/>
        <v/>
      </c>
      <c r="I258" t="str">
        <f t="shared" si="136"/>
        <v/>
      </c>
      <c r="J258" t="str">
        <f t="shared" si="136"/>
        <v/>
      </c>
      <c r="K258" t="str">
        <f t="shared" si="136"/>
        <v/>
      </c>
      <c r="L258" t="str">
        <f t="shared" si="136"/>
        <v/>
      </c>
    </row>
    <row r="259" spans="1:13" x14ac:dyDescent="0.45">
      <c r="A259" t="s">
        <v>367</v>
      </c>
      <c r="B259" t="s">
        <v>391</v>
      </c>
      <c r="C259" t="s">
        <v>407</v>
      </c>
      <c r="D259" t="s">
        <v>115</v>
      </c>
      <c r="E259" t="s">
        <v>30</v>
      </c>
      <c r="F259" t="s">
        <v>102</v>
      </c>
      <c r="G259" t="str">
        <f t="shared" ref="G259:G322" si="138">IF(ISERROR(RIGHT(A259,LEN(A259)-FIND(" ", A259))), "", RIGHT(A259,LEN(A259)-FIND(" ", A259)))</f>
        <v>130</v>
      </c>
      <c r="H259" t="str">
        <f t="shared" si="136"/>
        <v xml:space="preserve"> Eswatini (Swaziland)</v>
      </c>
      <c r="I259" t="str">
        <f t="shared" si="136"/>
        <v xml:space="preserve"> 29.3</v>
      </c>
      <c r="J259" t="str">
        <f t="shared" si="136"/>
        <v xml:space="preserve"> Africa</v>
      </c>
      <c r="K259" t="str">
        <f t="shared" si="136"/>
        <v xml:space="preserve"> 1-10m</v>
      </c>
      <c r="L259" t="str">
        <f t="shared" si="136"/>
        <v xml:space="preserve"> Lower middle income</v>
      </c>
      <c r="M259" t="str">
        <f t="shared" ref="M259:M290" si="139">IF(VALUE(I259)&gt;66.6, "Most", IF(VALUE(I259)&gt;33.3, "More", "Least"))</f>
        <v>Least</v>
      </c>
    </row>
    <row r="260" spans="1:13" x14ac:dyDescent="0.45">
      <c r="C260" t="s">
        <v>2</v>
      </c>
      <c r="G260" t="str">
        <f t="shared" si="138"/>
        <v/>
      </c>
      <c r="H260" t="str">
        <f t="shared" si="136"/>
        <v/>
      </c>
      <c r="I260" t="str">
        <f t="shared" si="136"/>
        <v/>
      </c>
      <c r="J260" t="str">
        <f t="shared" si="136"/>
        <v/>
      </c>
      <c r="K260" t="str">
        <f t="shared" si="136"/>
        <v/>
      </c>
      <c r="L260" t="str">
        <f t="shared" si="136"/>
        <v/>
      </c>
    </row>
    <row r="261" spans="1:13" x14ac:dyDescent="0.45">
      <c r="A261" t="s">
        <v>635</v>
      </c>
      <c r="B261" t="s">
        <v>301</v>
      </c>
      <c r="C261" t="s">
        <v>847</v>
      </c>
      <c r="D261" t="s">
        <v>77</v>
      </c>
      <c r="E261" t="s">
        <v>14</v>
      </c>
      <c r="F261" t="s">
        <v>102</v>
      </c>
      <c r="G261" t="str">
        <f t="shared" si="138"/>
        <v>131</v>
      </c>
      <c r="H261" t="str">
        <f t="shared" si="136"/>
        <v xml:space="preserve"> Bolivia</v>
      </c>
      <c r="I261" t="str">
        <f t="shared" si="136"/>
        <v xml:space="preserve"> 29.2</v>
      </c>
      <c r="J261" t="str">
        <f t="shared" si="136"/>
        <v xml:space="preserve"> Latin America and the Caribbean</v>
      </c>
      <c r="K261" t="str">
        <f t="shared" si="136"/>
        <v xml:space="preserve"> 10-50m</v>
      </c>
      <c r="L261" t="str">
        <f t="shared" si="136"/>
        <v xml:space="preserve"> Lower middle income</v>
      </c>
      <c r="M261" t="str">
        <f t="shared" ref="M261:M292" si="140">IF(VALUE(I261)&gt;66.6, "Most", IF(VALUE(I261)&gt;33.3, "More", "Least"))</f>
        <v>Least</v>
      </c>
    </row>
    <row r="262" spans="1:13" x14ac:dyDescent="0.45">
      <c r="C262" t="s">
        <v>2</v>
      </c>
      <c r="G262" t="str">
        <f t="shared" si="138"/>
        <v/>
      </c>
      <c r="H262" t="str">
        <f t="shared" si="136"/>
        <v/>
      </c>
      <c r="I262" t="str">
        <f t="shared" si="136"/>
        <v/>
      </c>
      <c r="J262" t="str">
        <f t="shared" si="136"/>
        <v/>
      </c>
      <c r="K262" t="str">
        <f t="shared" si="136"/>
        <v/>
      </c>
      <c r="L262" t="str">
        <f t="shared" si="136"/>
        <v/>
      </c>
    </row>
    <row r="263" spans="1:13" x14ac:dyDescent="0.45">
      <c r="A263" t="s">
        <v>635</v>
      </c>
      <c r="B263" t="s">
        <v>352</v>
      </c>
      <c r="C263" t="s">
        <v>847</v>
      </c>
      <c r="D263" t="s">
        <v>77</v>
      </c>
      <c r="E263" t="s">
        <v>185</v>
      </c>
      <c r="F263" t="s">
        <v>26</v>
      </c>
      <c r="G263" t="str">
        <f t="shared" si="138"/>
        <v>131</v>
      </c>
      <c r="H263" t="str">
        <f t="shared" si="136"/>
        <v xml:space="preserve"> St Vincent and The Grenadines</v>
      </c>
      <c r="I263" t="str">
        <f t="shared" si="136"/>
        <v xml:space="preserve"> 29.2</v>
      </c>
      <c r="J263" t="str">
        <f t="shared" si="136"/>
        <v xml:space="preserve"> Latin America and the Caribbean</v>
      </c>
      <c r="K263" t="str">
        <f t="shared" si="136"/>
        <v xml:space="preserve"> &lt;1m</v>
      </c>
      <c r="L263" t="str">
        <f t="shared" si="136"/>
        <v xml:space="preserve"> Upper middle income</v>
      </c>
      <c r="M263" t="str">
        <f t="shared" ref="M263:M294" si="141">IF(VALUE(I263)&gt;66.6, "Most", IF(VALUE(I263)&gt;33.3, "More", "Least"))</f>
        <v>Least</v>
      </c>
    </row>
    <row r="264" spans="1:13" x14ac:dyDescent="0.45">
      <c r="C264" t="s">
        <v>2</v>
      </c>
      <c r="G264" t="str">
        <f t="shared" si="138"/>
        <v/>
      </c>
      <c r="H264" t="str">
        <f t="shared" si="136"/>
        <v/>
      </c>
      <c r="I264" t="str">
        <f t="shared" si="136"/>
        <v/>
      </c>
      <c r="J264" t="str">
        <f t="shared" si="136"/>
        <v/>
      </c>
      <c r="K264" t="str">
        <f t="shared" si="136"/>
        <v/>
      </c>
      <c r="L264" t="str">
        <f t="shared" si="136"/>
        <v/>
      </c>
    </row>
    <row r="265" spans="1:13" x14ac:dyDescent="0.45">
      <c r="A265" t="s">
        <v>374</v>
      </c>
      <c r="B265" t="s">
        <v>446</v>
      </c>
      <c r="C265" t="s">
        <v>766</v>
      </c>
      <c r="D265" t="s">
        <v>18</v>
      </c>
      <c r="E265" t="s">
        <v>185</v>
      </c>
      <c r="F265" t="s">
        <v>26</v>
      </c>
      <c r="G265" t="str">
        <f t="shared" si="138"/>
        <v>133</v>
      </c>
      <c r="H265" t="str">
        <f t="shared" si="136"/>
        <v xml:space="preserve"> Samoa</v>
      </c>
      <c r="I265" t="str">
        <f t="shared" si="136"/>
        <v xml:space="preserve"> 28.9</v>
      </c>
      <c r="J265" t="str">
        <f t="shared" si="136"/>
        <v xml:space="preserve"> Oceania</v>
      </c>
      <c r="K265" t="str">
        <f t="shared" si="136"/>
        <v xml:space="preserve"> &lt;1m</v>
      </c>
      <c r="L265" t="str">
        <f t="shared" si="136"/>
        <v xml:space="preserve"> Upper middle income</v>
      </c>
      <c r="M265" t="str">
        <f t="shared" ref="M265:M296" si="142">IF(VALUE(I265)&gt;66.6, "Most", IF(VALUE(I265)&gt;33.3, "More", "Least"))</f>
        <v>Least</v>
      </c>
    </row>
    <row r="266" spans="1:13" x14ac:dyDescent="0.45">
      <c r="C266" t="s">
        <v>2</v>
      </c>
      <c r="G266" t="str">
        <f t="shared" si="138"/>
        <v/>
      </c>
      <c r="H266" t="str">
        <f t="shared" si="136"/>
        <v/>
      </c>
      <c r="I266" t="str">
        <f t="shared" si="136"/>
        <v/>
      </c>
      <c r="J266" t="str">
        <f t="shared" si="136"/>
        <v/>
      </c>
      <c r="K266" t="str">
        <f t="shared" si="136"/>
        <v/>
      </c>
      <c r="L266" t="str">
        <f t="shared" si="136"/>
        <v/>
      </c>
    </row>
    <row r="267" spans="1:13" x14ac:dyDescent="0.45">
      <c r="A267" t="s">
        <v>638</v>
      </c>
      <c r="B267" t="s">
        <v>418</v>
      </c>
      <c r="C267" t="s">
        <v>620</v>
      </c>
      <c r="D267" t="s">
        <v>115</v>
      </c>
      <c r="E267" t="s">
        <v>14</v>
      </c>
      <c r="F267" t="s">
        <v>102</v>
      </c>
      <c r="G267" t="str">
        <f t="shared" si="138"/>
        <v>134</v>
      </c>
      <c r="H267" t="str">
        <f t="shared" si="136"/>
        <v xml:space="preserve"> Zambia</v>
      </c>
      <c r="I267" t="str">
        <f t="shared" si="136"/>
        <v xml:space="preserve"> 28.6</v>
      </c>
      <c r="J267" t="str">
        <f t="shared" si="136"/>
        <v xml:space="preserve"> Africa</v>
      </c>
      <c r="K267" t="str">
        <f t="shared" si="136"/>
        <v xml:space="preserve"> 10-50m</v>
      </c>
      <c r="L267" t="str">
        <f t="shared" si="136"/>
        <v xml:space="preserve"> Lower middle income</v>
      </c>
      <c r="M267" t="str">
        <f t="shared" ref="M267:M298" si="143">IF(VALUE(I267)&gt;66.6, "Most", IF(VALUE(I267)&gt;33.3, "More", "Least"))</f>
        <v>Least</v>
      </c>
    </row>
    <row r="268" spans="1:13" x14ac:dyDescent="0.45">
      <c r="C268" t="s">
        <v>2</v>
      </c>
      <c r="G268" t="str">
        <f t="shared" si="138"/>
        <v/>
      </c>
      <c r="H268" t="str">
        <f t="shared" si="136"/>
        <v/>
      </c>
      <c r="I268" t="str">
        <f t="shared" si="136"/>
        <v/>
      </c>
      <c r="J268" t="str">
        <f t="shared" si="136"/>
        <v/>
      </c>
      <c r="K268" t="str">
        <f t="shared" si="136"/>
        <v/>
      </c>
      <c r="L268" t="str">
        <f t="shared" si="136"/>
        <v/>
      </c>
    </row>
    <row r="269" spans="1:13" x14ac:dyDescent="0.45">
      <c r="A269" t="s">
        <v>378</v>
      </c>
      <c r="B269" t="s">
        <v>485</v>
      </c>
      <c r="C269" t="s">
        <v>848</v>
      </c>
      <c r="D269" t="s">
        <v>115</v>
      </c>
      <c r="E269" t="s">
        <v>14</v>
      </c>
      <c r="F269" t="s">
        <v>202</v>
      </c>
      <c r="G269" t="str">
        <f t="shared" si="138"/>
        <v>135</v>
      </c>
      <c r="H269" t="str">
        <f t="shared" si="136"/>
        <v xml:space="preserve"> Burundi</v>
      </c>
      <c r="I269" t="str">
        <f t="shared" si="136"/>
        <v xml:space="preserve"> 28.4</v>
      </c>
      <c r="J269" t="str">
        <f t="shared" si="136"/>
        <v xml:space="preserve"> Africa</v>
      </c>
      <c r="K269" t="str">
        <f t="shared" si="136"/>
        <v xml:space="preserve"> 10-50m</v>
      </c>
      <c r="L269" t="str">
        <f t="shared" si="136"/>
        <v xml:space="preserve"> Low income</v>
      </c>
      <c r="M269" t="str">
        <f t="shared" ref="M269:M300" si="144">IF(VALUE(I269)&gt;66.6, "Most", IF(VALUE(I269)&gt;33.3, "More", "Least"))</f>
        <v>Least</v>
      </c>
    </row>
    <row r="270" spans="1:13" x14ac:dyDescent="0.45">
      <c r="C270" t="s">
        <v>2</v>
      </c>
      <c r="G270" t="str">
        <f t="shared" si="138"/>
        <v/>
      </c>
      <c r="H270" t="str">
        <f t="shared" si="136"/>
        <v/>
      </c>
      <c r="I270" t="str">
        <f t="shared" si="136"/>
        <v/>
      </c>
      <c r="J270" t="str">
        <f t="shared" si="136"/>
        <v/>
      </c>
      <c r="K270" t="str">
        <f t="shared" si="136"/>
        <v/>
      </c>
      <c r="L270" t="str">
        <f t="shared" si="136"/>
        <v/>
      </c>
    </row>
    <row r="271" spans="1:13" x14ac:dyDescent="0.45">
      <c r="A271" t="s">
        <v>378</v>
      </c>
      <c r="B271" t="s">
        <v>433</v>
      </c>
      <c r="C271" t="s">
        <v>848</v>
      </c>
      <c r="D271" t="s">
        <v>77</v>
      </c>
      <c r="E271" t="s">
        <v>185</v>
      </c>
      <c r="F271" t="s">
        <v>26</v>
      </c>
      <c r="G271" t="str">
        <f t="shared" si="138"/>
        <v>135</v>
      </c>
      <c r="H271" t="str">
        <f t="shared" si="136"/>
        <v xml:space="preserve"> Grenada</v>
      </c>
      <c r="I271" t="str">
        <f t="shared" si="136"/>
        <v xml:space="preserve"> 28.4</v>
      </c>
      <c r="J271" t="str">
        <f t="shared" si="136"/>
        <v xml:space="preserve"> Latin America and the Caribbean</v>
      </c>
      <c r="K271" t="str">
        <f t="shared" si="136"/>
        <v xml:space="preserve"> &lt;1m</v>
      </c>
      <c r="L271" t="str">
        <f t="shared" si="136"/>
        <v xml:space="preserve"> Upper middle income</v>
      </c>
      <c r="M271" t="str">
        <f t="shared" ref="M271:M302" si="145">IF(VALUE(I271)&gt;66.6, "Most", IF(VALUE(I271)&gt;33.3, "More", "Least"))</f>
        <v>Least</v>
      </c>
    </row>
    <row r="272" spans="1:13" x14ac:dyDescent="0.45">
      <c r="C272" t="s">
        <v>2</v>
      </c>
      <c r="G272" t="str">
        <f t="shared" si="138"/>
        <v/>
      </c>
      <c r="H272" t="str">
        <f t="shared" si="136"/>
        <v/>
      </c>
      <c r="I272" t="str">
        <f t="shared" si="136"/>
        <v/>
      </c>
      <c r="J272" t="str">
        <f t="shared" si="136"/>
        <v/>
      </c>
      <c r="K272" t="str">
        <f t="shared" si="136"/>
        <v/>
      </c>
      <c r="L272" t="str">
        <f t="shared" si="136"/>
        <v/>
      </c>
    </row>
    <row r="273" spans="1:13" x14ac:dyDescent="0.45">
      <c r="A273" t="s">
        <v>382</v>
      </c>
      <c r="B273" t="s">
        <v>462</v>
      </c>
      <c r="C273" t="s">
        <v>849</v>
      </c>
      <c r="D273" t="s">
        <v>18</v>
      </c>
      <c r="E273" t="s">
        <v>185</v>
      </c>
      <c r="F273" t="s">
        <v>26</v>
      </c>
      <c r="G273" t="str">
        <f t="shared" si="138"/>
        <v>137</v>
      </c>
      <c r="H273" t="str">
        <f t="shared" si="136"/>
        <v xml:space="preserve"> Fiji</v>
      </c>
      <c r="I273" t="str">
        <f t="shared" si="136"/>
        <v xml:space="preserve"> 28.3</v>
      </c>
      <c r="J273" t="str">
        <f t="shared" si="136"/>
        <v xml:space="preserve"> Oceania</v>
      </c>
      <c r="K273" t="str">
        <f t="shared" si="136"/>
        <v xml:space="preserve"> &lt;1m</v>
      </c>
      <c r="L273" t="str">
        <f t="shared" si="136"/>
        <v xml:space="preserve"> Upper middle income</v>
      </c>
      <c r="M273" t="str">
        <f t="shared" ref="M273:M304" si="146">IF(VALUE(I273)&gt;66.6, "Most", IF(VALUE(I273)&gt;33.3, "More", "Least"))</f>
        <v>Least</v>
      </c>
    </row>
    <row r="274" spans="1:13" x14ac:dyDescent="0.45">
      <c r="C274" t="s">
        <v>2</v>
      </c>
      <c r="G274" t="str">
        <f t="shared" si="138"/>
        <v/>
      </c>
      <c r="H274" t="str">
        <f t="shared" si="136"/>
        <v/>
      </c>
      <c r="I274" t="str">
        <f t="shared" si="136"/>
        <v/>
      </c>
      <c r="J274" t="str">
        <f t="shared" si="136"/>
        <v/>
      </c>
      <c r="K274" t="str">
        <f t="shared" si="136"/>
        <v/>
      </c>
      <c r="L274" t="str">
        <f t="shared" si="136"/>
        <v/>
      </c>
    </row>
    <row r="275" spans="1:13" x14ac:dyDescent="0.45">
      <c r="A275" t="s">
        <v>385</v>
      </c>
      <c r="B275" t="s">
        <v>335</v>
      </c>
      <c r="C275" t="s">
        <v>428</v>
      </c>
      <c r="D275" t="s">
        <v>152</v>
      </c>
      <c r="E275" t="s">
        <v>14</v>
      </c>
      <c r="F275" t="s">
        <v>102</v>
      </c>
      <c r="G275" t="str">
        <f t="shared" si="138"/>
        <v>138</v>
      </c>
      <c r="H275" t="str">
        <f t="shared" si="136"/>
        <v xml:space="preserve"> Uzbekistan</v>
      </c>
      <c r="I275" t="str">
        <f t="shared" si="136"/>
        <v xml:space="preserve"> 27.8</v>
      </c>
      <c r="J275" t="str">
        <f t="shared" si="136"/>
        <v xml:space="preserve"> Central Asia</v>
      </c>
      <c r="K275" t="str">
        <f t="shared" si="136"/>
        <v xml:space="preserve"> 10-50m</v>
      </c>
      <c r="L275" t="str">
        <f t="shared" si="136"/>
        <v xml:space="preserve"> Lower middle income</v>
      </c>
      <c r="M275" t="str">
        <f t="shared" ref="M275:M306" si="147">IF(VALUE(I275)&gt;66.6, "Most", IF(VALUE(I275)&gt;33.3, "More", "Least"))</f>
        <v>Least</v>
      </c>
    </row>
    <row r="276" spans="1:13" x14ac:dyDescent="0.45">
      <c r="C276" t="s">
        <v>2</v>
      </c>
      <c r="G276" t="str">
        <f t="shared" si="138"/>
        <v/>
      </c>
      <c r="H276" t="str">
        <f t="shared" si="136"/>
        <v/>
      </c>
      <c r="I276" t="str">
        <f t="shared" si="136"/>
        <v/>
      </c>
      <c r="J276" t="str">
        <f t="shared" si="136"/>
        <v/>
      </c>
      <c r="K276" t="str">
        <f t="shared" si="136"/>
        <v/>
      </c>
      <c r="L276" t="str">
        <f t="shared" si="136"/>
        <v/>
      </c>
    </row>
    <row r="277" spans="1:13" x14ac:dyDescent="0.45">
      <c r="A277" t="s">
        <v>388</v>
      </c>
      <c r="B277" t="s">
        <v>208</v>
      </c>
      <c r="C277" t="s">
        <v>438</v>
      </c>
      <c r="D277" t="s">
        <v>9</v>
      </c>
      <c r="E277" t="s">
        <v>185</v>
      </c>
      <c r="F277" t="s">
        <v>5</v>
      </c>
      <c r="G277" t="str">
        <f t="shared" si="138"/>
        <v>139</v>
      </c>
      <c r="H277" t="str">
        <f t="shared" si="136"/>
        <v xml:space="preserve"> Luxembourg</v>
      </c>
      <c r="I277" t="str">
        <f t="shared" si="136"/>
        <v xml:space="preserve"> 27.3</v>
      </c>
      <c r="J277" t="str">
        <f t="shared" si="136"/>
        <v xml:space="preserve"> Europe</v>
      </c>
      <c r="K277" t="str">
        <f t="shared" si="136"/>
        <v xml:space="preserve"> &lt;1m</v>
      </c>
      <c r="L277" t="str">
        <f t="shared" si="136"/>
        <v xml:space="preserve"> High income</v>
      </c>
      <c r="M277" t="str">
        <f t="shared" ref="M277:M308" si="148">IF(VALUE(I277)&gt;66.6, "Most", IF(VALUE(I277)&gt;33.3, "More", "Least"))</f>
        <v>Least</v>
      </c>
    </row>
    <row r="278" spans="1:13" x14ac:dyDescent="0.45">
      <c r="C278" t="s">
        <v>2</v>
      </c>
      <c r="G278" t="str">
        <f t="shared" si="138"/>
        <v/>
      </c>
      <c r="H278" t="str">
        <f t="shared" si="136"/>
        <v/>
      </c>
      <c r="I278" t="str">
        <f t="shared" si="136"/>
        <v/>
      </c>
      <c r="J278" t="str">
        <f t="shared" si="136"/>
        <v/>
      </c>
      <c r="K278" t="str">
        <f t="shared" si="136"/>
        <v/>
      </c>
      <c r="L278" t="str">
        <f t="shared" si="136"/>
        <v/>
      </c>
    </row>
    <row r="279" spans="1:13" x14ac:dyDescent="0.45">
      <c r="A279" t="s">
        <v>644</v>
      </c>
      <c r="B279" t="s">
        <v>375</v>
      </c>
      <c r="C279" t="s">
        <v>441</v>
      </c>
      <c r="D279" t="s">
        <v>77</v>
      </c>
      <c r="E279" t="s">
        <v>185</v>
      </c>
      <c r="F279" t="s">
        <v>5</v>
      </c>
      <c r="G279" t="str">
        <f t="shared" si="138"/>
        <v>140</v>
      </c>
      <c r="H279" t="str">
        <f t="shared" si="136"/>
        <v xml:space="preserve"> Barbados</v>
      </c>
      <c r="I279" t="str">
        <f t="shared" si="136"/>
        <v xml:space="preserve"> 27.2</v>
      </c>
      <c r="J279" t="str">
        <f t="shared" si="136"/>
        <v xml:space="preserve"> Latin America and the Caribbean</v>
      </c>
      <c r="K279" t="str">
        <f t="shared" si="136"/>
        <v xml:space="preserve"> &lt;1m</v>
      </c>
      <c r="L279" t="str">
        <f t="shared" si="136"/>
        <v xml:space="preserve"> High income</v>
      </c>
      <c r="M279" t="str">
        <f t="shared" ref="M279:M310" si="149">IF(VALUE(I279)&gt;66.6, "Most", IF(VALUE(I279)&gt;33.3, "More", "Least"))</f>
        <v>Least</v>
      </c>
    </row>
    <row r="280" spans="1:13" x14ac:dyDescent="0.45">
      <c r="C280" t="s">
        <v>2</v>
      </c>
      <c r="G280" t="str">
        <f t="shared" si="138"/>
        <v/>
      </c>
      <c r="H280" t="str">
        <f t="shared" si="136"/>
        <v/>
      </c>
      <c r="I280" t="str">
        <f t="shared" si="136"/>
        <v/>
      </c>
      <c r="J280" t="str">
        <f t="shared" si="136"/>
        <v/>
      </c>
      <c r="K280" t="str">
        <f t="shared" si="136"/>
        <v/>
      </c>
      <c r="L280" t="str">
        <f t="shared" si="136"/>
        <v/>
      </c>
    </row>
    <row r="281" spans="1:13" x14ac:dyDescent="0.45">
      <c r="A281" t="s">
        <v>768</v>
      </c>
      <c r="B281" t="s">
        <v>440</v>
      </c>
      <c r="C281" t="s">
        <v>850</v>
      </c>
      <c r="D281" t="s">
        <v>115</v>
      </c>
      <c r="E281" t="s">
        <v>185</v>
      </c>
      <c r="F281" t="s">
        <v>202</v>
      </c>
      <c r="G281" t="str">
        <f t="shared" si="138"/>
        <v>141</v>
      </c>
      <c r="H281" t="str">
        <f t="shared" si="136"/>
        <v xml:space="preserve"> Comoros</v>
      </c>
      <c r="I281" t="str">
        <f t="shared" si="136"/>
        <v xml:space="preserve"> 27.1</v>
      </c>
      <c r="J281" t="str">
        <f t="shared" si="136"/>
        <v xml:space="preserve"> Africa</v>
      </c>
      <c r="K281" t="str">
        <f t="shared" si="136"/>
        <v xml:space="preserve"> &lt;1m</v>
      </c>
      <c r="L281" t="str">
        <f t="shared" si="136"/>
        <v xml:space="preserve"> Low income</v>
      </c>
      <c r="M281" t="str">
        <f t="shared" ref="M281:M312" si="150">IF(VALUE(I281)&gt;66.6, "Most", IF(VALUE(I281)&gt;33.3, "More", "Least"))</f>
        <v>Least</v>
      </c>
    </row>
    <row r="282" spans="1:13" x14ac:dyDescent="0.45">
      <c r="C282" t="s">
        <v>2</v>
      </c>
      <c r="G282" t="str">
        <f t="shared" si="138"/>
        <v/>
      </c>
      <c r="H282" t="str">
        <f t="shared" si="136"/>
        <v/>
      </c>
      <c r="I282" t="str">
        <f t="shared" si="136"/>
        <v/>
      </c>
      <c r="J282" t="str">
        <f t="shared" si="136"/>
        <v/>
      </c>
      <c r="K282" t="str">
        <f t="shared" si="136"/>
        <v/>
      </c>
      <c r="L282" t="str">
        <f t="shared" si="136"/>
        <v/>
      </c>
    </row>
    <row r="283" spans="1:13" x14ac:dyDescent="0.45">
      <c r="A283" t="s">
        <v>393</v>
      </c>
      <c r="B283" t="s">
        <v>304</v>
      </c>
      <c r="C283" t="s">
        <v>851</v>
      </c>
      <c r="D283" t="s">
        <v>77</v>
      </c>
      <c r="E283" t="s">
        <v>30</v>
      </c>
      <c r="F283" t="s">
        <v>26</v>
      </c>
      <c r="G283" t="str">
        <f t="shared" si="138"/>
        <v>142</v>
      </c>
      <c r="H283" t="str">
        <f t="shared" si="136"/>
        <v xml:space="preserve"> Paraguay</v>
      </c>
      <c r="I283" t="str">
        <f t="shared" si="136"/>
        <v xml:space="preserve"> 26.8</v>
      </c>
      <c r="J283" t="str">
        <f t="shared" si="136"/>
        <v xml:space="preserve"> Latin America and the Caribbean</v>
      </c>
      <c r="K283" t="str">
        <f t="shared" si="136"/>
        <v xml:space="preserve"> 1-10m</v>
      </c>
      <c r="L283" t="str">
        <f t="shared" si="136"/>
        <v xml:space="preserve"> Upper middle income</v>
      </c>
      <c r="M283" t="str">
        <f t="shared" ref="M283:M314" si="151">IF(VALUE(I283)&gt;66.6, "Most", IF(VALUE(I283)&gt;33.3, "More", "Least"))</f>
        <v>Least</v>
      </c>
    </row>
    <row r="284" spans="1:13" x14ac:dyDescent="0.45">
      <c r="C284" t="s">
        <v>2</v>
      </c>
      <c r="G284" t="str">
        <f t="shared" si="138"/>
        <v/>
      </c>
      <c r="H284" t="str">
        <f t="shared" si="136"/>
        <v/>
      </c>
      <c r="I284" t="str">
        <f t="shared" si="136"/>
        <v/>
      </c>
      <c r="J284" t="str">
        <f t="shared" si="136"/>
        <v/>
      </c>
      <c r="K284" t="str">
        <f t="shared" si="136"/>
        <v/>
      </c>
      <c r="L284" t="str">
        <f t="shared" si="136"/>
        <v/>
      </c>
    </row>
    <row r="285" spans="1:13" x14ac:dyDescent="0.45">
      <c r="A285" t="s">
        <v>396</v>
      </c>
      <c r="B285" t="s">
        <v>246</v>
      </c>
      <c r="C285" t="s">
        <v>852</v>
      </c>
      <c r="D285" t="s">
        <v>152</v>
      </c>
      <c r="E285" t="s">
        <v>14</v>
      </c>
      <c r="F285" t="s">
        <v>26</v>
      </c>
      <c r="G285" t="str">
        <f t="shared" si="138"/>
        <v>143</v>
      </c>
      <c r="H285" t="str">
        <f t="shared" si="136"/>
        <v xml:space="preserve"> Kazakhstan</v>
      </c>
      <c r="I285" t="str">
        <f t="shared" si="136"/>
        <v xml:space="preserve"> 26.6</v>
      </c>
      <c r="J285" t="str">
        <f t="shared" si="136"/>
        <v xml:space="preserve"> Central Asia</v>
      </c>
      <c r="K285" t="str">
        <f t="shared" si="136"/>
        <v xml:space="preserve"> 10-50m</v>
      </c>
      <c r="L285" t="str">
        <f t="shared" si="136"/>
        <v xml:space="preserve"> Upper middle income</v>
      </c>
      <c r="M285" t="str">
        <f t="shared" ref="M285:M316" si="152">IF(VALUE(I285)&gt;66.6, "Most", IF(VALUE(I285)&gt;33.3, "More", "Least"))</f>
        <v>Least</v>
      </c>
    </row>
    <row r="286" spans="1:13" x14ac:dyDescent="0.45">
      <c r="C286" t="s">
        <v>2</v>
      </c>
      <c r="G286" t="str">
        <f t="shared" si="138"/>
        <v/>
      </c>
      <c r="H286" t="str">
        <f t="shared" si="136"/>
        <v/>
      </c>
      <c r="I286" t="str">
        <f t="shared" si="136"/>
        <v/>
      </c>
      <c r="J286" t="str">
        <f t="shared" si="136"/>
        <v/>
      </c>
      <c r="K286" t="str">
        <f t="shared" si="136"/>
        <v/>
      </c>
      <c r="L286" t="str">
        <f t="shared" si="136"/>
        <v/>
      </c>
    </row>
    <row r="287" spans="1:13" x14ac:dyDescent="0.45">
      <c r="A287" t="s">
        <v>399</v>
      </c>
      <c r="B287" t="s">
        <v>430</v>
      </c>
      <c r="C287" t="s">
        <v>444</v>
      </c>
      <c r="D287" t="s">
        <v>77</v>
      </c>
      <c r="E287" t="s">
        <v>30</v>
      </c>
      <c r="F287" t="s">
        <v>102</v>
      </c>
      <c r="G287" t="str">
        <f t="shared" si="138"/>
        <v>144</v>
      </c>
      <c r="H287" t="str">
        <f t="shared" si="136"/>
        <v xml:space="preserve"> Honduras</v>
      </c>
      <c r="I287" t="str">
        <f t="shared" si="136"/>
        <v xml:space="preserve"> 26.5</v>
      </c>
      <c r="J287" t="str">
        <f t="shared" si="136"/>
        <v xml:space="preserve"> Latin America and the Caribbean</v>
      </c>
      <c r="K287" t="str">
        <f t="shared" si="136"/>
        <v xml:space="preserve"> 1-10m</v>
      </c>
      <c r="L287" t="str">
        <f t="shared" si="136"/>
        <v xml:space="preserve"> Lower middle income</v>
      </c>
      <c r="M287" t="str">
        <f t="shared" ref="M287:M318" si="153">IF(VALUE(I287)&gt;66.6, "Most", IF(VALUE(I287)&gt;33.3, "More", "Least"))</f>
        <v>Least</v>
      </c>
    </row>
    <row r="288" spans="1:13" x14ac:dyDescent="0.45">
      <c r="C288" t="s">
        <v>2</v>
      </c>
      <c r="G288" t="str">
        <f t="shared" si="138"/>
        <v/>
      </c>
      <c r="H288" t="str">
        <f t="shared" si="136"/>
        <v/>
      </c>
      <c r="I288" t="str">
        <f t="shared" si="136"/>
        <v/>
      </c>
      <c r="J288" t="str">
        <f t="shared" si="136"/>
        <v/>
      </c>
      <c r="K288" t="str">
        <f t="shared" si="136"/>
        <v/>
      </c>
      <c r="L288" t="str">
        <f t="shared" si="136"/>
        <v/>
      </c>
    </row>
    <row r="289" spans="1:13" x14ac:dyDescent="0.45">
      <c r="A289" t="s">
        <v>402</v>
      </c>
      <c r="B289" t="s">
        <v>343</v>
      </c>
      <c r="C289" t="s">
        <v>447</v>
      </c>
      <c r="D289" t="s">
        <v>181</v>
      </c>
      <c r="E289" t="s">
        <v>14</v>
      </c>
      <c r="F289" t="s">
        <v>102</v>
      </c>
      <c r="G289" t="str">
        <f t="shared" si="138"/>
        <v>145</v>
      </c>
      <c r="H289" t="str">
        <f t="shared" si="136"/>
        <v xml:space="preserve"> Sri Lanka</v>
      </c>
      <c r="I289" t="str">
        <f t="shared" si="136"/>
        <v xml:space="preserve"> 26.4</v>
      </c>
      <c r="J289" t="str">
        <f t="shared" si="136"/>
        <v xml:space="preserve"> Southern Asia</v>
      </c>
      <c r="K289" t="str">
        <f t="shared" si="136"/>
        <v xml:space="preserve"> 10-50m</v>
      </c>
      <c r="L289" t="str">
        <f t="shared" si="136"/>
        <v xml:space="preserve"> Lower middle income</v>
      </c>
      <c r="M289" t="str">
        <f t="shared" ref="M289:M320" si="154">IF(VALUE(I289)&gt;66.6, "Most", IF(VALUE(I289)&gt;33.3, "More", "Least"))</f>
        <v>Least</v>
      </c>
    </row>
    <row r="290" spans="1:13" x14ac:dyDescent="0.45">
      <c r="C290" t="s">
        <v>2</v>
      </c>
      <c r="G290" t="str">
        <f t="shared" si="138"/>
        <v/>
      </c>
      <c r="H290" t="str">
        <f t="shared" si="136"/>
        <v/>
      </c>
      <c r="I290" t="str">
        <f t="shared" si="136"/>
        <v/>
      </c>
      <c r="J290" t="str">
        <f t="shared" si="136"/>
        <v/>
      </c>
      <c r="K290" t="str">
        <f t="shared" si="136"/>
        <v/>
      </c>
      <c r="L290" t="str">
        <f t="shared" si="136"/>
        <v/>
      </c>
    </row>
    <row r="291" spans="1:13" x14ac:dyDescent="0.45">
      <c r="A291" t="s">
        <v>405</v>
      </c>
      <c r="B291" t="s">
        <v>449</v>
      </c>
      <c r="C291" t="s">
        <v>450</v>
      </c>
      <c r="D291" t="s">
        <v>77</v>
      </c>
      <c r="E291" t="s">
        <v>185</v>
      </c>
      <c r="F291" t="s">
        <v>5</v>
      </c>
      <c r="G291" t="str">
        <f t="shared" si="138"/>
        <v>146</v>
      </c>
      <c r="H291" t="str">
        <f t="shared" si="136"/>
        <v xml:space="preserve"> St Kitts and Nevis</v>
      </c>
      <c r="I291" t="str">
        <f t="shared" si="136"/>
        <v xml:space="preserve"> 26.2</v>
      </c>
      <c r="J291" t="str">
        <f t="shared" si="136"/>
        <v xml:space="preserve"> Latin America and the Caribbean</v>
      </c>
      <c r="K291" t="str">
        <f t="shared" si="136"/>
        <v xml:space="preserve"> &lt;1m</v>
      </c>
      <c r="L291" t="str">
        <f t="shared" si="136"/>
        <v xml:space="preserve"> High income</v>
      </c>
      <c r="M291" t="str">
        <f t="shared" ref="M291:M322" si="155">IF(VALUE(I291)&gt;66.6, "Most", IF(VALUE(I291)&gt;33.3, "More", "Least"))</f>
        <v>Least</v>
      </c>
    </row>
    <row r="292" spans="1:13" x14ac:dyDescent="0.45">
      <c r="C292" t="s">
        <v>2</v>
      </c>
      <c r="G292" t="str">
        <f t="shared" si="138"/>
        <v/>
      </c>
      <c r="H292" t="str">
        <f t="shared" si="136"/>
        <v/>
      </c>
      <c r="I292" t="str">
        <f t="shared" si="136"/>
        <v/>
      </c>
      <c r="J292" t="str">
        <f t="shared" si="136"/>
        <v/>
      </c>
      <c r="K292" t="str">
        <f t="shared" si="136"/>
        <v/>
      </c>
      <c r="L292" t="str">
        <f t="shared" si="136"/>
        <v/>
      </c>
    </row>
    <row r="293" spans="1:13" x14ac:dyDescent="0.45">
      <c r="A293" t="s">
        <v>408</v>
      </c>
      <c r="B293" t="s">
        <v>361</v>
      </c>
      <c r="C293" t="s">
        <v>457</v>
      </c>
      <c r="D293" t="s">
        <v>9</v>
      </c>
      <c r="E293" t="s">
        <v>185</v>
      </c>
      <c r="F293" t="s">
        <v>5</v>
      </c>
      <c r="G293" t="str">
        <f t="shared" si="138"/>
        <v>147</v>
      </c>
      <c r="H293" t="str">
        <f t="shared" si="136"/>
        <v xml:space="preserve"> Monaco</v>
      </c>
      <c r="I293" t="str">
        <f t="shared" si="136"/>
        <v xml:space="preserve"> 26.0</v>
      </c>
      <c r="J293" t="str">
        <f t="shared" si="136"/>
        <v xml:space="preserve"> Europe</v>
      </c>
      <c r="K293" t="str">
        <f t="shared" si="136"/>
        <v xml:space="preserve"> &lt;1m</v>
      </c>
      <c r="L293" t="str">
        <f t="shared" si="136"/>
        <v xml:space="preserve"> High income</v>
      </c>
      <c r="M293" t="str">
        <f t="shared" ref="M293:M324" si="156">IF(VALUE(I293)&gt;66.6, "Most", IF(VALUE(I293)&gt;33.3, "More", "Least"))</f>
        <v>Least</v>
      </c>
    </row>
    <row r="294" spans="1:13" x14ac:dyDescent="0.45">
      <c r="C294" t="s">
        <v>2</v>
      </c>
      <c r="G294" t="str">
        <f t="shared" si="138"/>
        <v/>
      </c>
      <c r="H294" t="str">
        <f t="shared" si="136"/>
        <v/>
      </c>
      <c r="I294" t="str">
        <f t="shared" si="136"/>
        <v/>
      </c>
      <c r="J294" t="str">
        <f t="shared" si="136"/>
        <v/>
      </c>
      <c r="K294" t="str">
        <f t="shared" si="136"/>
        <v/>
      </c>
      <c r="L294" t="str">
        <f t="shared" si="136"/>
        <v/>
      </c>
    </row>
    <row r="295" spans="1:13" x14ac:dyDescent="0.45">
      <c r="A295" t="s">
        <v>408</v>
      </c>
      <c r="B295" t="s">
        <v>381</v>
      </c>
      <c r="C295" t="s">
        <v>457</v>
      </c>
      <c r="D295" t="s">
        <v>152</v>
      </c>
      <c r="E295" t="s">
        <v>30</v>
      </c>
      <c r="F295" t="s">
        <v>26</v>
      </c>
      <c r="G295" t="str">
        <f t="shared" si="138"/>
        <v>147</v>
      </c>
      <c r="H295" t="str">
        <f t="shared" si="136"/>
        <v xml:space="preserve"> Turkmenistan</v>
      </c>
      <c r="I295" t="str">
        <f t="shared" si="136"/>
        <v xml:space="preserve"> 26.0</v>
      </c>
      <c r="J295" t="str">
        <f t="shared" si="136"/>
        <v xml:space="preserve"> Central Asia</v>
      </c>
      <c r="K295" t="str">
        <f t="shared" si="136"/>
        <v xml:space="preserve"> 1-10m</v>
      </c>
      <c r="L295" t="str">
        <f t="shared" si="136"/>
        <v xml:space="preserve"> Upper middle income</v>
      </c>
      <c r="M295" t="str">
        <f t="shared" ref="M295:M326" si="157">IF(VALUE(I295)&gt;66.6, "Most", IF(VALUE(I295)&gt;33.3, "More", "Least"))</f>
        <v>Least</v>
      </c>
    </row>
    <row r="296" spans="1:13" x14ac:dyDescent="0.45">
      <c r="C296" t="s">
        <v>2</v>
      </c>
      <c r="G296" t="str">
        <f t="shared" si="138"/>
        <v/>
      </c>
      <c r="H296" t="str">
        <f t="shared" si="136"/>
        <v/>
      </c>
      <c r="I296" t="str">
        <f t="shared" si="136"/>
        <v/>
      </c>
      <c r="J296" t="str">
        <f t="shared" si="136"/>
        <v/>
      </c>
      <c r="K296" t="str">
        <f t="shared" si="136"/>
        <v/>
      </c>
      <c r="L296" t="str">
        <f t="shared" si="136"/>
        <v/>
      </c>
    </row>
    <row r="297" spans="1:13" x14ac:dyDescent="0.45">
      <c r="A297" t="s">
        <v>650</v>
      </c>
      <c r="B297" t="s">
        <v>319</v>
      </c>
      <c r="C297" t="s">
        <v>853</v>
      </c>
      <c r="D297" t="s">
        <v>77</v>
      </c>
      <c r="E297" t="s">
        <v>14</v>
      </c>
      <c r="F297" t="s">
        <v>26</v>
      </c>
      <c r="G297" t="str">
        <f t="shared" si="138"/>
        <v>149</v>
      </c>
      <c r="H297" t="str">
        <f t="shared" si="136"/>
        <v xml:space="preserve"> Cuba</v>
      </c>
      <c r="I297" t="str">
        <f t="shared" si="136"/>
        <v xml:space="preserve"> 25.9</v>
      </c>
      <c r="J297" t="str">
        <f t="shared" si="136"/>
        <v xml:space="preserve"> Latin America and the Caribbean</v>
      </c>
      <c r="K297" t="str">
        <f t="shared" si="136"/>
        <v xml:space="preserve"> 10-50m</v>
      </c>
      <c r="L297" t="str">
        <f t="shared" si="136"/>
        <v xml:space="preserve"> Upper middle income</v>
      </c>
      <c r="M297" t="str">
        <f t="shared" ref="M297:M328" si="158">IF(VALUE(I297)&gt;66.6, "Most", IF(VALUE(I297)&gt;33.3, "More", "Least"))</f>
        <v>Least</v>
      </c>
    </row>
    <row r="298" spans="1:13" x14ac:dyDescent="0.45">
      <c r="C298" t="s">
        <v>2</v>
      </c>
      <c r="G298" t="str">
        <f t="shared" si="138"/>
        <v/>
      </c>
      <c r="H298" t="str">
        <f t="shared" si="136"/>
        <v/>
      </c>
      <c r="I298" t="str">
        <f t="shared" si="136"/>
        <v/>
      </c>
      <c r="J298" t="str">
        <f t="shared" si="136"/>
        <v/>
      </c>
      <c r="K298" t="str">
        <f t="shared" si="136"/>
        <v/>
      </c>
      <c r="L298" t="str">
        <f t="shared" si="136"/>
        <v/>
      </c>
    </row>
    <row r="299" spans="1:13" x14ac:dyDescent="0.45">
      <c r="A299" t="s">
        <v>650</v>
      </c>
      <c r="B299" t="s">
        <v>500</v>
      </c>
      <c r="C299" t="s">
        <v>853</v>
      </c>
      <c r="D299" t="s">
        <v>18</v>
      </c>
      <c r="E299" t="s">
        <v>185</v>
      </c>
      <c r="F299" t="s">
        <v>26</v>
      </c>
      <c r="G299" t="str">
        <f t="shared" si="138"/>
        <v>149</v>
      </c>
      <c r="H299" t="str">
        <f t="shared" si="136"/>
        <v xml:space="preserve"> Nauru</v>
      </c>
      <c r="I299" t="str">
        <f t="shared" si="136"/>
        <v xml:space="preserve"> 25.9</v>
      </c>
      <c r="J299" t="str">
        <f t="shared" si="136"/>
        <v xml:space="preserve"> Oceania</v>
      </c>
      <c r="K299" t="str">
        <f t="shared" si="136"/>
        <v xml:space="preserve"> &lt;1m</v>
      </c>
      <c r="L299" t="str">
        <f t="shared" si="136"/>
        <v xml:space="preserve"> Upper middle income</v>
      </c>
      <c r="M299" t="str">
        <f t="shared" ref="M299:M330" si="159">IF(VALUE(I299)&gt;66.6, "Most", IF(VALUE(I299)&gt;33.3, "More", "Least"))</f>
        <v>Least</v>
      </c>
    </row>
    <row r="300" spans="1:13" x14ac:dyDescent="0.45">
      <c r="C300" t="s">
        <v>2</v>
      </c>
      <c r="G300" t="str">
        <f t="shared" si="138"/>
        <v/>
      </c>
      <c r="H300" t="str">
        <f t="shared" si="136"/>
        <v/>
      </c>
      <c r="I300" t="str">
        <f t="shared" si="136"/>
        <v/>
      </c>
      <c r="J300" t="str">
        <f t="shared" si="136"/>
        <v/>
      </c>
      <c r="K300" t="str">
        <f t="shared" si="136"/>
        <v/>
      </c>
      <c r="L300" t="str">
        <f t="shared" si="136"/>
        <v/>
      </c>
    </row>
    <row r="301" spans="1:13" x14ac:dyDescent="0.45">
      <c r="A301" t="s">
        <v>771</v>
      </c>
      <c r="B301" t="s">
        <v>338</v>
      </c>
      <c r="C301" t="s">
        <v>627</v>
      </c>
      <c r="D301" t="s">
        <v>132</v>
      </c>
      <c r="E301" t="s">
        <v>30</v>
      </c>
      <c r="F301" t="s">
        <v>26</v>
      </c>
      <c r="G301" t="str">
        <f t="shared" si="138"/>
        <v>151</v>
      </c>
      <c r="H301" t="str">
        <f t="shared" si="136"/>
        <v xml:space="preserve"> Azerbaijan</v>
      </c>
      <c r="I301" t="str">
        <f t="shared" si="136"/>
        <v xml:space="preserve"> 25.5</v>
      </c>
      <c r="J301" t="str">
        <f t="shared" si="136"/>
        <v xml:space="preserve"> Western Asia</v>
      </c>
      <c r="K301" t="str">
        <f t="shared" si="136"/>
        <v xml:space="preserve"> 1-10m</v>
      </c>
      <c r="L301" t="str">
        <f t="shared" si="136"/>
        <v xml:space="preserve"> Upper middle income</v>
      </c>
      <c r="M301" t="str">
        <f t="shared" ref="M301:M332" si="160">IF(VALUE(I301)&gt;66.6, "Most", IF(VALUE(I301)&gt;33.3, "More", "Least"))</f>
        <v>Least</v>
      </c>
    </row>
    <row r="302" spans="1:13" x14ac:dyDescent="0.45">
      <c r="C302" t="s">
        <v>2</v>
      </c>
      <c r="G302" t="str">
        <f t="shared" si="138"/>
        <v/>
      </c>
      <c r="H302" t="str">
        <f t="shared" si="136"/>
        <v/>
      </c>
      <c r="I302" t="str">
        <f t="shared" si="136"/>
        <v/>
      </c>
      <c r="J302" t="str">
        <f t="shared" si="136"/>
        <v/>
      </c>
      <c r="K302" t="str">
        <f t="shared" si="136"/>
        <v/>
      </c>
      <c r="L302" t="str">
        <f t="shared" si="136"/>
        <v/>
      </c>
    </row>
    <row r="303" spans="1:13" x14ac:dyDescent="0.45">
      <c r="A303" t="s">
        <v>771</v>
      </c>
      <c r="B303" t="s">
        <v>379</v>
      </c>
      <c r="C303" t="s">
        <v>627</v>
      </c>
      <c r="D303" t="s">
        <v>77</v>
      </c>
      <c r="E303" t="s">
        <v>185</v>
      </c>
      <c r="F303" t="s">
        <v>26</v>
      </c>
      <c r="G303" t="str">
        <f t="shared" si="138"/>
        <v>151</v>
      </c>
      <c r="H303" t="str">
        <f t="shared" si="136"/>
        <v xml:space="preserve"> Belize</v>
      </c>
      <c r="I303" t="str">
        <f t="shared" si="136"/>
        <v xml:space="preserve"> 25.5</v>
      </c>
      <c r="J303" t="str">
        <f t="shared" si="136"/>
        <v xml:space="preserve"> Latin America and the Caribbean</v>
      </c>
      <c r="K303" t="str">
        <f t="shared" si="136"/>
        <v xml:space="preserve"> &lt;1m</v>
      </c>
      <c r="L303" t="str">
        <f t="shared" si="136"/>
        <v xml:space="preserve"> Upper middle income</v>
      </c>
      <c r="M303" t="str">
        <f t="shared" ref="M303:M334" si="161">IF(VALUE(I303)&gt;66.6, "Most", IF(VALUE(I303)&gt;33.3, "More", "Least"))</f>
        <v>Least</v>
      </c>
    </row>
    <row r="304" spans="1:13" x14ac:dyDescent="0.45">
      <c r="C304" t="s">
        <v>2</v>
      </c>
      <c r="G304" t="str">
        <f t="shared" si="138"/>
        <v/>
      </c>
      <c r="H304" t="str">
        <f t="shared" si="136"/>
        <v/>
      </c>
      <c r="I304" t="str">
        <f t="shared" si="136"/>
        <v/>
      </c>
      <c r="J304" t="str">
        <f t="shared" si="136"/>
        <v/>
      </c>
      <c r="K304" t="str">
        <f t="shared" si="136"/>
        <v/>
      </c>
      <c r="L304" t="str">
        <f t="shared" si="136"/>
        <v/>
      </c>
    </row>
    <row r="305" spans="1:13" x14ac:dyDescent="0.45">
      <c r="A305" t="s">
        <v>420</v>
      </c>
      <c r="B305" t="s">
        <v>469</v>
      </c>
      <c r="C305" t="s">
        <v>470</v>
      </c>
      <c r="D305" t="s">
        <v>18</v>
      </c>
      <c r="E305" t="s">
        <v>185</v>
      </c>
      <c r="F305" t="s">
        <v>26</v>
      </c>
      <c r="G305" t="str">
        <f t="shared" si="138"/>
        <v>153</v>
      </c>
      <c r="H305" t="str">
        <f t="shared" si="136"/>
        <v xml:space="preserve"> Tonga</v>
      </c>
      <c r="I305" t="str">
        <f t="shared" si="136"/>
        <v xml:space="preserve"> 25.1</v>
      </c>
      <c r="J305" t="str">
        <f t="shared" si="136"/>
        <v xml:space="preserve"> Oceania</v>
      </c>
      <c r="K305" t="str">
        <f t="shared" si="136"/>
        <v xml:space="preserve"> &lt;1m</v>
      </c>
      <c r="L305" t="str">
        <f t="shared" si="136"/>
        <v xml:space="preserve"> Upper middle income</v>
      </c>
      <c r="M305" t="str">
        <f t="shared" ref="M305:M336" si="162">IF(VALUE(I305)&gt;66.6, "Most", IF(VALUE(I305)&gt;33.3, "More", "Least"))</f>
        <v>Least</v>
      </c>
    </row>
    <row r="306" spans="1:13" x14ac:dyDescent="0.45">
      <c r="C306" t="s">
        <v>2</v>
      </c>
      <c r="G306" t="str">
        <f t="shared" si="138"/>
        <v/>
      </c>
      <c r="H306" t="str">
        <f t="shared" si="136"/>
        <v/>
      </c>
      <c r="I306" t="str">
        <f t="shared" si="136"/>
        <v/>
      </c>
      <c r="J306" t="str">
        <f t="shared" si="136"/>
        <v/>
      </c>
      <c r="K306" t="str">
        <f t="shared" si="136"/>
        <v/>
      </c>
      <c r="L306" t="str">
        <f t="shared" si="136"/>
        <v/>
      </c>
    </row>
    <row r="307" spans="1:13" x14ac:dyDescent="0.45">
      <c r="A307" t="s">
        <v>423</v>
      </c>
      <c r="B307" t="s">
        <v>358</v>
      </c>
      <c r="C307" t="s">
        <v>631</v>
      </c>
      <c r="D307" t="s">
        <v>77</v>
      </c>
      <c r="E307" t="s">
        <v>14</v>
      </c>
      <c r="F307" t="s">
        <v>26</v>
      </c>
      <c r="G307" t="str">
        <f t="shared" si="138"/>
        <v>154</v>
      </c>
      <c r="H307" t="str">
        <f t="shared" si="136"/>
        <v xml:space="preserve"> Guatemala</v>
      </c>
      <c r="I307" t="str">
        <f t="shared" si="136"/>
        <v xml:space="preserve"> 25.0</v>
      </c>
      <c r="J307" t="str">
        <f t="shared" si="136"/>
        <v xml:space="preserve"> Latin America and the Caribbean</v>
      </c>
      <c r="K307" t="str">
        <f t="shared" si="136"/>
        <v xml:space="preserve"> 10-50m</v>
      </c>
      <c r="L307" t="str">
        <f t="shared" si="136"/>
        <v xml:space="preserve"> Upper middle income</v>
      </c>
      <c r="M307" t="str">
        <f t="shared" ref="M307:M338" si="163">IF(VALUE(I307)&gt;66.6, "Most", IF(VALUE(I307)&gt;33.3, "More", "Least"))</f>
        <v>Least</v>
      </c>
    </row>
    <row r="308" spans="1:13" x14ac:dyDescent="0.45">
      <c r="C308" t="s">
        <v>2</v>
      </c>
      <c r="G308" t="str">
        <f t="shared" si="138"/>
        <v/>
      </c>
      <c r="H308" t="str">
        <f t="shared" ref="H308:L371" si="164">IF(ISERROR(RIGHT(B308, LEN(B308)-FIND(":",B308))),"",RIGHT(B308, LEN(B308)-FIND(":",B308)))</f>
        <v/>
      </c>
      <c r="I308" t="str">
        <f t="shared" si="164"/>
        <v/>
      </c>
      <c r="J308" t="str">
        <f t="shared" si="164"/>
        <v/>
      </c>
      <c r="K308" t="str">
        <f t="shared" si="164"/>
        <v/>
      </c>
      <c r="L308" t="str">
        <f t="shared" si="164"/>
        <v/>
      </c>
    </row>
    <row r="309" spans="1:13" x14ac:dyDescent="0.45">
      <c r="A309" t="s">
        <v>426</v>
      </c>
      <c r="B309" t="s">
        <v>453</v>
      </c>
      <c r="C309" t="s">
        <v>633</v>
      </c>
      <c r="D309" t="s">
        <v>18</v>
      </c>
      <c r="E309" t="s">
        <v>185</v>
      </c>
      <c r="F309" t="s">
        <v>102</v>
      </c>
      <c r="G309" t="str">
        <f t="shared" si="138"/>
        <v>155</v>
      </c>
      <c r="H309" t="str">
        <f t="shared" si="164"/>
        <v xml:space="preserve"> Vanuatu</v>
      </c>
      <c r="I309" t="str">
        <f t="shared" si="164"/>
        <v xml:space="preserve"> 24.8</v>
      </c>
      <c r="J309" t="str">
        <f t="shared" si="164"/>
        <v xml:space="preserve"> Oceania</v>
      </c>
      <c r="K309" t="str">
        <f t="shared" si="164"/>
        <v xml:space="preserve"> &lt;1m</v>
      </c>
      <c r="L309" t="str">
        <f t="shared" si="164"/>
        <v xml:space="preserve"> Lower middle income</v>
      </c>
      <c r="M309" t="str">
        <f t="shared" ref="M309:M340" si="165">IF(VALUE(I309)&gt;66.6, "Most", IF(VALUE(I309)&gt;33.3, "More", "Least"))</f>
        <v>Least</v>
      </c>
    </row>
    <row r="310" spans="1:13" x14ac:dyDescent="0.45">
      <c r="C310" t="s">
        <v>2</v>
      </c>
      <c r="G310" t="str">
        <f t="shared" si="138"/>
        <v/>
      </c>
      <c r="H310" t="str">
        <f t="shared" si="164"/>
        <v/>
      </c>
      <c r="I310" t="str">
        <f t="shared" si="164"/>
        <v/>
      </c>
      <c r="J310" t="str">
        <f t="shared" si="164"/>
        <v/>
      </c>
      <c r="K310" t="str">
        <f t="shared" si="164"/>
        <v/>
      </c>
      <c r="L310" t="str">
        <f t="shared" si="164"/>
        <v/>
      </c>
    </row>
    <row r="311" spans="1:13" x14ac:dyDescent="0.45">
      <c r="A311" t="s">
        <v>429</v>
      </c>
      <c r="B311" t="s">
        <v>411</v>
      </c>
      <c r="C311" t="s">
        <v>634</v>
      </c>
      <c r="D311" t="s">
        <v>77</v>
      </c>
      <c r="E311" t="s">
        <v>30</v>
      </c>
      <c r="F311" t="s">
        <v>26</v>
      </c>
      <c r="G311" t="str">
        <f t="shared" si="138"/>
        <v>156</v>
      </c>
      <c r="H311" t="str">
        <f t="shared" si="164"/>
        <v xml:space="preserve"> Jamaica</v>
      </c>
      <c r="I311" t="str">
        <f t="shared" si="164"/>
        <v xml:space="preserve"> 24.7</v>
      </c>
      <c r="J311" t="str">
        <f t="shared" si="164"/>
        <v xml:space="preserve"> Latin America and the Caribbean</v>
      </c>
      <c r="K311" t="str">
        <f t="shared" si="164"/>
        <v xml:space="preserve"> 1-10m</v>
      </c>
      <c r="L311" t="str">
        <f t="shared" si="164"/>
        <v xml:space="preserve"> Upper middle income</v>
      </c>
      <c r="M311" t="str">
        <f t="shared" ref="M311:M342" si="166">IF(VALUE(I311)&gt;66.6, "Most", IF(VALUE(I311)&gt;33.3, "More", "Least"))</f>
        <v>Least</v>
      </c>
    </row>
    <row r="312" spans="1:13" x14ac:dyDescent="0.45">
      <c r="C312" t="s">
        <v>2</v>
      </c>
      <c r="G312" t="str">
        <f t="shared" si="138"/>
        <v/>
      </c>
      <c r="H312" t="str">
        <f t="shared" si="164"/>
        <v/>
      </c>
      <c r="I312" t="str">
        <f t="shared" si="164"/>
        <v/>
      </c>
      <c r="J312" t="str">
        <f t="shared" si="164"/>
        <v/>
      </c>
      <c r="K312" t="str">
        <f t="shared" si="164"/>
        <v/>
      </c>
      <c r="L312" t="str">
        <f t="shared" si="164"/>
        <v/>
      </c>
    </row>
    <row r="313" spans="1:13" x14ac:dyDescent="0.45">
      <c r="A313" t="s">
        <v>432</v>
      </c>
      <c r="B313" t="s">
        <v>491</v>
      </c>
      <c r="C313" t="s">
        <v>637</v>
      </c>
      <c r="D313" t="s">
        <v>18</v>
      </c>
      <c r="E313" t="s">
        <v>185</v>
      </c>
      <c r="F313" t="s">
        <v>5</v>
      </c>
      <c r="G313" t="str">
        <f t="shared" si="138"/>
        <v>157</v>
      </c>
      <c r="H313" t="str">
        <f t="shared" si="164"/>
        <v xml:space="preserve"> Palau</v>
      </c>
      <c r="I313" t="str">
        <f t="shared" si="164"/>
        <v xml:space="preserve"> 24.5</v>
      </c>
      <c r="J313" t="str">
        <f t="shared" si="164"/>
        <v xml:space="preserve"> Oceania</v>
      </c>
      <c r="K313" t="str">
        <f t="shared" si="164"/>
        <v xml:space="preserve"> &lt;1m</v>
      </c>
      <c r="L313" t="str">
        <f t="shared" si="164"/>
        <v xml:space="preserve"> High income</v>
      </c>
      <c r="M313" t="str">
        <f t="shared" ref="M313:M344" si="167">IF(VALUE(I313)&gt;66.6, "Most", IF(VALUE(I313)&gt;33.3, "More", "Least"))</f>
        <v>Least</v>
      </c>
    </row>
    <row r="314" spans="1:13" x14ac:dyDescent="0.45">
      <c r="C314" t="s">
        <v>2</v>
      </c>
      <c r="G314" t="str">
        <f t="shared" si="138"/>
        <v/>
      </c>
      <c r="H314" t="str">
        <f t="shared" si="164"/>
        <v/>
      </c>
      <c r="I314" t="str">
        <f t="shared" si="164"/>
        <v/>
      </c>
      <c r="J314" t="str">
        <f t="shared" si="164"/>
        <v/>
      </c>
      <c r="K314" t="str">
        <f t="shared" si="164"/>
        <v/>
      </c>
      <c r="L314" t="str">
        <f t="shared" si="164"/>
        <v/>
      </c>
    </row>
    <row r="315" spans="1:13" x14ac:dyDescent="0.45">
      <c r="A315" t="s">
        <v>657</v>
      </c>
      <c r="B315" t="s">
        <v>494</v>
      </c>
      <c r="C315" t="s">
        <v>769</v>
      </c>
      <c r="D315" t="s">
        <v>115</v>
      </c>
      <c r="E315" t="s">
        <v>14</v>
      </c>
      <c r="F315" t="s">
        <v>202</v>
      </c>
      <c r="G315" t="str">
        <f t="shared" si="138"/>
        <v>158</v>
      </c>
      <c r="H315" t="str">
        <f t="shared" si="164"/>
        <v xml:space="preserve"> South Sudan</v>
      </c>
      <c r="I315" t="str">
        <f t="shared" si="164"/>
        <v xml:space="preserve"> 24.3</v>
      </c>
      <c r="J315" t="str">
        <f t="shared" si="164"/>
        <v xml:space="preserve"> Africa</v>
      </c>
      <c r="K315" t="str">
        <f t="shared" si="164"/>
        <v xml:space="preserve"> 10-50m</v>
      </c>
      <c r="L315" t="str">
        <f t="shared" si="164"/>
        <v xml:space="preserve"> Low income</v>
      </c>
      <c r="M315" t="str">
        <f t="shared" ref="M315:M346" si="168">IF(VALUE(I315)&gt;66.6, "Most", IF(VALUE(I315)&gt;33.3, "More", "Least"))</f>
        <v>Least</v>
      </c>
    </row>
    <row r="316" spans="1:13" x14ac:dyDescent="0.45">
      <c r="C316" t="s">
        <v>2</v>
      </c>
      <c r="G316" t="str">
        <f t="shared" si="138"/>
        <v/>
      </c>
      <c r="H316" t="str">
        <f t="shared" si="164"/>
        <v/>
      </c>
      <c r="I316" t="str">
        <f t="shared" si="164"/>
        <v/>
      </c>
      <c r="J316" t="str">
        <f t="shared" si="164"/>
        <v/>
      </c>
      <c r="K316" t="str">
        <f t="shared" si="164"/>
        <v/>
      </c>
      <c r="L316" t="str">
        <f t="shared" si="164"/>
        <v/>
      </c>
    </row>
    <row r="317" spans="1:13" x14ac:dyDescent="0.45">
      <c r="A317" t="s">
        <v>436</v>
      </c>
      <c r="B317" t="s">
        <v>435</v>
      </c>
      <c r="C317" t="s">
        <v>640</v>
      </c>
      <c r="D317" t="s">
        <v>115</v>
      </c>
      <c r="E317" t="s">
        <v>30</v>
      </c>
      <c r="F317" t="s">
        <v>102</v>
      </c>
      <c r="G317" t="str">
        <f t="shared" si="138"/>
        <v>159</v>
      </c>
      <c r="H317" t="str">
        <f t="shared" si="164"/>
        <v xml:space="preserve"> Mauritania</v>
      </c>
      <c r="I317" t="str">
        <f t="shared" si="164"/>
        <v xml:space="preserve"> 24.2</v>
      </c>
      <c r="J317" t="str">
        <f t="shared" si="164"/>
        <v xml:space="preserve"> Africa</v>
      </c>
      <c r="K317" t="str">
        <f t="shared" si="164"/>
        <v xml:space="preserve"> 1-10m</v>
      </c>
      <c r="L317" t="str">
        <f t="shared" si="164"/>
        <v xml:space="preserve"> Lower middle income</v>
      </c>
      <c r="M317" t="str">
        <f t="shared" ref="M317:M348" si="169">IF(VALUE(I317)&gt;66.6, "Most", IF(VALUE(I317)&gt;33.3, "More", "Least"))</f>
        <v>Least</v>
      </c>
    </row>
    <row r="318" spans="1:13" x14ac:dyDescent="0.45">
      <c r="C318" t="s">
        <v>2</v>
      </c>
      <c r="G318" t="str">
        <f t="shared" si="138"/>
        <v/>
      </c>
      <c r="H318" t="str">
        <f t="shared" si="164"/>
        <v/>
      </c>
      <c r="I318" t="str">
        <f t="shared" si="164"/>
        <v/>
      </c>
      <c r="J318" t="str">
        <f t="shared" si="164"/>
        <v/>
      </c>
      <c r="K318" t="str">
        <f t="shared" si="164"/>
        <v/>
      </c>
      <c r="L318" t="str">
        <f t="shared" si="164"/>
        <v/>
      </c>
    </row>
    <row r="319" spans="1:13" x14ac:dyDescent="0.45">
      <c r="A319" t="s">
        <v>439</v>
      </c>
      <c r="B319" t="s">
        <v>389</v>
      </c>
      <c r="C319" t="s">
        <v>854</v>
      </c>
      <c r="D319" t="s">
        <v>115</v>
      </c>
      <c r="E319" t="s">
        <v>30</v>
      </c>
      <c r="F319" t="s">
        <v>26</v>
      </c>
      <c r="G319" t="str">
        <f t="shared" si="138"/>
        <v>160</v>
      </c>
      <c r="H319" t="str">
        <f t="shared" si="164"/>
        <v xml:space="preserve"> Botswana</v>
      </c>
      <c r="I319" t="str">
        <f t="shared" si="164"/>
        <v xml:space="preserve"> 23.9</v>
      </c>
      <c r="J319" t="str">
        <f t="shared" si="164"/>
        <v xml:space="preserve"> Africa</v>
      </c>
      <c r="K319" t="str">
        <f t="shared" si="164"/>
        <v xml:space="preserve"> 1-10m</v>
      </c>
      <c r="L319" t="str">
        <f t="shared" si="164"/>
        <v xml:space="preserve"> Upper middle income</v>
      </c>
      <c r="M319" t="str">
        <f t="shared" ref="M319:M350" si="170">IF(VALUE(I319)&gt;66.6, "Most", IF(VALUE(I319)&gt;33.3, "More", "Least"))</f>
        <v>Least</v>
      </c>
    </row>
    <row r="320" spans="1:13" x14ac:dyDescent="0.45">
      <c r="C320" t="s">
        <v>2</v>
      </c>
      <c r="G320" t="str">
        <f t="shared" si="138"/>
        <v/>
      </c>
      <c r="H320" t="str">
        <f t="shared" si="164"/>
        <v/>
      </c>
      <c r="I320" t="str">
        <f t="shared" si="164"/>
        <v/>
      </c>
      <c r="J320" t="str">
        <f t="shared" si="164"/>
        <v/>
      </c>
      <c r="K320" t="str">
        <f t="shared" si="164"/>
        <v/>
      </c>
      <c r="L320" t="str">
        <f t="shared" si="164"/>
        <v/>
      </c>
    </row>
    <row r="321" spans="1:13" x14ac:dyDescent="0.45">
      <c r="A321" t="s">
        <v>442</v>
      </c>
      <c r="B321" t="s">
        <v>368</v>
      </c>
      <c r="C321" t="s">
        <v>476</v>
      </c>
      <c r="D321" t="s">
        <v>181</v>
      </c>
      <c r="E321" t="s">
        <v>14</v>
      </c>
      <c r="F321" t="s">
        <v>202</v>
      </c>
      <c r="G321" t="str">
        <f t="shared" si="138"/>
        <v>161</v>
      </c>
      <c r="H321" t="str">
        <f t="shared" si="164"/>
        <v xml:space="preserve"> Afghanistan</v>
      </c>
      <c r="I321" t="str">
        <f t="shared" si="164"/>
        <v xml:space="preserve"> 23.6</v>
      </c>
      <c r="J321" t="str">
        <f t="shared" si="164"/>
        <v xml:space="preserve"> Southern Asia</v>
      </c>
      <c r="K321" t="str">
        <f t="shared" si="164"/>
        <v xml:space="preserve"> 10-50m</v>
      </c>
      <c r="L321" t="str">
        <f t="shared" si="164"/>
        <v xml:space="preserve"> Low income</v>
      </c>
      <c r="M321" t="str">
        <f t="shared" ref="M321:M352" si="171">IF(VALUE(I321)&gt;66.6, "Most", IF(VALUE(I321)&gt;33.3, "More", "Least"))</f>
        <v>Least</v>
      </c>
    </row>
    <row r="322" spans="1:13" x14ac:dyDescent="0.45">
      <c r="C322" t="s">
        <v>2</v>
      </c>
      <c r="G322" t="str">
        <f t="shared" si="138"/>
        <v/>
      </c>
      <c r="H322" t="str">
        <f t="shared" si="164"/>
        <v/>
      </c>
      <c r="I322" t="str">
        <f t="shared" si="164"/>
        <v/>
      </c>
      <c r="J322" t="str">
        <f t="shared" si="164"/>
        <v/>
      </c>
      <c r="K322" t="str">
        <f t="shared" si="164"/>
        <v/>
      </c>
      <c r="L322" t="str">
        <f t="shared" si="164"/>
        <v/>
      </c>
    </row>
    <row r="323" spans="1:13" x14ac:dyDescent="0.45">
      <c r="A323" t="s">
        <v>442</v>
      </c>
      <c r="B323" t="s">
        <v>477</v>
      </c>
      <c r="C323" t="s">
        <v>476</v>
      </c>
      <c r="D323" t="s">
        <v>115</v>
      </c>
      <c r="E323" t="s">
        <v>30</v>
      </c>
      <c r="F323" t="s">
        <v>102</v>
      </c>
      <c r="G323" t="str">
        <f t="shared" ref="G323:G386" si="172">IF(ISERROR(RIGHT(A323,LEN(A323)-FIND(" ", A323))), "", RIGHT(A323,LEN(A323)-FIND(" ", A323)))</f>
        <v>161</v>
      </c>
      <c r="H323" t="str">
        <f t="shared" si="164"/>
        <v xml:space="preserve"> Congo Brazzaville</v>
      </c>
      <c r="I323" t="str">
        <f t="shared" si="164"/>
        <v xml:space="preserve"> 23.6</v>
      </c>
      <c r="J323" t="str">
        <f t="shared" si="164"/>
        <v xml:space="preserve"> Africa</v>
      </c>
      <c r="K323" t="str">
        <f t="shared" si="164"/>
        <v xml:space="preserve"> 1-10m</v>
      </c>
      <c r="L323" t="str">
        <f t="shared" si="164"/>
        <v xml:space="preserve"> Lower middle income</v>
      </c>
      <c r="M323" t="str">
        <f t="shared" ref="M323:M354" si="173">IF(VALUE(I323)&gt;66.6, "Most", IF(VALUE(I323)&gt;33.3, "More", "Least"))</f>
        <v>Least</v>
      </c>
    </row>
    <row r="324" spans="1:13" x14ac:dyDescent="0.45">
      <c r="C324" t="s">
        <v>2</v>
      </c>
      <c r="G324" t="str">
        <f t="shared" si="172"/>
        <v/>
      </c>
      <c r="H324" t="str">
        <f t="shared" si="164"/>
        <v/>
      </c>
      <c r="I324" t="str">
        <f t="shared" si="164"/>
        <v/>
      </c>
      <c r="J324" t="str">
        <f t="shared" si="164"/>
        <v/>
      </c>
      <c r="K324" t="str">
        <f t="shared" si="164"/>
        <v/>
      </c>
      <c r="L324" t="str">
        <f t="shared" si="164"/>
        <v/>
      </c>
    </row>
    <row r="325" spans="1:13" x14ac:dyDescent="0.45">
      <c r="A325" t="s">
        <v>448</v>
      </c>
      <c r="B325" t="s">
        <v>519</v>
      </c>
      <c r="C325" t="s">
        <v>646</v>
      </c>
      <c r="D325" t="s">
        <v>18</v>
      </c>
      <c r="E325" t="s">
        <v>185</v>
      </c>
      <c r="F325" t="s">
        <v>102</v>
      </c>
      <c r="G325" t="str">
        <f t="shared" si="172"/>
        <v>163</v>
      </c>
      <c r="H325" t="str">
        <f t="shared" si="164"/>
        <v xml:space="preserve"> Kiribati</v>
      </c>
      <c r="I325" t="str">
        <f t="shared" si="164"/>
        <v xml:space="preserve"> 23.4</v>
      </c>
      <c r="J325" t="str">
        <f t="shared" si="164"/>
        <v xml:space="preserve"> Oceania</v>
      </c>
      <c r="K325" t="str">
        <f t="shared" si="164"/>
        <v xml:space="preserve"> &lt;1m</v>
      </c>
      <c r="L325" t="str">
        <f t="shared" si="164"/>
        <v xml:space="preserve"> Lower middle income</v>
      </c>
      <c r="M325" t="str">
        <f t="shared" ref="M325:M356" si="174">IF(VALUE(I325)&gt;66.6, "Most", IF(VALUE(I325)&gt;33.3, "More", "Least"))</f>
        <v>Least</v>
      </c>
    </row>
    <row r="326" spans="1:13" x14ac:dyDescent="0.45">
      <c r="C326" t="s">
        <v>2</v>
      </c>
      <c r="G326" t="str">
        <f t="shared" si="172"/>
        <v/>
      </c>
      <c r="H326" t="str">
        <f t="shared" si="164"/>
        <v/>
      </c>
      <c r="I326" t="str">
        <f t="shared" si="164"/>
        <v/>
      </c>
      <c r="J326" t="str">
        <f t="shared" si="164"/>
        <v/>
      </c>
      <c r="K326" t="str">
        <f t="shared" si="164"/>
        <v/>
      </c>
      <c r="L326" t="str">
        <f t="shared" si="164"/>
        <v/>
      </c>
    </row>
    <row r="327" spans="1:13" x14ac:dyDescent="0.45">
      <c r="A327" t="s">
        <v>662</v>
      </c>
      <c r="B327" t="s">
        <v>479</v>
      </c>
      <c r="C327" t="s">
        <v>480</v>
      </c>
      <c r="D327" t="s">
        <v>115</v>
      </c>
      <c r="E327" t="s">
        <v>185</v>
      </c>
      <c r="F327" t="s">
        <v>102</v>
      </c>
      <c r="G327" t="str">
        <f t="shared" si="172"/>
        <v>164</v>
      </c>
      <c r="H327" t="str">
        <f t="shared" si="164"/>
        <v xml:space="preserve"> Djibouti</v>
      </c>
      <c r="I327" t="str">
        <f t="shared" si="164"/>
        <v xml:space="preserve"> 23.2</v>
      </c>
      <c r="J327" t="str">
        <f t="shared" si="164"/>
        <v xml:space="preserve"> Africa</v>
      </c>
      <c r="K327" t="str">
        <f t="shared" si="164"/>
        <v xml:space="preserve"> &lt;1m</v>
      </c>
      <c r="L327" t="str">
        <f t="shared" si="164"/>
        <v xml:space="preserve"> Lower middle income</v>
      </c>
      <c r="M327" t="str">
        <f t="shared" ref="M327:M358" si="175">IF(VALUE(I327)&gt;66.6, "Most", IF(VALUE(I327)&gt;33.3, "More", "Least"))</f>
        <v>Least</v>
      </c>
    </row>
    <row r="328" spans="1:13" x14ac:dyDescent="0.45">
      <c r="C328" t="s">
        <v>2</v>
      </c>
      <c r="G328" t="str">
        <f t="shared" si="172"/>
        <v/>
      </c>
      <c r="H328" t="str">
        <f t="shared" si="164"/>
        <v/>
      </c>
      <c r="I328" t="str">
        <f t="shared" si="164"/>
        <v/>
      </c>
      <c r="J328" t="str">
        <f t="shared" si="164"/>
        <v/>
      </c>
      <c r="K328" t="str">
        <f t="shared" si="164"/>
        <v/>
      </c>
      <c r="L328" t="str">
        <f t="shared" si="164"/>
        <v/>
      </c>
    </row>
    <row r="329" spans="1:13" x14ac:dyDescent="0.45">
      <c r="A329" t="s">
        <v>452</v>
      </c>
      <c r="B329" t="s">
        <v>326</v>
      </c>
      <c r="C329" t="s">
        <v>855</v>
      </c>
      <c r="D329" t="s">
        <v>181</v>
      </c>
      <c r="E329" t="s">
        <v>4</v>
      </c>
      <c r="F329" t="s">
        <v>102</v>
      </c>
      <c r="G329" t="str">
        <f t="shared" si="172"/>
        <v>165</v>
      </c>
      <c r="H329" t="str">
        <f t="shared" si="164"/>
        <v xml:space="preserve"> Bangladesh</v>
      </c>
      <c r="I329" t="str">
        <f t="shared" si="164"/>
        <v xml:space="preserve"> 23.1</v>
      </c>
      <c r="J329" t="str">
        <f t="shared" si="164"/>
        <v xml:space="preserve"> Southern Asia</v>
      </c>
      <c r="K329" t="str">
        <f t="shared" si="164"/>
        <v xml:space="preserve"> 100m+</v>
      </c>
      <c r="L329" t="str">
        <f t="shared" si="164"/>
        <v xml:space="preserve"> Lower middle income</v>
      </c>
      <c r="M329" t="str">
        <f t="shared" ref="M329:M360" si="176">IF(VALUE(I329)&gt;66.6, "Most", IF(VALUE(I329)&gt;33.3, "More", "Least"))</f>
        <v>Least</v>
      </c>
    </row>
    <row r="330" spans="1:13" x14ac:dyDescent="0.45">
      <c r="C330" t="s">
        <v>2</v>
      </c>
      <c r="G330" t="str">
        <f t="shared" si="172"/>
        <v/>
      </c>
      <c r="H330" t="str">
        <f t="shared" si="164"/>
        <v/>
      </c>
      <c r="I330" t="str">
        <f t="shared" si="164"/>
        <v/>
      </c>
      <c r="J330" t="str">
        <f t="shared" si="164"/>
        <v/>
      </c>
      <c r="K330" t="str">
        <f t="shared" si="164"/>
        <v/>
      </c>
      <c r="L330" t="str">
        <f t="shared" si="164"/>
        <v/>
      </c>
    </row>
    <row r="331" spans="1:13" x14ac:dyDescent="0.45">
      <c r="A331" t="s">
        <v>455</v>
      </c>
      <c r="B331" t="s">
        <v>360</v>
      </c>
      <c r="C331" t="s">
        <v>483</v>
      </c>
      <c r="D331" t="s">
        <v>115</v>
      </c>
      <c r="E331" t="s">
        <v>14</v>
      </c>
      <c r="F331" t="s">
        <v>202</v>
      </c>
      <c r="G331" t="str">
        <f t="shared" si="172"/>
        <v>166</v>
      </c>
      <c r="H331" t="str">
        <f t="shared" si="164"/>
        <v xml:space="preserve"> Guinea</v>
      </c>
      <c r="I331" t="str">
        <f t="shared" si="164"/>
        <v xml:space="preserve"> 23.0</v>
      </c>
      <c r="J331" t="str">
        <f t="shared" si="164"/>
        <v xml:space="preserve"> Africa</v>
      </c>
      <c r="K331" t="str">
        <f t="shared" si="164"/>
        <v xml:space="preserve"> 10-50m</v>
      </c>
      <c r="L331" t="str">
        <f t="shared" si="164"/>
        <v xml:space="preserve"> Low income</v>
      </c>
      <c r="M331" t="str">
        <f t="shared" ref="M331:M362" si="177">IF(VALUE(I331)&gt;66.6, "Most", IF(VALUE(I331)&gt;33.3, "More", "Least"))</f>
        <v>Least</v>
      </c>
    </row>
    <row r="332" spans="1:13" x14ac:dyDescent="0.45">
      <c r="C332" t="s">
        <v>2</v>
      </c>
      <c r="G332" t="str">
        <f t="shared" si="172"/>
        <v/>
      </c>
      <c r="H332" t="str">
        <f t="shared" si="164"/>
        <v/>
      </c>
      <c r="I332" t="str">
        <f t="shared" si="164"/>
        <v/>
      </c>
      <c r="J332" t="str">
        <f t="shared" si="164"/>
        <v/>
      </c>
      <c r="K332" t="str">
        <f t="shared" si="164"/>
        <v/>
      </c>
      <c r="L332" t="str">
        <f t="shared" si="164"/>
        <v/>
      </c>
    </row>
    <row r="333" spans="1:13" x14ac:dyDescent="0.45">
      <c r="A333" t="s">
        <v>455</v>
      </c>
      <c r="B333" t="s">
        <v>516</v>
      </c>
      <c r="C333" t="s">
        <v>483</v>
      </c>
      <c r="D333" t="s">
        <v>132</v>
      </c>
      <c r="E333" t="s">
        <v>14</v>
      </c>
      <c r="F333" t="s">
        <v>202</v>
      </c>
      <c r="G333" t="str">
        <f t="shared" si="172"/>
        <v>166</v>
      </c>
      <c r="H333" t="str">
        <f t="shared" si="164"/>
        <v xml:space="preserve"> Syria</v>
      </c>
      <c r="I333" t="str">
        <f t="shared" si="164"/>
        <v xml:space="preserve"> 23.0</v>
      </c>
      <c r="J333" t="str">
        <f t="shared" si="164"/>
        <v xml:space="preserve"> Western Asia</v>
      </c>
      <c r="K333" t="str">
        <f t="shared" si="164"/>
        <v xml:space="preserve"> 10-50m</v>
      </c>
      <c r="L333" t="str">
        <f t="shared" si="164"/>
        <v xml:space="preserve"> Low income</v>
      </c>
      <c r="M333" t="str">
        <f t="shared" ref="M333:M364" si="178">IF(VALUE(I333)&gt;66.6, "Most", IF(VALUE(I333)&gt;33.3, "More", "Least"))</f>
        <v>Least</v>
      </c>
    </row>
    <row r="334" spans="1:13" x14ac:dyDescent="0.45">
      <c r="C334" t="s">
        <v>2</v>
      </c>
      <c r="G334" t="str">
        <f t="shared" si="172"/>
        <v/>
      </c>
      <c r="H334" t="str">
        <f t="shared" si="164"/>
        <v/>
      </c>
      <c r="I334" t="str">
        <f t="shared" si="164"/>
        <v/>
      </c>
      <c r="J334" t="str">
        <f t="shared" si="164"/>
        <v/>
      </c>
      <c r="K334" t="str">
        <f t="shared" si="164"/>
        <v/>
      </c>
      <c r="L334" t="str">
        <f t="shared" si="164"/>
        <v/>
      </c>
    </row>
    <row r="335" spans="1:13" x14ac:dyDescent="0.45">
      <c r="A335" t="s">
        <v>461</v>
      </c>
      <c r="B335" t="s">
        <v>289</v>
      </c>
      <c r="C335" t="s">
        <v>489</v>
      </c>
      <c r="D335" t="s">
        <v>9</v>
      </c>
      <c r="E335" t="s">
        <v>185</v>
      </c>
      <c r="F335" t="s">
        <v>5</v>
      </c>
      <c r="G335" t="str">
        <f t="shared" si="172"/>
        <v>168</v>
      </c>
      <c r="H335" t="str">
        <f t="shared" si="164"/>
        <v xml:space="preserve"> Malta</v>
      </c>
      <c r="I335" t="str">
        <f t="shared" si="164"/>
        <v xml:space="preserve"> 22.4</v>
      </c>
      <c r="J335" t="str">
        <f t="shared" si="164"/>
        <v xml:space="preserve"> Europe</v>
      </c>
      <c r="K335" t="str">
        <f t="shared" si="164"/>
        <v xml:space="preserve"> &lt;1m</v>
      </c>
      <c r="L335" t="str">
        <f t="shared" si="164"/>
        <v xml:space="preserve"> High income</v>
      </c>
      <c r="M335" t="str">
        <f t="shared" ref="M335:M366" si="179">IF(VALUE(I335)&gt;66.6, "Most", IF(VALUE(I335)&gt;33.3, "More", "Least"))</f>
        <v>Least</v>
      </c>
    </row>
    <row r="336" spans="1:13" x14ac:dyDescent="0.45">
      <c r="C336" t="s">
        <v>2</v>
      </c>
      <c r="G336" t="str">
        <f t="shared" si="172"/>
        <v/>
      </c>
      <c r="H336" t="str">
        <f t="shared" si="164"/>
        <v/>
      </c>
      <c r="I336" t="str">
        <f t="shared" si="164"/>
        <v/>
      </c>
      <c r="J336" t="str">
        <f t="shared" si="164"/>
        <v/>
      </c>
      <c r="K336" t="str">
        <f t="shared" si="164"/>
        <v/>
      </c>
      <c r="L336" t="str">
        <f t="shared" si="164"/>
        <v/>
      </c>
    </row>
    <row r="337" spans="1:13" x14ac:dyDescent="0.45">
      <c r="A337" t="s">
        <v>856</v>
      </c>
      <c r="B337" t="s">
        <v>506</v>
      </c>
      <c r="C337" t="s">
        <v>654</v>
      </c>
      <c r="D337" t="s">
        <v>18</v>
      </c>
      <c r="E337" t="s">
        <v>185</v>
      </c>
      <c r="F337" t="s">
        <v>26</v>
      </c>
      <c r="G337" t="str">
        <f t="shared" si="172"/>
        <v>169</v>
      </c>
      <c r="H337" t="str">
        <f t="shared" si="164"/>
        <v xml:space="preserve"> Niue</v>
      </c>
      <c r="I337" t="str">
        <f t="shared" si="164"/>
        <v xml:space="preserve"> 21.8</v>
      </c>
      <c r="J337" t="str">
        <f t="shared" si="164"/>
        <v xml:space="preserve"> Oceania</v>
      </c>
      <c r="K337" t="str">
        <f t="shared" si="164"/>
        <v xml:space="preserve"> &lt;1m</v>
      </c>
      <c r="L337" t="str">
        <f t="shared" si="164"/>
        <v xml:space="preserve"> Upper middle income</v>
      </c>
      <c r="M337" t="str">
        <f t="shared" ref="M337:M368" si="180">IF(VALUE(I337)&gt;66.6, "Most", IF(VALUE(I337)&gt;33.3, "More", "Least"))</f>
        <v>Least</v>
      </c>
    </row>
    <row r="338" spans="1:13" x14ac:dyDescent="0.45">
      <c r="C338" t="s">
        <v>2</v>
      </c>
      <c r="G338" t="str">
        <f t="shared" si="172"/>
        <v/>
      </c>
      <c r="H338" t="str">
        <f t="shared" si="164"/>
        <v/>
      </c>
      <c r="I338" t="str">
        <f t="shared" si="164"/>
        <v/>
      </c>
      <c r="J338" t="str">
        <f t="shared" si="164"/>
        <v/>
      </c>
      <c r="K338" t="str">
        <f t="shared" si="164"/>
        <v/>
      </c>
      <c r="L338" t="str">
        <f t="shared" si="164"/>
        <v/>
      </c>
    </row>
    <row r="339" spans="1:13" x14ac:dyDescent="0.45">
      <c r="A339" t="s">
        <v>465</v>
      </c>
      <c r="B339" t="s">
        <v>466</v>
      </c>
      <c r="C339" t="s">
        <v>495</v>
      </c>
      <c r="D339" t="s">
        <v>115</v>
      </c>
      <c r="E339" t="s">
        <v>14</v>
      </c>
      <c r="F339" t="s">
        <v>102</v>
      </c>
      <c r="G339" t="str">
        <f t="shared" si="172"/>
        <v>170</v>
      </c>
      <c r="H339" t="str">
        <f t="shared" si="164"/>
        <v xml:space="preserve"> Angola</v>
      </c>
      <c r="I339" t="str">
        <f t="shared" si="164"/>
        <v xml:space="preserve"> 21.7</v>
      </c>
      <c r="J339" t="str">
        <f t="shared" si="164"/>
        <v xml:space="preserve"> Africa</v>
      </c>
      <c r="K339" t="str">
        <f t="shared" si="164"/>
        <v xml:space="preserve"> 10-50m</v>
      </c>
      <c r="L339" t="str">
        <f t="shared" si="164"/>
        <v xml:space="preserve"> Lower middle income</v>
      </c>
      <c r="M339" t="str">
        <f t="shared" ref="M339:M370" si="181">IF(VALUE(I339)&gt;66.6, "Most", IF(VALUE(I339)&gt;33.3, "More", "Least"))</f>
        <v>Least</v>
      </c>
    </row>
    <row r="340" spans="1:13" x14ac:dyDescent="0.45">
      <c r="C340" t="s">
        <v>2</v>
      </c>
      <c r="G340" t="str">
        <f t="shared" si="172"/>
        <v/>
      </c>
      <c r="H340" t="str">
        <f t="shared" si="164"/>
        <v/>
      </c>
      <c r="I340" t="str">
        <f t="shared" si="164"/>
        <v/>
      </c>
      <c r="J340" t="str">
        <f t="shared" si="164"/>
        <v/>
      </c>
      <c r="K340" t="str">
        <f t="shared" si="164"/>
        <v/>
      </c>
      <c r="L340" t="str">
        <f t="shared" si="164"/>
        <v/>
      </c>
    </row>
    <row r="341" spans="1:13" x14ac:dyDescent="0.45">
      <c r="A341" t="s">
        <v>465</v>
      </c>
      <c r="B341" t="s">
        <v>409</v>
      </c>
      <c r="C341" t="s">
        <v>495</v>
      </c>
      <c r="D341" t="s">
        <v>77</v>
      </c>
      <c r="E341" t="s">
        <v>185</v>
      </c>
      <c r="F341" t="s">
        <v>5</v>
      </c>
      <c r="G341" t="str">
        <f t="shared" si="172"/>
        <v>170</v>
      </c>
      <c r="H341" t="str">
        <f t="shared" si="164"/>
        <v xml:space="preserve"> Antigua and Barbuda</v>
      </c>
      <c r="I341" t="str">
        <f t="shared" si="164"/>
        <v xml:space="preserve"> 21.7</v>
      </c>
      <c r="J341" t="str">
        <f t="shared" si="164"/>
        <v xml:space="preserve"> Latin America and the Caribbean</v>
      </c>
      <c r="K341" t="str">
        <f t="shared" si="164"/>
        <v xml:space="preserve"> &lt;1m</v>
      </c>
      <c r="L341" t="str">
        <f t="shared" si="164"/>
        <v xml:space="preserve"> High income</v>
      </c>
      <c r="M341" t="str">
        <f t="shared" ref="M341:M372" si="182">IF(VALUE(I341)&gt;66.6, "Most", IF(VALUE(I341)&gt;33.3, "More", "Least"))</f>
        <v>Least</v>
      </c>
    </row>
    <row r="342" spans="1:13" x14ac:dyDescent="0.45">
      <c r="C342" t="s">
        <v>2</v>
      </c>
      <c r="G342" t="str">
        <f t="shared" si="172"/>
        <v/>
      </c>
      <c r="H342" t="str">
        <f t="shared" si="164"/>
        <v/>
      </c>
      <c r="I342" t="str">
        <f t="shared" si="164"/>
        <v/>
      </c>
      <c r="J342" t="str">
        <f t="shared" si="164"/>
        <v/>
      </c>
      <c r="K342" t="str">
        <f t="shared" si="164"/>
        <v/>
      </c>
      <c r="L342" t="str">
        <f t="shared" si="164"/>
        <v/>
      </c>
    </row>
    <row r="343" spans="1:13" x14ac:dyDescent="0.45">
      <c r="A343" t="s">
        <v>465</v>
      </c>
      <c r="B343" t="s">
        <v>193</v>
      </c>
      <c r="C343" t="s">
        <v>495</v>
      </c>
      <c r="D343" t="s">
        <v>9</v>
      </c>
      <c r="E343" t="s">
        <v>30</v>
      </c>
      <c r="F343" t="s">
        <v>26</v>
      </c>
      <c r="G343" t="str">
        <f t="shared" si="172"/>
        <v>170</v>
      </c>
      <c r="H343" t="str">
        <f t="shared" si="164"/>
        <v xml:space="preserve"> Bulgaria</v>
      </c>
      <c r="I343" t="str">
        <f t="shared" si="164"/>
        <v xml:space="preserve"> 21.7</v>
      </c>
      <c r="J343" t="str">
        <f t="shared" si="164"/>
        <v xml:space="preserve"> Europe</v>
      </c>
      <c r="K343" t="str">
        <f t="shared" si="164"/>
        <v xml:space="preserve"> 1-10m</v>
      </c>
      <c r="L343" t="str">
        <f t="shared" si="164"/>
        <v xml:space="preserve"> Upper middle income</v>
      </c>
      <c r="M343" t="str">
        <f t="shared" ref="M343:M389" si="183">IF(VALUE(I343)&gt;66.6, "Most", IF(VALUE(I343)&gt;33.3, "More", "Least"))</f>
        <v>Least</v>
      </c>
    </row>
    <row r="344" spans="1:13" x14ac:dyDescent="0.45">
      <c r="C344" t="s">
        <v>2</v>
      </c>
      <c r="G344" t="str">
        <f t="shared" si="172"/>
        <v/>
      </c>
      <c r="H344" t="str">
        <f t="shared" si="164"/>
        <v/>
      </c>
      <c r="I344" t="str">
        <f t="shared" si="164"/>
        <v/>
      </c>
      <c r="J344" t="str">
        <f t="shared" si="164"/>
        <v/>
      </c>
      <c r="K344" t="str">
        <f t="shared" si="164"/>
        <v/>
      </c>
      <c r="L344" t="str">
        <f t="shared" si="164"/>
        <v/>
      </c>
    </row>
    <row r="345" spans="1:13" x14ac:dyDescent="0.45">
      <c r="A345" t="s">
        <v>474</v>
      </c>
      <c r="B345" t="s">
        <v>386</v>
      </c>
      <c r="C345" t="s">
        <v>857</v>
      </c>
      <c r="D345" t="s">
        <v>77</v>
      </c>
      <c r="E345" t="s">
        <v>14</v>
      </c>
      <c r="F345" t="s">
        <v>202</v>
      </c>
      <c r="G345" t="str">
        <f t="shared" si="172"/>
        <v>173</v>
      </c>
      <c r="H345" t="str">
        <f t="shared" si="164"/>
        <v xml:space="preserve"> Haiti</v>
      </c>
      <c r="I345" t="str">
        <f t="shared" si="164"/>
        <v xml:space="preserve"> 21.1</v>
      </c>
      <c r="J345" t="str">
        <f t="shared" si="164"/>
        <v xml:space="preserve"> Latin America and the Caribbean</v>
      </c>
      <c r="K345" t="str">
        <f t="shared" si="164"/>
        <v xml:space="preserve"> 10-50m</v>
      </c>
      <c r="L345" t="str">
        <f t="shared" si="164"/>
        <v xml:space="preserve"> Low income</v>
      </c>
      <c r="M345" t="str">
        <f t="shared" ref="M345:M389" si="184">IF(VALUE(I345)&gt;66.6, "Most", IF(VALUE(I345)&gt;33.3, "More", "Least"))</f>
        <v>Least</v>
      </c>
    </row>
    <row r="346" spans="1:13" x14ac:dyDescent="0.45">
      <c r="C346" t="s">
        <v>2</v>
      </c>
      <c r="G346" t="str">
        <f t="shared" si="172"/>
        <v/>
      </c>
      <c r="H346" t="str">
        <f t="shared" si="164"/>
        <v/>
      </c>
      <c r="I346" t="str">
        <f t="shared" si="164"/>
        <v/>
      </c>
      <c r="J346" t="str">
        <f t="shared" si="164"/>
        <v/>
      </c>
      <c r="K346" t="str">
        <f t="shared" si="164"/>
        <v/>
      </c>
      <c r="L346" t="str">
        <f t="shared" si="164"/>
        <v/>
      </c>
    </row>
    <row r="347" spans="1:13" x14ac:dyDescent="0.45">
      <c r="A347" t="s">
        <v>671</v>
      </c>
      <c r="B347" t="s">
        <v>472</v>
      </c>
      <c r="C347" t="s">
        <v>858</v>
      </c>
      <c r="D347" t="s">
        <v>77</v>
      </c>
      <c r="E347" t="s">
        <v>185</v>
      </c>
      <c r="F347" t="s">
        <v>26</v>
      </c>
      <c r="G347" t="str">
        <f t="shared" si="172"/>
        <v>174</v>
      </c>
      <c r="H347" t="str">
        <f t="shared" si="164"/>
        <v xml:space="preserve"> Dominica</v>
      </c>
      <c r="I347" t="str">
        <f t="shared" si="164"/>
        <v xml:space="preserve"> 20.9</v>
      </c>
      <c r="J347" t="str">
        <f t="shared" si="164"/>
        <v xml:space="preserve"> Latin America and the Caribbean</v>
      </c>
      <c r="K347" t="str">
        <f t="shared" si="164"/>
        <v xml:space="preserve"> &lt;1m</v>
      </c>
      <c r="L347" t="str">
        <f t="shared" si="164"/>
        <v xml:space="preserve"> Upper middle income</v>
      </c>
      <c r="M347" t="str">
        <f t="shared" ref="M347:M389" si="185">IF(VALUE(I347)&gt;66.6, "Most", IF(VALUE(I347)&gt;33.3, "More", "Least"))</f>
        <v>Least</v>
      </c>
    </row>
    <row r="348" spans="1:13" x14ac:dyDescent="0.45">
      <c r="C348" t="s">
        <v>2</v>
      </c>
      <c r="G348" t="str">
        <f t="shared" si="172"/>
        <v/>
      </c>
      <c r="H348" t="str">
        <f t="shared" si="164"/>
        <v/>
      </c>
      <c r="I348" t="str">
        <f t="shared" si="164"/>
        <v/>
      </c>
      <c r="J348" t="str">
        <f t="shared" si="164"/>
        <v/>
      </c>
      <c r="K348" t="str">
        <f t="shared" si="164"/>
        <v/>
      </c>
      <c r="L348" t="str">
        <f t="shared" si="164"/>
        <v/>
      </c>
    </row>
    <row r="349" spans="1:13" x14ac:dyDescent="0.45">
      <c r="A349" t="s">
        <v>478</v>
      </c>
      <c r="B349" t="s">
        <v>392</v>
      </c>
      <c r="C349" t="s">
        <v>501</v>
      </c>
      <c r="D349" t="s">
        <v>9</v>
      </c>
      <c r="E349" t="s">
        <v>185</v>
      </c>
      <c r="F349" t="s">
        <v>5</v>
      </c>
      <c r="G349" t="str">
        <f t="shared" si="172"/>
        <v>175</v>
      </c>
      <c r="H349" t="str">
        <f t="shared" si="164"/>
        <v xml:space="preserve"> San Marino</v>
      </c>
      <c r="I349" t="str">
        <f t="shared" si="164"/>
        <v xml:space="preserve"> 20.8</v>
      </c>
      <c r="J349" t="str">
        <f t="shared" si="164"/>
        <v xml:space="preserve"> Europe</v>
      </c>
      <c r="K349" t="str">
        <f t="shared" si="164"/>
        <v xml:space="preserve"> &lt;1m</v>
      </c>
      <c r="L349" t="str">
        <f t="shared" si="164"/>
        <v xml:space="preserve"> High income</v>
      </c>
      <c r="M349" t="str">
        <f t="shared" ref="M349:M389" si="186">IF(VALUE(I349)&gt;66.6, "Most", IF(VALUE(I349)&gt;33.3, "More", "Least"))</f>
        <v>Least</v>
      </c>
    </row>
    <row r="350" spans="1:13" x14ac:dyDescent="0.45">
      <c r="C350" t="s">
        <v>2</v>
      </c>
      <c r="G350" t="str">
        <f t="shared" si="172"/>
        <v/>
      </c>
      <c r="H350" t="str">
        <f t="shared" si="164"/>
        <v/>
      </c>
      <c r="I350" t="str">
        <f t="shared" si="164"/>
        <v/>
      </c>
      <c r="J350" t="str">
        <f t="shared" si="164"/>
        <v/>
      </c>
      <c r="K350" t="str">
        <f t="shared" si="164"/>
        <v/>
      </c>
      <c r="L350" t="str">
        <f t="shared" si="164"/>
        <v/>
      </c>
    </row>
    <row r="351" spans="1:13" x14ac:dyDescent="0.45">
      <c r="A351" t="s">
        <v>481</v>
      </c>
      <c r="B351" t="s">
        <v>424</v>
      </c>
      <c r="C351" t="s">
        <v>504</v>
      </c>
      <c r="D351" t="s">
        <v>115</v>
      </c>
      <c r="E351" t="s">
        <v>14</v>
      </c>
      <c r="F351" t="s">
        <v>202</v>
      </c>
      <c r="G351" t="str">
        <f t="shared" si="172"/>
        <v>176</v>
      </c>
      <c r="H351" t="str">
        <f t="shared" si="164"/>
        <v xml:space="preserve"> Malawi</v>
      </c>
      <c r="I351" t="str">
        <f t="shared" si="164"/>
        <v xml:space="preserve"> 20.7</v>
      </c>
      <c r="J351" t="str">
        <f t="shared" si="164"/>
        <v xml:space="preserve"> Africa</v>
      </c>
      <c r="K351" t="str">
        <f t="shared" si="164"/>
        <v xml:space="preserve"> 10-50m</v>
      </c>
      <c r="L351" t="str">
        <f t="shared" si="164"/>
        <v xml:space="preserve"> Low income</v>
      </c>
      <c r="M351" t="str">
        <f t="shared" ref="M351:M389" si="187">IF(VALUE(I351)&gt;66.6, "Most", IF(VALUE(I351)&gt;33.3, "More", "Least"))</f>
        <v>Least</v>
      </c>
    </row>
    <row r="352" spans="1:13" x14ac:dyDescent="0.45">
      <c r="C352" t="s">
        <v>2</v>
      </c>
      <c r="G352" t="str">
        <f t="shared" si="172"/>
        <v/>
      </c>
      <c r="H352" t="str">
        <f t="shared" si="164"/>
        <v/>
      </c>
      <c r="I352" t="str">
        <f t="shared" si="164"/>
        <v/>
      </c>
      <c r="J352" t="str">
        <f t="shared" si="164"/>
        <v/>
      </c>
      <c r="K352" t="str">
        <f t="shared" si="164"/>
        <v/>
      </c>
      <c r="L352" t="str">
        <f t="shared" si="164"/>
        <v/>
      </c>
    </row>
    <row r="353" spans="1:13" x14ac:dyDescent="0.45">
      <c r="A353" t="s">
        <v>481</v>
      </c>
      <c r="B353" t="s">
        <v>377</v>
      </c>
      <c r="C353" t="s">
        <v>504</v>
      </c>
      <c r="D353" t="s">
        <v>115</v>
      </c>
      <c r="E353" t="s">
        <v>185</v>
      </c>
      <c r="F353" t="s">
        <v>5</v>
      </c>
      <c r="G353" t="str">
        <f t="shared" si="172"/>
        <v>176</v>
      </c>
      <c r="H353" t="str">
        <f t="shared" si="164"/>
        <v xml:space="preserve"> Seychelles</v>
      </c>
      <c r="I353" t="str">
        <f t="shared" si="164"/>
        <v xml:space="preserve"> 20.7</v>
      </c>
      <c r="J353" t="str">
        <f t="shared" si="164"/>
        <v xml:space="preserve"> Africa</v>
      </c>
      <c r="K353" t="str">
        <f t="shared" si="164"/>
        <v xml:space="preserve"> &lt;1m</v>
      </c>
      <c r="L353" t="str">
        <f t="shared" si="164"/>
        <v xml:space="preserve"> High income</v>
      </c>
      <c r="M353" t="str">
        <f t="shared" ref="M353:M389" si="188">IF(VALUE(I353)&gt;66.6, "Most", IF(VALUE(I353)&gt;33.3, "More", "Least"))</f>
        <v>Least</v>
      </c>
    </row>
    <row r="354" spans="1:13" x14ac:dyDescent="0.45">
      <c r="C354" t="s">
        <v>2</v>
      </c>
      <c r="G354" t="str">
        <f t="shared" si="172"/>
        <v/>
      </c>
      <c r="H354" t="str">
        <f t="shared" si="164"/>
        <v/>
      </c>
      <c r="I354" t="str">
        <f t="shared" si="164"/>
        <v/>
      </c>
      <c r="J354" t="str">
        <f t="shared" si="164"/>
        <v/>
      </c>
      <c r="K354" t="str">
        <f t="shared" si="164"/>
        <v/>
      </c>
      <c r="L354" t="str">
        <f t="shared" si="164"/>
        <v/>
      </c>
    </row>
    <row r="355" spans="1:13" x14ac:dyDescent="0.45">
      <c r="A355" t="s">
        <v>487</v>
      </c>
      <c r="B355" t="s">
        <v>512</v>
      </c>
      <c r="C355" t="s">
        <v>773</v>
      </c>
      <c r="D355" t="s">
        <v>115</v>
      </c>
      <c r="E355" t="s">
        <v>30</v>
      </c>
      <c r="F355" t="s">
        <v>26</v>
      </c>
      <c r="G355" t="str">
        <f t="shared" si="172"/>
        <v>178</v>
      </c>
      <c r="H355" t="str">
        <f t="shared" si="164"/>
        <v xml:space="preserve"> Gabon</v>
      </c>
      <c r="I355" t="str">
        <f t="shared" si="164"/>
        <v xml:space="preserve"> 20.6</v>
      </c>
      <c r="J355" t="str">
        <f t="shared" si="164"/>
        <v xml:space="preserve"> Africa</v>
      </c>
      <c r="K355" t="str">
        <f t="shared" si="164"/>
        <v xml:space="preserve"> 1-10m</v>
      </c>
      <c r="L355" t="str">
        <f t="shared" si="164"/>
        <v xml:space="preserve"> Upper middle income</v>
      </c>
      <c r="M355" t="str">
        <f t="shared" ref="M355:M389" si="189">IF(VALUE(I355)&gt;66.6, "Most", IF(VALUE(I355)&gt;33.3, "More", "Least"))</f>
        <v>Least</v>
      </c>
    </row>
    <row r="356" spans="1:13" x14ac:dyDescent="0.45">
      <c r="C356" t="s">
        <v>2</v>
      </c>
      <c r="G356" t="str">
        <f t="shared" si="172"/>
        <v/>
      </c>
      <c r="H356" t="str">
        <f t="shared" si="164"/>
        <v/>
      </c>
      <c r="I356" t="str">
        <f t="shared" si="164"/>
        <v/>
      </c>
      <c r="J356" t="str">
        <f t="shared" si="164"/>
        <v/>
      </c>
      <c r="K356" t="str">
        <f t="shared" si="164"/>
        <v/>
      </c>
      <c r="L356" t="str">
        <f t="shared" si="164"/>
        <v/>
      </c>
    </row>
    <row r="357" spans="1:13" x14ac:dyDescent="0.45">
      <c r="A357" t="s">
        <v>490</v>
      </c>
      <c r="B357" t="s">
        <v>372</v>
      </c>
      <c r="C357" t="s">
        <v>659</v>
      </c>
      <c r="D357" t="s">
        <v>115</v>
      </c>
      <c r="E357" t="s">
        <v>14</v>
      </c>
      <c r="F357" t="s">
        <v>202</v>
      </c>
      <c r="G357" t="str">
        <f t="shared" si="172"/>
        <v>179</v>
      </c>
      <c r="H357" t="str">
        <f t="shared" si="164"/>
        <v xml:space="preserve"> Niger</v>
      </c>
      <c r="I357" t="str">
        <f t="shared" si="164"/>
        <v xml:space="preserve"> 20.1</v>
      </c>
      <c r="J357" t="str">
        <f t="shared" si="164"/>
        <v xml:space="preserve"> Africa</v>
      </c>
      <c r="K357" t="str">
        <f t="shared" si="164"/>
        <v xml:space="preserve"> 10-50m</v>
      </c>
      <c r="L357" t="str">
        <f t="shared" si="164"/>
        <v xml:space="preserve"> Low income</v>
      </c>
      <c r="M357" t="str">
        <f t="shared" ref="M357:M389" si="190">IF(VALUE(I357)&gt;66.6, "Most", IF(VALUE(I357)&gt;33.3, "More", "Least"))</f>
        <v>Least</v>
      </c>
    </row>
    <row r="358" spans="1:13" x14ac:dyDescent="0.45">
      <c r="C358" t="s">
        <v>2</v>
      </c>
      <c r="G358" t="str">
        <f t="shared" si="172"/>
        <v/>
      </c>
      <c r="H358" t="str">
        <f t="shared" si="164"/>
        <v/>
      </c>
      <c r="I358" t="str">
        <f t="shared" si="164"/>
        <v/>
      </c>
      <c r="J358" t="str">
        <f t="shared" si="164"/>
        <v/>
      </c>
      <c r="K358" t="str">
        <f t="shared" si="164"/>
        <v/>
      </c>
      <c r="L358" t="str">
        <f t="shared" si="164"/>
        <v/>
      </c>
    </row>
    <row r="359" spans="1:13" x14ac:dyDescent="0.45">
      <c r="A359" t="s">
        <v>493</v>
      </c>
      <c r="B359" t="s">
        <v>482</v>
      </c>
      <c r="C359" t="s">
        <v>859</v>
      </c>
      <c r="D359" t="s">
        <v>77</v>
      </c>
      <c r="E359" t="s">
        <v>14</v>
      </c>
      <c r="F359" t="s">
        <v>26</v>
      </c>
      <c r="G359" t="str">
        <f t="shared" si="172"/>
        <v>180</v>
      </c>
      <c r="H359" t="str">
        <f t="shared" ref="H359:L389" si="191">IF(ISERROR(RIGHT(B359, LEN(B359)-FIND(":",B359))),"",RIGHT(B359, LEN(B359)-FIND(":",B359)))</f>
        <v xml:space="preserve"> Venezuela</v>
      </c>
      <c r="I359" t="str">
        <f t="shared" si="191"/>
        <v xml:space="preserve"> 19.7</v>
      </c>
      <c r="J359" t="str">
        <f t="shared" si="191"/>
        <v xml:space="preserve"> Latin America and the Caribbean</v>
      </c>
      <c r="K359" t="str">
        <f t="shared" si="191"/>
        <v xml:space="preserve"> 10-50m</v>
      </c>
      <c r="L359" t="str">
        <f t="shared" si="191"/>
        <v xml:space="preserve"> Upper middle income</v>
      </c>
      <c r="M359" t="str">
        <f t="shared" ref="M359:M389" si="192">IF(VALUE(I359)&gt;66.6, "Most", IF(VALUE(I359)&gt;33.3, "More", "Least"))</f>
        <v>Least</v>
      </c>
    </row>
    <row r="360" spans="1:13" x14ac:dyDescent="0.45">
      <c r="C360" t="s">
        <v>2</v>
      </c>
      <c r="G360" t="str">
        <f t="shared" si="172"/>
        <v/>
      </c>
      <c r="H360" t="str">
        <f t="shared" si="191"/>
        <v/>
      </c>
      <c r="I360" t="str">
        <f t="shared" si="191"/>
        <v/>
      </c>
      <c r="J360" t="str">
        <f t="shared" si="191"/>
        <v/>
      </c>
      <c r="K360" t="str">
        <f t="shared" si="191"/>
        <v/>
      </c>
      <c r="L360" t="str">
        <f t="shared" si="191"/>
        <v/>
      </c>
    </row>
    <row r="361" spans="1:13" x14ac:dyDescent="0.45">
      <c r="A361" t="s">
        <v>496</v>
      </c>
      <c r="B361" t="s">
        <v>475</v>
      </c>
      <c r="C361" t="s">
        <v>860</v>
      </c>
      <c r="D361" t="s">
        <v>115</v>
      </c>
      <c r="E361" t="s">
        <v>14</v>
      </c>
      <c r="F361" t="s">
        <v>26</v>
      </c>
      <c r="G361" t="str">
        <f t="shared" si="172"/>
        <v>181</v>
      </c>
      <c r="H361" t="str">
        <f t="shared" si="191"/>
        <v xml:space="preserve"> Algeria</v>
      </c>
      <c r="I361" t="str">
        <f t="shared" si="191"/>
        <v xml:space="preserve"> 19.6</v>
      </c>
      <c r="J361" t="str">
        <f t="shared" si="191"/>
        <v xml:space="preserve"> Africa</v>
      </c>
      <c r="K361" t="str">
        <f t="shared" si="191"/>
        <v xml:space="preserve"> 10-50m</v>
      </c>
      <c r="L361" t="str">
        <f t="shared" si="191"/>
        <v xml:space="preserve"> Upper middle income</v>
      </c>
      <c r="M361" t="str">
        <f t="shared" ref="M361:M389" si="193">IF(VALUE(I361)&gt;66.6, "Most", IF(VALUE(I361)&gt;33.3, "More", "Least"))</f>
        <v>Least</v>
      </c>
    </row>
    <row r="362" spans="1:13" x14ac:dyDescent="0.45">
      <c r="C362" t="s">
        <v>2</v>
      </c>
      <c r="G362" t="str">
        <f t="shared" si="172"/>
        <v/>
      </c>
      <c r="H362" t="str">
        <f t="shared" si="191"/>
        <v/>
      </c>
      <c r="I362" t="str">
        <f t="shared" si="191"/>
        <v/>
      </c>
      <c r="J362" t="str">
        <f t="shared" si="191"/>
        <v/>
      </c>
      <c r="K362" t="str">
        <f t="shared" si="191"/>
        <v/>
      </c>
      <c r="L362" t="str">
        <f t="shared" si="191"/>
        <v/>
      </c>
    </row>
    <row r="363" spans="1:13" x14ac:dyDescent="0.45">
      <c r="A363" t="s">
        <v>496</v>
      </c>
      <c r="B363" t="s">
        <v>497</v>
      </c>
      <c r="C363" t="s">
        <v>860</v>
      </c>
      <c r="D363" t="s">
        <v>18</v>
      </c>
      <c r="E363" t="s">
        <v>185</v>
      </c>
      <c r="F363" t="s">
        <v>26</v>
      </c>
      <c r="G363" t="str">
        <f t="shared" si="172"/>
        <v>181</v>
      </c>
      <c r="H363" t="str">
        <f t="shared" si="191"/>
        <v xml:space="preserve"> Tuvalu</v>
      </c>
      <c r="I363" t="str">
        <f t="shared" si="191"/>
        <v xml:space="preserve"> 19.6</v>
      </c>
      <c r="J363" t="str">
        <f t="shared" si="191"/>
        <v xml:space="preserve"> Oceania</v>
      </c>
      <c r="K363" t="str">
        <f t="shared" si="191"/>
        <v xml:space="preserve"> &lt;1m</v>
      </c>
      <c r="L363" t="str">
        <f t="shared" si="191"/>
        <v xml:space="preserve"> Upper middle income</v>
      </c>
      <c r="M363" t="str">
        <f t="shared" ref="M363:M389" si="194">IF(VALUE(I363)&gt;66.6, "Most", IF(VALUE(I363)&gt;33.3, "More", "Least"))</f>
        <v>Least</v>
      </c>
    </row>
    <row r="364" spans="1:13" x14ac:dyDescent="0.45">
      <c r="C364" t="s">
        <v>2</v>
      </c>
      <c r="G364" t="str">
        <f t="shared" si="172"/>
        <v/>
      </c>
      <c r="H364" t="str">
        <f t="shared" si="191"/>
        <v/>
      </c>
      <c r="I364" t="str">
        <f t="shared" si="191"/>
        <v/>
      </c>
      <c r="J364" t="str">
        <f t="shared" si="191"/>
        <v/>
      </c>
      <c r="K364" t="str">
        <f t="shared" si="191"/>
        <v/>
      </c>
      <c r="L364" t="str">
        <f t="shared" si="191"/>
        <v/>
      </c>
    </row>
    <row r="365" spans="1:13" x14ac:dyDescent="0.45">
      <c r="A365" t="s">
        <v>502</v>
      </c>
      <c r="B365" t="s">
        <v>459</v>
      </c>
      <c r="C365" t="s">
        <v>861</v>
      </c>
      <c r="D365" t="s">
        <v>132</v>
      </c>
      <c r="E365" t="s">
        <v>14</v>
      </c>
      <c r="F365" t="s">
        <v>26</v>
      </c>
      <c r="G365" t="str">
        <f t="shared" si="172"/>
        <v>183</v>
      </c>
      <c r="H365" t="str">
        <f t="shared" si="191"/>
        <v xml:space="preserve"> Iraq</v>
      </c>
      <c r="I365" t="str">
        <f t="shared" si="191"/>
        <v xml:space="preserve"> 19.5</v>
      </c>
      <c r="J365" t="str">
        <f t="shared" si="191"/>
        <v xml:space="preserve"> Western Asia</v>
      </c>
      <c r="K365" t="str">
        <f t="shared" si="191"/>
        <v xml:space="preserve"> 10-50m</v>
      </c>
      <c r="L365" t="str">
        <f t="shared" si="191"/>
        <v xml:space="preserve"> Upper middle income</v>
      </c>
      <c r="M365" t="str">
        <f t="shared" ref="M365:M389" si="195">IF(VALUE(I365)&gt;66.6, "Most", IF(VALUE(I365)&gt;33.3, "More", "Least"))</f>
        <v>Least</v>
      </c>
    </row>
    <row r="366" spans="1:13" x14ac:dyDescent="0.45">
      <c r="C366" t="s">
        <v>2</v>
      </c>
      <c r="G366" t="str">
        <f t="shared" si="172"/>
        <v/>
      </c>
      <c r="H366" t="str">
        <f t="shared" si="191"/>
        <v/>
      </c>
      <c r="I366" t="str">
        <f t="shared" si="191"/>
        <v/>
      </c>
      <c r="J366" t="str">
        <f t="shared" si="191"/>
        <v/>
      </c>
      <c r="K366" t="str">
        <f t="shared" si="191"/>
        <v/>
      </c>
      <c r="L366" t="str">
        <f t="shared" si="191"/>
        <v/>
      </c>
    </row>
    <row r="367" spans="1:13" x14ac:dyDescent="0.45">
      <c r="A367" t="s">
        <v>505</v>
      </c>
      <c r="B367" t="s">
        <v>522</v>
      </c>
      <c r="C367" t="s">
        <v>663</v>
      </c>
      <c r="D367" t="s">
        <v>132</v>
      </c>
      <c r="E367" t="s">
        <v>14</v>
      </c>
      <c r="F367" t="s">
        <v>202</v>
      </c>
      <c r="G367" t="str">
        <f t="shared" si="172"/>
        <v>184</v>
      </c>
      <c r="H367" t="str">
        <f t="shared" si="191"/>
        <v xml:space="preserve"> Yemen</v>
      </c>
      <c r="I367" t="str">
        <f t="shared" si="191"/>
        <v xml:space="preserve"> 19.0</v>
      </c>
      <c r="J367" t="str">
        <f t="shared" si="191"/>
        <v xml:space="preserve"> Western Asia</v>
      </c>
      <c r="K367" t="str">
        <f t="shared" si="191"/>
        <v xml:space="preserve"> 10-50m</v>
      </c>
      <c r="L367" t="str">
        <f t="shared" si="191"/>
        <v xml:space="preserve"> Low income</v>
      </c>
      <c r="M367" t="str">
        <f t="shared" ref="M367:M389" si="196">IF(VALUE(I367)&gt;66.6, "Most", IF(VALUE(I367)&gt;33.3, "More", "Least"))</f>
        <v>Least</v>
      </c>
    </row>
    <row r="368" spans="1:13" x14ac:dyDescent="0.45">
      <c r="C368" t="s">
        <v>2</v>
      </c>
      <c r="G368" t="str">
        <f t="shared" si="172"/>
        <v/>
      </c>
      <c r="H368" t="str">
        <f t="shared" si="191"/>
        <v/>
      </c>
      <c r="I368" t="str">
        <f t="shared" si="191"/>
        <v/>
      </c>
      <c r="J368" t="str">
        <f t="shared" si="191"/>
        <v/>
      </c>
      <c r="K368" t="str">
        <f t="shared" si="191"/>
        <v/>
      </c>
      <c r="L368" t="str">
        <f t="shared" si="191"/>
        <v/>
      </c>
    </row>
    <row r="369" spans="1:13" x14ac:dyDescent="0.45">
      <c r="A369" t="s">
        <v>508</v>
      </c>
      <c r="B369" t="s">
        <v>464</v>
      </c>
      <c r="C369" t="s">
        <v>664</v>
      </c>
      <c r="D369" t="s">
        <v>115</v>
      </c>
      <c r="E369" t="s">
        <v>30</v>
      </c>
      <c r="F369" t="s">
        <v>26</v>
      </c>
      <c r="G369" t="str">
        <f t="shared" si="172"/>
        <v>185</v>
      </c>
      <c r="H369" t="str">
        <f t="shared" si="191"/>
        <v xml:space="preserve"> Libya</v>
      </c>
      <c r="I369" t="str">
        <f t="shared" si="191"/>
        <v xml:space="preserve"> 18.9</v>
      </c>
      <c r="J369" t="str">
        <f t="shared" si="191"/>
        <v xml:space="preserve"> Africa</v>
      </c>
      <c r="K369" t="str">
        <f t="shared" si="191"/>
        <v xml:space="preserve"> 1-10m</v>
      </c>
      <c r="L369" t="str">
        <f t="shared" si="191"/>
        <v xml:space="preserve"> Upper middle income</v>
      </c>
      <c r="M369" t="str">
        <f t="shared" ref="M369:M389" si="197">IF(VALUE(I369)&gt;66.6, "Most", IF(VALUE(I369)&gt;33.3, "More", "Least"))</f>
        <v>Least</v>
      </c>
    </row>
    <row r="370" spans="1:13" x14ac:dyDescent="0.45">
      <c r="C370" t="s">
        <v>2</v>
      </c>
      <c r="G370" t="str">
        <f t="shared" si="172"/>
        <v/>
      </c>
      <c r="H370" t="str">
        <f t="shared" si="191"/>
        <v/>
      </c>
      <c r="I370" t="str">
        <f t="shared" si="191"/>
        <v/>
      </c>
      <c r="J370" t="str">
        <f t="shared" si="191"/>
        <v/>
      </c>
      <c r="K370" t="str">
        <f t="shared" si="191"/>
        <v/>
      </c>
      <c r="L370" t="str">
        <f t="shared" si="191"/>
        <v/>
      </c>
    </row>
    <row r="371" spans="1:13" x14ac:dyDescent="0.45">
      <c r="A371" t="s">
        <v>511</v>
      </c>
      <c r="B371" t="s">
        <v>528</v>
      </c>
      <c r="C371" t="s">
        <v>862</v>
      </c>
      <c r="D371" t="s">
        <v>115</v>
      </c>
      <c r="E371" t="s">
        <v>185</v>
      </c>
      <c r="F371" t="s">
        <v>102</v>
      </c>
      <c r="G371" t="str">
        <f t="shared" si="172"/>
        <v>186</v>
      </c>
      <c r="H371" t="str">
        <f t="shared" si="191"/>
        <v xml:space="preserve"> São Tomé and Príncipe</v>
      </c>
      <c r="I371" t="str">
        <f t="shared" si="191"/>
        <v xml:space="preserve"> 18.7</v>
      </c>
      <c r="J371" t="str">
        <f t="shared" si="191"/>
        <v xml:space="preserve"> Africa</v>
      </c>
      <c r="K371" t="str">
        <f t="shared" si="191"/>
        <v xml:space="preserve"> &lt;1m</v>
      </c>
      <c r="L371" t="str">
        <f t="shared" si="191"/>
        <v xml:space="preserve"> Lower middle income</v>
      </c>
      <c r="M371" t="str">
        <f t="shared" ref="M371:M389" si="198">IF(VALUE(I371)&gt;66.6, "Most", IF(VALUE(I371)&gt;33.3, "More", "Least"))</f>
        <v>Least</v>
      </c>
    </row>
    <row r="372" spans="1:13" x14ac:dyDescent="0.45">
      <c r="C372" t="s">
        <v>2</v>
      </c>
      <c r="G372" t="str">
        <f t="shared" si="172"/>
        <v/>
      </c>
      <c r="H372" t="str">
        <f t="shared" si="191"/>
        <v/>
      </c>
      <c r="I372" t="str">
        <f t="shared" si="191"/>
        <v/>
      </c>
      <c r="J372" t="str">
        <f t="shared" si="191"/>
        <v/>
      </c>
      <c r="K372" t="str">
        <f t="shared" si="191"/>
        <v/>
      </c>
      <c r="L372" t="str">
        <f t="shared" si="191"/>
        <v/>
      </c>
    </row>
    <row r="373" spans="1:13" x14ac:dyDescent="0.45">
      <c r="A373" t="s">
        <v>511</v>
      </c>
      <c r="B373" t="s">
        <v>503</v>
      </c>
      <c r="C373" t="s">
        <v>862</v>
      </c>
      <c r="D373" t="s">
        <v>18</v>
      </c>
      <c r="E373" t="s">
        <v>185</v>
      </c>
      <c r="F373" t="s">
        <v>102</v>
      </c>
      <c r="G373" t="str">
        <f t="shared" si="172"/>
        <v>186</v>
      </c>
      <c r="H373" t="str">
        <f t="shared" si="191"/>
        <v xml:space="preserve"> Solomon Islands</v>
      </c>
      <c r="I373" t="str">
        <f t="shared" si="191"/>
        <v xml:space="preserve"> 18.7</v>
      </c>
      <c r="J373" t="str">
        <f t="shared" si="191"/>
        <v xml:space="preserve"> Oceania</v>
      </c>
      <c r="K373" t="str">
        <f t="shared" si="191"/>
        <v xml:space="preserve"> &lt;1m</v>
      </c>
      <c r="L373" t="str">
        <f t="shared" si="191"/>
        <v xml:space="preserve"> Lower middle income</v>
      </c>
      <c r="M373" t="str">
        <f t="shared" ref="M373:M389" si="199">IF(VALUE(I373)&gt;66.6, "Most", IF(VALUE(I373)&gt;33.3, "More", "Least"))</f>
        <v>Least</v>
      </c>
    </row>
    <row r="374" spans="1:13" x14ac:dyDescent="0.45">
      <c r="C374" t="s">
        <v>2</v>
      </c>
      <c r="G374" t="str">
        <f t="shared" si="172"/>
        <v/>
      </c>
      <c r="H374" t="str">
        <f t="shared" si="191"/>
        <v/>
      </c>
      <c r="I374" t="str">
        <f t="shared" si="191"/>
        <v/>
      </c>
      <c r="J374" t="str">
        <f t="shared" si="191"/>
        <v/>
      </c>
      <c r="K374" t="str">
        <f t="shared" si="191"/>
        <v/>
      </c>
      <c r="L374" t="str">
        <f t="shared" si="191"/>
        <v/>
      </c>
    </row>
    <row r="375" spans="1:13" x14ac:dyDescent="0.45">
      <c r="A375" t="s">
        <v>515</v>
      </c>
      <c r="B375" t="s">
        <v>421</v>
      </c>
      <c r="C375" t="s">
        <v>526</v>
      </c>
      <c r="D375" t="s">
        <v>115</v>
      </c>
      <c r="E375" t="s">
        <v>14</v>
      </c>
      <c r="F375" t="s">
        <v>202</v>
      </c>
      <c r="G375" t="str">
        <f t="shared" si="172"/>
        <v>188</v>
      </c>
      <c r="H375" t="str">
        <f t="shared" si="191"/>
        <v xml:space="preserve"> Mozambique</v>
      </c>
      <c r="I375" t="str">
        <f t="shared" si="191"/>
        <v xml:space="preserve"> 18.2</v>
      </c>
      <c r="J375" t="str">
        <f t="shared" si="191"/>
        <v xml:space="preserve"> Africa</v>
      </c>
      <c r="K375" t="str">
        <f t="shared" si="191"/>
        <v xml:space="preserve"> 10-50m</v>
      </c>
      <c r="L375" t="str">
        <f t="shared" si="191"/>
        <v xml:space="preserve"> Low income</v>
      </c>
      <c r="M375" t="str">
        <f t="shared" ref="M375:M389" si="200">IF(VALUE(I375)&gt;66.6, "Most", IF(VALUE(I375)&gt;33.3, "More", "Least"))</f>
        <v>Least</v>
      </c>
    </row>
    <row r="376" spans="1:13" x14ac:dyDescent="0.45">
      <c r="C376" t="s">
        <v>2</v>
      </c>
      <c r="G376" t="str">
        <f t="shared" si="172"/>
        <v/>
      </c>
      <c r="H376" t="str">
        <f t="shared" si="191"/>
        <v/>
      </c>
      <c r="I376" t="str">
        <f t="shared" si="191"/>
        <v/>
      </c>
      <c r="J376" t="str">
        <f t="shared" si="191"/>
        <v/>
      </c>
      <c r="K376" t="str">
        <f t="shared" si="191"/>
        <v/>
      </c>
      <c r="L376" t="str">
        <f t="shared" si="191"/>
        <v/>
      </c>
    </row>
    <row r="377" spans="1:13" x14ac:dyDescent="0.45">
      <c r="A377" t="s">
        <v>518</v>
      </c>
      <c r="B377" t="s">
        <v>525</v>
      </c>
      <c r="C377" t="s">
        <v>863</v>
      </c>
      <c r="D377" t="s">
        <v>18</v>
      </c>
      <c r="E377" t="s">
        <v>185</v>
      </c>
      <c r="F377" t="s">
        <v>26</v>
      </c>
      <c r="G377" t="str">
        <f t="shared" si="172"/>
        <v>189</v>
      </c>
      <c r="H377" t="str">
        <f t="shared" si="191"/>
        <v xml:space="preserve"> Marshall Islands</v>
      </c>
      <c r="I377" t="str">
        <f t="shared" si="191"/>
        <v xml:space="preserve"> 18.1</v>
      </c>
      <c r="J377" t="str">
        <f t="shared" si="191"/>
        <v xml:space="preserve"> Oceania</v>
      </c>
      <c r="K377" t="str">
        <f t="shared" si="191"/>
        <v xml:space="preserve"> &lt;1m</v>
      </c>
      <c r="L377" t="str">
        <f t="shared" si="191"/>
        <v xml:space="preserve"> Upper middle income</v>
      </c>
      <c r="M377" t="str">
        <f t="shared" ref="M377:M389" si="201">IF(VALUE(I377)&gt;66.6, "Most", IF(VALUE(I377)&gt;33.3, "More", "Least"))</f>
        <v>Least</v>
      </c>
    </row>
    <row r="378" spans="1:13" x14ac:dyDescent="0.45">
      <c r="C378" t="s">
        <v>2</v>
      </c>
      <c r="G378" t="str">
        <f t="shared" si="172"/>
        <v/>
      </c>
      <c r="H378" t="str">
        <f t="shared" si="191"/>
        <v/>
      </c>
      <c r="I378" t="str">
        <f t="shared" si="191"/>
        <v/>
      </c>
      <c r="J378" t="str">
        <f t="shared" si="191"/>
        <v/>
      </c>
      <c r="K378" t="str">
        <f t="shared" si="191"/>
        <v/>
      </c>
      <c r="L378" t="str">
        <f t="shared" si="191"/>
        <v/>
      </c>
    </row>
    <row r="379" spans="1:13" x14ac:dyDescent="0.45">
      <c r="A379" t="s">
        <v>521</v>
      </c>
      <c r="B379" t="s">
        <v>514</v>
      </c>
      <c r="C379" t="s">
        <v>667</v>
      </c>
      <c r="D379" t="s">
        <v>115</v>
      </c>
      <c r="E379" t="s">
        <v>30</v>
      </c>
      <c r="F379" t="s">
        <v>202</v>
      </c>
      <c r="G379" t="str">
        <f t="shared" si="172"/>
        <v>190</v>
      </c>
      <c r="H379" t="str">
        <f t="shared" si="191"/>
        <v xml:space="preserve"> Guinea Bissau</v>
      </c>
      <c r="I379" t="str">
        <f t="shared" si="191"/>
        <v xml:space="preserve"> 17.8</v>
      </c>
      <c r="J379" t="str">
        <f t="shared" si="191"/>
        <v xml:space="preserve"> Africa</v>
      </c>
      <c r="K379" t="str">
        <f t="shared" si="191"/>
        <v xml:space="preserve"> 1-10m</v>
      </c>
      <c r="L379" t="str">
        <f t="shared" si="191"/>
        <v xml:space="preserve"> Low income</v>
      </c>
      <c r="M379" t="str">
        <f t="shared" ref="M379:M389" si="202">IF(VALUE(I379)&gt;66.6, "Most", IF(VALUE(I379)&gt;33.3, "More", "Least"))</f>
        <v>Least</v>
      </c>
    </row>
    <row r="380" spans="1:13" x14ac:dyDescent="0.45">
      <c r="C380" t="s">
        <v>2</v>
      </c>
      <c r="G380" t="str">
        <f t="shared" si="172"/>
        <v/>
      </c>
      <c r="H380" t="str">
        <f t="shared" si="191"/>
        <v/>
      </c>
      <c r="I380" t="str">
        <f t="shared" si="191"/>
        <v/>
      </c>
      <c r="J380" t="str">
        <f t="shared" si="191"/>
        <v/>
      </c>
      <c r="K380" t="str">
        <f t="shared" si="191"/>
        <v/>
      </c>
      <c r="L380" t="str">
        <f t="shared" si="191"/>
        <v/>
      </c>
    </row>
    <row r="381" spans="1:13" x14ac:dyDescent="0.45">
      <c r="A381" t="s">
        <v>524</v>
      </c>
      <c r="B381" t="s">
        <v>537</v>
      </c>
      <c r="C381" t="s">
        <v>668</v>
      </c>
      <c r="D381" t="s">
        <v>115</v>
      </c>
      <c r="E381" t="s">
        <v>30</v>
      </c>
      <c r="F381" t="s">
        <v>26</v>
      </c>
      <c r="G381" t="str">
        <f t="shared" si="172"/>
        <v>191</v>
      </c>
      <c r="H381" t="str">
        <f t="shared" si="191"/>
        <v xml:space="preserve"> Equatorial Guinea</v>
      </c>
      <c r="I381" t="str">
        <f t="shared" si="191"/>
        <v xml:space="preserve"> 17.6</v>
      </c>
      <c r="J381" t="str">
        <f t="shared" si="191"/>
        <v xml:space="preserve"> Africa</v>
      </c>
      <c r="K381" t="str">
        <f t="shared" si="191"/>
        <v xml:space="preserve"> 1-10m</v>
      </c>
      <c r="L381" t="str">
        <f t="shared" si="191"/>
        <v xml:space="preserve"> Upper middle income</v>
      </c>
      <c r="M381" t="str">
        <f t="shared" ref="M381:M389" si="203">IF(VALUE(I381)&gt;66.6, "Most", IF(VALUE(I381)&gt;33.3, "More", "Least"))</f>
        <v>Least</v>
      </c>
    </row>
    <row r="382" spans="1:13" x14ac:dyDescent="0.45">
      <c r="C382" t="s">
        <v>2</v>
      </c>
      <c r="G382" t="str">
        <f t="shared" si="172"/>
        <v/>
      </c>
      <c r="H382" t="str">
        <f t="shared" si="191"/>
        <v/>
      </c>
      <c r="I382" t="str">
        <f t="shared" si="191"/>
        <v/>
      </c>
      <c r="J382" t="str">
        <f t="shared" si="191"/>
        <v/>
      </c>
      <c r="K382" t="str">
        <f t="shared" si="191"/>
        <v/>
      </c>
      <c r="L382" t="str">
        <f t="shared" si="191"/>
        <v/>
      </c>
    </row>
    <row r="383" spans="1:13" x14ac:dyDescent="0.45">
      <c r="A383" t="s">
        <v>527</v>
      </c>
      <c r="B383" t="s">
        <v>509</v>
      </c>
      <c r="C383" t="s">
        <v>532</v>
      </c>
      <c r="D383" t="s">
        <v>18</v>
      </c>
      <c r="E383" t="s">
        <v>185</v>
      </c>
      <c r="F383" t="s">
        <v>5</v>
      </c>
      <c r="G383" t="str">
        <f t="shared" si="172"/>
        <v>192</v>
      </c>
      <c r="H383" t="str">
        <f t="shared" si="191"/>
        <v xml:space="preserve"> Cook Islands</v>
      </c>
      <c r="I383" t="str">
        <f t="shared" si="191"/>
        <v xml:space="preserve"> 17.5</v>
      </c>
      <c r="J383" t="str">
        <f t="shared" si="191"/>
        <v xml:space="preserve"> Oceania</v>
      </c>
      <c r="K383" t="str">
        <f t="shared" si="191"/>
        <v xml:space="preserve"> &lt;1m</v>
      </c>
      <c r="L383" t="str">
        <f t="shared" si="191"/>
        <v xml:space="preserve"> High income</v>
      </c>
      <c r="M383" t="str">
        <f t="shared" ref="M383:M389" si="204">IF(VALUE(I383)&gt;66.6, "Most", IF(VALUE(I383)&gt;33.3, "More", "Least"))</f>
        <v>Least</v>
      </c>
    </row>
    <row r="384" spans="1:13" x14ac:dyDescent="0.45">
      <c r="C384" t="s">
        <v>2</v>
      </c>
      <c r="G384" t="str">
        <f t="shared" si="172"/>
        <v/>
      </c>
      <c r="H384" t="str">
        <f t="shared" si="191"/>
        <v/>
      </c>
      <c r="I384" t="str">
        <f t="shared" si="191"/>
        <v/>
      </c>
      <c r="J384" t="str">
        <f t="shared" si="191"/>
        <v/>
      </c>
      <c r="K384" t="str">
        <f t="shared" si="191"/>
        <v/>
      </c>
      <c r="L384" t="str">
        <f t="shared" si="191"/>
        <v/>
      </c>
    </row>
    <row r="385" spans="1:13" x14ac:dyDescent="0.45">
      <c r="A385" t="s">
        <v>530</v>
      </c>
      <c r="B385" t="s">
        <v>534</v>
      </c>
      <c r="C385" t="s">
        <v>864</v>
      </c>
      <c r="D385" t="s">
        <v>115</v>
      </c>
      <c r="E385" t="s">
        <v>14</v>
      </c>
      <c r="F385" t="s">
        <v>202</v>
      </c>
      <c r="G385" t="str">
        <f t="shared" si="172"/>
        <v>193</v>
      </c>
      <c r="H385" t="str">
        <f t="shared" si="191"/>
        <v xml:space="preserve"> Somalia</v>
      </c>
      <c r="I385" t="str">
        <f t="shared" si="191"/>
        <v xml:space="preserve"> 17.4</v>
      </c>
      <c r="J385" t="str">
        <f t="shared" si="191"/>
        <v xml:space="preserve"> Africa</v>
      </c>
      <c r="K385" t="str">
        <f t="shared" si="191"/>
        <v xml:space="preserve"> 10-50m</v>
      </c>
      <c r="L385" t="str">
        <f t="shared" si="191"/>
        <v xml:space="preserve"> Low income</v>
      </c>
      <c r="M385" t="str">
        <f t="shared" ref="M385:M389" si="205">IF(VALUE(I385)&gt;66.6, "Most", IF(VALUE(I385)&gt;33.3, "More", "Least"))</f>
        <v>Least</v>
      </c>
    </row>
    <row r="386" spans="1:13" x14ac:dyDescent="0.45">
      <c r="C386" t="s">
        <v>2</v>
      </c>
      <c r="G386" t="str">
        <f t="shared" si="172"/>
        <v/>
      </c>
      <c r="H386" t="str">
        <f t="shared" si="191"/>
        <v/>
      </c>
      <c r="I386" t="str">
        <f t="shared" si="191"/>
        <v/>
      </c>
      <c r="J386" t="str">
        <f t="shared" si="191"/>
        <v/>
      </c>
      <c r="K386" t="str">
        <f t="shared" si="191"/>
        <v/>
      </c>
      <c r="L386" t="str">
        <f t="shared" si="191"/>
        <v/>
      </c>
    </row>
    <row r="387" spans="1:13" x14ac:dyDescent="0.45">
      <c r="A387" t="s">
        <v>533</v>
      </c>
      <c r="B387" t="s">
        <v>488</v>
      </c>
      <c r="C387" t="s">
        <v>865</v>
      </c>
      <c r="D387" t="s">
        <v>115</v>
      </c>
      <c r="E387" t="s">
        <v>30</v>
      </c>
      <c r="F387" t="s">
        <v>202</v>
      </c>
      <c r="G387" t="str">
        <f t="shared" ref="G387:G389" si="206">IF(ISERROR(RIGHT(A387,LEN(A387)-FIND(" ", A387))), "", RIGHT(A387,LEN(A387)-FIND(" ", A387)))</f>
        <v>194</v>
      </c>
      <c r="H387" t="str">
        <f t="shared" si="191"/>
        <v xml:space="preserve"> Eritrea</v>
      </c>
      <c r="I387" t="str">
        <f t="shared" si="191"/>
        <v xml:space="preserve"> 16.0</v>
      </c>
      <c r="J387" t="str">
        <f t="shared" si="191"/>
        <v xml:space="preserve"> Africa</v>
      </c>
      <c r="K387" t="str">
        <f t="shared" si="191"/>
        <v xml:space="preserve"> 1-10m</v>
      </c>
      <c r="L387" t="str">
        <f t="shared" si="191"/>
        <v xml:space="preserve"> Low income</v>
      </c>
      <c r="M387" t="str">
        <f t="shared" ref="M387:M389" si="207">IF(VALUE(I387)&gt;66.6, "Most", IF(VALUE(I387)&gt;33.3, "More", "Least"))</f>
        <v>Least</v>
      </c>
    </row>
    <row r="388" spans="1:13" x14ac:dyDescent="0.45">
      <c r="C388" t="s">
        <v>2</v>
      </c>
      <c r="G388" t="str">
        <f t="shared" si="206"/>
        <v/>
      </c>
      <c r="H388" t="str">
        <f t="shared" si="191"/>
        <v/>
      </c>
      <c r="I388" t="str">
        <f t="shared" si="191"/>
        <v/>
      </c>
      <c r="J388" t="str">
        <f t="shared" si="191"/>
        <v/>
      </c>
      <c r="K388" t="str">
        <f t="shared" si="191"/>
        <v/>
      </c>
      <c r="L388" t="str">
        <f t="shared" si="191"/>
        <v/>
      </c>
    </row>
    <row r="389" spans="1:13" x14ac:dyDescent="0.45">
      <c r="A389" t="s">
        <v>536</v>
      </c>
      <c r="B389" t="s">
        <v>531</v>
      </c>
      <c r="C389" t="s">
        <v>866</v>
      </c>
      <c r="D389" t="s">
        <v>37</v>
      </c>
      <c r="E389" t="s">
        <v>14</v>
      </c>
      <c r="F389" t="s">
        <v>202</v>
      </c>
      <c r="G389" t="str">
        <f t="shared" si="206"/>
        <v>195</v>
      </c>
      <c r="H389" t="str">
        <f t="shared" si="191"/>
        <v xml:space="preserve"> North Korea</v>
      </c>
      <c r="I389" t="str">
        <f t="shared" si="191"/>
        <v xml:space="preserve"> 11.3</v>
      </c>
      <c r="J389" t="str">
        <f t="shared" si="191"/>
        <v xml:space="preserve"> Eastern Asia</v>
      </c>
      <c r="K389" t="str">
        <f t="shared" si="191"/>
        <v xml:space="preserve"> 10-50m</v>
      </c>
      <c r="L389" t="str">
        <f t="shared" si="191"/>
        <v xml:space="preserve"> Low income</v>
      </c>
      <c r="M389" t="str">
        <f t="shared" ref="M389" si="208">IF(VALUE(I389)&gt;66.6, "Most", IF(VALUE(I389)&gt;33.3, "More", "Least"))</f>
        <v>Least</v>
      </c>
    </row>
    <row r="390" spans="1:13" x14ac:dyDescent="0.45">
      <c r="C390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6F3EE-1A55-47EA-8861-D153AC6F5C51}">
  <dimension ref="A1:M390"/>
  <sheetViews>
    <sheetView topLeftCell="E1" workbookViewId="0">
      <selection activeCell="M1" sqref="M1:M389"/>
    </sheetView>
  </sheetViews>
  <sheetFormatPr defaultRowHeight="14.25" x14ac:dyDescent="0.45"/>
  <cols>
    <col min="1" max="1" width="8.59765625" bestFit="1" customWidth="1"/>
    <col min="2" max="2" width="32.265625" bestFit="1" customWidth="1"/>
    <col min="3" max="3" width="17.06640625" bestFit="1" customWidth="1"/>
    <col min="4" max="4" width="33.19921875" bestFit="1" customWidth="1"/>
    <col min="5" max="5" width="17.53125" bestFit="1" customWidth="1"/>
    <col min="6" max="6" width="24.59765625" bestFit="1" customWidth="1"/>
    <col min="7" max="7" width="3.73046875" bestFit="1" customWidth="1"/>
    <col min="8" max="8" width="25.46484375" bestFit="1" customWidth="1"/>
    <col min="9" max="9" width="4.6640625" bestFit="1" customWidth="1"/>
    <col min="10" max="10" width="27.1328125" bestFit="1" customWidth="1"/>
    <col min="11" max="11" width="8.33203125" bestFit="1" customWidth="1"/>
    <col min="12" max="12" width="18.265625" bestFit="1" customWidth="1"/>
    <col min="13" max="13" width="12.59765625" bestFit="1" customWidth="1"/>
  </cols>
  <sheetData>
    <row r="1" spans="1:13" x14ac:dyDescent="0.45">
      <c r="A1">
        <v>1</v>
      </c>
      <c r="B1" t="s">
        <v>0</v>
      </c>
      <c r="C1" t="s">
        <v>867</v>
      </c>
      <c r="D1" t="s">
        <v>3</v>
      </c>
      <c r="E1" t="s">
        <v>4</v>
      </c>
      <c r="F1" t="s">
        <v>5</v>
      </c>
      <c r="G1">
        <f>A1</f>
        <v>1</v>
      </c>
      <c r="H1" t="str">
        <f>IF(ISERROR(RIGHT(B1, LEN(B1)-FIND(":",B1))),"",RIGHT(B1, LEN(B1)-FIND(":",B1)))</f>
        <v xml:space="preserve"> United States</v>
      </c>
      <c r="I1" t="str">
        <f>IF(ISERROR(RIGHT(C1, LEN(C1)-FIND(":",C1))),"",RIGHT(C1, LEN(C1)-FIND(":",C1)))</f>
        <v xml:space="preserve"> 73.8</v>
      </c>
      <c r="J1" t="str">
        <f>IF(ISERROR(RIGHT(D1, LEN(D1)-FIND(":",D1))),"",RIGHT(D1, LEN(D1)-FIND(":",D1)))</f>
        <v xml:space="preserve"> Northern America</v>
      </c>
      <c r="K1" t="str">
        <f>IF(ISERROR(RIGHT(E1, LEN(E1)-FIND(":",E1))),"",RIGHT(E1, LEN(E1)-FIND(":",E1)))</f>
        <v xml:space="preserve"> 100m+</v>
      </c>
      <c r="L1" t="str">
        <f>IF(ISERROR(RIGHT(F1, LEN(F1)-FIND(":",F1))),"",RIGHT(F1, LEN(F1)-FIND(":",F1)))</f>
        <v xml:space="preserve"> High income</v>
      </c>
      <c r="M1" t="str">
        <f>IF(VALUE(I1)&gt;66.6, "Most", IF(VALUE(I1)&gt;33.3, "More", "Least"))</f>
        <v>Most</v>
      </c>
    </row>
    <row r="2" spans="1:13" x14ac:dyDescent="0.45">
      <c r="C2" t="s">
        <v>2</v>
      </c>
      <c r="G2" t="str">
        <f>IF(ISERROR(RIGHT(A2,LEN(A2)-FIND(" ", A2))), "", RIGHT(A2,LEN(A2)-FIND(" ", A2)))</f>
        <v/>
      </c>
      <c r="H2" t="str">
        <f t="shared" ref="H2:L65" si="0">IF(ISERROR(RIGHT(B2, LEN(B2)-FIND(":",B2))),"",RIGHT(B2, LEN(B2)-FIND(":",B2)))</f>
        <v/>
      </c>
      <c r="I2" t="str">
        <f t="shared" si="0"/>
        <v/>
      </c>
      <c r="J2" t="str">
        <f t="shared" si="0"/>
        <v/>
      </c>
      <c r="K2" t="str">
        <f t="shared" si="0"/>
        <v/>
      </c>
      <c r="L2" t="str">
        <f t="shared" si="0"/>
        <v/>
      </c>
    </row>
    <row r="3" spans="1:13" x14ac:dyDescent="0.45">
      <c r="A3" t="s">
        <v>6</v>
      </c>
      <c r="B3" t="s">
        <v>23</v>
      </c>
      <c r="C3" t="s">
        <v>868</v>
      </c>
      <c r="D3" t="s">
        <v>25</v>
      </c>
      <c r="E3" t="s">
        <v>10</v>
      </c>
      <c r="F3" t="s">
        <v>26</v>
      </c>
      <c r="G3" t="str">
        <f t="shared" ref="G3:G66" si="1">IF(ISERROR(RIGHT(A3,LEN(A3)-FIND(" ", A3))), "", RIGHT(A3,LEN(A3)-FIND(" ", A3)))</f>
        <v>2</v>
      </c>
      <c r="H3" t="str">
        <f t="shared" si="0"/>
        <v xml:space="preserve"> Thailand</v>
      </c>
      <c r="I3" t="str">
        <f t="shared" si="0"/>
        <v xml:space="preserve"> 70.5</v>
      </c>
      <c r="J3" t="str">
        <f t="shared" si="0"/>
        <v xml:space="preserve"> Southeastern Asia</v>
      </c>
      <c r="K3" t="str">
        <f t="shared" si="0"/>
        <v xml:space="preserve"> 50-100m</v>
      </c>
      <c r="L3" t="str">
        <f t="shared" si="0"/>
        <v xml:space="preserve"> Upper middle income</v>
      </c>
      <c r="M3" t="str">
        <f t="shared" ref="M3:M66" si="2">IF(VALUE(I3)&gt;66.6, "Most", IF(VALUE(I3)&gt;33.3, "More", "Least"))</f>
        <v>Most</v>
      </c>
    </row>
    <row r="4" spans="1:13" x14ac:dyDescent="0.45">
      <c r="C4" t="s">
        <v>2</v>
      </c>
      <c r="G4" t="str">
        <f t="shared" si="1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45">
      <c r="A5" t="s">
        <v>11</v>
      </c>
      <c r="B5" t="s">
        <v>12</v>
      </c>
      <c r="C5" t="s">
        <v>36</v>
      </c>
      <c r="D5" t="s">
        <v>9</v>
      </c>
      <c r="E5" t="s">
        <v>14</v>
      </c>
      <c r="F5" t="s">
        <v>5</v>
      </c>
      <c r="G5" t="str">
        <f t="shared" si="1"/>
        <v>3</v>
      </c>
      <c r="H5" t="str">
        <f t="shared" si="0"/>
        <v xml:space="preserve"> Netherlands</v>
      </c>
      <c r="I5" t="str">
        <f t="shared" si="0"/>
        <v xml:space="preserve"> 70.2</v>
      </c>
      <c r="J5" t="str">
        <f t="shared" si="0"/>
        <v xml:space="preserve"> Europe</v>
      </c>
      <c r="K5" t="str">
        <f t="shared" si="0"/>
        <v xml:space="preserve"> 10-50m</v>
      </c>
      <c r="L5" t="str">
        <f t="shared" si="0"/>
        <v xml:space="preserve"> High income</v>
      </c>
      <c r="M5" t="str">
        <f t="shared" ref="M5:M68" si="3">IF(VALUE(I5)&gt;66.6, "Most", IF(VALUE(I5)&gt;33.3, "More", "Least"))</f>
        <v>Most</v>
      </c>
    </row>
    <row r="6" spans="1:13" x14ac:dyDescent="0.45">
      <c r="C6" t="s">
        <v>2</v>
      </c>
      <c r="G6" t="str">
        <f t="shared" si="1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</row>
    <row r="7" spans="1:13" x14ac:dyDescent="0.45">
      <c r="A7" t="s">
        <v>15</v>
      </c>
      <c r="B7" t="s">
        <v>20</v>
      </c>
      <c r="C7" t="s">
        <v>802</v>
      </c>
      <c r="D7" t="s">
        <v>3</v>
      </c>
      <c r="E7" t="s">
        <v>14</v>
      </c>
      <c r="F7" t="s">
        <v>5</v>
      </c>
      <c r="G7" t="str">
        <f t="shared" si="1"/>
        <v>4</v>
      </c>
      <c r="H7" t="str">
        <f t="shared" si="0"/>
        <v xml:space="preserve"> Canada</v>
      </c>
      <c r="I7" t="str">
        <f t="shared" si="0"/>
        <v xml:space="preserve"> 67.7</v>
      </c>
      <c r="J7" t="str">
        <f t="shared" si="0"/>
        <v xml:space="preserve"> Northern America</v>
      </c>
      <c r="K7" t="str">
        <f t="shared" si="0"/>
        <v xml:space="preserve"> 10-50m</v>
      </c>
      <c r="L7" t="str">
        <f t="shared" si="0"/>
        <v xml:space="preserve"> High income</v>
      </c>
      <c r="M7" t="str">
        <f t="shared" ref="M7:M70" si="4">IF(VALUE(I7)&gt;66.6, "Most", IF(VALUE(I7)&gt;33.3, "More", "Least"))</f>
        <v>Most</v>
      </c>
    </row>
    <row r="8" spans="1:13" x14ac:dyDescent="0.45">
      <c r="C8" t="s">
        <v>2</v>
      </c>
      <c r="G8" t="str">
        <f t="shared" si="1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</row>
    <row r="9" spans="1:13" x14ac:dyDescent="0.45">
      <c r="A9" t="s">
        <v>19</v>
      </c>
      <c r="B9" t="s">
        <v>32</v>
      </c>
      <c r="C9" t="s">
        <v>869</v>
      </c>
      <c r="D9" t="s">
        <v>9</v>
      </c>
      <c r="E9" t="s">
        <v>30</v>
      </c>
      <c r="F9" t="s">
        <v>5</v>
      </c>
      <c r="G9" t="str">
        <f t="shared" si="1"/>
        <v>5</v>
      </c>
      <c r="H9" t="str">
        <f t="shared" si="0"/>
        <v xml:space="preserve"> Denmark</v>
      </c>
      <c r="I9" t="str">
        <f t="shared" si="0"/>
        <v xml:space="preserve"> 63.8</v>
      </c>
      <c r="J9" t="str">
        <f t="shared" si="0"/>
        <v xml:space="preserve"> Europe</v>
      </c>
      <c r="K9" t="str">
        <f t="shared" si="0"/>
        <v xml:space="preserve"> 1-10m</v>
      </c>
      <c r="L9" t="str">
        <f t="shared" si="0"/>
        <v xml:space="preserve"> High income</v>
      </c>
      <c r="M9" t="str">
        <f t="shared" ref="M9:M72" si="5">IF(VALUE(I9)&gt;66.6, "Most", IF(VALUE(I9)&gt;33.3, "More", "Least"))</f>
        <v>More</v>
      </c>
    </row>
    <row r="10" spans="1:13" x14ac:dyDescent="0.45">
      <c r="C10" t="s">
        <v>2</v>
      </c>
      <c r="G10" t="str">
        <f t="shared" si="1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</row>
    <row r="11" spans="1:13" x14ac:dyDescent="0.45">
      <c r="A11" t="s">
        <v>22</v>
      </c>
      <c r="B11" t="s">
        <v>16</v>
      </c>
      <c r="C11" t="s">
        <v>551</v>
      </c>
      <c r="D11" t="s">
        <v>18</v>
      </c>
      <c r="E11" t="s">
        <v>14</v>
      </c>
      <c r="F11" t="s">
        <v>5</v>
      </c>
      <c r="G11" t="str">
        <f t="shared" si="1"/>
        <v>6</v>
      </c>
      <c r="H11" t="str">
        <f t="shared" si="0"/>
        <v xml:space="preserve"> Australia</v>
      </c>
      <c r="I11" t="str">
        <f t="shared" si="0"/>
        <v xml:space="preserve"> 63.5</v>
      </c>
      <c r="J11" t="str">
        <f t="shared" si="0"/>
        <v xml:space="preserve"> Oceania</v>
      </c>
      <c r="K11" t="str">
        <f t="shared" si="0"/>
        <v xml:space="preserve"> 10-50m</v>
      </c>
      <c r="L11" t="str">
        <f t="shared" si="0"/>
        <v xml:space="preserve"> High income</v>
      </c>
      <c r="M11" t="str">
        <f t="shared" ref="M11:M74" si="6">IF(VALUE(I11)&gt;66.6, "Most", IF(VALUE(I11)&gt;33.3, "More", "Least"))</f>
        <v>More</v>
      </c>
    </row>
    <row r="12" spans="1:13" x14ac:dyDescent="0.45">
      <c r="C12" t="s">
        <v>2</v>
      </c>
      <c r="G12" t="str">
        <f t="shared" si="1"/>
        <v/>
      </c>
      <c r="H12" t="str">
        <f t="shared" si="0"/>
        <v/>
      </c>
      <c r="I12" t="str">
        <f t="shared" si="0"/>
        <v/>
      </c>
      <c r="J12" t="str">
        <f t="shared" si="0"/>
        <v/>
      </c>
      <c r="K12" t="str">
        <f t="shared" si="0"/>
        <v/>
      </c>
      <c r="L12" t="str">
        <f t="shared" si="0"/>
        <v/>
      </c>
    </row>
    <row r="13" spans="1:13" x14ac:dyDescent="0.45">
      <c r="A13" t="s">
        <v>27</v>
      </c>
      <c r="B13" t="s">
        <v>48</v>
      </c>
      <c r="C13" t="s">
        <v>724</v>
      </c>
      <c r="D13" t="s">
        <v>9</v>
      </c>
      <c r="E13" t="s">
        <v>30</v>
      </c>
      <c r="F13" t="s">
        <v>5</v>
      </c>
      <c r="G13" t="str">
        <f t="shared" si="1"/>
        <v>7</v>
      </c>
      <c r="H13" t="str">
        <f t="shared" si="0"/>
        <v xml:space="preserve"> Switzerland</v>
      </c>
      <c r="I13" t="str">
        <f t="shared" si="0"/>
        <v xml:space="preserve"> 62.5</v>
      </c>
      <c r="J13" t="str">
        <f t="shared" si="0"/>
        <v xml:space="preserve"> Europe</v>
      </c>
      <c r="K13" t="str">
        <f t="shared" si="0"/>
        <v xml:space="preserve"> 1-10m</v>
      </c>
      <c r="L13" t="str">
        <f t="shared" si="0"/>
        <v xml:space="preserve"> High income</v>
      </c>
      <c r="M13" t="str">
        <f t="shared" ref="M13:M76" si="7">IF(VALUE(I13)&gt;66.6, "Most", IF(VALUE(I13)&gt;33.3, "More", "Least"))</f>
        <v>More</v>
      </c>
    </row>
    <row r="14" spans="1:13" x14ac:dyDescent="0.45">
      <c r="C14" t="s">
        <v>2</v>
      </c>
      <c r="G14" t="str">
        <f t="shared" si="1"/>
        <v/>
      </c>
      <c r="H14" t="str">
        <f t="shared" si="0"/>
        <v/>
      </c>
      <c r="I14" t="str">
        <f t="shared" si="0"/>
        <v/>
      </c>
      <c r="J14" t="str">
        <f t="shared" si="0"/>
        <v/>
      </c>
      <c r="K14" t="str">
        <f t="shared" si="0"/>
        <v/>
      </c>
      <c r="L14" t="str">
        <f t="shared" si="0"/>
        <v/>
      </c>
    </row>
    <row r="15" spans="1:13" x14ac:dyDescent="0.45">
      <c r="A15" t="s">
        <v>31</v>
      </c>
      <c r="B15" t="s">
        <v>42</v>
      </c>
      <c r="C15" t="s">
        <v>870</v>
      </c>
      <c r="D15" t="s">
        <v>9</v>
      </c>
      <c r="E15" t="s">
        <v>10</v>
      </c>
      <c r="F15" t="s">
        <v>5</v>
      </c>
      <c r="G15" t="str">
        <f t="shared" si="1"/>
        <v>8</v>
      </c>
      <c r="H15" t="str">
        <f t="shared" si="0"/>
        <v xml:space="preserve"> France</v>
      </c>
      <c r="I15" t="str">
        <f t="shared" si="0"/>
        <v xml:space="preserve"> 60.9</v>
      </c>
      <c r="J15" t="str">
        <f t="shared" si="0"/>
        <v xml:space="preserve"> Europe</v>
      </c>
      <c r="K15" t="str">
        <f t="shared" si="0"/>
        <v xml:space="preserve"> 50-100m</v>
      </c>
      <c r="L15" t="str">
        <f t="shared" si="0"/>
        <v xml:space="preserve"> High income</v>
      </c>
      <c r="M15" t="str">
        <f t="shared" ref="M15:M78" si="8">IF(VALUE(I15)&gt;66.6, "Most", IF(VALUE(I15)&gt;33.3, "More", "Least"))</f>
        <v>More</v>
      </c>
    </row>
    <row r="16" spans="1:13" x14ac:dyDescent="0.45">
      <c r="C16" t="s">
        <v>2</v>
      </c>
      <c r="G16" t="str">
        <f t="shared" si="1"/>
        <v/>
      </c>
      <c r="H16" t="str">
        <f t="shared" si="0"/>
        <v/>
      </c>
      <c r="I16" t="str">
        <f t="shared" si="0"/>
        <v/>
      </c>
      <c r="J16" t="str">
        <f t="shared" si="0"/>
        <v/>
      </c>
      <c r="K16" t="str">
        <f t="shared" si="0"/>
        <v/>
      </c>
      <c r="L16" t="str">
        <f t="shared" si="0"/>
        <v/>
      </c>
    </row>
    <row r="17" spans="1:13" x14ac:dyDescent="0.45">
      <c r="A17" t="s">
        <v>34</v>
      </c>
      <c r="B17" t="s">
        <v>39</v>
      </c>
      <c r="C17" t="s">
        <v>728</v>
      </c>
      <c r="D17" t="s">
        <v>9</v>
      </c>
      <c r="E17" t="s">
        <v>30</v>
      </c>
      <c r="F17" t="s">
        <v>5</v>
      </c>
      <c r="G17" t="str">
        <f t="shared" si="1"/>
        <v>9</v>
      </c>
      <c r="H17" t="str">
        <f t="shared" si="0"/>
        <v xml:space="preserve"> Finland</v>
      </c>
      <c r="I17" t="str">
        <f t="shared" si="0"/>
        <v xml:space="preserve"> 60.8</v>
      </c>
      <c r="J17" t="str">
        <f t="shared" si="0"/>
        <v xml:space="preserve"> Europe</v>
      </c>
      <c r="K17" t="str">
        <f t="shared" si="0"/>
        <v xml:space="preserve"> 1-10m</v>
      </c>
      <c r="L17" t="str">
        <f t="shared" si="0"/>
        <v xml:space="preserve"> High income</v>
      </c>
      <c r="M17" t="str">
        <f t="shared" ref="M17:M80" si="9">IF(VALUE(I17)&gt;66.6, "Most", IF(VALUE(I17)&gt;33.3, "More", "Least"))</f>
        <v>More</v>
      </c>
    </row>
    <row r="18" spans="1:13" x14ac:dyDescent="0.45">
      <c r="C18" t="s">
        <v>2</v>
      </c>
      <c r="G18" t="str">
        <f t="shared" si="1"/>
        <v/>
      </c>
      <c r="H18" t="str">
        <f t="shared" si="0"/>
        <v/>
      </c>
      <c r="I18" t="str">
        <f t="shared" si="0"/>
        <v/>
      </c>
      <c r="J18" t="str">
        <f t="shared" si="0"/>
        <v/>
      </c>
      <c r="K18" t="str">
        <f t="shared" si="0"/>
        <v/>
      </c>
      <c r="L18" t="str">
        <f t="shared" si="0"/>
        <v/>
      </c>
    </row>
    <row r="19" spans="1:13" x14ac:dyDescent="0.45">
      <c r="A19" t="s">
        <v>38</v>
      </c>
      <c r="B19" t="s">
        <v>66</v>
      </c>
      <c r="C19" t="s">
        <v>871</v>
      </c>
      <c r="D19" t="s">
        <v>9</v>
      </c>
      <c r="E19" t="s">
        <v>14</v>
      </c>
      <c r="F19" t="s">
        <v>5</v>
      </c>
      <c r="G19" t="str">
        <f t="shared" si="1"/>
        <v>10</v>
      </c>
      <c r="H19" t="str">
        <f t="shared" si="0"/>
        <v xml:space="preserve"> Belgium</v>
      </c>
      <c r="I19" t="str">
        <f t="shared" si="0"/>
        <v xml:space="preserve"> 60.5</v>
      </c>
      <c r="J19" t="str">
        <f t="shared" si="0"/>
        <v xml:space="preserve"> Europe</v>
      </c>
      <c r="K19" t="str">
        <f t="shared" si="0"/>
        <v xml:space="preserve"> 10-50m</v>
      </c>
      <c r="L19" t="str">
        <f t="shared" si="0"/>
        <v xml:space="preserve"> High income</v>
      </c>
      <c r="M19" t="str">
        <f t="shared" ref="M19:M82" si="10">IF(VALUE(I19)&gt;66.6, "Most", IF(VALUE(I19)&gt;33.3, "More", "Least"))</f>
        <v>More</v>
      </c>
    </row>
    <row r="20" spans="1:13" x14ac:dyDescent="0.45">
      <c r="C20" t="s">
        <v>2</v>
      </c>
      <c r="G20" t="str">
        <f t="shared" si="1"/>
        <v/>
      </c>
      <c r="H20" t="str">
        <f t="shared" si="0"/>
        <v/>
      </c>
      <c r="I20" t="str">
        <f t="shared" si="0"/>
        <v/>
      </c>
      <c r="J20" t="str">
        <f t="shared" si="0"/>
        <v/>
      </c>
      <c r="K20" t="str">
        <f t="shared" si="0"/>
        <v/>
      </c>
      <c r="L20" t="str">
        <f t="shared" si="0"/>
        <v/>
      </c>
    </row>
    <row r="21" spans="1:13" x14ac:dyDescent="0.45">
      <c r="A21" t="s">
        <v>41</v>
      </c>
      <c r="B21" t="s">
        <v>7</v>
      </c>
      <c r="C21" t="s">
        <v>73</v>
      </c>
      <c r="D21" t="s">
        <v>9</v>
      </c>
      <c r="E21" t="s">
        <v>10</v>
      </c>
      <c r="F21" t="s">
        <v>5</v>
      </c>
      <c r="G21" t="str">
        <f t="shared" si="1"/>
        <v>11</v>
      </c>
      <c r="H21" t="str">
        <f t="shared" si="0"/>
        <v xml:space="preserve"> United Kingdom</v>
      </c>
      <c r="I21" t="str">
        <f t="shared" si="0"/>
        <v xml:space="preserve"> 59.8</v>
      </c>
      <c r="J21" t="str">
        <f t="shared" si="0"/>
        <v xml:space="preserve"> Europe</v>
      </c>
      <c r="K21" t="str">
        <f t="shared" si="0"/>
        <v xml:space="preserve"> 50-100m</v>
      </c>
      <c r="L21" t="str">
        <f t="shared" si="0"/>
        <v xml:space="preserve"> High income</v>
      </c>
      <c r="M21" t="str">
        <f t="shared" ref="M21:M84" si="11">IF(VALUE(I21)&gt;66.6, "Most", IF(VALUE(I21)&gt;33.3, "More", "Least"))</f>
        <v>More</v>
      </c>
    </row>
    <row r="22" spans="1:13" x14ac:dyDescent="0.45">
      <c r="C22" t="s">
        <v>2</v>
      </c>
      <c r="G22" t="str">
        <f t="shared" si="1"/>
        <v/>
      </c>
      <c r="H22" t="str">
        <f t="shared" si="0"/>
        <v/>
      </c>
      <c r="I22" t="str">
        <f t="shared" si="0"/>
        <v/>
      </c>
      <c r="J22" t="str">
        <f t="shared" si="0"/>
        <v/>
      </c>
      <c r="K22" t="str">
        <f t="shared" si="0"/>
        <v/>
      </c>
      <c r="L22" t="str">
        <f t="shared" si="0"/>
        <v/>
      </c>
    </row>
    <row r="23" spans="1:13" x14ac:dyDescent="0.45">
      <c r="A23" t="s">
        <v>44</v>
      </c>
      <c r="B23" t="s">
        <v>54</v>
      </c>
      <c r="C23" t="s">
        <v>872</v>
      </c>
      <c r="D23" t="s">
        <v>9</v>
      </c>
      <c r="E23" t="s">
        <v>14</v>
      </c>
      <c r="F23" t="s">
        <v>5</v>
      </c>
      <c r="G23" t="str">
        <f t="shared" si="1"/>
        <v>12</v>
      </c>
      <c r="H23" t="str">
        <f t="shared" si="0"/>
        <v xml:space="preserve"> Spain</v>
      </c>
      <c r="I23" t="str">
        <f t="shared" si="0"/>
        <v xml:space="preserve"> 59.6</v>
      </c>
      <c r="J23" t="str">
        <f t="shared" si="0"/>
        <v xml:space="preserve"> Europe</v>
      </c>
      <c r="K23" t="str">
        <f t="shared" si="0"/>
        <v xml:space="preserve"> 10-50m</v>
      </c>
      <c r="L23" t="str">
        <f t="shared" si="0"/>
        <v xml:space="preserve"> High income</v>
      </c>
      <c r="M23" t="str">
        <f t="shared" ref="M23:M86" si="12">IF(VALUE(I23)&gt;66.6, "Most", IF(VALUE(I23)&gt;33.3, "More", "Least"))</f>
        <v>More</v>
      </c>
    </row>
    <row r="24" spans="1:13" x14ac:dyDescent="0.45">
      <c r="C24" t="s">
        <v>2</v>
      </c>
      <c r="G24" t="str">
        <f t="shared" si="1"/>
        <v/>
      </c>
      <c r="H24" t="str">
        <f t="shared" si="0"/>
        <v/>
      </c>
      <c r="I24" t="str">
        <f t="shared" si="0"/>
        <v/>
      </c>
      <c r="J24" t="str">
        <f t="shared" si="0"/>
        <v/>
      </c>
      <c r="K24" t="str">
        <f t="shared" si="0"/>
        <v/>
      </c>
      <c r="L24" t="str">
        <f t="shared" si="0"/>
        <v/>
      </c>
    </row>
    <row r="25" spans="1:13" x14ac:dyDescent="0.45">
      <c r="A25" t="s">
        <v>47</v>
      </c>
      <c r="B25" t="s">
        <v>35</v>
      </c>
      <c r="C25" t="s">
        <v>83</v>
      </c>
      <c r="D25" t="s">
        <v>37</v>
      </c>
      <c r="E25" t="s">
        <v>10</v>
      </c>
      <c r="F25" t="s">
        <v>5</v>
      </c>
      <c r="G25" t="str">
        <f t="shared" si="1"/>
        <v>13</v>
      </c>
      <c r="H25" t="str">
        <f t="shared" si="0"/>
        <v xml:space="preserve"> South Korea</v>
      </c>
      <c r="I25" t="str">
        <f t="shared" si="0"/>
        <v xml:space="preserve"> 58.7</v>
      </c>
      <c r="J25" t="str">
        <f t="shared" si="0"/>
        <v xml:space="preserve"> Eastern Asia</v>
      </c>
      <c r="K25" t="str">
        <f t="shared" si="0"/>
        <v xml:space="preserve"> 50-100m</v>
      </c>
      <c r="L25" t="str">
        <f t="shared" si="0"/>
        <v xml:space="preserve"> High income</v>
      </c>
      <c r="M25" t="str">
        <f t="shared" ref="M25:M88" si="13">IF(VALUE(I25)&gt;66.6, "Most", IF(VALUE(I25)&gt;33.3, "More", "Least"))</f>
        <v>More</v>
      </c>
    </row>
    <row r="26" spans="1:13" x14ac:dyDescent="0.45">
      <c r="C26" t="s">
        <v>2</v>
      </c>
      <c r="G26" t="str">
        <f t="shared" si="1"/>
        <v/>
      </c>
      <c r="H26" t="str">
        <f t="shared" si="0"/>
        <v/>
      </c>
      <c r="I26" t="str">
        <f t="shared" si="0"/>
        <v/>
      </c>
      <c r="J26" t="str">
        <f t="shared" si="0"/>
        <v/>
      </c>
      <c r="K26" t="str">
        <f t="shared" si="0"/>
        <v/>
      </c>
      <c r="L26" t="str">
        <f t="shared" si="0"/>
        <v/>
      </c>
    </row>
    <row r="27" spans="1:13" x14ac:dyDescent="0.45">
      <c r="A27" t="s">
        <v>50</v>
      </c>
      <c r="B27" t="s">
        <v>57</v>
      </c>
      <c r="C27" t="s">
        <v>89</v>
      </c>
      <c r="D27" t="s">
        <v>9</v>
      </c>
      <c r="E27" t="s">
        <v>30</v>
      </c>
      <c r="F27" t="s">
        <v>5</v>
      </c>
      <c r="G27" t="str">
        <f t="shared" si="1"/>
        <v>14</v>
      </c>
      <c r="H27" t="str">
        <f t="shared" si="0"/>
        <v xml:space="preserve"> Norway</v>
      </c>
      <c r="I27" t="str">
        <f t="shared" si="0"/>
        <v xml:space="preserve"> 58.5</v>
      </c>
      <c r="J27" t="str">
        <f t="shared" si="0"/>
        <v xml:space="preserve"> Europe</v>
      </c>
      <c r="K27" t="str">
        <f t="shared" si="0"/>
        <v xml:space="preserve"> 1-10m</v>
      </c>
      <c r="L27" t="str">
        <f t="shared" si="0"/>
        <v xml:space="preserve"> High income</v>
      </c>
      <c r="M27" t="str">
        <f t="shared" ref="M27:M90" si="14">IF(VALUE(I27)&gt;66.6, "Most", IF(VALUE(I27)&gt;33.3, "More", "Least"))</f>
        <v>More</v>
      </c>
    </row>
    <row r="28" spans="1:13" x14ac:dyDescent="0.45">
      <c r="C28" t="s">
        <v>2</v>
      </c>
      <c r="G28" t="str">
        <f t="shared" si="1"/>
        <v/>
      </c>
      <c r="H28" t="str">
        <f t="shared" si="0"/>
        <v/>
      </c>
      <c r="I28" t="str">
        <f t="shared" si="0"/>
        <v/>
      </c>
      <c r="J28" t="str">
        <f t="shared" si="0"/>
        <v/>
      </c>
      <c r="K28" t="str">
        <f t="shared" si="0"/>
        <v/>
      </c>
      <c r="L28" t="str">
        <f t="shared" si="0"/>
        <v/>
      </c>
    </row>
    <row r="29" spans="1:13" x14ac:dyDescent="0.45">
      <c r="A29" t="s">
        <v>53</v>
      </c>
      <c r="B29" t="s">
        <v>63</v>
      </c>
      <c r="C29" t="s">
        <v>873</v>
      </c>
      <c r="D29" t="s">
        <v>25</v>
      </c>
      <c r="E29" t="s">
        <v>14</v>
      </c>
      <c r="F29" t="s">
        <v>26</v>
      </c>
      <c r="G29" t="str">
        <f t="shared" si="1"/>
        <v>15</v>
      </c>
      <c r="H29" t="str">
        <f t="shared" si="0"/>
        <v xml:space="preserve"> Malaysia</v>
      </c>
      <c r="I29" t="str">
        <f t="shared" si="0"/>
        <v xml:space="preserve"> 57.1</v>
      </c>
      <c r="J29" t="str">
        <f t="shared" si="0"/>
        <v xml:space="preserve"> Southeastern Asia</v>
      </c>
      <c r="K29" t="str">
        <f t="shared" si="0"/>
        <v xml:space="preserve"> 10-50m</v>
      </c>
      <c r="L29" t="str">
        <f t="shared" si="0"/>
        <v xml:space="preserve"> Upper middle income</v>
      </c>
      <c r="M29" t="str">
        <f t="shared" ref="M29:M92" si="15">IF(VALUE(I29)&gt;66.6, "Most", IF(VALUE(I29)&gt;33.3, "More", "Least"))</f>
        <v>More</v>
      </c>
    </row>
    <row r="30" spans="1:13" x14ac:dyDescent="0.45">
      <c r="C30" t="s">
        <v>2</v>
      </c>
      <c r="G30" t="str">
        <f t="shared" si="1"/>
        <v/>
      </c>
      <c r="H30" t="str">
        <f t="shared" si="0"/>
        <v/>
      </c>
      <c r="I30" t="str">
        <f t="shared" si="0"/>
        <v/>
      </c>
      <c r="J30" t="str">
        <f t="shared" si="0"/>
        <v/>
      </c>
      <c r="K30" t="str">
        <f t="shared" si="0"/>
        <v/>
      </c>
      <c r="L30" t="str">
        <f t="shared" si="0"/>
        <v/>
      </c>
    </row>
    <row r="31" spans="1:13" x14ac:dyDescent="0.45">
      <c r="A31" t="s">
        <v>56</v>
      </c>
      <c r="B31" t="s">
        <v>134</v>
      </c>
      <c r="C31" t="s">
        <v>101</v>
      </c>
      <c r="D31" t="s">
        <v>9</v>
      </c>
      <c r="E31" t="s">
        <v>30</v>
      </c>
      <c r="F31" t="s">
        <v>26</v>
      </c>
      <c r="G31" t="str">
        <f t="shared" si="1"/>
        <v>16</v>
      </c>
      <c r="H31" t="str">
        <f t="shared" si="0"/>
        <v xml:space="preserve"> Serbia</v>
      </c>
      <c r="I31" t="str">
        <f t="shared" si="0"/>
        <v xml:space="preserve"> 56.6</v>
      </c>
      <c r="J31" t="str">
        <f t="shared" si="0"/>
        <v xml:space="preserve"> Europe</v>
      </c>
      <c r="K31" t="str">
        <f t="shared" si="0"/>
        <v xml:space="preserve"> 1-10m</v>
      </c>
      <c r="L31" t="str">
        <f t="shared" si="0"/>
        <v xml:space="preserve"> Upper middle income</v>
      </c>
      <c r="M31" t="str">
        <f t="shared" ref="M31:M94" si="16">IF(VALUE(I31)&gt;66.6, "Most", IF(VALUE(I31)&gt;33.3, "More", "Least"))</f>
        <v>More</v>
      </c>
    </row>
    <row r="32" spans="1:13" x14ac:dyDescent="0.45">
      <c r="C32" t="s">
        <v>2</v>
      </c>
      <c r="G32" t="str">
        <f t="shared" si="1"/>
        <v/>
      </c>
      <c r="H32" t="str">
        <f t="shared" si="0"/>
        <v/>
      </c>
      <c r="I32" t="str">
        <f t="shared" si="0"/>
        <v/>
      </c>
      <c r="J32" t="str">
        <f t="shared" si="0"/>
        <v/>
      </c>
      <c r="K32" t="str">
        <f t="shared" si="0"/>
        <v/>
      </c>
      <c r="L32" t="str">
        <f t="shared" si="0"/>
        <v/>
      </c>
    </row>
    <row r="33" spans="1:13" x14ac:dyDescent="0.45">
      <c r="A33" t="s">
        <v>59</v>
      </c>
      <c r="B33" t="s">
        <v>69</v>
      </c>
      <c r="C33" t="s">
        <v>111</v>
      </c>
      <c r="D33" t="s">
        <v>9</v>
      </c>
      <c r="E33" t="s">
        <v>14</v>
      </c>
      <c r="F33" t="s">
        <v>5</v>
      </c>
      <c r="G33" t="str">
        <f t="shared" si="1"/>
        <v>17</v>
      </c>
      <c r="H33" t="str">
        <f t="shared" si="0"/>
        <v xml:space="preserve"> Portugal</v>
      </c>
      <c r="I33" t="str">
        <f t="shared" si="0"/>
        <v xml:space="preserve"> 55.0</v>
      </c>
      <c r="J33" t="str">
        <f t="shared" si="0"/>
        <v xml:space="preserve"> Europe</v>
      </c>
      <c r="K33" t="str">
        <f t="shared" si="0"/>
        <v xml:space="preserve"> 10-50m</v>
      </c>
      <c r="L33" t="str">
        <f t="shared" si="0"/>
        <v xml:space="preserve"> High income</v>
      </c>
      <c r="M33" t="str">
        <f t="shared" ref="M33:M96" si="17">IF(VALUE(I33)&gt;66.6, "Most", IF(VALUE(I33)&gt;33.3, "More", "Least"))</f>
        <v>More</v>
      </c>
    </row>
    <row r="34" spans="1:13" x14ac:dyDescent="0.45">
      <c r="C34" t="s">
        <v>2</v>
      </c>
      <c r="G34" t="str">
        <f t="shared" si="1"/>
        <v/>
      </c>
      <c r="H34" t="str">
        <f t="shared" si="0"/>
        <v/>
      </c>
      <c r="I34" t="str">
        <f t="shared" si="0"/>
        <v/>
      </c>
      <c r="J34" t="str">
        <f t="shared" si="0"/>
        <v/>
      </c>
      <c r="K34" t="str">
        <f t="shared" si="0"/>
        <v/>
      </c>
      <c r="L34" t="str">
        <f t="shared" si="0"/>
        <v/>
      </c>
    </row>
    <row r="35" spans="1:13" x14ac:dyDescent="0.45">
      <c r="A35" t="s">
        <v>62</v>
      </c>
      <c r="B35" t="s">
        <v>85</v>
      </c>
      <c r="C35" t="s">
        <v>874</v>
      </c>
      <c r="D35" t="s">
        <v>77</v>
      </c>
      <c r="E35" t="s">
        <v>14</v>
      </c>
      <c r="F35" t="s">
        <v>5</v>
      </c>
      <c r="G35" t="str">
        <f t="shared" si="1"/>
        <v>18</v>
      </c>
      <c r="H35" t="str">
        <f t="shared" si="0"/>
        <v xml:space="preserve"> Argentina</v>
      </c>
      <c r="I35" t="str">
        <f t="shared" si="0"/>
        <v xml:space="preserve"> 54.9</v>
      </c>
      <c r="J35" t="str">
        <f t="shared" si="0"/>
        <v xml:space="preserve"> Latin America and the Caribbean</v>
      </c>
      <c r="K35" t="str">
        <f t="shared" si="0"/>
        <v xml:space="preserve"> 10-50m</v>
      </c>
      <c r="L35" t="str">
        <f t="shared" si="0"/>
        <v xml:space="preserve"> High income</v>
      </c>
      <c r="M35" t="str">
        <f t="shared" ref="M35:M98" si="18">IF(VALUE(I35)&gt;66.6, "Most", IF(VALUE(I35)&gt;33.3, "More", "Least"))</f>
        <v>More</v>
      </c>
    </row>
    <row r="36" spans="1:13" x14ac:dyDescent="0.45">
      <c r="C36" t="s">
        <v>2</v>
      </c>
      <c r="G36" t="str">
        <f t="shared" si="1"/>
        <v/>
      </c>
      <c r="H36" t="str">
        <f t="shared" si="0"/>
        <v/>
      </c>
      <c r="I36" t="str">
        <f t="shared" si="0"/>
        <v/>
      </c>
      <c r="J36" t="str">
        <f t="shared" si="0"/>
        <v/>
      </c>
      <c r="K36" t="str">
        <f t="shared" si="0"/>
        <v/>
      </c>
      <c r="L36" t="str">
        <f t="shared" si="0"/>
        <v/>
      </c>
    </row>
    <row r="37" spans="1:13" x14ac:dyDescent="0.45">
      <c r="A37" t="s">
        <v>62</v>
      </c>
      <c r="B37" t="s">
        <v>45</v>
      </c>
      <c r="C37" t="s">
        <v>874</v>
      </c>
      <c r="D37" t="s">
        <v>9</v>
      </c>
      <c r="E37" t="s">
        <v>30</v>
      </c>
      <c r="F37" t="s">
        <v>5</v>
      </c>
      <c r="G37" t="str">
        <f t="shared" si="1"/>
        <v>18</v>
      </c>
      <c r="H37" t="str">
        <f t="shared" si="0"/>
        <v xml:space="preserve"> Slovenia</v>
      </c>
      <c r="I37" t="str">
        <f t="shared" si="0"/>
        <v xml:space="preserve"> 54.9</v>
      </c>
      <c r="J37" t="str">
        <f t="shared" si="0"/>
        <v xml:space="preserve"> Europe</v>
      </c>
      <c r="K37" t="str">
        <f t="shared" si="0"/>
        <v xml:space="preserve"> 1-10m</v>
      </c>
      <c r="L37" t="str">
        <f t="shared" si="0"/>
        <v xml:space="preserve"> High income</v>
      </c>
      <c r="M37" t="str">
        <f t="shared" ref="M37:M100" si="19">IF(VALUE(I37)&gt;66.6, "Most", IF(VALUE(I37)&gt;33.3, "More", "Least"))</f>
        <v>More</v>
      </c>
    </row>
    <row r="38" spans="1:13" x14ac:dyDescent="0.45">
      <c r="C38" t="s">
        <v>2</v>
      </c>
      <c r="G38" t="str">
        <f t="shared" si="1"/>
        <v/>
      </c>
      <c r="H38" t="str">
        <f t="shared" si="0"/>
        <v/>
      </c>
      <c r="I38" t="str">
        <f t="shared" si="0"/>
        <v/>
      </c>
      <c r="J38" t="str">
        <f t="shared" si="0"/>
        <v/>
      </c>
      <c r="K38" t="str">
        <f t="shared" si="0"/>
        <v/>
      </c>
      <c r="L38" t="str">
        <f t="shared" si="0"/>
        <v/>
      </c>
    </row>
    <row r="39" spans="1:13" x14ac:dyDescent="0.45">
      <c r="A39" t="s">
        <v>68</v>
      </c>
      <c r="B39" t="s">
        <v>28</v>
      </c>
      <c r="C39" t="s">
        <v>151</v>
      </c>
      <c r="D39" t="s">
        <v>9</v>
      </c>
      <c r="E39" t="s">
        <v>30</v>
      </c>
      <c r="F39" t="s">
        <v>5</v>
      </c>
      <c r="G39" t="str">
        <f t="shared" si="1"/>
        <v>20</v>
      </c>
      <c r="H39" t="str">
        <f t="shared" si="0"/>
        <v xml:space="preserve"> Sweden</v>
      </c>
      <c r="I39" t="str">
        <f t="shared" si="0"/>
        <v xml:space="preserve"> 49.3</v>
      </c>
      <c r="J39" t="str">
        <f t="shared" si="0"/>
        <v xml:space="preserve"> Europe</v>
      </c>
      <c r="K39" t="str">
        <f t="shared" si="0"/>
        <v xml:space="preserve"> 1-10m</v>
      </c>
      <c r="L39" t="str">
        <f t="shared" si="0"/>
        <v xml:space="preserve"> High income</v>
      </c>
      <c r="M39" t="str">
        <f t="shared" ref="M39:M102" si="20">IF(VALUE(I39)&gt;66.6, "Most", IF(VALUE(I39)&gt;33.3, "More", "Least"))</f>
        <v>More</v>
      </c>
    </row>
    <row r="40" spans="1:13" x14ac:dyDescent="0.45">
      <c r="C40" t="s">
        <v>2</v>
      </c>
      <c r="G40" t="str">
        <f t="shared" si="1"/>
        <v/>
      </c>
      <c r="H40" t="str">
        <f t="shared" si="0"/>
        <v/>
      </c>
      <c r="I40" t="str">
        <f t="shared" si="0"/>
        <v/>
      </c>
      <c r="J40" t="str">
        <f t="shared" si="0"/>
        <v/>
      </c>
      <c r="K40" t="str">
        <f t="shared" si="0"/>
        <v/>
      </c>
      <c r="L40" t="str">
        <f t="shared" si="0"/>
        <v/>
      </c>
    </row>
    <row r="41" spans="1:13" x14ac:dyDescent="0.45">
      <c r="A41" t="s">
        <v>71</v>
      </c>
      <c r="B41" t="s">
        <v>107</v>
      </c>
      <c r="C41" t="s">
        <v>571</v>
      </c>
      <c r="D41" t="s">
        <v>9</v>
      </c>
      <c r="E41" t="s">
        <v>14</v>
      </c>
      <c r="F41" t="s">
        <v>5</v>
      </c>
      <c r="G41" t="str">
        <f t="shared" si="1"/>
        <v>21</v>
      </c>
      <c r="H41" t="str">
        <f t="shared" si="0"/>
        <v xml:space="preserve"> Poland</v>
      </c>
      <c r="I41" t="str">
        <f t="shared" si="0"/>
        <v xml:space="preserve"> 48.9</v>
      </c>
      <c r="J41" t="str">
        <f t="shared" si="0"/>
        <v xml:space="preserve"> Europe</v>
      </c>
      <c r="K41" t="str">
        <f t="shared" si="0"/>
        <v xml:space="preserve"> 10-50m</v>
      </c>
      <c r="L41" t="str">
        <f t="shared" si="0"/>
        <v xml:space="preserve"> High income</v>
      </c>
      <c r="M41" t="str">
        <f t="shared" ref="M41:M104" si="21">IF(VALUE(I41)&gt;66.6, "Most", IF(VALUE(I41)&gt;33.3, "More", "Least"))</f>
        <v>More</v>
      </c>
    </row>
    <row r="42" spans="1:13" x14ac:dyDescent="0.45">
      <c r="C42" t="s">
        <v>2</v>
      </c>
      <c r="G42" t="str">
        <f t="shared" si="1"/>
        <v/>
      </c>
      <c r="H42" t="str">
        <f t="shared" si="0"/>
        <v/>
      </c>
      <c r="I42" t="str">
        <f t="shared" si="0"/>
        <v/>
      </c>
      <c r="J42" t="str">
        <f t="shared" si="0"/>
        <v/>
      </c>
      <c r="K42" t="str">
        <f t="shared" si="0"/>
        <v/>
      </c>
      <c r="L42" t="str">
        <f t="shared" si="0"/>
        <v/>
      </c>
    </row>
    <row r="43" spans="1:13" x14ac:dyDescent="0.45">
      <c r="A43" t="s">
        <v>74</v>
      </c>
      <c r="B43" t="s">
        <v>51</v>
      </c>
      <c r="C43" t="s">
        <v>162</v>
      </c>
      <c r="D43" t="s">
        <v>9</v>
      </c>
      <c r="E43" t="s">
        <v>10</v>
      </c>
      <c r="F43" t="s">
        <v>5</v>
      </c>
      <c r="G43" t="str">
        <f t="shared" si="1"/>
        <v>22</v>
      </c>
      <c r="H43" t="str">
        <f t="shared" si="0"/>
        <v xml:space="preserve"> Germany</v>
      </c>
      <c r="I43" t="str">
        <f t="shared" si="0"/>
        <v xml:space="preserve"> 48.2</v>
      </c>
      <c r="J43" t="str">
        <f t="shared" si="0"/>
        <v xml:space="preserve"> Europe</v>
      </c>
      <c r="K43" t="str">
        <f t="shared" si="0"/>
        <v xml:space="preserve"> 50-100m</v>
      </c>
      <c r="L43" t="str">
        <f t="shared" si="0"/>
        <v xml:space="preserve"> High income</v>
      </c>
      <c r="M43" t="str">
        <f t="shared" ref="M43:M106" si="22">IF(VALUE(I43)&gt;66.6, "Most", IF(VALUE(I43)&gt;33.3, "More", "Least"))</f>
        <v>More</v>
      </c>
    </row>
    <row r="44" spans="1:13" x14ac:dyDescent="0.45">
      <c r="C44" t="s">
        <v>2</v>
      </c>
      <c r="G44" t="str">
        <f t="shared" si="1"/>
        <v/>
      </c>
      <c r="H44" t="str">
        <f t="shared" si="0"/>
        <v/>
      </c>
      <c r="I44" t="str">
        <f t="shared" si="0"/>
        <v/>
      </c>
      <c r="J44" t="str">
        <f t="shared" si="0"/>
        <v/>
      </c>
      <c r="K44" t="str">
        <f t="shared" si="0"/>
        <v/>
      </c>
      <c r="L44" t="str">
        <f t="shared" si="0"/>
        <v/>
      </c>
    </row>
    <row r="45" spans="1:13" x14ac:dyDescent="0.45">
      <c r="A45" t="s">
        <v>78</v>
      </c>
      <c r="B45" t="s">
        <v>60</v>
      </c>
      <c r="C45" t="s">
        <v>171</v>
      </c>
      <c r="D45" t="s">
        <v>9</v>
      </c>
      <c r="E45" t="s">
        <v>30</v>
      </c>
      <c r="F45" t="s">
        <v>5</v>
      </c>
      <c r="G45" t="str">
        <f t="shared" si="1"/>
        <v>23</v>
      </c>
      <c r="H45" t="str">
        <f t="shared" si="0"/>
        <v xml:space="preserve"> Latvia</v>
      </c>
      <c r="I45" t="str">
        <f t="shared" si="0"/>
        <v xml:space="preserve"> 47.3</v>
      </c>
      <c r="J45" t="str">
        <f t="shared" si="0"/>
        <v xml:space="preserve"> Europe</v>
      </c>
      <c r="K45" t="str">
        <f t="shared" si="0"/>
        <v xml:space="preserve"> 1-10m</v>
      </c>
      <c r="L45" t="str">
        <f t="shared" si="0"/>
        <v xml:space="preserve"> High income</v>
      </c>
      <c r="M45" t="str">
        <f t="shared" ref="M45:M108" si="23">IF(VALUE(I45)&gt;66.6, "Most", IF(VALUE(I45)&gt;33.3, "More", "Least"))</f>
        <v>More</v>
      </c>
    </row>
    <row r="46" spans="1:13" x14ac:dyDescent="0.45">
      <c r="C46" t="s">
        <v>2</v>
      </c>
      <c r="G46" t="str">
        <f t="shared" si="1"/>
        <v/>
      </c>
      <c r="H46" t="str">
        <f t="shared" si="0"/>
        <v/>
      </c>
      <c r="I46" t="str">
        <f t="shared" si="0"/>
        <v/>
      </c>
      <c r="J46" t="str">
        <f t="shared" si="0"/>
        <v/>
      </c>
      <c r="K46" t="str">
        <f t="shared" si="0"/>
        <v/>
      </c>
      <c r="L46" t="str">
        <f t="shared" si="0"/>
        <v/>
      </c>
    </row>
    <row r="47" spans="1:13" x14ac:dyDescent="0.45">
      <c r="A47" t="s">
        <v>81</v>
      </c>
      <c r="B47" t="s">
        <v>94</v>
      </c>
      <c r="C47" t="s">
        <v>875</v>
      </c>
      <c r="D47" t="s">
        <v>77</v>
      </c>
      <c r="E47" t="s">
        <v>4</v>
      </c>
      <c r="F47" t="s">
        <v>26</v>
      </c>
      <c r="G47" t="str">
        <f t="shared" si="1"/>
        <v>24</v>
      </c>
      <c r="H47" t="str">
        <f t="shared" si="0"/>
        <v xml:space="preserve"> Mexico</v>
      </c>
      <c r="I47" t="str">
        <f t="shared" si="0"/>
        <v xml:space="preserve"> 46.9</v>
      </c>
      <c r="J47" t="str">
        <f t="shared" si="0"/>
        <v xml:space="preserve"> Latin America and the Caribbean</v>
      </c>
      <c r="K47" t="str">
        <f t="shared" si="0"/>
        <v xml:space="preserve"> 100m+</v>
      </c>
      <c r="L47" t="str">
        <f t="shared" si="0"/>
        <v xml:space="preserve"> Upper middle income</v>
      </c>
      <c r="M47" t="str">
        <f t="shared" ref="M47:M110" si="24">IF(VALUE(I47)&gt;66.6, "Most", IF(VALUE(I47)&gt;33.3, "More", "Least"))</f>
        <v>More</v>
      </c>
    </row>
    <row r="48" spans="1:13" x14ac:dyDescent="0.45">
      <c r="C48" t="s">
        <v>2</v>
      </c>
      <c r="G48" t="str">
        <f t="shared" si="1"/>
        <v/>
      </c>
      <c r="H48" t="str">
        <f t="shared" si="0"/>
        <v/>
      </c>
      <c r="I48" t="str">
        <f t="shared" si="0"/>
        <v/>
      </c>
      <c r="J48" t="str">
        <f t="shared" si="0"/>
        <v/>
      </c>
      <c r="K48" t="str">
        <f t="shared" si="0"/>
        <v/>
      </c>
      <c r="L48" t="str">
        <f t="shared" si="0"/>
        <v/>
      </c>
    </row>
    <row r="49" spans="1:13" x14ac:dyDescent="0.45">
      <c r="A49" t="s">
        <v>84</v>
      </c>
      <c r="B49" t="s">
        <v>88</v>
      </c>
      <c r="C49" t="s">
        <v>833</v>
      </c>
      <c r="D49" t="s">
        <v>9</v>
      </c>
      <c r="E49" t="s">
        <v>30</v>
      </c>
      <c r="F49" t="s">
        <v>5</v>
      </c>
      <c r="G49" t="str">
        <f t="shared" si="1"/>
        <v>25</v>
      </c>
      <c r="H49" t="str">
        <f t="shared" si="0"/>
        <v xml:space="preserve"> Austria</v>
      </c>
      <c r="I49" t="str">
        <f t="shared" si="0"/>
        <v xml:space="preserve"> 46.6</v>
      </c>
      <c r="J49" t="str">
        <f t="shared" si="0"/>
        <v xml:space="preserve"> Europe</v>
      </c>
      <c r="K49" t="str">
        <f t="shared" si="0"/>
        <v xml:space="preserve"> 1-10m</v>
      </c>
      <c r="L49" t="str">
        <f t="shared" si="0"/>
        <v xml:space="preserve"> High income</v>
      </c>
      <c r="M49" t="str">
        <f t="shared" ref="M49:M112" si="25">IF(VALUE(I49)&gt;66.6, "Most", IF(VALUE(I49)&gt;33.3, "More", "Least"))</f>
        <v>More</v>
      </c>
    </row>
    <row r="50" spans="1:13" x14ac:dyDescent="0.45">
      <c r="C50" t="s">
        <v>2</v>
      </c>
      <c r="G50" t="str">
        <f t="shared" si="1"/>
        <v/>
      </c>
      <c r="H50" t="str">
        <f t="shared" si="0"/>
        <v/>
      </c>
      <c r="I50" t="str">
        <f t="shared" si="0"/>
        <v/>
      </c>
      <c r="J50" t="str">
        <f t="shared" si="0"/>
        <v/>
      </c>
      <c r="K50" t="str">
        <f t="shared" si="0"/>
        <v/>
      </c>
      <c r="L50" t="str">
        <f t="shared" si="0"/>
        <v/>
      </c>
    </row>
    <row r="51" spans="1:13" x14ac:dyDescent="0.45">
      <c r="A51" t="s">
        <v>84</v>
      </c>
      <c r="B51" t="s">
        <v>72</v>
      </c>
      <c r="C51" t="s">
        <v>833</v>
      </c>
      <c r="D51" t="s">
        <v>37</v>
      </c>
      <c r="E51" t="s">
        <v>4</v>
      </c>
      <c r="F51" t="s">
        <v>5</v>
      </c>
      <c r="G51" t="str">
        <f t="shared" si="1"/>
        <v>25</v>
      </c>
      <c r="H51" t="str">
        <f t="shared" si="0"/>
        <v xml:space="preserve"> Japan</v>
      </c>
      <c r="I51" t="str">
        <f t="shared" si="0"/>
        <v xml:space="preserve"> 46.6</v>
      </c>
      <c r="J51" t="str">
        <f t="shared" si="0"/>
        <v xml:space="preserve"> Eastern Asia</v>
      </c>
      <c r="K51" t="str">
        <f t="shared" si="0"/>
        <v xml:space="preserve"> 100m+</v>
      </c>
      <c r="L51" t="str">
        <f t="shared" si="0"/>
        <v xml:space="preserve"> High income</v>
      </c>
      <c r="M51" t="str">
        <f t="shared" ref="M51:M114" si="26">IF(VALUE(I51)&gt;66.6, "Most", IF(VALUE(I51)&gt;33.3, "More", "Least"))</f>
        <v>More</v>
      </c>
    </row>
    <row r="52" spans="1:13" x14ac:dyDescent="0.45">
      <c r="C52" t="s">
        <v>2</v>
      </c>
      <c r="G52" t="str">
        <f t="shared" si="1"/>
        <v/>
      </c>
      <c r="H52" t="str">
        <f t="shared" si="0"/>
        <v/>
      </c>
      <c r="I52" t="str">
        <f t="shared" si="0"/>
        <v/>
      </c>
      <c r="J52" t="str">
        <f t="shared" si="0"/>
        <v/>
      </c>
      <c r="K52" t="str">
        <f t="shared" si="0"/>
        <v/>
      </c>
      <c r="L52" t="str">
        <f t="shared" si="0"/>
        <v/>
      </c>
    </row>
    <row r="53" spans="1:13" x14ac:dyDescent="0.45">
      <c r="A53" t="s">
        <v>90</v>
      </c>
      <c r="B53" t="s">
        <v>124</v>
      </c>
      <c r="C53" t="s">
        <v>180</v>
      </c>
      <c r="D53" t="s">
        <v>9</v>
      </c>
      <c r="E53" t="s">
        <v>30</v>
      </c>
      <c r="F53" t="s">
        <v>5</v>
      </c>
      <c r="G53" t="str">
        <f t="shared" si="1"/>
        <v>27</v>
      </c>
      <c r="H53" t="str">
        <f t="shared" ref="H53:L116" si="27">IF(ISERROR(RIGHT(B53, LEN(B53)-FIND(":",B53))),"",RIGHT(B53, LEN(B53)-FIND(":",B53)))</f>
        <v xml:space="preserve"> Croatia</v>
      </c>
      <c r="I53" t="str">
        <f t="shared" si="27"/>
        <v xml:space="preserve"> 46.5</v>
      </c>
      <c r="J53" t="str">
        <f t="shared" si="27"/>
        <v xml:space="preserve"> Europe</v>
      </c>
      <c r="K53" t="str">
        <f t="shared" si="27"/>
        <v xml:space="preserve"> 1-10m</v>
      </c>
      <c r="L53" t="str">
        <f t="shared" si="27"/>
        <v xml:space="preserve"> High income</v>
      </c>
      <c r="M53" t="str">
        <f t="shared" ref="M53:M116" si="28">IF(VALUE(I53)&gt;66.6, "Most", IF(VALUE(I53)&gt;33.3, "More", "Least"))</f>
        <v>More</v>
      </c>
    </row>
    <row r="54" spans="1:13" x14ac:dyDescent="0.45">
      <c r="C54" t="s">
        <v>2</v>
      </c>
      <c r="G54" t="str">
        <f t="shared" si="1"/>
        <v/>
      </c>
      <c r="H54" t="str">
        <f t="shared" si="27"/>
        <v/>
      </c>
      <c r="I54" t="str">
        <f t="shared" si="27"/>
        <v/>
      </c>
      <c r="J54" t="str">
        <f t="shared" si="27"/>
        <v/>
      </c>
      <c r="K54" t="str">
        <f t="shared" si="27"/>
        <v/>
      </c>
      <c r="L54" t="str">
        <f t="shared" si="27"/>
        <v/>
      </c>
    </row>
    <row r="55" spans="1:13" x14ac:dyDescent="0.45">
      <c r="A55" t="s">
        <v>93</v>
      </c>
      <c r="B55" t="s">
        <v>183</v>
      </c>
      <c r="C55" t="s">
        <v>575</v>
      </c>
      <c r="D55" t="s">
        <v>9</v>
      </c>
      <c r="E55" t="s">
        <v>185</v>
      </c>
      <c r="F55" t="s">
        <v>5</v>
      </c>
      <c r="G55" t="str">
        <f t="shared" si="1"/>
        <v>28</v>
      </c>
      <c r="H55" t="str">
        <f t="shared" si="27"/>
        <v xml:space="preserve"> Iceland</v>
      </c>
      <c r="I55" t="str">
        <f t="shared" si="27"/>
        <v xml:space="preserve"> 46.4</v>
      </c>
      <c r="J55" t="str">
        <f t="shared" si="27"/>
        <v xml:space="preserve"> Europe</v>
      </c>
      <c r="K55" t="str">
        <f t="shared" si="27"/>
        <v xml:space="preserve"> &lt;1m</v>
      </c>
      <c r="L55" t="str">
        <f t="shared" si="27"/>
        <v xml:space="preserve"> High income</v>
      </c>
      <c r="M55" t="str">
        <f t="shared" ref="M55:M118" si="29">IF(VALUE(I55)&gt;66.6, "Most", IF(VALUE(I55)&gt;33.3, "More", "Least"))</f>
        <v>More</v>
      </c>
    </row>
    <row r="56" spans="1:13" x14ac:dyDescent="0.45">
      <c r="C56" t="s">
        <v>2</v>
      </c>
      <c r="G56" t="str">
        <f t="shared" si="1"/>
        <v/>
      </c>
      <c r="H56" t="str">
        <f t="shared" si="27"/>
        <v/>
      </c>
      <c r="I56" t="str">
        <f t="shared" si="27"/>
        <v/>
      </c>
      <c r="J56" t="str">
        <f t="shared" si="27"/>
        <v/>
      </c>
      <c r="K56" t="str">
        <f t="shared" si="27"/>
        <v/>
      </c>
      <c r="L56" t="str">
        <f t="shared" si="27"/>
        <v/>
      </c>
    </row>
    <row r="57" spans="1:13" x14ac:dyDescent="0.45">
      <c r="A57" t="s">
        <v>96</v>
      </c>
      <c r="B57" t="s">
        <v>225</v>
      </c>
      <c r="C57" t="s">
        <v>577</v>
      </c>
      <c r="D57" t="s">
        <v>77</v>
      </c>
      <c r="E57" t="s">
        <v>30</v>
      </c>
      <c r="F57" t="s">
        <v>102</v>
      </c>
      <c r="G57" t="str">
        <f t="shared" si="1"/>
        <v>29</v>
      </c>
      <c r="H57" t="str">
        <f t="shared" si="27"/>
        <v xml:space="preserve"> Nicaragua</v>
      </c>
      <c r="I57" t="str">
        <f t="shared" si="27"/>
        <v xml:space="preserve"> 45.9</v>
      </c>
      <c r="J57" t="str">
        <f t="shared" si="27"/>
        <v xml:space="preserve"> Latin America and the Caribbean</v>
      </c>
      <c r="K57" t="str">
        <f t="shared" si="27"/>
        <v xml:space="preserve"> 1-10m</v>
      </c>
      <c r="L57" t="str">
        <f t="shared" si="27"/>
        <v xml:space="preserve"> Lower middle income</v>
      </c>
      <c r="M57" t="str">
        <f t="shared" ref="M57:M120" si="30">IF(VALUE(I57)&gt;66.6, "Most", IF(VALUE(I57)&gt;33.3, "More", "Least"))</f>
        <v>More</v>
      </c>
    </row>
    <row r="58" spans="1:13" x14ac:dyDescent="0.45">
      <c r="C58" t="s">
        <v>2</v>
      </c>
      <c r="G58" t="str">
        <f t="shared" si="1"/>
        <v/>
      </c>
      <c r="H58" t="str">
        <f t="shared" si="27"/>
        <v/>
      </c>
      <c r="I58" t="str">
        <f t="shared" si="27"/>
        <v/>
      </c>
      <c r="J58" t="str">
        <f t="shared" si="27"/>
        <v/>
      </c>
      <c r="K58" t="str">
        <f t="shared" si="27"/>
        <v/>
      </c>
      <c r="L58" t="str">
        <f t="shared" si="27"/>
        <v/>
      </c>
    </row>
    <row r="59" spans="1:13" x14ac:dyDescent="0.45">
      <c r="A59" t="s">
        <v>99</v>
      </c>
      <c r="B59" t="s">
        <v>161</v>
      </c>
      <c r="C59" t="s">
        <v>876</v>
      </c>
      <c r="D59" t="s">
        <v>37</v>
      </c>
      <c r="E59" t="s">
        <v>4</v>
      </c>
      <c r="F59" t="s">
        <v>26</v>
      </c>
      <c r="G59" t="str">
        <f t="shared" si="1"/>
        <v>30</v>
      </c>
      <c r="H59" t="str">
        <f t="shared" si="27"/>
        <v xml:space="preserve"> China</v>
      </c>
      <c r="I59" t="str">
        <f t="shared" si="27"/>
        <v xml:space="preserve"> 45.7</v>
      </c>
      <c r="J59" t="str">
        <f t="shared" si="27"/>
        <v xml:space="preserve"> Eastern Asia</v>
      </c>
      <c r="K59" t="str">
        <f t="shared" si="27"/>
        <v xml:space="preserve"> 100m+</v>
      </c>
      <c r="L59" t="str">
        <f t="shared" si="27"/>
        <v xml:space="preserve"> Upper middle income</v>
      </c>
      <c r="M59" t="str">
        <f t="shared" ref="M59:M122" si="31">IF(VALUE(I59)&gt;66.6, "Most", IF(VALUE(I59)&gt;33.3, "More", "Least"))</f>
        <v>More</v>
      </c>
    </row>
    <row r="60" spans="1:13" x14ac:dyDescent="0.45">
      <c r="C60" t="s">
        <v>2</v>
      </c>
      <c r="G60" t="str">
        <f t="shared" si="1"/>
        <v/>
      </c>
      <c r="H60" t="str">
        <f t="shared" si="27"/>
        <v/>
      </c>
      <c r="I60" t="str">
        <f t="shared" si="27"/>
        <v/>
      </c>
      <c r="J60" t="str">
        <f t="shared" si="27"/>
        <v/>
      </c>
      <c r="K60" t="str">
        <f t="shared" si="27"/>
        <v/>
      </c>
      <c r="L60" t="str">
        <f t="shared" si="27"/>
        <v/>
      </c>
    </row>
    <row r="61" spans="1:13" x14ac:dyDescent="0.45">
      <c r="A61" t="s">
        <v>99</v>
      </c>
      <c r="B61" t="s">
        <v>130</v>
      </c>
      <c r="C61" t="s">
        <v>876</v>
      </c>
      <c r="D61" t="s">
        <v>132</v>
      </c>
      <c r="E61" t="s">
        <v>10</v>
      </c>
      <c r="F61" t="s">
        <v>26</v>
      </c>
      <c r="G61" t="str">
        <f t="shared" si="1"/>
        <v>30</v>
      </c>
      <c r="H61" t="str">
        <f t="shared" si="27"/>
        <v xml:space="preserve"> Turkey</v>
      </c>
      <c r="I61" t="str">
        <f t="shared" si="27"/>
        <v xml:space="preserve"> 45.7</v>
      </c>
      <c r="J61" t="str">
        <f t="shared" si="27"/>
        <v xml:space="preserve"> Western Asia</v>
      </c>
      <c r="K61" t="str">
        <f t="shared" si="27"/>
        <v xml:space="preserve"> 50-100m</v>
      </c>
      <c r="L61" t="str">
        <f t="shared" si="27"/>
        <v xml:space="preserve"> Upper middle income</v>
      </c>
      <c r="M61" t="str">
        <f t="shared" ref="M61:M124" si="32">IF(VALUE(I61)&gt;66.6, "Most", IF(VALUE(I61)&gt;33.3, "More", "Least"))</f>
        <v>More</v>
      </c>
    </row>
    <row r="62" spans="1:13" x14ac:dyDescent="0.45">
      <c r="C62" t="s">
        <v>2</v>
      </c>
      <c r="G62" t="str">
        <f t="shared" si="1"/>
        <v/>
      </c>
      <c r="H62" t="str">
        <f t="shared" si="27"/>
        <v/>
      </c>
      <c r="I62" t="str">
        <f t="shared" si="27"/>
        <v/>
      </c>
      <c r="J62" t="str">
        <f t="shared" si="27"/>
        <v/>
      </c>
      <c r="K62" t="str">
        <f t="shared" si="27"/>
        <v/>
      </c>
      <c r="L62" t="str">
        <f t="shared" si="27"/>
        <v/>
      </c>
    </row>
    <row r="63" spans="1:13" x14ac:dyDescent="0.45">
      <c r="A63" t="s">
        <v>106</v>
      </c>
      <c r="B63" t="s">
        <v>119</v>
      </c>
      <c r="C63" t="s">
        <v>877</v>
      </c>
      <c r="D63" t="s">
        <v>18</v>
      </c>
      <c r="E63" t="s">
        <v>30</v>
      </c>
      <c r="F63" t="s">
        <v>5</v>
      </c>
      <c r="G63" t="str">
        <f t="shared" si="1"/>
        <v>32</v>
      </c>
      <c r="H63" t="str">
        <f t="shared" si="27"/>
        <v xml:space="preserve"> New Zealand</v>
      </c>
      <c r="I63" t="str">
        <f t="shared" si="27"/>
        <v xml:space="preserve"> 45.2</v>
      </c>
      <c r="J63" t="str">
        <f t="shared" si="27"/>
        <v xml:space="preserve"> Oceania</v>
      </c>
      <c r="K63" t="str">
        <f t="shared" si="27"/>
        <v xml:space="preserve"> 1-10m</v>
      </c>
      <c r="L63" t="str">
        <f t="shared" si="27"/>
        <v xml:space="preserve"> High income</v>
      </c>
      <c r="M63" t="str">
        <f t="shared" ref="M63:M126" si="33">IF(VALUE(I63)&gt;66.6, "Most", IF(VALUE(I63)&gt;33.3, "More", "Least"))</f>
        <v>More</v>
      </c>
    </row>
    <row r="64" spans="1:13" x14ac:dyDescent="0.45">
      <c r="C64" t="s">
        <v>2</v>
      </c>
      <c r="G64" t="str">
        <f t="shared" si="1"/>
        <v/>
      </c>
      <c r="H64" t="str">
        <f t="shared" si="27"/>
        <v/>
      </c>
      <c r="I64" t="str">
        <f t="shared" si="27"/>
        <v/>
      </c>
      <c r="J64" t="str">
        <f t="shared" si="27"/>
        <v/>
      </c>
      <c r="K64" t="str">
        <f t="shared" si="27"/>
        <v/>
      </c>
      <c r="L64" t="str">
        <f t="shared" si="27"/>
        <v/>
      </c>
    </row>
    <row r="65" spans="1:13" x14ac:dyDescent="0.45">
      <c r="A65" t="s">
        <v>109</v>
      </c>
      <c r="B65" t="s">
        <v>75</v>
      </c>
      <c r="C65" t="s">
        <v>579</v>
      </c>
      <c r="D65" t="s">
        <v>77</v>
      </c>
      <c r="E65" t="s">
        <v>4</v>
      </c>
      <c r="F65" t="s">
        <v>26</v>
      </c>
      <c r="G65" t="str">
        <f t="shared" si="1"/>
        <v>33</v>
      </c>
      <c r="H65" t="str">
        <f t="shared" si="27"/>
        <v xml:space="preserve"> Brazil</v>
      </c>
      <c r="I65" t="str">
        <f t="shared" si="27"/>
        <v xml:space="preserve"> 45.0</v>
      </c>
      <c r="J65" t="str">
        <f t="shared" si="27"/>
        <v xml:space="preserve"> Latin America and the Caribbean</v>
      </c>
      <c r="K65" t="str">
        <f t="shared" si="27"/>
        <v xml:space="preserve"> 100m+</v>
      </c>
      <c r="L65" t="str">
        <f t="shared" si="27"/>
        <v xml:space="preserve"> Upper middle income</v>
      </c>
      <c r="M65" t="str">
        <f t="shared" ref="M65:M128" si="34">IF(VALUE(I65)&gt;66.6, "Most", IF(VALUE(I65)&gt;33.3, "More", "Least"))</f>
        <v>More</v>
      </c>
    </row>
    <row r="66" spans="1:13" x14ac:dyDescent="0.45">
      <c r="C66" t="s">
        <v>2</v>
      </c>
      <c r="G66" t="str">
        <f t="shared" si="1"/>
        <v/>
      </c>
      <c r="H66" t="str">
        <f t="shared" si="27"/>
        <v/>
      </c>
      <c r="I66" t="str">
        <f t="shared" si="27"/>
        <v/>
      </c>
      <c r="J66" t="str">
        <f t="shared" si="27"/>
        <v/>
      </c>
      <c r="K66" t="str">
        <f t="shared" si="27"/>
        <v/>
      </c>
      <c r="L66" t="str">
        <f t="shared" si="27"/>
        <v/>
      </c>
    </row>
    <row r="67" spans="1:13" x14ac:dyDescent="0.45">
      <c r="A67" t="s">
        <v>109</v>
      </c>
      <c r="B67" t="s">
        <v>155</v>
      </c>
      <c r="C67" t="s">
        <v>579</v>
      </c>
      <c r="D67" t="s">
        <v>77</v>
      </c>
      <c r="E67" t="s">
        <v>14</v>
      </c>
      <c r="F67" t="s">
        <v>26</v>
      </c>
      <c r="G67" t="str">
        <f t="shared" ref="G67:G130" si="35">IF(ISERROR(RIGHT(A67,LEN(A67)-FIND(" ", A67))), "", RIGHT(A67,LEN(A67)-FIND(" ", A67)))</f>
        <v>33</v>
      </c>
      <c r="H67" t="str">
        <f t="shared" si="27"/>
        <v xml:space="preserve"> Peru</v>
      </c>
      <c r="I67" t="str">
        <f t="shared" si="27"/>
        <v xml:space="preserve"> 45.0</v>
      </c>
      <c r="J67" t="str">
        <f t="shared" si="27"/>
        <v xml:space="preserve"> Latin America and the Caribbean</v>
      </c>
      <c r="K67" t="str">
        <f t="shared" si="27"/>
        <v xml:space="preserve"> 10-50m</v>
      </c>
      <c r="L67" t="str">
        <f t="shared" si="27"/>
        <v xml:space="preserve"> Upper middle income</v>
      </c>
      <c r="M67" t="str">
        <f t="shared" ref="M67:M130" si="36">IF(VALUE(I67)&gt;66.6, "Most", IF(VALUE(I67)&gt;33.3, "More", "Least"))</f>
        <v>More</v>
      </c>
    </row>
    <row r="68" spans="1:13" x14ac:dyDescent="0.45">
      <c r="C68" t="s">
        <v>2</v>
      </c>
      <c r="G68" t="str">
        <f t="shared" si="35"/>
        <v/>
      </c>
      <c r="H68" t="str">
        <f t="shared" si="27"/>
        <v/>
      </c>
      <c r="I68" t="str">
        <f t="shared" si="27"/>
        <v/>
      </c>
      <c r="J68" t="str">
        <f t="shared" si="27"/>
        <v/>
      </c>
      <c r="K68" t="str">
        <f t="shared" si="27"/>
        <v/>
      </c>
      <c r="L68" t="str">
        <f t="shared" si="27"/>
        <v/>
      </c>
    </row>
    <row r="69" spans="1:13" x14ac:dyDescent="0.45">
      <c r="A69" t="s">
        <v>116</v>
      </c>
      <c r="B69" t="s">
        <v>153</v>
      </c>
      <c r="C69" t="s">
        <v>580</v>
      </c>
      <c r="D69" t="s">
        <v>132</v>
      </c>
      <c r="E69" t="s">
        <v>14</v>
      </c>
      <c r="F69" t="s">
        <v>5</v>
      </c>
      <c r="G69" t="str">
        <f t="shared" si="35"/>
        <v>35</v>
      </c>
      <c r="H69" t="str">
        <f t="shared" si="27"/>
        <v xml:space="preserve"> Saudi Arabia</v>
      </c>
      <c r="I69" t="str">
        <f t="shared" si="27"/>
        <v xml:space="preserve"> 44.8</v>
      </c>
      <c r="J69" t="str">
        <f t="shared" si="27"/>
        <v xml:space="preserve"> Western Asia</v>
      </c>
      <c r="K69" t="str">
        <f t="shared" si="27"/>
        <v xml:space="preserve"> 10-50m</v>
      </c>
      <c r="L69" t="str">
        <f t="shared" si="27"/>
        <v xml:space="preserve"> High income</v>
      </c>
      <c r="M69" t="str">
        <f t="shared" ref="M69:M132" si="37">IF(VALUE(I69)&gt;66.6, "Most", IF(VALUE(I69)&gt;33.3, "More", "Least"))</f>
        <v>More</v>
      </c>
    </row>
    <row r="70" spans="1:13" x14ac:dyDescent="0.45">
      <c r="C70" t="s">
        <v>2</v>
      </c>
      <c r="G70" t="str">
        <f t="shared" si="35"/>
        <v/>
      </c>
      <c r="H70" t="str">
        <f t="shared" si="27"/>
        <v/>
      </c>
      <c r="I70" t="str">
        <f t="shared" si="27"/>
        <v/>
      </c>
      <c r="J70" t="str">
        <f t="shared" si="27"/>
        <v/>
      </c>
      <c r="K70" t="str">
        <f t="shared" si="27"/>
        <v/>
      </c>
      <c r="L70" t="str">
        <f t="shared" si="27"/>
        <v/>
      </c>
    </row>
    <row r="71" spans="1:13" x14ac:dyDescent="0.45">
      <c r="A71" t="s">
        <v>568</v>
      </c>
      <c r="B71" t="s">
        <v>179</v>
      </c>
      <c r="C71" t="s">
        <v>584</v>
      </c>
      <c r="D71" t="s">
        <v>181</v>
      </c>
      <c r="E71" t="s">
        <v>4</v>
      </c>
      <c r="F71" t="s">
        <v>102</v>
      </c>
      <c r="G71" t="str">
        <f t="shared" si="35"/>
        <v>36</v>
      </c>
      <c r="H71" t="str">
        <f t="shared" si="27"/>
        <v xml:space="preserve"> India</v>
      </c>
      <c r="I71" t="str">
        <f t="shared" si="27"/>
        <v xml:space="preserve"> 42.7</v>
      </c>
      <c r="J71" t="str">
        <f t="shared" si="27"/>
        <v xml:space="preserve"> Southern Asia</v>
      </c>
      <c r="K71" t="str">
        <f t="shared" si="27"/>
        <v xml:space="preserve"> 100m+</v>
      </c>
      <c r="L71" t="str">
        <f t="shared" si="27"/>
        <v xml:space="preserve"> Lower middle income</v>
      </c>
      <c r="M71" t="str">
        <f t="shared" ref="M71:M134" si="38">IF(VALUE(I71)&gt;66.6, "Most", IF(VALUE(I71)&gt;33.3, "More", "Least"))</f>
        <v>More</v>
      </c>
    </row>
    <row r="72" spans="1:13" x14ac:dyDescent="0.45">
      <c r="C72" t="s">
        <v>2</v>
      </c>
      <c r="G72" t="str">
        <f t="shared" si="35"/>
        <v/>
      </c>
      <c r="H72" t="str">
        <f t="shared" si="27"/>
        <v/>
      </c>
      <c r="I72" t="str">
        <f t="shared" si="27"/>
        <v/>
      </c>
      <c r="J72" t="str">
        <f t="shared" si="27"/>
        <v/>
      </c>
      <c r="K72" t="str">
        <f t="shared" si="27"/>
        <v/>
      </c>
      <c r="L72" t="str">
        <f t="shared" si="27"/>
        <v/>
      </c>
    </row>
    <row r="73" spans="1:13" x14ac:dyDescent="0.45">
      <c r="A73" t="s">
        <v>120</v>
      </c>
      <c r="B73" t="s">
        <v>170</v>
      </c>
      <c r="C73" t="s">
        <v>750</v>
      </c>
      <c r="D73" t="s">
        <v>132</v>
      </c>
      <c r="E73" t="s">
        <v>30</v>
      </c>
      <c r="F73" t="s">
        <v>5</v>
      </c>
      <c r="G73" t="str">
        <f t="shared" si="35"/>
        <v>37</v>
      </c>
      <c r="H73" t="str">
        <f t="shared" si="27"/>
        <v xml:space="preserve"> Israel</v>
      </c>
      <c r="I73" t="str">
        <f t="shared" si="27"/>
        <v xml:space="preserve"> 42.2</v>
      </c>
      <c r="J73" t="str">
        <f t="shared" si="27"/>
        <v xml:space="preserve"> Western Asia</v>
      </c>
      <c r="K73" t="str">
        <f t="shared" si="27"/>
        <v xml:space="preserve"> 1-10m</v>
      </c>
      <c r="L73" t="str">
        <f t="shared" si="27"/>
        <v xml:space="preserve"> High income</v>
      </c>
      <c r="M73" t="str">
        <f t="shared" ref="M73:M136" si="39">IF(VALUE(I73)&gt;66.6, "Most", IF(VALUE(I73)&gt;33.3, "More", "Least"))</f>
        <v>More</v>
      </c>
    </row>
    <row r="74" spans="1:13" x14ac:dyDescent="0.45">
      <c r="C74" t="s">
        <v>2</v>
      </c>
      <c r="G74" t="str">
        <f t="shared" si="35"/>
        <v/>
      </c>
      <c r="H74" t="str">
        <f t="shared" si="27"/>
        <v/>
      </c>
      <c r="I74" t="str">
        <f t="shared" si="27"/>
        <v/>
      </c>
      <c r="J74" t="str">
        <f t="shared" si="27"/>
        <v/>
      </c>
      <c r="K74" t="str">
        <f t="shared" si="27"/>
        <v/>
      </c>
      <c r="L74" t="str">
        <f t="shared" si="27"/>
        <v/>
      </c>
    </row>
    <row r="75" spans="1:13" x14ac:dyDescent="0.45">
      <c r="A75" t="s">
        <v>123</v>
      </c>
      <c r="B75" t="s">
        <v>82</v>
      </c>
      <c r="C75" t="s">
        <v>589</v>
      </c>
      <c r="D75" t="s">
        <v>25</v>
      </c>
      <c r="E75" t="s">
        <v>30</v>
      </c>
      <c r="F75" t="s">
        <v>5</v>
      </c>
      <c r="G75" t="str">
        <f t="shared" si="35"/>
        <v>38</v>
      </c>
      <c r="H75" t="str">
        <f t="shared" si="27"/>
        <v xml:space="preserve"> Singapore</v>
      </c>
      <c r="I75" t="str">
        <f t="shared" si="27"/>
        <v xml:space="preserve"> 41.4</v>
      </c>
      <c r="J75" t="str">
        <f t="shared" si="27"/>
        <v xml:space="preserve"> Southeastern Asia</v>
      </c>
      <c r="K75" t="str">
        <f t="shared" si="27"/>
        <v xml:space="preserve"> 1-10m</v>
      </c>
      <c r="L75" t="str">
        <f t="shared" si="27"/>
        <v xml:space="preserve"> High income</v>
      </c>
      <c r="M75" t="str">
        <f t="shared" ref="M75:M138" si="40">IF(VALUE(I75)&gt;66.6, "Most", IF(VALUE(I75)&gt;33.3, "More", "Least"))</f>
        <v>More</v>
      </c>
    </row>
    <row r="76" spans="1:13" x14ac:dyDescent="0.45">
      <c r="C76" t="s">
        <v>2</v>
      </c>
      <c r="G76" t="str">
        <f t="shared" si="35"/>
        <v/>
      </c>
      <c r="H76" t="str">
        <f t="shared" si="27"/>
        <v/>
      </c>
      <c r="I76" t="str">
        <f t="shared" si="27"/>
        <v/>
      </c>
      <c r="J76" t="str">
        <f t="shared" si="27"/>
        <v/>
      </c>
      <c r="K76" t="str">
        <f t="shared" si="27"/>
        <v/>
      </c>
      <c r="L76" t="str">
        <f t="shared" si="27"/>
        <v/>
      </c>
    </row>
    <row r="77" spans="1:13" x14ac:dyDescent="0.45">
      <c r="A77" t="s">
        <v>126</v>
      </c>
      <c r="B77" t="s">
        <v>193</v>
      </c>
      <c r="C77" t="s">
        <v>878</v>
      </c>
      <c r="D77" t="s">
        <v>9</v>
      </c>
      <c r="E77" t="s">
        <v>30</v>
      </c>
      <c r="F77" t="s">
        <v>26</v>
      </c>
      <c r="G77" t="str">
        <f t="shared" si="35"/>
        <v>39</v>
      </c>
      <c r="H77" t="str">
        <f t="shared" si="27"/>
        <v xml:space="preserve"> Bulgaria</v>
      </c>
      <c r="I77" t="str">
        <f t="shared" si="27"/>
        <v xml:space="preserve"> 41.0</v>
      </c>
      <c r="J77" t="str">
        <f t="shared" si="27"/>
        <v xml:space="preserve"> Europe</v>
      </c>
      <c r="K77" t="str">
        <f t="shared" si="27"/>
        <v xml:space="preserve"> 1-10m</v>
      </c>
      <c r="L77" t="str">
        <f t="shared" si="27"/>
        <v xml:space="preserve"> Upper middle income</v>
      </c>
      <c r="M77" t="str">
        <f t="shared" ref="M77:M140" si="41">IF(VALUE(I77)&gt;66.6, "Most", IF(VALUE(I77)&gt;33.3, "More", "Least"))</f>
        <v>More</v>
      </c>
    </row>
    <row r="78" spans="1:13" x14ac:dyDescent="0.45">
      <c r="C78" t="s">
        <v>2</v>
      </c>
      <c r="G78" t="str">
        <f t="shared" si="35"/>
        <v/>
      </c>
      <c r="H78" t="str">
        <f t="shared" si="27"/>
        <v/>
      </c>
      <c r="I78" t="str">
        <f t="shared" si="27"/>
        <v/>
      </c>
      <c r="J78" t="str">
        <f t="shared" si="27"/>
        <v/>
      </c>
      <c r="K78" t="str">
        <f t="shared" si="27"/>
        <v/>
      </c>
      <c r="L78" t="str">
        <f t="shared" si="27"/>
        <v/>
      </c>
    </row>
    <row r="79" spans="1:13" x14ac:dyDescent="0.45">
      <c r="A79" t="s">
        <v>129</v>
      </c>
      <c r="B79" t="s">
        <v>315</v>
      </c>
      <c r="C79" t="s">
        <v>250</v>
      </c>
      <c r="D79" t="s">
        <v>9</v>
      </c>
      <c r="E79" t="s">
        <v>30</v>
      </c>
      <c r="F79" t="s">
        <v>26</v>
      </c>
      <c r="G79" t="str">
        <f t="shared" si="35"/>
        <v>40</v>
      </c>
      <c r="H79" t="str">
        <f t="shared" si="27"/>
        <v xml:space="preserve"> Belarus</v>
      </c>
      <c r="I79" t="str">
        <f t="shared" si="27"/>
        <v xml:space="preserve"> 40.6</v>
      </c>
      <c r="J79" t="str">
        <f t="shared" si="27"/>
        <v xml:space="preserve"> Europe</v>
      </c>
      <c r="K79" t="str">
        <f t="shared" si="27"/>
        <v xml:space="preserve"> 1-10m</v>
      </c>
      <c r="L79" t="str">
        <f t="shared" si="27"/>
        <v xml:space="preserve"> Upper middle income</v>
      </c>
      <c r="M79" t="str">
        <f t="shared" ref="M79:M142" si="42">IF(VALUE(I79)&gt;66.6, "Most", IF(VALUE(I79)&gt;33.3, "More", "Least"))</f>
        <v>More</v>
      </c>
    </row>
    <row r="80" spans="1:13" x14ac:dyDescent="0.45">
      <c r="C80" t="s">
        <v>2</v>
      </c>
      <c r="G80" t="str">
        <f t="shared" si="35"/>
        <v/>
      </c>
      <c r="H80" t="str">
        <f t="shared" si="27"/>
        <v/>
      </c>
      <c r="I80" t="str">
        <f t="shared" si="27"/>
        <v/>
      </c>
      <c r="J80" t="str">
        <f t="shared" si="27"/>
        <v/>
      </c>
      <c r="K80" t="str">
        <f t="shared" si="27"/>
        <v/>
      </c>
      <c r="L80" t="str">
        <f t="shared" si="27"/>
        <v/>
      </c>
    </row>
    <row r="81" spans="1:13" x14ac:dyDescent="0.45">
      <c r="A81" t="s">
        <v>133</v>
      </c>
      <c r="B81" t="s">
        <v>79</v>
      </c>
      <c r="C81" t="s">
        <v>837</v>
      </c>
      <c r="D81" t="s">
        <v>9</v>
      </c>
      <c r="E81" t="s">
        <v>30</v>
      </c>
      <c r="F81" t="s">
        <v>5</v>
      </c>
      <c r="G81" t="str">
        <f t="shared" si="35"/>
        <v>41</v>
      </c>
      <c r="H81" t="str">
        <f t="shared" si="27"/>
        <v xml:space="preserve"> Ireland</v>
      </c>
      <c r="I81" t="str">
        <f t="shared" si="27"/>
        <v xml:space="preserve"> 40.2</v>
      </c>
      <c r="J81" t="str">
        <f t="shared" si="27"/>
        <v xml:space="preserve"> Europe</v>
      </c>
      <c r="K81" t="str">
        <f t="shared" si="27"/>
        <v xml:space="preserve"> 1-10m</v>
      </c>
      <c r="L81" t="str">
        <f t="shared" si="27"/>
        <v xml:space="preserve"> High income</v>
      </c>
      <c r="M81" t="str">
        <f t="shared" ref="M81:M144" si="43">IF(VALUE(I81)&gt;66.6, "Most", IF(VALUE(I81)&gt;33.3, "More", "Least"))</f>
        <v>More</v>
      </c>
    </row>
    <row r="82" spans="1:13" x14ac:dyDescent="0.45">
      <c r="C82" t="s">
        <v>2</v>
      </c>
      <c r="G82" t="str">
        <f t="shared" si="35"/>
        <v/>
      </c>
      <c r="H82" t="str">
        <f t="shared" si="27"/>
        <v/>
      </c>
      <c r="I82" t="str">
        <f t="shared" si="27"/>
        <v/>
      </c>
      <c r="J82" t="str">
        <f t="shared" si="27"/>
        <v/>
      </c>
      <c r="K82" t="str">
        <f t="shared" si="27"/>
        <v/>
      </c>
      <c r="L82" t="str">
        <f t="shared" si="27"/>
        <v/>
      </c>
    </row>
    <row r="83" spans="1:13" x14ac:dyDescent="0.45">
      <c r="A83" t="s">
        <v>136</v>
      </c>
      <c r="B83" t="s">
        <v>100</v>
      </c>
      <c r="C83" t="s">
        <v>262</v>
      </c>
      <c r="D83" t="s">
        <v>25</v>
      </c>
      <c r="E83" t="s">
        <v>4</v>
      </c>
      <c r="F83" t="s">
        <v>102</v>
      </c>
      <c r="G83" t="str">
        <f t="shared" si="35"/>
        <v>42</v>
      </c>
      <c r="H83" t="str">
        <f t="shared" si="27"/>
        <v xml:space="preserve"> Indonesia</v>
      </c>
      <c r="I83" t="str">
        <f t="shared" si="27"/>
        <v xml:space="preserve"> 39.4</v>
      </c>
      <c r="J83" t="str">
        <f t="shared" si="27"/>
        <v xml:space="preserve"> Southeastern Asia</v>
      </c>
      <c r="K83" t="str">
        <f t="shared" si="27"/>
        <v xml:space="preserve"> 100m+</v>
      </c>
      <c r="L83" t="str">
        <f t="shared" si="27"/>
        <v xml:space="preserve"> Lower middle income</v>
      </c>
      <c r="M83" t="str">
        <f t="shared" ref="M83:M146" si="44">IF(VALUE(I83)&gt;66.6, "Most", IF(VALUE(I83)&gt;33.3, "More", "Least"))</f>
        <v>More</v>
      </c>
    </row>
    <row r="84" spans="1:13" x14ac:dyDescent="0.45">
      <c r="C84" t="s">
        <v>2</v>
      </c>
      <c r="G84" t="str">
        <f t="shared" si="35"/>
        <v/>
      </c>
      <c r="H84" t="str">
        <f t="shared" si="27"/>
        <v/>
      </c>
      <c r="I84" t="str">
        <f t="shared" si="27"/>
        <v/>
      </c>
      <c r="J84" t="str">
        <f t="shared" si="27"/>
        <v/>
      </c>
      <c r="K84" t="str">
        <f t="shared" si="27"/>
        <v/>
      </c>
      <c r="L84" t="str">
        <f t="shared" si="27"/>
        <v/>
      </c>
    </row>
    <row r="85" spans="1:13" x14ac:dyDescent="0.45">
      <c r="A85" t="s">
        <v>572</v>
      </c>
      <c r="B85" t="s">
        <v>91</v>
      </c>
      <c r="C85" t="s">
        <v>879</v>
      </c>
      <c r="D85" t="s">
        <v>77</v>
      </c>
      <c r="E85" t="s">
        <v>14</v>
      </c>
      <c r="F85" t="s">
        <v>5</v>
      </c>
      <c r="G85" t="str">
        <f t="shared" si="35"/>
        <v>43</v>
      </c>
      <c r="H85" t="str">
        <f t="shared" si="27"/>
        <v xml:space="preserve"> Chile</v>
      </c>
      <c r="I85" t="str">
        <f t="shared" si="27"/>
        <v xml:space="preserve"> 39.3</v>
      </c>
      <c r="J85" t="str">
        <f t="shared" si="27"/>
        <v xml:space="preserve"> Latin America and the Caribbean</v>
      </c>
      <c r="K85" t="str">
        <f t="shared" si="27"/>
        <v xml:space="preserve"> 10-50m</v>
      </c>
      <c r="L85" t="str">
        <f t="shared" si="27"/>
        <v xml:space="preserve"> High income</v>
      </c>
      <c r="M85" t="str">
        <f t="shared" ref="M85:M148" si="45">IF(VALUE(I85)&gt;66.6, "Most", IF(VALUE(I85)&gt;33.3, "More", "Least"))</f>
        <v>More</v>
      </c>
    </row>
    <row r="86" spans="1:13" x14ac:dyDescent="0.45">
      <c r="C86" t="s">
        <v>2</v>
      </c>
      <c r="G86" t="str">
        <f t="shared" si="35"/>
        <v/>
      </c>
      <c r="H86" t="str">
        <f t="shared" si="27"/>
        <v/>
      </c>
      <c r="I86" t="str">
        <f t="shared" si="27"/>
        <v/>
      </c>
      <c r="J86" t="str">
        <f t="shared" si="27"/>
        <v/>
      </c>
      <c r="K86" t="str">
        <f t="shared" si="27"/>
        <v/>
      </c>
      <c r="L86" t="str">
        <f t="shared" si="27"/>
        <v/>
      </c>
    </row>
    <row r="87" spans="1:13" x14ac:dyDescent="0.45">
      <c r="A87" t="s">
        <v>140</v>
      </c>
      <c r="B87" t="s">
        <v>243</v>
      </c>
      <c r="C87" t="s">
        <v>880</v>
      </c>
      <c r="D87" t="s">
        <v>132</v>
      </c>
      <c r="E87" t="s">
        <v>30</v>
      </c>
      <c r="F87" t="s">
        <v>5</v>
      </c>
      <c r="G87" t="str">
        <f t="shared" si="35"/>
        <v>44</v>
      </c>
      <c r="H87" t="str">
        <f t="shared" si="27"/>
        <v xml:space="preserve"> Qatar</v>
      </c>
      <c r="I87" t="str">
        <f t="shared" si="27"/>
        <v xml:space="preserve"> 38.8</v>
      </c>
      <c r="J87" t="str">
        <f t="shared" si="27"/>
        <v xml:space="preserve"> Western Asia</v>
      </c>
      <c r="K87" t="str">
        <f t="shared" si="27"/>
        <v xml:space="preserve"> 1-10m</v>
      </c>
      <c r="L87" t="str">
        <f t="shared" si="27"/>
        <v xml:space="preserve"> High income</v>
      </c>
      <c r="M87" t="str">
        <f t="shared" ref="M87:M150" si="46">IF(VALUE(I87)&gt;66.6, "Most", IF(VALUE(I87)&gt;33.3, "More", "Least"))</f>
        <v>More</v>
      </c>
    </row>
    <row r="88" spans="1:13" x14ac:dyDescent="0.45">
      <c r="C88" t="s">
        <v>2</v>
      </c>
      <c r="G88" t="str">
        <f t="shared" si="35"/>
        <v/>
      </c>
      <c r="H88" t="str">
        <f t="shared" si="27"/>
        <v/>
      </c>
      <c r="I88" t="str">
        <f t="shared" si="27"/>
        <v/>
      </c>
      <c r="J88" t="str">
        <f t="shared" si="27"/>
        <v/>
      </c>
      <c r="K88" t="str">
        <f t="shared" si="27"/>
        <v/>
      </c>
      <c r="L88" t="str">
        <f t="shared" si="27"/>
        <v/>
      </c>
    </row>
    <row r="89" spans="1:13" x14ac:dyDescent="0.45">
      <c r="A89" t="s">
        <v>143</v>
      </c>
      <c r="B89" t="s">
        <v>234</v>
      </c>
      <c r="C89" t="s">
        <v>271</v>
      </c>
      <c r="D89" t="s">
        <v>9</v>
      </c>
      <c r="E89" t="s">
        <v>30</v>
      </c>
      <c r="F89" t="s">
        <v>26</v>
      </c>
      <c r="G89" t="str">
        <f t="shared" si="35"/>
        <v>45</v>
      </c>
      <c r="H89" t="str">
        <f t="shared" si="27"/>
        <v xml:space="preserve"> Bosnia and Herzegovina</v>
      </c>
      <c r="I89" t="str">
        <f t="shared" si="27"/>
        <v xml:space="preserve"> 38.3</v>
      </c>
      <c r="J89" t="str">
        <f t="shared" si="27"/>
        <v xml:space="preserve"> Europe</v>
      </c>
      <c r="K89" t="str">
        <f t="shared" si="27"/>
        <v xml:space="preserve"> 1-10m</v>
      </c>
      <c r="L89" t="str">
        <f t="shared" si="27"/>
        <v xml:space="preserve"> Upper middle income</v>
      </c>
      <c r="M89" t="str">
        <f t="shared" ref="M89:M152" si="47">IF(VALUE(I89)&gt;66.6, "Most", IF(VALUE(I89)&gt;33.3, "More", "Least"))</f>
        <v>More</v>
      </c>
    </row>
    <row r="90" spans="1:13" x14ac:dyDescent="0.45">
      <c r="C90" t="s">
        <v>2</v>
      </c>
      <c r="G90" t="str">
        <f t="shared" si="35"/>
        <v/>
      </c>
      <c r="H90" t="str">
        <f t="shared" si="27"/>
        <v/>
      </c>
      <c r="I90" t="str">
        <f t="shared" si="27"/>
        <v/>
      </c>
      <c r="J90" t="str">
        <f t="shared" si="27"/>
        <v/>
      </c>
      <c r="K90" t="str">
        <f t="shared" si="27"/>
        <v/>
      </c>
      <c r="L90" t="str">
        <f t="shared" si="27"/>
        <v/>
      </c>
    </row>
    <row r="91" spans="1:13" x14ac:dyDescent="0.45">
      <c r="A91" t="s">
        <v>143</v>
      </c>
      <c r="B91" t="s">
        <v>139</v>
      </c>
      <c r="C91" t="s">
        <v>271</v>
      </c>
      <c r="D91" t="s">
        <v>132</v>
      </c>
      <c r="E91" t="s">
        <v>30</v>
      </c>
      <c r="F91" t="s">
        <v>102</v>
      </c>
      <c r="G91" t="str">
        <f t="shared" si="35"/>
        <v>45</v>
      </c>
      <c r="H91" t="str">
        <f t="shared" si="27"/>
        <v xml:space="preserve"> Georgia</v>
      </c>
      <c r="I91" t="str">
        <f t="shared" si="27"/>
        <v xml:space="preserve"> 38.3</v>
      </c>
      <c r="J91" t="str">
        <f t="shared" si="27"/>
        <v xml:space="preserve"> Western Asia</v>
      </c>
      <c r="K91" t="str">
        <f t="shared" si="27"/>
        <v xml:space="preserve"> 1-10m</v>
      </c>
      <c r="L91" t="str">
        <f t="shared" si="27"/>
        <v xml:space="preserve"> Lower middle income</v>
      </c>
      <c r="M91" t="str">
        <f t="shared" ref="M91:M154" si="48">IF(VALUE(I91)&gt;66.6, "Most", IF(VALUE(I91)&gt;33.3, "More", "Least"))</f>
        <v>More</v>
      </c>
    </row>
    <row r="92" spans="1:13" x14ac:dyDescent="0.45">
      <c r="C92" t="s">
        <v>2</v>
      </c>
      <c r="G92" t="str">
        <f t="shared" si="35"/>
        <v/>
      </c>
      <c r="H92" t="str">
        <f t="shared" si="27"/>
        <v/>
      </c>
      <c r="I92" t="str">
        <f t="shared" si="27"/>
        <v/>
      </c>
      <c r="J92" t="str">
        <f t="shared" si="27"/>
        <v/>
      </c>
      <c r="K92" t="str">
        <f t="shared" si="27"/>
        <v/>
      </c>
      <c r="L92" t="str">
        <f t="shared" si="27"/>
        <v/>
      </c>
    </row>
    <row r="93" spans="1:13" x14ac:dyDescent="0.45">
      <c r="A93" t="s">
        <v>149</v>
      </c>
      <c r="B93" t="s">
        <v>167</v>
      </c>
      <c r="C93" t="s">
        <v>274</v>
      </c>
      <c r="D93" t="s">
        <v>25</v>
      </c>
      <c r="E93" t="s">
        <v>4</v>
      </c>
      <c r="F93" t="s">
        <v>102</v>
      </c>
      <c r="G93" t="str">
        <f t="shared" si="35"/>
        <v>47</v>
      </c>
      <c r="H93" t="str">
        <f t="shared" si="27"/>
        <v xml:space="preserve"> Philippines</v>
      </c>
      <c r="I93" t="str">
        <f t="shared" si="27"/>
        <v xml:space="preserve"> 38.2</v>
      </c>
      <c r="J93" t="str">
        <f t="shared" si="27"/>
        <v xml:space="preserve"> Southeastern Asia</v>
      </c>
      <c r="K93" t="str">
        <f t="shared" si="27"/>
        <v xml:space="preserve"> 100m+</v>
      </c>
      <c r="L93" t="str">
        <f t="shared" si="27"/>
        <v xml:space="preserve"> Lower middle income</v>
      </c>
      <c r="M93" t="str">
        <f t="shared" ref="M93:M156" si="49">IF(VALUE(I93)&gt;66.6, "Most", IF(VALUE(I93)&gt;33.3, "More", "Least"))</f>
        <v>More</v>
      </c>
    </row>
    <row r="94" spans="1:13" x14ac:dyDescent="0.45">
      <c r="C94" t="s">
        <v>2</v>
      </c>
      <c r="G94" t="str">
        <f t="shared" si="35"/>
        <v/>
      </c>
      <c r="H94" t="str">
        <f t="shared" si="27"/>
        <v/>
      </c>
      <c r="I94" t="str">
        <f t="shared" si="27"/>
        <v/>
      </c>
      <c r="J94" t="str">
        <f t="shared" si="27"/>
        <v/>
      </c>
      <c r="K94" t="str">
        <f t="shared" si="27"/>
        <v/>
      </c>
      <c r="L94" t="str">
        <f t="shared" si="27"/>
        <v/>
      </c>
    </row>
    <row r="95" spans="1:13" x14ac:dyDescent="0.45">
      <c r="A95" t="s">
        <v>576</v>
      </c>
      <c r="B95" t="s">
        <v>208</v>
      </c>
      <c r="C95" t="s">
        <v>281</v>
      </c>
      <c r="D95" t="s">
        <v>9</v>
      </c>
      <c r="E95" t="s">
        <v>185</v>
      </c>
      <c r="F95" t="s">
        <v>5</v>
      </c>
      <c r="G95" t="str">
        <f t="shared" si="35"/>
        <v>48</v>
      </c>
      <c r="H95" t="str">
        <f t="shared" si="27"/>
        <v xml:space="preserve"> Luxembourg</v>
      </c>
      <c r="I95" t="str">
        <f t="shared" si="27"/>
        <v xml:space="preserve"> 37.9</v>
      </c>
      <c r="J95" t="str">
        <f t="shared" si="27"/>
        <v xml:space="preserve"> Europe</v>
      </c>
      <c r="K95" t="str">
        <f t="shared" si="27"/>
        <v xml:space="preserve"> &lt;1m</v>
      </c>
      <c r="L95" t="str">
        <f t="shared" si="27"/>
        <v xml:space="preserve"> High income</v>
      </c>
      <c r="M95" t="str">
        <f t="shared" ref="M95:M158" si="50">IF(VALUE(I95)&gt;66.6, "Most", IF(VALUE(I95)&gt;33.3, "More", "Least"))</f>
        <v>More</v>
      </c>
    </row>
    <row r="96" spans="1:13" x14ac:dyDescent="0.45">
      <c r="C96" t="s">
        <v>2</v>
      </c>
      <c r="G96" t="str">
        <f t="shared" si="35"/>
        <v/>
      </c>
      <c r="H96" t="str">
        <f t="shared" si="27"/>
        <v/>
      </c>
      <c r="I96" t="str">
        <f t="shared" si="27"/>
        <v/>
      </c>
      <c r="J96" t="str">
        <f t="shared" si="27"/>
        <v/>
      </c>
      <c r="K96" t="str">
        <f t="shared" si="27"/>
        <v/>
      </c>
      <c r="L96" t="str">
        <f t="shared" si="27"/>
        <v/>
      </c>
    </row>
    <row r="97" spans="1:13" x14ac:dyDescent="0.45">
      <c r="A97" t="s">
        <v>576</v>
      </c>
      <c r="B97" t="s">
        <v>164</v>
      </c>
      <c r="C97" t="s">
        <v>281</v>
      </c>
      <c r="D97" t="s">
        <v>9</v>
      </c>
      <c r="E97" t="s">
        <v>30</v>
      </c>
      <c r="F97" t="s">
        <v>5</v>
      </c>
      <c r="G97" t="str">
        <f t="shared" si="35"/>
        <v>48</v>
      </c>
      <c r="H97" t="str">
        <f t="shared" si="27"/>
        <v xml:space="preserve"> Slovakia</v>
      </c>
      <c r="I97" t="str">
        <f t="shared" si="27"/>
        <v xml:space="preserve"> 37.9</v>
      </c>
      <c r="J97" t="str">
        <f t="shared" si="27"/>
        <v xml:space="preserve"> Europe</v>
      </c>
      <c r="K97" t="str">
        <f t="shared" si="27"/>
        <v xml:space="preserve"> 1-10m</v>
      </c>
      <c r="L97" t="str">
        <f t="shared" si="27"/>
        <v xml:space="preserve"> High income</v>
      </c>
      <c r="M97" t="str">
        <f t="shared" ref="M97:M160" si="51">IF(VALUE(I97)&gt;66.6, "Most", IF(VALUE(I97)&gt;33.3, "More", "Least"))</f>
        <v>More</v>
      </c>
    </row>
    <row r="98" spans="1:13" x14ac:dyDescent="0.45">
      <c r="C98" t="s">
        <v>2</v>
      </c>
      <c r="G98" t="str">
        <f t="shared" si="35"/>
        <v/>
      </c>
      <c r="H98" t="str">
        <f t="shared" si="27"/>
        <v/>
      </c>
      <c r="I98" t="str">
        <f t="shared" si="27"/>
        <v/>
      </c>
      <c r="J98" t="str">
        <f t="shared" si="27"/>
        <v/>
      </c>
      <c r="K98" t="str">
        <f t="shared" si="27"/>
        <v/>
      </c>
      <c r="L98" t="str">
        <f t="shared" si="27"/>
        <v/>
      </c>
    </row>
    <row r="99" spans="1:13" x14ac:dyDescent="0.45">
      <c r="A99" t="s">
        <v>157</v>
      </c>
      <c r="B99" t="s">
        <v>121</v>
      </c>
      <c r="C99" t="s">
        <v>597</v>
      </c>
      <c r="D99" t="s">
        <v>9</v>
      </c>
      <c r="E99" t="s">
        <v>14</v>
      </c>
      <c r="F99" t="s">
        <v>5</v>
      </c>
      <c r="G99" t="str">
        <f t="shared" si="35"/>
        <v>50</v>
      </c>
      <c r="H99" t="str">
        <f t="shared" si="27"/>
        <v xml:space="preserve"> Greece</v>
      </c>
      <c r="I99" t="str">
        <f t="shared" si="27"/>
        <v xml:space="preserve"> 37.6</v>
      </c>
      <c r="J99" t="str">
        <f t="shared" si="27"/>
        <v xml:space="preserve"> Europe</v>
      </c>
      <c r="K99" t="str">
        <f t="shared" si="27"/>
        <v xml:space="preserve"> 10-50m</v>
      </c>
      <c r="L99" t="str">
        <f t="shared" si="27"/>
        <v xml:space="preserve"> High income</v>
      </c>
      <c r="M99" t="str">
        <f t="shared" ref="M99:M162" si="52">IF(VALUE(I99)&gt;66.6, "Most", IF(VALUE(I99)&gt;33.3, "More", "Least"))</f>
        <v>More</v>
      </c>
    </row>
    <row r="100" spans="1:13" x14ac:dyDescent="0.45">
      <c r="C100" t="s">
        <v>2</v>
      </c>
      <c r="G100" t="str">
        <f t="shared" si="35"/>
        <v/>
      </c>
      <c r="H100" t="str">
        <f t="shared" si="27"/>
        <v/>
      </c>
      <c r="I100" t="str">
        <f t="shared" si="27"/>
        <v/>
      </c>
      <c r="J100" t="str">
        <f t="shared" si="27"/>
        <v/>
      </c>
      <c r="K100" t="str">
        <f t="shared" si="27"/>
        <v/>
      </c>
      <c r="L100" t="str">
        <f t="shared" si="27"/>
        <v/>
      </c>
    </row>
    <row r="101" spans="1:13" x14ac:dyDescent="0.45">
      <c r="A101" t="s">
        <v>157</v>
      </c>
      <c r="B101" t="s">
        <v>199</v>
      </c>
      <c r="C101" t="s">
        <v>597</v>
      </c>
      <c r="D101" t="s">
        <v>9</v>
      </c>
      <c r="E101" t="s">
        <v>4</v>
      </c>
      <c r="F101" t="s">
        <v>26</v>
      </c>
      <c r="G101" t="str">
        <f t="shared" si="35"/>
        <v>50</v>
      </c>
      <c r="H101" t="str">
        <f t="shared" si="27"/>
        <v xml:space="preserve"> Russia</v>
      </c>
      <c r="I101" t="str">
        <f t="shared" si="27"/>
        <v xml:space="preserve"> 37.6</v>
      </c>
      <c r="J101" t="str">
        <f t="shared" si="27"/>
        <v xml:space="preserve"> Europe</v>
      </c>
      <c r="K101" t="str">
        <f t="shared" si="27"/>
        <v xml:space="preserve"> 100m+</v>
      </c>
      <c r="L101" t="str">
        <f t="shared" si="27"/>
        <v xml:space="preserve"> Upper middle income</v>
      </c>
      <c r="M101" t="str">
        <f t="shared" ref="M101:M164" si="53">IF(VALUE(I101)&gt;66.6, "Most", IF(VALUE(I101)&gt;33.3, "More", "Least"))</f>
        <v>More</v>
      </c>
    </row>
    <row r="102" spans="1:13" x14ac:dyDescent="0.45">
      <c r="C102" t="s">
        <v>2</v>
      </c>
      <c r="G102" t="str">
        <f t="shared" si="35"/>
        <v/>
      </c>
      <c r="H102" t="str">
        <f t="shared" si="27"/>
        <v/>
      </c>
      <c r="I102" t="str">
        <f t="shared" si="27"/>
        <v/>
      </c>
      <c r="J102" t="str">
        <f t="shared" si="27"/>
        <v/>
      </c>
      <c r="K102" t="str">
        <f t="shared" si="27"/>
        <v/>
      </c>
      <c r="L102" t="str">
        <f t="shared" si="27"/>
        <v/>
      </c>
    </row>
    <row r="103" spans="1:13" x14ac:dyDescent="0.45">
      <c r="A103" t="s">
        <v>163</v>
      </c>
      <c r="B103" t="s">
        <v>319</v>
      </c>
      <c r="C103" t="s">
        <v>881</v>
      </c>
      <c r="D103" t="s">
        <v>77</v>
      </c>
      <c r="E103" t="s">
        <v>14</v>
      </c>
      <c r="F103" t="s">
        <v>26</v>
      </c>
      <c r="G103" t="str">
        <f t="shared" si="35"/>
        <v>52</v>
      </c>
      <c r="H103" t="str">
        <f t="shared" si="27"/>
        <v xml:space="preserve"> Cuba</v>
      </c>
      <c r="I103" t="str">
        <f t="shared" si="27"/>
        <v xml:space="preserve"> 37.4</v>
      </c>
      <c r="J103" t="str">
        <f t="shared" si="27"/>
        <v xml:space="preserve"> Latin America and the Caribbean</v>
      </c>
      <c r="K103" t="str">
        <f t="shared" si="27"/>
        <v xml:space="preserve"> 10-50m</v>
      </c>
      <c r="L103" t="str">
        <f t="shared" si="27"/>
        <v xml:space="preserve"> Upper middle income</v>
      </c>
      <c r="M103" t="str">
        <f t="shared" ref="M103:M166" si="54">IF(VALUE(I103)&gt;66.6, "Most", IF(VALUE(I103)&gt;33.3, "More", "Least"))</f>
        <v>More</v>
      </c>
    </row>
    <row r="104" spans="1:13" x14ac:dyDescent="0.45">
      <c r="C104" t="s">
        <v>2</v>
      </c>
      <c r="G104" t="str">
        <f t="shared" si="35"/>
        <v/>
      </c>
      <c r="H104" t="str">
        <f t="shared" ref="H104:L167" si="55">IF(ISERROR(RIGHT(B104, LEN(B104)-FIND(":",B104))),"",RIGHT(B104, LEN(B104)-FIND(":",B104)))</f>
        <v/>
      </c>
      <c r="I104" t="str">
        <f t="shared" si="55"/>
        <v/>
      </c>
      <c r="J104" t="str">
        <f t="shared" si="55"/>
        <v/>
      </c>
      <c r="K104" t="str">
        <f t="shared" si="55"/>
        <v/>
      </c>
      <c r="L104" t="str">
        <f t="shared" si="55"/>
        <v/>
      </c>
    </row>
    <row r="105" spans="1:13" x14ac:dyDescent="0.45">
      <c r="A105" t="s">
        <v>163</v>
      </c>
      <c r="B105" t="s">
        <v>137</v>
      </c>
      <c r="C105" t="s">
        <v>881</v>
      </c>
      <c r="D105" t="s">
        <v>9</v>
      </c>
      <c r="E105" t="s">
        <v>14</v>
      </c>
      <c r="F105" t="s">
        <v>5</v>
      </c>
      <c r="G105" t="str">
        <f t="shared" si="35"/>
        <v>52</v>
      </c>
      <c r="H105" t="str">
        <f t="shared" si="55"/>
        <v xml:space="preserve"> Czech Republic</v>
      </c>
      <c r="I105" t="str">
        <f t="shared" si="55"/>
        <v xml:space="preserve"> 37.4</v>
      </c>
      <c r="J105" t="str">
        <f t="shared" si="55"/>
        <v xml:space="preserve"> Europe</v>
      </c>
      <c r="K105" t="str">
        <f t="shared" si="55"/>
        <v xml:space="preserve"> 10-50m</v>
      </c>
      <c r="L105" t="str">
        <f t="shared" si="55"/>
        <v xml:space="preserve"> High income</v>
      </c>
      <c r="M105" t="str">
        <f t="shared" ref="M105:M168" si="56">IF(VALUE(I105)&gt;66.6, "Most", IF(VALUE(I105)&gt;33.3, "More", "Least"))</f>
        <v>More</v>
      </c>
    </row>
    <row r="106" spans="1:13" x14ac:dyDescent="0.45">
      <c r="C106" t="s">
        <v>2</v>
      </c>
      <c r="G106" t="str">
        <f t="shared" si="35"/>
        <v/>
      </c>
      <c r="H106" t="str">
        <f t="shared" si="55"/>
        <v/>
      </c>
      <c r="I106" t="str">
        <f t="shared" si="55"/>
        <v/>
      </c>
      <c r="J106" t="str">
        <f t="shared" si="55"/>
        <v/>
      </c>
      <c r="K106" t="str">
        <f t="shared" si="55"/>
        <v/>
      </c>
      <c r="L106" t="str">
        <f t="shared" si="55"/>
        <v/>
      </c>
    </row>
    <row r="107" spans="1:13" x14ac:dyDescent="0.45">
      <c r="A107" t="s">
        <v>169</v>
      </c>
      <c r="B107" t="s">
        <v>104</v>
      </c>
      <c r="C107" t="s">
        <v>602</v>
      </c>
      <c r="D107" t="s">
        <v>9</v>
      </c>
      <c r="E107" t="s">
        <v>10</v>
      </c>
      <c r="F107" t="s">
        <v>5</v>
      </c>
      <c r="G107" t="str">
        <f t="shared" si="35"/>
        <v>54</v>
      </c>
      <c r="H107" t="str">
        <f t="shared" si="55"/>
        <v xml:space="preserve"> Italy</v>
      </c>
      <c r="I107" t="str">
        <f t="shared" si="55"/>
        <v xml:space="preserve"> 36.8</v>
      </c>
      <c r="J107" t="str">
        <f t="shared" si="55"/>
        <v xml:space="preserve"> Europe</v>
      </c>
      <c r="K107" t="str">
        <f t="shared" si="55"/>
        <v xml:space="preserve"> 50-100m</v>
      </c>
      <c r="L107" t="str">
        <f t="shared" si="55"/>
        <v xml:space="preserve"> High income</v>
      </c>
      <c r="M107" t="str">
        <f t="shared" ref="M107:M170" si="57">IF(VALUE(I107)&gt;66.6, "Most", IF(VALUE(I107)&gt;33.3, "More", "Least"))</f>
        <v>More</v>
      </c>
    </row>
    <row r="108" spans="1:13" x14ac:dyDescent="0.45">
      <c r="C108" t="s">
        <v>2</v>
      </c>
      <c r="G108" t="str">
        <f t="shared" si="35"/>
        <v/>
      </c>
      <c r="H108" t="str">
        <f t="shared" si="55"/>
        <v/>
      </c>
      <c r="I108" t="str">
        <f t="shared" si="55"/>
        <v/>
      </c>
      <c r="J108" t="str">
        <f t="shared" si="55"/>
        <v/>
      </c>
      <c r="K108" t="str">
        <f t="shared" si="55"/>
        <v/>
      </c>
      <c r="L108" t="str">
        <f t="shared" si="55"/>
        <v/>
      </c>
    </row>
    <row r="109" spans="1:13" x14ac:dyDescent="0.45">
      <c r="A109" t="s">
        <v>172</v>
      </c>
      <c r="B109" t="s">
        <v>190</v>
      </c>
      <c r="C109" t="s">
        <v>603</v>
      </c>
      <c r="D109" t="s">
        <v>9</v>
      </c>
      <c r="E109" t="s">
        <v>14</v>
      </c>
      <c r="F109" t="s">
        <v>26</v>
      </c>
      <c r="G109" t="str">
        <f t="shared" si="35"/>
        <v>55</v>
      </c>
      <c r="H109" t="str">
        <f t="shared" si="55"/>
        <v xml:space="preserve"> Romania</v>
      </c>
      <c r="I109" t="str">
        <f t="shared" si="55"/>
        <v xml:space="preserve"> 36.7</v>
      </c>
      <c r="J109" t="str">
        <f t="shared" si="55"/>
        <v xml:space="preserve"> Europe</v>
      </c>
      <c r="K109" t="str">
        <f t="shared" si="55"/>
        <v xml:space="preserve"> 10-50m</v>
      </c>
      <c r="L109" t="str">
        <f t="shared" si="55"/>
        <v xml:space="preserve"> Upper middle income</v>
      </c>
      <c r="M109" t="str">
        <f t="shared" ref="M109:M172" si="58">IF(VALUE(I109)&gt;66.6, "Most", IF(VALUE(I109)&gt;33.3, "More", "Least"))</f>
        <v>More</v>
      </c>
    </row>
    <row r="110" spans="1:13" x14ac:dyDescent="0.45">
      <c r="C110" t="s">
        <v>2</v>
      </c>
      <c r="G110" t="str">
        <f t="shared" si="35"/>
        <v/>
      </c>
      <c r="H110" t="str">
        <f t="shared" si="55"/>
        <v/>
      </c>
      <c r="I110" t="str">
        <f t="shared" si="55"/>
        <v/>
      </c>
      <c r="J110" t="str">
        <f t="shared" si="55"/>
        <v/>
      </c>
      <c r="K110" t="str">
        <f t="shared" si="55"/>
        <v/>
      </c>
      <c r="L110" t="str">
        <f t="shared" si="55"/>
        <v/>
      </c>
    </row>
    <row r="111" spans="1:13" x14ac:dyDescent="0.45">
      <c r="A111" t="s">
        <v>175</v>
      </c>
      <c r="B111" t="s">
        <v>117</v>
      </c>
      <c r="C111" t="s">
        <v>293</v>
      </c>
      <c r="D111" t="s">
        <v>9</v>
      </c>
      <c r="E111" t="s">
        <v>30</v>
      </c>
      <c r="F111" t="s">
        <v>5</v>
      </c>
      <c r="G111" t="str">
        <f t="shared" si="35"/>
        <v>56</v>
      </c>
      <c r="H111" t="str">
        <f t="shared" si="55"/>
        <v xml:space="preserve"> Hungary</v>
      </c>
      <c r="I111" t="str">
        <f t="shared" si="55"/>
        <v xml:space="preserve"> 36.6</v>
      </c>
      <c r="J111" t="str">
        <f t="shared" si="55"/>
        <v xml:space="preserve"> Europe</v>
      </c>
      <c r="K111" t="str">
        <f t="shared" si="55"/>
        <v xml:space="preserve"> 1-10m</v>
      </c>
      <c r="L111" t="str">
        <f t="shared" si="55"/>
        <v xml:space="preserve"> High income</v>
      </c>
      <c r="M111" t="str">
        <f t="shared" ref="M111:M174" si="59">IF(VALUE(I111)&gt;66.6, "Most", IF(VALUE(I111)&gt;33.3, "More", "Least"))</f>
        <v>More</v>
      </c>
    </row>
    <row r="112" spans="1:13" x14ac:dyDescent="0.45">
      <c r="C112" t="s">
        <v>2</v>
      </c>
      <c r="G112" t="str">
        <f t="shared" si="35"/>
        <v/>
      </c>
      <c r="H112" t="str">
        <f t="shared" si="55"/>
        <v/>
      </c>
      <c r="I112" t="str">
        <f t="shared" si="55"/>
        <v/>
      </c>
      <c r="J112" t="str">
        <f t="shared" si="55"/>
        <v/>
      </c>
      <c r="K112" t="str">
        <f t="shared" si="55"/>
        <v/>
      </c>
      <c r="L112" t="str">
        <f t="shared" si="55"/>
        <v/>
      </c>
    </row>
    <row r="113" spans="1:13" x14ac:dyDescent="0.45">
      <c r="A113" t="s">
        <v>178</v>
      </c>
      <c r="B113" t="s">
        <v>187</v>
      </c>
      <c r="C113" t="s">
        <v>296</v>
      </c>
      <c r="D113" t="s">
        <v>132</v>
      </c>
      <c r="E113" t="s">
        <v>30</v>
      </c>
      <c r="F113" t="s">
        <v>5</v>
      </c>
      <c r="G113" t="str">
        <f t="shared" si="35"/>
        <v>57</v>
      </c>
      <c r="H113" t="str">
        <f t="shared" si="55"/>
        <v xml:space="preserve"> Kuwait</v>
      </c>
      <c r="I113" t="str">
        <f t="shared" si="55"/>
        <v xml:space="preserve"> 36.5</v>
      </c>
      <c r="J113" t="str">
        <f t="shared" si="55"/>
        <v xml:space="preserve"> Western Asia</v>
      </c>
      <c r="K113" t="str">
        <f t="shared" si="55"/>
        <v xml:space="preserve"> 1-10m</v>
      </c>
      <c r="L113" t="str">
        <f t="shared" si="55"/>
        <v xml:space="preserve"> High income</v>
      </c>
      <c r="M113" t="str">
        <f t="shared" ref="M113:M176" si="60">IF(VALUE(I113)&gt;66.6, "Most", IF(VALUE(I113)&gt;33.3, "More", "Least"))</f>
        <v>More</v>
      </c>
    </row>
    <row r="114" spans="1:13" x14ac:dyDescent="0.45">
      <c r="C114" t="s">
        <v>2</v>
      </c>
      <c r="G114" t="str">
        <f t="shared" si="35"/>
        <v/>
      </c>
      <c r="H114" t="str">
        <f t="shared" si="55"/>
        <v/>
      </c>
      <c r="I114" t="str">
        <f t="shared" si="55"/>
        <v/>
      </c>
      <c r="J114" t="str">
        <f t="shared" si="55"/>
        <v/>
      </c>
      <c r="K114" t="str">
        <f t="shared" si="55"/>
        <v/>
      </c>
      <c r="L114" t="str">
        <f t="shared" si="55"/>
        <v/>
      </c>
    </row>
    <row r="115" spans="1:13" x14ac:dyDescent="0.45">
      <c r="A115" t="s">
        <v>182</v>
      </c>
      <c r="B115" t="s">
        <v>231</v>
      </c>
      <c r="C115" t="s">
        <v>299</v>
      </c>
      <c r="D115" t="s">
        <v>9</v>
      </c>
      <c r="E115" t="s">
        <v>30</v>
      </c>
      <c r="F115" t="s">
        <v>102</v>
      </c>
      <c r="G115" t="str">
        <f t="shared" si="35"/>
        <v>58</v>
      </c>
      <c r="H115" t="str">
        <f t="shared" si="55"/>
        <v xml:space="preserve"> Moldova</v>
      </c>
      <c r="I115" t="str">
        <f t="shared" si="55"/>
        <v xml:space="preserve"> 36.4</v>
      </c>
      <c r="J115" t="str">
        <f t="shared" si="55"/>
        <v xml:space="preserve"> Europe</v>
      </c>
      <c r="K115" t="str">
        <f t="shared" si="55"/>
        <v xml:space="preserve"> 1-10m</v>
      </c>
      <c r="L115" t="str">
        <f t="shared" si="55"/>
        <v xml:space="preserve"> Lower middle income</v>
      </c>
      <c r="M115" t="str">
        <f t="shared" ref="M115:M178" si="61">IF(VALUE(I115)&gt;66.6, "Most", IF(VALUE(I115)&gt;33.3, "More", "Least"))</f>
        <v>More</v>
      </c>
    </row>
    <row r="116" spans="1:13" x14ac:dyDescent="0.45">
      <c r="C116" t="s">
        <v>2</v>
      </c>
      <c r="G116" t="str">
        <f t="shared" si="35"/>
        <v/>
      </c>
      <c r="H116" t="str">
        <f t="shared" si="55"/>
        <v/>
      </c>
      <c r="I116" t="str">
        <f t="shared" si="55"/>
        <v/>
      </c>
      <c r="J116" t="str">
        <f t="shared" si="55"/>
        <v/>
      </c>
      <c r="K116" t="str">
        <f t="shared" si="55"/>
        <v/>
      </c>
      <c r="L116" t="str">
        <f t="shared" si="55"/>
        <v/>
      </c>
    </row>
    <row r="117" spans="1:13" x14ac:dyDescent="0.45">
      <c r="A117" t="s">
        <v>186</v>
      </c>
      <c r="B117" t="s">
        <v>127</v>
      </c>
      <c r="C117" t="s">
        <v>882</v>
      </c>
      <c r="D117" t="s">
        <v>9</v>
      </c>
      <c r="E117" t="s">
        <v>30</v>
      </c>
      <c r="F117" t="s">
        <v>26</v>
      </c>
      <c r="G117" t="str">
        <f t="shared" si="35"/>
        <v>59</v>
      </c>
      <c r="H117" t="str">
        <f t="shared" si="55"/>
        <v xml:space="preserve"> Albania</v>
      </c>
      <c r="I117" t="str">
        <f t="shared" si="55"/>
        <v xml:space="preserve"> 35.9</v>
      </c>
      <c r="J117" t="str">
        <f t="shared" si="55"/>
        <v xml:space="preserve"> Europe</v>
      </c>
      <c r="K117" t="str">
        <f t="shared" si="55"/>
        <v xml:space="preserve"> 1-10m</v>
      </c>
      <c r="L117" t="str">
        <f t="shared" si="55"/>
        <v xml:space="preserve"> Upper middle income</v>
      </c>
      <c r="M117" t="str">
        <f t="shared" ref="M117:M180" si="62">IF(VALUE(I117)&gt;66.6, "Most", IF(VALUE(I117)&gt;33.3, "More", "Least"))</f>
        <v>More</v>
      </c>
    </row>
    <row r="118" spans="1:13" x14ac:dyDescent="0.45">
      <c r="C118" t="s">
        <v>2</v>
      </c>
      <c r="G118" t="str">
        <f t="shared" si="35"/>
        <v/>
      </c>
      <c r="H118" t="str">
        <f t="shared" si="55"/>
        <v/>
      </c>
      <c r="I118" t="str">
        <f t="shared" si="55"/>
        <v/>
      </c>
      <c r="J118" t="str">
        <f t="shared" si="55"/>
        <v/>
      </c>
      <c r="K118" t="str">
        <f t="shared" si="55"/>
        <v/>
      </c>
      <c r="L118" t="str">
        <f t="shared" si="55"/>
        <v/>
      </c>
    </row>
    <row r="119" spans="1:13" x14ac:dyDescent="0.45">
      <c r="A119" t="s">
        <v>189</v>
      </c>
      <c r="B119" t="s">
        <v>144</v>
      </c>
      <c r="C119" t="s">
        <v>320</v>
      </c>
      <c r="D119" t="s">
        <v>77</v>
      </c>
      <c r="E119" t="s">
        <v>14</v>
      </c>
      <c r="F119" t="s">
        <v>26</v>
      </c>
      <c r="G119" t="str">
        <f t="shared" si="35"/>
        <v>60</v>
      </c>
      <c r="H119" t="str">
        <f t="shared" si="55"/>
        <v xml:space="preserve"> Ecuador</v>
      </c>
      <c r="I119" t="str">
        <f t="shared" si="55"/>
        <v xml:space="preserve"> 35.2</v>
      </c>
      <c r="J119" t="str">
        <f t="shared" si="55"/>
        <v xml:space="preserve"> Latin America and the Caribbean</v>
      </c>
      <c r="K119" t="str">
        <f t="shared" si="55"/>
        <v xml:space="preserve"> 10-50m</v>
      </c>
      <c r="L119" t="str">
        <f t="shared" si="55"/>
        <v xml:space="preserve"> Upper middle income</v>
      </c>
      <c r="M119" t="str">
        <f t="shared" ref="M119:M182" si="63">IF(VALUE(I119)&gt;66.6, "Most", IF(VALUE(I119)&gt;33.3, "More", "Least"))</f>
        <v>More</v>
      </c>
    </row>
    <row r="120" spans="1:13" x14ac:dyDescent="0.45">
      <c r="C120" t="s">
        <v>2</v>
      </c>
      <c r="G120" t="str">
        <f t="shared" si="35"/>
        <v/>
      </c>
      <c r="H120" t="str">
        <f t="shared" si="55"/>
        <v/>
      </c>
      <c r="I120" t="str">
        <f t="shared" si="55"/>
        <v/>
      </c>
      <c r="J120" t="str">
        <f t="shared" si="55"/>
        <v/>
      </c>
      <c r="K120" t="str">
        <f t="shared" si="55"/>
        <v/>
      </c>
      <c r="L120" t="str">
        <f t="shared" si="55"/>
        <v/>
      </c>
    </row>
    <row r="121" spans="1:13" x14ac:dyDescent="0.45">
      <c r="A121" t="s">
        <v>192</v>
      </c>
      <c r="B121" t="s">
        <v>214</v>
      </c>
      <c r="C121" t="s">
        <v>323</v>
      </c>
      <c r="D121" t="s">
        <v>77</v>
      </c>
      <c r="E121" t="s">
        <v>30</v>
      </c>
      <c r="F121" t="s">
        <v>5</v>
      </c>
      <c r="G121" t="str">
        <f t="shared" si="35"/>
        <v>61</v>
      </c>
      <c r="H121" t="str">
        <f t="shared" si="55"/>
        <v xml:space="preserve"> Panama</v>
      </c>
      <c r="I121" t="str">
        <f t="shared" si="55"/>
        <v xml:space="preserve"> 35.1</v>
      </c>
      <c r="J121" t="str">
        <f t="shared" si="55"/>
        <v xml:space="preserve"> Latin America and the Caribbean</v>
      </c>
      <c r="K121" t="str">
        <f t="shared" si="55"/>
        <v xml:space="preserve"> 1-10m</v>
      </c>
      <c r="L121" t="str">
        <f t="shared" si="55"/>
        <v xml:space="preserve"> High income</v>
      </c>
      <c r="M121" t="str">
        <f t="shared" ref="M121:M184" si="64">IF(VALUE(I121)&gt;66.6, "Most", IF(VALUE(I121)&gt;33.3, "More", "Least"))</f>
        <v>More</v>
      </c>
    </row>
    <row r="122" spans="1:13" x14ac:dyDescent="0.45">
      <c r="C122" t="s">
        <v>2</v>
      </c>
      <c r="G122" t="str">
        <f t="shared" si="35"/>
        <v/>
      </c>
      <c r="H122" t="str">
        <f t="shared" si="55"/>
        <v/>
      </c>
      <c r="I122" t="str">
        <f t="shared" si="55"/>
        <v/>
      </c>
      <c r="J122" t="str">
        <f t="shared" si="55"/>
        <v/>
      </c>
      <c r="K122" t="str">
        <f t="shared" si="55"/>
        <v/>
      </c>
      <c r="L122" t="str">
        <f t="shared" si="55"/>
        <v/>
      </c>
    </row>
    <row r="123" spans="1:13" x14ac:dyDescent="0.45">
      <c r="A123" t="s">
        <v>195</v>
      </c>
      <c r="B123" t="s">
        <v>286</v>
      </c>
      <c r="C123" t="s">
        <v>605</v>
      </c>
      <c r="D123" t="s">
        <v>181</v>
      </c>
      <c r="E123" t="s">
        <v>10</v>
      </c>
      <c r="F123" t="s">
        <v>26</v>
      </c>
      <c r="G123" t="str">
        <f t="shared" si="35"/>
        <v>62</v>
      </c>
      <c r="H123" t="str">
        <f t="shared" si="55"/>
        <v xml:space="preserve"> Iran</v>
      </c>
      <c r="I123" t="str">
        <f t="shared" si="55"/>
        <v xml:space="preserve"> 34.6</v>
      </c>
      <c r="J123" t="str">
        <f t="shared" si="55"/>
        <v xml:space="preserve"> Southern Asia</v>
      </c>
      <c r="K123" t="str">
        <f t="shared" si="55"/>
        <v xml:space="preserve"> 50-100m</v>
      </c>
      <c r="L123" t="str">
        <f t="shared" si="55"/>
        <v xml:space="preserve"> Upper middle income</v>
      </c>
      <c r="M123" t="str">
        <f t="shared" ref="M123:M186" si="65">IF(VALUE(I123)&gt;66.6, "Most", IF(VALUE(I123)&gt;33.3, "More", "Least"))</f>
        <v>More</v>
      </c>
    </row>
    <row r="124" spans="1:13" x14ac:dyDescent="0.45">
      <c r="C124" t="s">
        <v>2</v>
      </c>
      <c r="G124" t="str">
        <f t="shared" si="35"/>
        <v/>
      </c>
      <c r="H124" t="str">
        <f t="shared" si="55"/>
        <v/>
      </c>
      <c r="I124" t="str">
        <f t="shared" si="55"/>
        <v/>
      </c>
      <c r="J124" t="str">
        <f t="shared" si="55"/>
        <v/>
      </c>
      <c r="K124" t="str">
        <f t="shared" si="55"/>
        <v/>
      </c>
      <c r="L124" t="str">
        <f t="shared" si="55"/>
        <v/>
      </c>
    </row>
    <row r="125" spans="1:13" x14ac:dyDescent="0.45">
      <c r="A125" t="s">
        <v>198</v>
      </c>
      <c r="B125" t="s">
        <v>110</v>
      </c>
      <c r="C125" t="s">
        <v>333</v>
      </c>
      <c r="D125" t="s">
        <v>9</v>
      </c>
      <c r="E125" t="s">
        <v>30</v>
      </c>
      <c r="F125" t="s">
        <v>5</v>
      </c>
      <c r="G125" t="str">
        <f t="shared" si="35"/>
        <v>63</v>
      </c>
      <c r="H125" t="str">
        <f t="shared" si="55"/>
        <v xml:space="preserve"> Lithuania</v>
      </c>
      <c r="I125" t="str">
        <f t="shared" si="55"/>
        <v xml:space="preserve"> 34.4</v>
      </c>
      <c r="J125" t="str">
        <f t="shared" si="55"/>
        <v xml:space="preserve"> Europe</v>
      </c>
      <c r="K125" t="str">
        <f t="shared" si="55"/>
        <v xml:space="preserve"> 1-10m</v>
      </c>
      <c r="L125" t="str">
        <f t="shared" si="55"/>
        <v xml:space="preserve"> High income</v>
      </c>
      <c r="M125" t="str">
        <f t="shared" ref="M125:M188" si="66">IF(VALUE(I125)&gt;66.6, "Most", IF(VALUE(I125)&gt;33.3, "More", "Least"))</f>
        <v>More</v>
      </c>
    </row>
    <row r="126" spans="1:13" x14ac:dyDescent="0.45">
      <c r="C126" t="s">
        <v>2</v>
      </c>
      <c r="G126" t="str">
        <f t="shared" si="35"/>
        <v/>
      </c>
      <c r="H126" t="str">
        <f t="shared" si="55"/>
        <v/>
      </c>
      <c r="I126" t="str">
        <f t="shared" si="55"/>
        <v/>
      </c>
      <c r="J126" t="str">
        <f t="shared" si="55"/>
        <v/>
      </c>
      <c r="K126" t="str">
        <f t="shared" si="55"/>
        <v/>
      </c>
      <c r="L126" t="str">
        <f t="shared" si="55"/>
        <v/>
      </c>
    </row>
    <row r="127" spans="1:13" x14ac:dyDescent="0.45">
      <c r="A127" t="s">
        <v>585</v>
      </c>
      <c r="B127" t="s">
        <v>204</v>
      </c>
      <c r="C127" t="s">
        <v>336</v>
      </c>
      <c r="D127" t="s">
        <v>77</v>
      </c>
      <c r="E127" t="s">
        <v>14</v>
      </c>
      <c r="F127" t="s">
        <v>26</v>
      </c>
      <c r="G127" t="str">
        <f t="shared" si="35"/>
        <v>64</v>
      </c>
      <c r="H127" t="str">
        <f t="shared" si="55"/>
        <v xml:space="preserve"> Colombia</v>
      </c>
      <c r="I127" t="str">
        <f t="shared" si="55"/>
        <v xml:space="preserve"> 34.3</v>
      </c>
      <c r="J127" t="str">
        <f t="shared" si="55"/>
        <v xml:space="preserve"> Latin America and the Caribbean</v>
      </c>
      <c r="K127" t="str">
        <f t="shared" si="55"/>
        <v xml:space="preserve"> 10-50m</v>
      </c>
      <c r="L127" t="str">
        <f t="shared" si="55"/>
        <v xml:space="preserve"> Upper middle income</v>
      </c>
      <c r="M127" t="str">
        <f t="shared" ref="M127:M190" si="67">IF(VALUE(I127)&gt;66.6, "Most", IF(VALUE(I127)&gt;33.3, "More", "Least"))</f>
        <v>More</v>
      </c>
    </row>
    <row r="128" spans="1:13" x14ac:dyDescent="0.45">
      <c r="C128" t="s">
        <v>2</v>
      </c>
      <c r="G128" t="str">
        <f t="shared" si="35"/>
        <v/>
      </c>
      <c r="H128" t="str">
        <f t="shared" si="55"/>
        <v/>
      </c>
      <c r="I128" t="str">
        <f t="shared" si="55"/>
        <v/>
      </c>
      <c r="J128" t="str">
        <f t="shared" si="55"/>
        <v/>
      </c>
      <c r="K128" t="str">
        <f t="shared" si="55"/>
        <v/>
      </c>
      <c r="L128" t="str">
        <f t="shared" si="55"/>
        <v/>
      </c>
    </row>
    <row r="129" spans="1:13" x14ac:dyDescent="0.45">
      <c r="A129" t="s">
        <v>203</v>
      </c>
      <c r="B129" t="s">
        <v>113</v>
      </c>
      <c r="C129" t="s">
        <v>353</v>
      </c>
      <c r="D129" t="s">
        <v>115</v>
      </c>
      <c r="E129" t="s">
        <v>10</v>
      </c>
      <c r="F129" t="s">
        <v>26</v>
      </c>
      <c r="G129" t="str">
        <f t="shared" si="35"/>
        <v>65</v>
      </c>
      <c r="H129" t="str">
        <f t="shared" si="55"/>
        <v xml:space="preserve"> South Africa</v>
      </c>
      <c r="I129" t="str">
        <f t="shared" si="55"/>
        <v xml:space="preserve"> 33.0</v>
      </c>
      <c r="J129" t="str">
        <f t="shared" si="55"/>
        <v xml:space="preserve"> Africa</v>
      </c>
      <c r="K129" t="str">
        <f t="shared" si="55"/>
        <v xml:space="preserve"> 50-100m</v>
      </c>
      <c r="L129" t="str">
        <f t="shared" si="55"/>
        <v xml:space="preserve"> Upper middle income</v>
      </c>
      <c r="M129" t="str">
        <f t="shared" ref="M129:M192" si="68">IF(VALUE(I129)&gt;66.6, "Most", IF(VALUE(I129)&gt;33.3, "More", "Least"))</f>
        <v>Least</v>
      </c>
    </row>
    <row r="130" spans="1:13" x14ac:dyDescent="0.45">
      <c r="C130" t="s">
        <v>2</v>
      </c>
      <c r="G130" t="str">
        <f t="shared" si="35"/>
        <v/>
      </c>
      <c r="H130" t="str">
        <f t="shared" si="55"/>
        <v/>
      </c>
      <c r="I130" t="str">
        <f t="shared" si="55"/>
        <v/>
      </c>
      <c r="J130" t="str">
        <f t="shared" si="55"/>
        <v/>
      </c>
      <c r="K130" t="str">
        <f t="shared" si="55"/>
        <v/>
      </c>
      <c r="L130" t="str">
        <f t="shared" si="55"/>
        <v/>
      </c>
    </row>
    <row r="131" spans="1:13" x14ac:dyDescent="0.45">
      <c r="A131" t="s">
        <v>588</v>
      </c>
      <c r="B131" t="s">
        <v>97</v>
      </c>
      <c r="C131" t="s">
        <v>763</v>
      </c>
      <c r="D131" t="s">
        <v>9</v>
      </c>
      <c r="E131" t="s">
        <v>30</v>
      </c>
      <c r="F131" t="s">
        <v>5</v>
      </c>
      <c r="G131" t="str">
        <f t="shared" ref="G131:G194" si="69">IF(ISERROR(RIGHT(A131,LEN(A131)-FIND(" ", A131))), "", RIGHT(A131,LEN(A131)-FIND(" ", A131)))</f>
        <v>66</v>
      </c>
      <c r="H131" t="str">
        <f t="shared" si="55"/>
        <v xml:space="preserve"> Estonia</v>
      </c>
      <c r="I131" t="str">
        <f t="shared" si="55"/>
        <v xml:space="preserve"> 31.6</v>
      </c>
      <c r="J131" t="str">
        <f t="shared" si="55"/>
        <v xml:space="preserve"> Europe</v>
      </c>
      <c r="K131" t="str">
        <f t="shared" si="55"/>
        <v xml:space="preserve"> 1-10m</v>
      </c>
      <c r="L131" t="str">
        <f t="shared" si="55"/>
        <v xml:space="preserve"> High income</v>
      </c>
      <c r="M131" t="str">
        <f t="shared" ref="M131:M194" si="70">IF(VALUE(I131)&gt;66.6, "Most", IF(VALUE(I131)&gt;33.3, "More", "Least"))</f>
        <v>Least</v>
      </c>
    </row>
    <row r="132" spans="1:13" x14ac:dyDescent="0.45">
      <c r="C132" t="s">
        <v>2</v>
      </c>
      <c r="G132" t="str">
        <f t="shared" si="69"/>
        <v/>
      </c>
      <c r="H132" t="str">
        <f t="shared" si="55"/>
        <v/>
      </c>
      <c r="I132" t="str">
        <f t="shared" si="55"/>
        <v/>
      </c>
      <c r="J132" t="str">
        <f t="shared" si="55"/>
        <v/>
      </c>
      <c r="K132" t="str">
        <f t="shared" si="55"/>
        <v/>
      </c>
      <c r="L132" t="str">
        <f t="shared" si="55"/>
        <v/>
      </c>
    </row>
    <row r="133" spans="1:13" x14ac:dyDescent="0.45">
      <c r="A133" t="s">
        <v>207</v>
      </c>
      <c r="B133" t="s">
        <v>216</v>
      </c>
      <c r="C133" t="s">
        <v>390</v>
      </c>
      <c r="D133" t="s">
        <v>9</v>
      </c>
      <c r="E133" t="s">
        <v>185</v>
      </c>
      <c r="F133" t="s">
        <v>5</v>
      </c>
      <c r="G133" t="str">
        <f t="shared" si="69"/>
        <v>67</v>
      </c>
      <c r="H133" t="str">
        <f t="shared" si="55"/>
        <v xml:space="preserve"> Liechtenstein</v>
      </c>
      <c r="I133" t="str">
        <f t="shared" si="55"/>
        <v xml:space="preserve"> 31.1</v>
      </c>
      <c r="J133" t="str">
        <f t="shared" si="55"/>
        <v xml:space="preserve"> Europe</v>
      </c>
      <c r="K133" t="str">
        <f t="shared" si="55"/>
        <v xml:space="preserve"> &lt;1m</v>
      </c>
      <c r="L133" t="str">
        <f t="shared" si="55"/>
        <v xml:space="preserve"> High income</v>
      </c>
      <c r="M133" t="str">
        <f t="shared" ref="M133:M196" si="71">IF(VALUE(I133)&gt;66.6, "Most", IF(VALUE(I133)&gt;33.3, "More", "Least"))</f>
        <v>Least</v>
      </c>
    </row>
    <row r="134" spans="1:13" x14ac:dyDescent="0.45">
      <c r="C134" t="s">
        <v>2</v>
      </c>
      <c r="G134" t="str">
        <f t="shared" si="69"/>
        <v/>
      </c>
      <c r="H134" t="str">
        <f t="shared" si="55"/>
        <v/>
      </c>
      <c r="I134" t="str">
        <f t="shared" si="55"/>
        <v/>
      </c>
      <c r="J134" t="str">
        <f t="shared" si="55"/>
        <v/>
      </c>
      <c r="K134" t="str">
        <f t="shared" si="55"/>
        <v/>
      </c>
      <c r="L134" t="str">
        <f t="shared" si="55"/>
        <v/>
      </c>
    </row>
    <row r="135" spans="1:13" x14ac:dyDescent="0.45">
      <c r="A135" t="s">
        <v>210</v>
      </c>
      <c r="B135" t="s">
        <v>361</v>
      </c>
      <c r="C135" t="s">
        <v>612</v>
      </c>
      <c r="D135" t="s">
        <v>9</v>
      </c>
      <c r="E135" t="s">
        <v>185</v>
      </c>
      <c r="F135" t="s">
        <v>5</v>
      </c>
      <c r="G135" t="str">
        <f t="shared" si="69"/>
        <v>68</v>
      </c>
      <c r="H135" t="str">
        <f t="shared" si="55"/>
        <v xml:space="preserve"> Monaco</v>
      </c>
      <c r="I135" t="str">
        <f t="shared" si="55"/>
        <v xml:space="preserve"> 31.0</v>
      </c>
      <c r="J135" t="str">
        <f t="shared" si="55"/>
        <v xml:space="preserve"> Europe</v>
      </c>
      <c r="K135" t="str">
        <f t="shared" si="55"/>
        <v xml:space="preserve"> &lt;1m</v>
      </c>
      <c r="L135" t="str">
        <f t="shared" si="55"/>
        <v xml:space="preserve"> High income</v>
      </c>
      <c r="M135" t="str">
        <f t="shared" ref="M135:M198" si="72">IF(VALUE(I135)&gt;66.6, "Most", IF(VALUE(I135)&gt;33.3, "More", "Least"))</f>
        <v>Least</v>
      </c>
    </row>
    <row r="136" spans="1:13" x14ac:dyDescent="0.45">
      <c r="C136" t="s">
        <v>2</v>
      </c>
      <c r="G136" t="str">
        <f t="shared" si="69"/>
        <v/>
      </c>
      <c r="H136" t="str">
        <f t="shared" si="55"/>
        <v/>
      </c>
      <c r="I136" t="str">
        <f t="shared" si="55"/>
        <v/>
      </c>
      <c r="J136" t="str">
        <f t="shared" si="55"/>
        <v/>
      </c>
      <c r="K136" t="str">
        <f t="shared" si="55"/>
        <v/>
      </c>
      <c r="L136" t="str">
        <f t="shared" si="55"/>
        <v/>
      </c>
    </row>
    <row r="137" spans="1:13" x14ac:dyDescent="0.45">
      <c r="A137" t="s">
        <v>591</v>
      </c>
      <c r="B137" t="s">
        <v>147</v>
      </c>
      <c r="C137" t="s">
        <v>613</v>
      </c>
      <c r="D137" t="s">
        <v>37</v>
      </c>
      <c r="E137" t="s">
        <v>30</v>
      </c>
      <c r="F137" t="s">
        <v>102</v>
      </c>
      <c r="G137" t="str">
        <f t="shared" si="69"/>
        <v>69</v>
      </c>
      <c r="H137" t="str">
        <f t="shared" si="55"/>
        <v xml:space="preserve"> Mongolia</v>
      </c>
      <c r="I137" t="str">
        <f t="shared" si="55"/>
        <v xml:space="preserve"> 30.8</v>
      </c>
      <c r="J137" t="str">
        <f t="shared" si="55"/>
        <v xml:space="preserve"> Eastern Asia</v>
      </c>
      <c r="K137" t="str">
        <f t="shared" si="55"/>
        <v xml:space="preserve"> 1-10m</v>
      </c>
      <c r="L137" t="str">
        <f t="shared" si="55"/>
        <v xml:space="preserve"> Lower middle income</v>
      </c>
      <c r="M137" t="str">
        <f t="shared" ref="M137:M200" si="73">IF(VALUE(I137)&gt;66.6, "Most", IF(VALUE(I137)&gt;33.3, "More", "Least"))</f>
        <v>Least</v>
      </c>
    </row>
    <row r="138" spans="1:13" x14ac:dyDescent="0.45">
      <c r="C138" t="s">
        <v>2</v>
      </c>
      <c r="G138" t="str">
        <f t="shared" si="69"/>
        <v/>
      </c>
      <c r="H138" t="str">
        <f t="shared" si="55"/>
        <v/>
      </c>
      <c r="I138" t="str">
        <f t="shared" si="55"/>
        <v/>
      </c>
      <c r="J138" t="str">
        <f t="shared" si="55"/>
        <v/>
      </c>
      <c r="K138" t="str">
        <f t="shared" si="55"/>
        <v/>
      </c>
      <c r="L138" t="str">
        <f t="shared" si="55"/>
        <v/>
      </c>
    </row>
    <row r="139" spans="1:13" x14ac:dyDescent="0.45">
      <c r="A139" t="s">
        <v>591</v>
      </c>
      <c r="B139" t="s">
        <v>211</v>
      </c>
      <c r="C139" t="s">
        <v>613</v>
      </c>
      <c r="D139" t="s">
        <v>9</v>
      </c>
      <c r="E139" t="s">
        <v>185</v>
      </c>
      <c r="F139" t="s">
        <v>26</v>
      </c>
      <c r="G139" t="str">
        <f t="shared" si="69"/>
        <v>69</v>
      </c>
      <c r="H139" t="str">
        <f t="shared" si="55"/>
        <v xml:space="preserve"> Montenegro</v>
      </c>
      <c r="I139" t="str">
        <f t="shared" si="55"/>
        <v xml:space="preserve"> 30.8</v>
      </c>
      <c r="J139" t="str">
        <f t="shared" si="55"/>
        <v xml:space="preserve"> Europe</v>
      </c>
      <c r="K139" t="str">
        <f t="shared" si="55"/>
        <v xml:space="preserve"> &lt;1m</v>
      </c>
      <c r="L139" t="str">
        <f t="shared" si="55"/>
        <v xml:space="preserve"> Upper middle income</v>
      </c>
      <c r="M139" t="str">
        <f t="shared" ref="M139:M202" si="74">IF(VALUE(I139)&gt;66.6, "Most", IF(VALUE(I139)&gt;33.3, "More", "Least"))</f>
        <v>Least</v>
      </c>
    </row>
    <row r="140" spans="1:13" x14ac:dyDescent="0.45">
      <c r="C140" t="s">
        <v>2</v>
      </c>
      <c r="G140" t="str">
        <f t="shared" si="69"/>
        <v/>
      </c>
      <c r="H140" t="str">
        <f t="shared" si="55"/>
        <v/>
      </c>
      <c r="I140" t="str">
        <f t="shared" si="55"/>
        <v/>
      </c>
      <c r="J140" t="str">
        <f t="shared" si="55"/>
        <v/>
      </c>
      <c r="K140" t="str">
        <f t="shared" si="55"/>
        <v/>
      </c>
      <c r="L140" t="str">
        <f t="shared" si="55"/>
        <v/>
      </c>
    </row>
    <row r="141" spans="1:13" x14ac:dyDescent="0.45">
      <c r="A141" t="s">
        <v>593</v>
      </c>
      <c r="B141" t="s">
        <v>150</v>
      </c>
      <c r="C141" t="s">
        <v>883</v>
      </c>
      <c r="D141" t="s">
        <v>152</v>
      </c>
      <c r="E141" t="s">
        <v>30</v>
      </c>
      <c r="F141" t="s">
        <v>102</v>
      </c>
      <c r="G141" t="str">
        <f t="shared" si="69"/>
        <v>70</v>
      </c>
      <c r="H141" t="str">
        <f t="shared" si="55"/>
        <v xml:space="preserve"> Kyrgyz Republic</v>
      </c>
      <c r="I141" t="str">
        <f t="shared" si="55"/>
        <v xml:space="preserve"> 29.8</v>
      </c>
      <c r="J141" t="str">
        <f t="shared" si="55"/>
        <v xml:space="preserve"> Central Asia</v>
      </c>
      <c r="K141" t="str">
        <f t="shared" si="55"/>
        <v xml:space="preserve"> 1-10m</v>
      </c>
      <c r="L141" t="str">
        <f t="shared" si="55"/>
        <v xml:space="preserve"> Lower middle income</v>
      </c>
      <c r="M141" t="str">
        <f t="shared" ref="M141:M204" si="75">IF(VALUE(I141)&gt;66.6, "Most", IF(VALUE(I141)&gt;33.3, "More", "Least"))</f>
        <v>Least</v>
      </c>
    </row>
    <row r="142" spans="1:13" x14ac:dyDescent="0.45">
      <c r="C142" t="s">
        <v>2</v>
      </c>
      <c r="G142" t="str">
        <f t="shared" si="69"/>
        <v/>
      </c>
      <c r="H142" t="str">
        <f t="shared" si="55"/>
        <v/>
      </c>
      <c r="I142" t="str">
        <f t="shared" si="55"/>
        <v/>
      </c>
      <c r="J142" t="str">
        <f t="shared" si="55"/>
        <v/>
      </c>
      <c r="K142" t="str">
        <f t="shared" si="55"/>
        <v/>
      </c>
      <c r="L142" t="str">
        <f t="shared" si="55"/>
        <v/>
      </c>
    </row>
    <row r="143" spans="1:13" x14ac:dyDescent="0.45">
      <c r="A143" t="s">
        <v>215</v>
      </c>
      <c r="B143" t="s">
        <v>213</v>
      </c>
      <c r="C143" t="s">
        <v>846</v>
      </c>
      <c r="D143" t="s">
        <v>115</v>
      </c>
      <c r="E143" t="s">
        <v>14</v>
      </c>
      <c r="F143" t="s">
        <v>102</v>
      </c>
      <c r="G143" t="str">
        <f t="shared" si="69"/>
        <v>71</v>
      </c>
      <c r="H143" t="str">
        <f t="shared" si="55"/>
        <v xml:space="preserve"> Morocco</v>
      </c>
      <c r="I143" t="str">
        <f t="shared" si="55"/>
        <v xml:space="preserve"> 29.5</v>
      </c>
      <c r="J143" t="str">
        <f t="shared" si="55"/>
        <v xml:space="preserve"> Africa</v>
      </c>
      <c r="K143" t="str">
        <f t="shared" si="55"/>
        <v xml:space="preserve"> 10-50m</v>
      </c>
      <c r="L143" t="str">
        <f t="shared" si="55"/>
        <v xml:space="preserve"> Lower middle income</v>
      </c>
      <c r="M143" t="str">
        <f t="shared" ref="M143:M206" si="76">IF(VALUE(I143)&gt;66.6, "Most", IF(VALUE(I143)&gt;33.3, "More", "Least"))</f>
        <v>Least</v>
      </c>
    </row>
    <row r="144" spans="1:13" x14ac:dyDescent="0.45">
      <c r="C144" t="s">
        <v>2</v>
      </c>
      <c r="G144" t="str">
        <f t="shared" si="69"/>
        <v/>
      </c>
      <c r="H144" t="str">
        <f t="shared" si="55"/>
        <v/>
      </c>
      <c r="I144" t="str">
        <f t="shared" si="55"/>
        <v/>
      </c>
      <c r="J144" t="str">
        <f t="shared" si="55"/>
        <v/>
      </c>
      <c r="K144" t="str">
        <f t="shared" si="55"/>
        <v/>
      </c>
      <c r="L144" t="str">
        <f t="shared" si="55"/>
        <v/>
      </c>
    </row>
    <row r="145" spans="1:13" x14ac:dyDescent="0.45">
      <c r="A145" t="s">
        <v>221</v>
      </c>
      <c r="B145" t="s">
        <v>249</v>
      </c>
      <c r="C145" t="s">
        <v>410</v>
      </c>
      <c r="D145" t="s">
        <v>115</v>
      </c>
      <c r="E145" t="s">
        <v>4</v>
      </c>
      <c r="F145" t="s">
        <v>202</v>
      </c>
      <c r="G145" t="str">
        <f t="shared" si="69"/>
        <v>73</v>
      </c>
      <c r="H145" t="str">
        <f t="shared" si="55"/>
        <v xml:space="preserve"> Ethiopia</v>
      </c>
      <c r="I145" t="str">
        <f t="shared" si="55"/>
        <v xml:space="preserve"> 29.0</v>
      </c>
      <c r="J145" t="str">
        <f t="shared" si="55"/>
        <v xml:space="preserve"> Africa</v>
      </c>
      <c r="K145" t="str">
        <f t="shared" si="55"/>
        <v xml:space="preserve"> 100m+</v>
      </c>
      <c r="L145" t="str">
        <f t="shared" si="55"/>
        <v xml:space="preserve"> Low income</v>
      </c>
      <c r="M145" t="str">
        <f t="shared" ref="M145:M208" si="77">IF(VALUE(I145)&gt;66.6, "Most", IF(VALUE(I145)&gt;33.3, "More", "Least"))</f>
        <v>Least</v>
      </c>
    </row>
    <row r="146" spans="1:13" x14ac:dyDescent="0.45">
      <c r="C146" t="s">
        <v>2</v>
      </c>
      <c r="G146" t="str">
        <f t="shared" si="69"/>
        <v/>
      </c>
      <c r="H146" t="str">
        <f t="shared" si="55"/>
        <v/>
      </c>
      <c r="I146" t="str">
        <f t="shared" si="55"/>
        <v/>
      </c>
      <c r="J146" t="str">
        <f t="shared" si="55"/>
        <v/>
      </c>
      <c r="K146" t="str">
        <f t="shared" si="55"/>
        <v/>
      </c>
      <c r="L146" t="str">
        <f t="shared" si="55"/>
        <v/>
      </c>
    </row>
    <row r="147" spans="1:13" x14ac:dyDescent="0.45">
      <c r="A147" t="s">
        <v>744</v>
      </c>
      <c r="B147" t="s">
        <v>158</v>
      </c>
      <c r="C147" t="s">
        <v>849</v>
      </c>
      <c r="D147" t="s">
        <v>25</v>
      </c>
      <c r="E147" t="s">
        <v>10</v>
      </c>
      <c r="F147" t="s">
        <v>102</v>
      </c>
      <c r="G147" t="str">
        <f t="shared" si="69"/>
        <v>74</v>
      </c>
      <c r="H147" t="str">
        <f t="shared" si="55"/>
        <v xml:space="preserve"> Vietnam</v>
      </c>
      <c r="I147" t="str">
        <f t="shared" si="55"/>
        <v xml:space="preserve"> 28.3</v>
      </c>
      <c r="J147" t="str">
        <f t="shared" si="55"/>
        <v xml:space="preserve"> Southeastern Asia</v>
      </c>
      <c r="K147" t="str">
        <f t="shared" si="55"/>
        <v xml:space="preserve"> 50-100m</v>
      </c>
      <c r="L147" t="str">
        <f t="shared" si="55"/>
        <v xml:space="preserve"> Lower middle income</v>
      </c>
      <c r="M147" t="str">
        <f t="shared" ref="M147:M210" si="78">IF(VALUE(I147)&gt;66.6, "Most", IF(VALUE(I147)&gt;33.3, "More", "Least"))</f>
        <v>Least</v>
      </c>
    </row>
    <row r="148" spans="1:13" x14ac:dyDescent="0.45">
      <c r="C148" t="s">
        <v>2</v>
      </c>
      <c r="G148" t="str">
        <f t="shared" si="69"/>
        <v/>
      </c>
      <c r="H148" t="str">
        <f t="shared" si="55"/>
        <v/>
      </c>
      <c r="I148" t="str">
        <f t="shared" si="55"/>
        <v/>
      </c>
      <c r="J148" t="str">
        <f t="shared" si="55"/>
        <v/>
      </c>
      <c r="K148" t="str">
        <f t="shared" si="55"/>
        <v/>
      </c>
      <c r="L148" t="str">
        <f t="shared" si="55"/>
        <v/>
      </c>
    </row>
    <row r="149" spans="1:13" x14ac:dyDescent="0.45">
      <c r="A149" t="s">
        <v>598</v>
      </c>
      <c r="B149" t="s">
        <v>304</v>
      </c>
      <c r="C149" t="s">
        <v>621</v>
      </c>
      <c r="D149" t="s">
        <v>77</v>
      </c>
      <c r="E149" t="s">
        <v>30</v>
      </c>
      <c r="F149" t="s">
        <v>26</v>
      </c>
      <c r="G149" t="str">
        <f t="shared" si="69"/>
        <v>75</v>
      </c>
      <c r="H149" t="str">
        <f t="shared" si="55"/>
        <v xml:space="preserve"> Paraguay</v>
      </c>
      <c r="I149" t="str">
        <f t="shared" si="55"/>
        <v xml:space="preserve"> 28.2</v>
      </c>
      <c r="J149" t="str">
        <f t="shared" si="55"/>
        <v xml:space="preserve"> Latin America and the Caribbean</v>
      </c>
      <c r="K149" t="str">
        <f t="shared" si="55"/>
        <v xml:space="preserve"> 1-10m</v>
      </c>
      <c r="L149" t="str">
        <f t="shared" si="55"/>
        <v xml:space="preserve"> Upper middle income</v>
      </c>
      <c r="M149" t="str">
        <f t="shared" ref="M149:M212" si="79">IF(VALUE(I149)&gt;66.6, "Most", IF(VALUE(I149)&gt;33.3, "More", "Least"))</f>
        <v>Least</v>
      </c>
    </row>
    <row r="150" spans="1:13" x14ac:dyDescent="0.45">
      <c r="C150" t="s">
        <v>2</v>
      </c>
      <c r="G150" t="str">
        <f t="shared" si="69"/>
        <v/>
      </c>
      <c r="H150" t="str">
        <f t="shared" si="55"/>
        <v/>
      </c>
      <c r="I150" t="str">
        <f t="shared" si="55"/>
        <v/>
      </c>
      <c r="J150" t="str">
        <f t="shared" si="55"/>
        <v/>
      </c>
      <c r="K150" t="str">
        <f t="shared" si="55"/>
        <v/>
      </c>
      <c r="L150" t="str">
        <f t="shared" si="55"/>
        <v/>
      </c>
    </row>
    <row r="151" spans="1:13" x14ac:dyDescent="0.45">
      <c r="A151" t="s">
        <v>600</v>
      </c>
      <c r="B151" t="s">
        <v>324</v>
      </c>
      <c r="C151" t="s">
        <v>422</v>
      </c>
      <c r="D151" t="s">
        <v>181</v>
      </c>
      <c r="E151" t="s">
        <v>14</v>
      </c>
      <c r="F151" t="s">
        <v>202</v>
      </c>
      <c r="G151" t="str">
        <f t="shared" si="69"/>
        <v>76</v>
      </c>
      <c r="H151" t="str">
        <f t="shared" si="55"/>
        <v xml:space="preserve"> Nepal</v>
      </c>
      <c r="I151" t="str">
        <f t="shared" si="55"/>
        <v xml:space="preserve"> 28.1</v>
      </c>
      <c r="J151" t="str">
        <f t="shared" si="55"/>
        <v xml:space="preserve"> Southern Asia</v>
      </c>
      <c r="K151" t="str">
        <f t="shared" si="55"/>
        <v xml:space="preserve"> 10-50m</v>
      </c>
      <c r="L151" t="str">
        <f t="shared" si="55"/>
        <v xml:space="preserve"> Low income</v>
      </c>
      <c r="M151" t="str">
        <f t="shared" ref="M151:M214" si="80">IF(VALUE(I151)&gt;66.6, "Most", IF(VALUE(I151)&gt;33.3, "More", "Least"))</f>
        <v>Least</v>
      </c>
    </row>
    <row r="152" spans="1:13" x14ac:dyDescent="0.45">
      <c r="C152" t="s">
        <v>2</v>
      </c>
      <c r="G152" t="str">
        <f t="shared" si="69"/>
        <v/>
      </c>
      <c r="H152" t="str">
        <f t="shared" si="55"/>
        <v/>
      </c>
      <c r="I152" t="str">
        <f t="shared" si="55"/>
        <v/>
      </c>
      <c r="J152" t="str">
        <f t="shared" si="55"/>
        <v/>
      </c>
      <c r="K152" t="str">
        <f t="shared" si="55"/>
        <v/>
      </c>
      <c r="L152" t="str">
        <f t="shared" si="55"/>
        <v/>
      </c>
    </row>
    <row r="153" spans="1:13" x14ac:dyDescent="0.45">
      <c r="A153" t="s">
        <v>227</v>
      </c>
      <c r="B153" t="s">
        <v>246</v>
      </c>
      <c r="C153" t="s">
        <v>425</v>
      </c>
      <c r="D153" t="s">
        <v>152</v>
      </c>
      <c r="E153" t="s">
        <v>14</v>
      </c>
      <c r="F153" t="s">
        <v>26</v>
      </c>
      <c r="G153" t="str">
        <f t="shared" si="69"/>
        <v>77</v>
      </c>
      <c r="H153" t="str">
        <f t="shared" si="55"/>
        <v xml:space="preserve"> Kazakhstan</v>
      </c>
      <c r="I153" t="str">
        <f t="shared" si="55"/>
        <v xml:space="preserve"> 28.0</v>
      </c>
      <c r="J153" t="str">
        <f t="shared" si="55"/>
        <v xml:space="preserve"> Central Asia</v>
      </c>
      <c r="K153" t="str">
        <f t="shared" si="55"/>
        <v xml:space="preserve"> 10-50m</v>
      </c>
      <c r="L153" t="str">
        <f t="shared" si="55"/>
        <v xml:space="preserve"> Upper middle income</v>
      </c>
      <c r="M153" t="str">
        <f t="shared" ref="M153:M216" si="81">IF(VALUE(I153)&gt;66.6, "Most", IF(VALUE(I153)&gt;33.3, "More", "Least"))</f>
        <v>Least</v>
      </c>
    </row>
    <row r="154" spans="1:13" x14ac:dyDescent="0.45">
      <c r="C154" t="s">
        <v>2</v>
      </c>
      <c r="G154" t="str">
        <f t="shared" si="69"/>
        <v/>
      </c>
      <c r="H154" t="str">
        <f t="shared" si="55"/>
        <v/>
      </c>
      <c r="I154" t="str">
        <f t="shared" si="55"/>
        <v/>
      </c>
      <c r="J154" t="str">
        <f t="shared" si="55"/>
        <v/>
      </c>
      <c r="K154" t="str">
        <f t="shared" si="55"/>
        <v/>
      </c>
      <c r="L154" t="str">
        <f t="shared" si="55"/>
        <v/>
      </c>
    </row>
    <row r="155" spans="1:13" x14ac:dyDescent="0.45">
      <c r="A155" t="s">
        <v>230</v>
      </c>
      <c r="B155" t="s">
        <v>252</v>
      </c>
      <c r="C155" t="s">
        <v>623</v>
      </c>
      <c r="D155" t="s">
        <v>181</v>
      </c>
      <c r="E155" t="s">
        <v>185</v>
      </c>
      <c r="F155" t="s">
        <v>102</v>
      </c>
      <c r="G155" t="str">
        <f t="shared" si="69"/>
        <v>78</v>
      </c>
      <c r="H155" t="str">
        <f t="shared" ref="H155:L218" si="82">IF(ISERROR(RIGHT(B155, LEN(B155)-FIND(":",B155))),"",RIGHT(B155, LEN(B155)-FIND(":",B155)))</f>
        <v xml:space="preserve"> Bhutan</v>
      </c>
      <c r="I155" t="str">
        <f t="shared" si="82"/>
        <v xml:space="preserve"> 27.9</v>
      </c>
      <c r="J155" t="str">
        <f t="shared" si="82"/>
        <v xml:space="preserve"> Southern Asia</v>
      </c>
      <c r="K155" t="str">
        <f t="shared" si="82"/>
        <v xml:space="preserve"> &lt;1m</v>
      </c>
      <c r="L155" t="str">
        <f t="shared" si="82"/>
        <v xml:space="preserve"> Lower middle income</v>
      </c>
      <c r="M155" t="str">
        <f t="shared" ref="M155:M218" si="83">IF(VALUE(I155)&gt;66.6, "Most", IF(VALUE(I155)&gt;33.3, "More", "Least"))</f>
        <v>Least</v>
      </c>
    </row>
    <row r="156" spans="1:13" x14ac:dyDescent="0.45">
      <c r="C156" t="s">
        <v>2</v>
      </c>
      <c r="G156" t="str">
        <f t="shared" si="69"/>
        <v/>
      </c>
      <c r="H156" t="str">
        <f t="shared" si="82"/>
        <v/>
      </c>
      <c r="I156" t="str">
        <f t="shared" si="82"/>
        <v/>
      </c>
      <c r="J156" t="str">
        <f t="shared" si="82"/>
        <v/>
      </c>
      <c r="K156" t="str">
        <f t="shared" si="82"/>
        <v/>
      </c>
      <c r="L156" t="str">
        <f t="shared" si="82"/>
        <v/>
      </c>
    </row>
    <row r="157" spans="1:13" x14ac:dyDescent="0.45">
      <c r="A157" t="s">
        <v>233</v>
      </c>
      <c r="B157" t="s">
        <v>237</v>
      </c>
      <c r="C157" t="s">
        <v>428</v>
      </c>
      <c r="D157" t="s">
        <v>132</v>
      </c>
      <c r="E157" t="s">
        <v>14</v>
      </c>
      <c r="F157" t="s">
        <v>26</v>
      </c>
      <c r="G157" t="str">
        <f t="shared" si="69"/>
        <v>79</v>
      </c>
      <c r="H157" t="str">
        <f t="shared" si="82"/>
        <v xml:space="preserve"> Jordan</v>
      </c>
      <c r="I157" t="str">
        <f t="shared" si="82"/>
        <v xml:space="preserve"> 27.8</v>
      </c>
      <c r="J157" t="str">
        <f t="shared" si="82"/>
        <v xml:space="preserve"> Western Asia</v>
      </c>
      <c r="K157" t="str">
        <f t="shared" si="82"/>
        <v xml:space="preserve"> 10-50m</v>
      </c>
      <c r="L157" t="str">
        <f t="shared" si="82"/>
        <v xml:space="preserve"> Upper middle income</v>
      </c>
      <c r="M157" t="str">
        <f t="shared" ref="M157:M220" si="84">IF(VALUE(I157)&gt;66.6, "Most", IF(VALUE(I157)&gt;33.3, "More", "Least"))</f>
        <v>Least</v>
      </c>
    </row>
    <row r="158" spans="1:13" x14ac:dyDescent="0.45">
      <c r="C158" t="s">
        <v>2</v>
      </c>
      <c r="G158" t="str">
        <f t="shared" si="69"/>
        <v/>
      </c>
      <c r="H158" t="str">
        <f t="shared" si="82"/>
        <v/>
      </c>
      <c r="I158" t="str">
        <f t="shared" si="82"/>
        <v/>
      </c>
      <c r="J158" t="str">
        <f t="shared" si="82"/>
        <v/>
      </c>
      <c r="K158" t="str">
        <f t="shared" si="82"/>
        <v/>
      </c>
      <c r="L158" t="str">
        <f t="shared" si="82"/>
        <v/>
      </c>
    </row>
    <row r="159" spans="1:13" x14ac:dyDescent="0.45">
      <c r="A159" t="s">
        <v>236</v>
      </c>
      <c r="B159" t="s">
        <v>261</v>
      </c>
      <c r="C159" t="s">
        <v>767</v>
      </c>
      <c r="D159" t="s">
        <v>132</v>
      </c>
      <c r="E159" t="s">
        <v>30</v>
      </c>
      <c r="F159" t="s">
        <v>5</v>
      </c>
      <c r="G159" t="str">
        <f t="shared" si="69"/>
        <v>80</v>
      </c>
      <c r="H159" t="str">
        <f t="shared" si="82"/>
        <v xml:space="preserve"> Bahrain</v>
      </c>
      <c r="I159" t="str">
        <f t="shared" si="82"/>
        <v xml:space="preserve"> 27.7</v>
      </c>
      <c r="J159" t="str">
        <f t="shared" si="82"/>
        <v xml:space="preserve"> Western Asia</v>
      </c>
      <c r="K159" t="str">
        <f t="shared" si="82"/>
        <v xml:space="preserve"> 1-10m</v>
      </c>
      <c r="L159" t="str">
        <f t="shared" si="82"/>
        <v xml:space="preserve"> High income</v>
      </c>
      <c r="M159" t="str">
        <f t="shared" ref="M159:M222" si="85">IF(VALUE(I159)&gt;66.6, "Most", IF(VALUE(I159)&gt;33.3, "More", "Least"))</f>
        <v>Least</v>
      </c>
    </row>
    <row r="160" spans="1:13" x14ac:dyDescent="0.45">
      <c r="C160" t="s">
        <v>2</v>
      </c>
      <c r="G160" t="str">
        <f t="shared" si="69"/>
        <v/>
      </c>
      <c r="H160" t="str">
        <f t="shared" si="82"/>
        <v/>
      </c>
      <c r="I160" t="str">
        <f t="shared" si="82"/>
        <v/>
      </c>
      <c r="J160" t="str">
        <f t="shared" si="82"/>
        <v/>
      </c>
      <c r="K160" t="str">
        <f t="shared" si="82"/>
        <v/>
      </c>
      <c r="L160" t="str">
        <f t="shared" si="82"/>
        <v/>
      </c>
    </row>
    <row r="161" spans="1:13" x14ac:dyDescent="0.45">
      <c r="A161" t="s">
        <v>239</v>
      </c>
      <c r="B161" t="s">
        <v>141</v>
      </c>
      <c r="C161" t="s">
        <v>463</v>
      </c>
      <c r="D161" t="s">
        <v>132</v>
      </c>
      <c r="E161" t="s">
        <v>30</v>
      </c>
      <c r="F161" t="s">
        <v>26</v>
      </c>
      <c r="G161" t="str">
        <f t="shared" si="69"/>
        <v>81</v>
      </c>
      <c r="H161" t="str">
        <f t="shared" si="82"/>
        <v xml:space="preserve"> Armenia</v>
      </c>
      <c r="I161" t="str">
        <f t="shared" si="82"/>
        <v xml:space="preserve"> 25.7</v>
      </c>
      <c r="J161" t="str">
        <f t="shared" si="82"/>
        <v xml:space="preserve"> Western Asia</v>
      </c>
      <c r="K161" t="str">
        <f t="shared" si="82"/>
        <v xml:space="preserve"> 1-10m</v>
      </c>
      <c r="L161" t="str">
        <f t="shared" si="82"/>
        <v xml:space="preserve"> Upper middle income</v>
      </c>
      <c r="M161" t="str">
        <f t="shared" ref="M161:M224" si="86">IF(VALUE(I161)&gt;66.6, "Most", IF(VALUE(I161)&gt;33.3, "More", "Least"))</f>
        <v>Least</v>
      </c>
    </row>
    <row r="162" spans="1:13" x14ac:dyDescent="0.45">
      <c r="C162" t="s">
        <v>2</v>
      </c>
      <c r="G162" t="str">
        <f t="shared" si="69"/>
        <v/>
      </c>
      <c r="H162" t="str">
        <f t="shared" si="82"/>
        <v/>
      </c>
      <c r="I162" t="str">
        <f t="shared" si="82"/>
        <v/>
      </c>
      <c r="J162" t="str">
        <f t="shared" si="82"/>
        <v/>
      </c>
      <c r="K162" t="str">
        <f t="shared" si="82"/>
        <v/>
      </c>
      <c r="L162" t="str">
        <f t="shared" si="82"/>
        <v/>
      </c>
    </row>
    <row r="163" spans="1:13" x14ac:dyDescent="0.45">
      <c r="A163" t="s">
        <v>242</v>
      </c>
      <c r="B163" t="s">
        <v>267</v>
      </c>
      <c r="C163" t="s">
        <v>629</v>
      </c>
      <c r="D163" t="s">
        <v>9</v>
      </c>
      <c r="E163" t="s">
        <v>30</v>
      </c>
      <c r="F163" t="s">
        <v>26</v>
      </c>
      <c r="G163" t="str">
        <f t="shared" si="69"/>
        <v>82</v>
      </c>
      <c r="H163" t="str">
        <f t="shared" si="82"/>
        <v xml:space="preserve"> North Macedonia</v>
      </c>
      <c r="I163" t="str">
        <f t="shared" si="82"/>
        <v xml:space="preserve"> 25.4</v>
      </c>
      <c r="J163" t="str">
        <f t="shared" si="82"/>
        <v xml:space="preserve"> Europe</v>
      </c>
      <c r="K163" t="str">
        <f t="shared" si="82"/>
        <v xml:space="preserve"> 1-10m</v>
      </c>
      <c r="L163" t="str">
        <f t="shared" si="82"/>
        <v xml:space="preserve"> Upper middle income</v>
      </c>
      <c r="M163" t="str">
        <f t="shared" ref="M163:M226" si="87">IF(VALUE(I163)&gt;66.6, "Most", IF(VALUE(I163)&gt;33.3, "More", "Least"))</f>
        <v>Least</v>
      </c>
    </row>
    <row r="164" spans="1:13" x14ac:dyDescent="0.45">
      <c r="C164" t="s">
        <v>2</v>
      </c>
      <c r="G164" t="str">
        <f t="shared" si="69"/>
        <v/>
      </c>
      <c r="H164" t="str">
        <f t="shared" si="82"/>
        <v/>
      </c>
      <c r="I164" t="str">
        <f t="shared" si="82"/>
        <v/>
      </c>
      <c r="J164" t="str">
        <f t="shared" si="82"/>
        <v/>
      </c>
      <c r="K164" t="str">
        <f t="shared" si="82"/>
        <v/>
      </c>
      <c r="L164" t="str">
        <f t="shared" si="82"/>
        <v/>
      </c>
    </row>
    <row r="165" spans="1:13" x14ac:dyDescent="0.45">
      <c r="A165" t="s">
        <v>242</v>
      </c>
      <c r="B165" t="s">
        <v>226</v>
      </c>
      <c r="C165" t="s">
        <v>629</v>
      </c>
      <c r="D165" t="s">
        <v>132</v>
      </c>
      <c r="E165" t="s">
        <v>30</v>
      </c>
      <c r="F165" t="s">
        <v>5</v>
      </c>
      <c r="G165" t="str">
        <f t="shared" si="69"/>
        <v>82</v>
      </c>
      <c r="H165" t="str">
        <f t="shared" si="82"/>
        <v xml:space="preserve"> Oman</v>
      </c>
      <c r="I165" t="str">
        <f t="shared" si="82"/>
        <v xml:space="preserve"> 25.4</v>
      </c>
      <c r="J165" t="str">
        <f t="shared" si="82"/>
        <v xml:space="preserve"> Western Asia</v>
      </c>
      <c r="K165" t="str">
        <f t="shared" si="82"/>
        <v xml:space="preserve"> 1-10m</v>
      </c>
      <c r="L165" t="str">
        <f t="shared" si="82"/>
        <v xml:space="preserve"> High income</v>
      </c>
      <c r="M165" t="str">
        <f t="shared" ref="M165:M228" si="88">IF(VALUE(I165)&gt;66.6, "Most", IF(VALUE(I165)&gt;33.3, "More", "Least"))</f>
        <v>Least</v>
      </c>
    </row>
    <row r="166" spans="1:13" x14ac:dyDescent="0.45">
      <c r="C166" t="s">
        <v>2</v>
      </c>
      <c r="G166" t="str">
        <f t="shared" si="69"/>
        <v/>
      </c>
      <c r="H166" t="str">
        <f t="shared" si="82"/>
        <v/>
      </c>
      <c r="I166" t="str">
        <f t="shared" si="82"/>
        <v/>
      </c>
      <c r="J166" t="str">
        <f t="shared" si="82"/>
        <v/>
      </c>
      <c r="K166" t="str">
        <f t="shared" si="82"/>
        <v/>
      </c>
      <c r="L166" t="str">
        <f t="shared" si="82"/>
        <v/>
      </c>
    </row>
    <row r="167" spans="1:13" x14ac:dyDescent="0.45">
      <c r="A167" t="s">
        <v>248</v>
      </c>
      <c r="B167" t="s">
        <v>273</v>
      </c>
      <c r="C167" t="s">
        <v>884</v>
      </c>
      <c r="D167" t="s">
        <v>115</v>
      </c>
      <c r="E167" t="s">
        <v>30</v>
      </c>
      <c r="F167" t="s">
        <v>202</v>
      </c>
      <c r="G167" t="str">
        <f t="shared" si="69"/>
        <v>84</v>
      </c>
      <c r="H167" t="str">
        <f t="shared" si="82"/>
        <v xml:space="preserve"> Sierra Leone</v>
      </c>
      <c r="I167" t="str">
        <f t="shared" si="82"/>
        <v xml:space="preserve"> 25.3</v>
      </c>
      <c r="J167" t="str">
        <f t="shared" si="82"/>
        <v xml:space="preserve"> Africa</v>
      </c>
      <c r="K167" t="str">
        <f t="shared" si="82"/>
        <v xml:space="preserve"> 1-10m</v>
      </c>
      <c r="L167" t="str">
        <f t="shared" si="82"/>
        <v xml:space="preserve"> Low income</v>
      </c>
      <c r="M167" t="str">
        <f t="shared" ref="M167:M230" si="89">IF(VALUE(I167)&gt;66.6, "Most", IF(VALUE(I167)&gt;33.3, "More", "Least"))</f>
        <v>Least</v>
      </c>
    </row>
    <row r="168" spans="1:13" x14ac:dyDescent="0.45">
      <c r="C168" t="s">
        <v>2</v>
      </c>
      <c r="G168" t="str">
        <f t="shared" si="69"/>
        <v/>
      </c>
      <c r="H168" t="str">
        <f t="shared" si="82"/>
        <v/>
      </c>
      <c r="I168" t="str">
        <f t="shared" si="82"/>
        <v/>
      </c>
      <c r="J168" t="str">
        <f t="shared" si="82"/>
        <v/>
      </c>
      <c r="K168" t="str">
        <f t="shared" si="82"/>
        <v/>
      </c>
      <c r="L168" t="str">
        <f t="shared" si="82"/>
        <v/>
      </c>
    </row>
    <row r="169" spans="1:13" x14ac:dyDescent="0.45">
      <c r="A169" t="s">
        <v>251</v>
      </c>
      <c r="B169" t="s">
        <v>206</v>
      </c>
      <c r="C169" t="s">
        <v>467</v>
      </c>
      <c r="D169" t="s">
        <v>77</v>
      </c>
      <c r="E169" t="s">
        <v>30</v>
      </c>
      <c r="F169" t="s">
        <v>102</v>
      </c>
      <c r="G169" t="str">
        <f t="shared" si="69"/>
        <v>85</v>
      </c>
      <c r="H169" t="str">
        <f t="shared" si="82"/>
        <v xml:space="preserve"> El Salvador</v>
      </c>
      <c r="I169" t="str">
        <f t="shared" si="82"/>
        <v xml:space="preserve"> 25.2</v>
      </c>
      <c r="J169" t="str">
        <f t="shared" si="82"/>
        <v xml:space="preserve"> Latin America and the Caribbean</v>
      </c>
      <c r="K169" t="str">
        <f t="shared" si="82"/>
        <v xml:space="preserve"> 1-10m</v>
      </c>
      <c r="L169" t="str">
        <f t="shared" si="82"/>
        <v xml:space="preserve"> Lower middle income</v>
      </c>
      <c r="M169" t="str">
        <f t="shared" ref="M169:M232" si="90">IF(VALUE(I169)&gt;66.6, "Most", IF(VALUE(I169)&gt;33.3, "More", "Least"))</f>
        <v>Least</v>
      </c>
    </row>
    <row r="170" spans="1:13" x14ac:dyDescent="0.45">
      <c r="C170" t="s">
        <v>2</v>
      </c>
      <c r="G170" t="str">
        <f t="shared" si="69"/>
        <v/>
      </c>
      <c r="H170" t="str">
        <f t="shared" si="82"/>
        <v/>
      </c>
      <c r="I170" t="str">
        <f t="shared" si="82"/>
        <v/>
      </c>
      <c r="J170" t="str">
        <f t="shared" si="82"/>
        <v/>
      </c>
      <c r="K170" t="str">
        <f t="shared" si="82"/>
        <v/>
      </c>
      <c r="L170" t="str">
        <f t="shared" si="82"/>
        <v/>
      </c>
    </row>
    <row r="171" spans="1:13" x14ac:dyDescent="0.45">
      <c r="A171" t="s">
        <v>254</v>
      </c>
      <c r="B171" t="s">
        <v>196</v>
      </c>
      <c r="C171" t="s">
        <v>633</v>
      </c>
      <c r="D171" t="s">
        <v>77</v>
      </c>
      <c r="E171" t="s">
        <v>30</v>
      </c>
      <c r="F171" t="s">
        <v>26</v>
      </c>
      <c r="G171" t="str">
        <f t="shared" si="69"/>
        <v>86</v>
      </c>
      <c r="H171" t="str">
        <f t="shared" si="82"/>
        <v xml:space="preserve"> Costa Rica</v>
      </c>
      <c r="I171" t="str">
        <f t="shared" si="82"/>
        <v xml:space="preserve"> 24.8</v>
      </c>
      <c r="J171" t="str">
        <f t="shared" si="82"/>
        <v xml:space="preserve"> Latin America and the Caribbean</v>
      </c>
      <c r="K171" t="str">
        <f t="shared" si="82"/>
        <v xml:space="preserve"> 1-10m</v>
      </c>
      <c r="L171" t="str">
        <f t="shared" si="82"/>
        <v xml:space="preserve"> Upper middle income</v>
      </c>
      <c r="M171" t="str">
        <f t="shared" ref="M171:M234" si="91">IF(VALUE(I171)&gt;66.6, "Most", IF(VALUE(I171)&gt;33.3, "More", "Least"))</f>
        <v>Least</v>
      </c>
    </row>
    <row r="172" spans="1:13" x14ac:dyDescent="0.45">
      <c r="C172" t="s">
        <v>2</v>
      </c>
      <c r="G172" t="str">
        <f t="shared" si="69"/>
        <v/>
      </c>
      <c r="H172" t="str">
        <f t="shared" si="82"/>
        <v/>
      </c>
      <c r="I172" t="str">
        <f t="shared" si="82"/>
        <v/>
      </c>
      <c r="J172" t="str">
        <f t="shared" si="82"/>
        <v/>
      </c>
      <c r="K172" t="str">
        <f t="shared" si="82"/>
        <v/>
      </c>
      <c r="L172" t="str">
        <f t="shared" si="82"/>
        <v/>
      </c>
    </row>
    <row r="173" spans="1:13" x14ac:dyDescent="0.45">
      <c r="A173" t="s">
        <v>257</v>
      </c>
      <c r="B173" t="s">
        <v>516</v>
      </c>
      <c r="C173" t="s">
        <v>639</v>
      </c>
      <c r="D173" t="s">
        <v>132</v>
      </c>
      <c r="E173" t="s">
        <v>14</v>
      </c>
      <c r="F173" t="s">
        <v>202</v>
      </c>
      <c r="G173" t="str">
        <f t="shared" si="69"/>
        <v>87</v>
      </c>
      <c r="H173" t="str">
        <f t="shared" si="82"/>
        <v xml:space="preserve"> Syria</v>
      </c>
      <c r="I173" t="str">
        <f t="shared" si="82"/>
        <v xml:space="preserve"> 24.4</v>
      </c>
      <c r="J173" t="str">
        <f t="shared" si="82"/>
        <v xml:space="preserve"> Western Asia</v>
      </c>
      <c r="K173" t="str">
        <f t="shared" si="82"/>
        <v xml:space="preserve"> 10-50m</v>
      </c>
      <c r="L173" t="str">
        <f t="shared" si="82"/>
        <v xml:space="preserve"> Low income</v>
      </c>
      <c r="M173" t="str">
        <f t="shared" ref="M173:M236" si="92">IF(VALUE(I173)&gt;66.6, "Most", IF(VALUE(I173)&gt;33.3, "More", "Least"))</f>
        <v>Least</v>
      </c>
    </row>
    <row r="174" spans="1:13" x14ac:dyDescent="0.45">
      <c r="C174" t="s">
        <v>2</v>
      </c>
      <c r="G174" t="str">
        <f t="shared" si="69"/>
        <v/>
      </c>
      <c r="H174" t="str">
        <f t="shared" si="82"/>
        <v/>
      </c>
      <c r="I174" t="str">
        <f t="shared" si="82"/>
        <v/>
      </c>
      <c r="J174" t="str">
        <f t="shared" si="82"/>
        <v/>
      </c>
      <c r="K174" t="str">
        <f t="shared" si="82"/>
        <v/>
      </c>
      <c r="L174" t="str">
        <f t="shared" si="82"/>
        <v/>
      </c>
    </row>
    <row r="175" spans="1:13" x14ac:dyDescent="0.45">
      <c r="A175" t="s">
        <v>260</v>
      </c>
      <c r="B175" t="s">
        <v>363</v>
      </c>
      <c r="C175" t="s">
        <v>640</v>
      </c>
      <c r="D175" t="s">
        <v>25</v>
      </c>
      <c r="E175" t="s">
        <v>185</v>
      </c>
      <c r="F175" t="s">
        <v>5</v>
      </c>
      <c r="G175" t="str">
        <f t="shared" si="69"/>
        <v>88</v>
      </c>
      <c r="H175" t="str">
        <f t="shared" si="82"/>
        <v xml:space="preserve"> Brunei</v>
      </c>
      <c r="I175" t="str">
        <f t="shared" si="82"/>
        <v xml:space="preserve"> 24.2</v>
      </c>
      <c r="J175" t="str">
        <f t="shared" si="82"/>
        <v xml:space="preserve"> Southeastern Asia</v>
      </c>
      <c r="K175" t="str">
        <f t="shared" si="82"/>
        <v xml:space="preserve"> &lt;1m</v>
      </c>
      <c r="L175" t="str">
        <f t="shared" si="82"/>
        <v xml:space="preserve"> High income</v>
      </c>
      <c r="M175" t="str">
        <f t="shared" ref="M175:M238" si="93">IF(VALUE(I175)&gt;66.6, "Most", IF(VALUE(I175)&gt;33.3, "More", "Least"))</f>
        <v>Least</v>
      </c>
    </row>
    <row r="176" spans="1:13" x14ac:dyDescent="0.45">
      <c r="C176" t="s">
        <v>2</v>
      </c>
      <c r="G176" t="str">
        <f t="shared" si="69"/>
        <v/>
      </c>
      <c r="H176" t="str">
        <f t="shared" si="82"/>
        <v/>
      </c>
      <c r="I176" t="str">
        <f t="shared" si="82"/>
        <v/>
      </c>
      <c r="J176" t="str">
        <f t="shared" si="82"/>
        <v/>
      </c>
      <c r="K176" t="str">
        <f t="shared" si="82"/>
        <v/>
      </c>
      <c r="L176" t="str">
        <f t="shared" si="82"/>
        <v/>
      </c>
    </row>
    <row r="177" spans="1:13" x14ac:dyDescent="0.45">
      <c r="A177" t="s">
        <v>263</v>
      </c>
      <c r="B177" t="s">
        <v>341</v>
      </c>
      <c r="C177" t="s">
        <v>642</v>
      </c>
      <c r="D177" t="s">
        <v>115</v>
      </c>
      <c r="E177" t="s">
        <v>14</v>
      </c>
      <c r="F177" t="s">
        <v>202</v>
      </c>
      <c r="G177" t="str">
        <f t="shared" si="69"/>
        <v>89</v>
      </c>
      <c r="H177" t="str">
        <f t="shared" si="82"/>
        <v xml:space="preserve"> Rwanda</v>
      </c>
      <c r="I177" t="str">
        <f t="shared" si="82"/>
        <v xml:space="preserve"> 24.1</v>
      </c>
      <c r="J177" t="str">
        <f t="shared" si="82"/>
        <v xml:space="preserve"> Africa</v>
      </c>
      <c r="K177" t="str">
        <f t="shared" si="82"/>
        <v xml:space="preserve"> 10-50m</v>
      </c>
      <c r="L177" t="str">
        <f t="shared" si="82"/>
        <v xml:space="preserve"> Low income</v>
      </c>
      <c r="M177" t="str">
        <f t="shared" ref="M177:M240" si="94">IF(VALUE(I177)&gt;66.6, "Most", IF(VALUE(I177)&gt;33.3, "More", "Least"))</f>
        <v>Least</v>
      </c>
    </row>
    <row r="178" spans="1:13" x14ac:dyDescent="0.45">
      <c r="C178" t="s">
        <v>2</v>
      </c>
      <c r="G178" t="str">
        <f t="shared" si="69"/>
        <v/>
      </c>
      <c r="H178" t="str">
        <f t="shared" si="82"/>
        <v/>
      </c>
      <c r="I178" t="str">
        <f t="shared" si="82"/>
        <v/>
      </c>
      <c r="J178" t="str">
        <f t="shared" si="82"/>
        <v/>
      </c>
      <c r="K178" t="str">
        <f t="shared" si="82"/>
        <v/>
      </c>
      <c r="L178" t="str">
        <f t="shared" si="82"/>
        <v/>
      </c>
    </row>
    <row r="179" spans="1:13" x14ac:dyDescent="0.45">
      <c r="A179" t="s">
        <v>263</v>
      </c>
      <c r="B179" t="s">
        <v>240</v>
      </c>
      <c r="C179" t="s">
        <v>642</v>
      </c>
      <c r="D179" t="s">
        <v>77</v>
      </c>
      <c r="E179" t="s">
        <v>30</v>
      </c>
      <c r="F179" t="s">
        <v>5</v>
      </c>
      <c r="G179" t="str">
        <f t="shared" si="69"/>
        <v>89</v>
      </c>
      <c r="H179" t="str">
        <f t="shared" si="82"/>
        <v xml:space="preserve"> Uruguay</v>
      </c>
      <c r="I179" t="str">
        <f t="shared" si="82"/>
        <v xml:space="preserve"> 24.1</v>
      </c>
      <c r="J179" t="str">
        <f t="shared" si="82"/>
        <v xml:space="preserve"> Latin America and the Caribbean</v>
      </c>
      <c r="K179" t="str">
        <f t="shared" si="82"/>
        <v xml:space="preserve"> 1-10m</v>
      </c>
      <c r="L179" t="str">
        <f t="shared" si="82"/>
        <v xml:space="preserve"> High income</v>
      </c>
      <c r="M179" t="str">
        <f t="shared" ref="M179:M242" si="95">IF(VALUE(I179)&gt;66.6, "Most", IF(VALUE(I179)&gt;33.3, "More", "Least"))</f>
        <v>Least</v>
      </c>
    </row>
    <row r="180" spans="1:13" x14ac:dyDescent="0.45">
      <c r="C180" t="s">
        <v>2</v>
      </c>
      <c r="G180" t="str">
        <f t="shared" si="69"/>
        <v/>
      </c>
      <c r="H180" t="str">
        <f t="shared" si="82"/>
        <v/>
      </c>
      <c r="I180" t="str">
        <f t="shared" si="82"/>
        <v/>
      </c>
      <c r="J180" t="str">
        <f t="shared" si="82"/>
        <v/>
      </c>
      <c r="K180" t="str">
        <f t="shared" si="82"/>
        <v/>
      </c>
      <c r="L180" t="str">
        <f t="shared" si="82"/>
        <v/>
      </c>
    </row>
    <row r="181" spans="1:13" x14ac:dyDescent="0.45">
      <c r="A181" t="s">
        <v>269</v>
      </c>
      <c r="B181" t="s">
        <v>349</v>
      </c>
      <c r="C181" t="s">
        <v>473</v>
      </c>
      <c r="D181" t="s">
        <v>115</v>
      </c>
      <c r="E181" t="s">
        <v>14</v>
      </c>
      <c r="F181" t="s">
        <v>102</v>
      </c>
      <c r="G181" t="str">
        <f t="shared" si="69"/>
        <v>91</v>
      </c>
      <c r="H181" t="str">
        <f t="shared" si="82"/>
        <v xml:space="preserve"> Tunisia</v>
      </c>
      <c r="I181" t="str">
        <f t="shared" si="82"/>
        <v xml:space="preserve"> 24.0</v>
      </c>
      <c r="J181" t="str">
        <f t="shared" si="82"/>
        <v xml:space="preserve"> Africa</v>
      </c>
      <c r="K181" t="str">
        <f t="shared" si="82"/>
        <v xml:space="preserve"> 10-50m</v>
      </c>
      <c r="L181" t="str">
        <f t="shared" si="82"/>
        <v xml:space="preserve"> Lower middle income</v>
      </c>
      <c r="M181" t="str">
        <f t="shared" ref="M181:M244" si="96">IF(VALUE(I181)&gt;66.6, "Most", IF(VALUE(I181)&gt;33.3, "More", "Least"))</f>
        <v>Least</v>
      </c>
    </row>
    <row r="182" spans="1:13" x14ac:dyDescent="0.45">
      <c r="C182" t="s">
        <v>2</v>
      </c>
      <c r="G182" t="str">
        <f t="shared" si="69"/>
        <v/>
      </c>
      <c r="H182" t="str">
        <f t="shared" si="82"/>
        <v/>
      </c>
      <c r="I182" t="str">
        <f t="shared" si="82"/>
        <v/>
      </c>
      <c r="J182" t="str">
        <f t="shared" si="82"/>
        <v/>
      </c>
      <c r="K182" t="str">
        <f t="shared" si="82"/>
        <v/>
      </c>
      <c r="L182" t="str">
        <f t="shared" si="82"/>
        <v/>
      </c>
    </row>
    <row r="183" spans="1:13" x14ac:dyDescent="0.45">
      <c r="A183" t="s">
        <v>272</v>
      </c>
      <c r="B183" t="s">
        <v>224</v>
      </c>
      <c r="C183" t="s">
        <v>885</v>
      </c>
      <c r="D183" t="s">
        <v>132</v>
      </c>
      <c r="E183" t="s">
        <v>30</v>
      </c>
      <c r="F183" t="s">
        <v>26</v>
      </c>
      <c r="G183" t="str">
        <f t="shared" si="69"/>
        <v>92</v>
      </c>
      <c r="H183" t="str">
        <f t="shared" si="82"/>
        <v xml:space="preserve"> Lebanon</v>
      </c>
      <c r="I183" t="str">
        <f t="shared" si="82"/>
        <v xml:space="preserve"> 23.8</v>
      </c>
      <c r="J183" t="str">
        <f t="shared" si="82"/>
        <v xml:space="preserve"> Western Asia</v>
      </c>
      <c r="K183" t="str">
        <f t="shared" si="82"/>
        <v xml:space="preserve"> 1-10m</v>
      </c>
      <c r="L183" t="str">
        <f t="shared" si="82"/>
        <v xml:space="preserve"> Upper middle income</v>
      </c>
      <c r="M183" t="str">
        <f t="shared" ref="M183:M246" si="97">IF(VALUE(I183)&gt;66.6, "Most", IF(VALUE(I183)&gt;33.3, "More", "Least"))</f>
        <v>Least</v>
      </c>
    </row>
    <row r="184" spans="1:13" x14ac:dyDescent="0.45">
      <c r="C184" t="s">
        <v>2</v>
      </c>
      <c r="G184" t="str">
        <f t="shared" si="69"/>
        <v/>
      </c>
      <c r="H184" t="str">
        <f t="shared" si="82"/>
        <v/>
      </c>
      <c r="I184" t="str">
        <f t="shared" si="82"/>
        <v/>
      </c>
      <c r="J184" t="str">
        <f t="shared" si="82"/>
        <v/>
      </c>
      <c r="K184" t="str">
        <f t="shared" si="82"/>
        <v/>
      </c>
      <c r="L184" t="str">
        <f t="shared" si="82"/>
        <v/>
      </c>
    </row>
    <row r="185" spans="1:13" x14ac:dyDescent="0.45">
      <c r="A185" t="s">
        <v>608</v>
      </c>
      <c r="B185" t="s">
        <v>292</v>
      </c>
      <c r="C185" t="s">
        <v>643</v>
      </c>
      <c r="D185" t="s">
        <v>77</v>
      </c>
      <c r="E185" t="s">
        <v>30</v>
      </c>
      <c r="F185" t="s">
        <v>5</v>
      </c>
      <c r="G185" t="str">
        <f t="shared" si="69"/>
        <v>93</v>
      </c>
      <c r="H185" t="str">
        <f t="shared" si="82"/>
        <v xml:space="preserve"> Trinidad and Tobago</v>
      </c>
      <c r="I185" t="str">
        <f t="shared" si="82"/>
        <v xml:space="preserve"> 23.7</v>
      </c>
      <c r="J185" t="str">
        <f t="shared" si="82"/>
        <v xml:space="preserve"> Latin America and the Caribbean</v>
      </c>
      <c r="K185" t="str">
        <f t="shared" si="82"/>
        <v xml:space="preserve"> 1-10m</v>
      </c>
      <c r="L185" t="str">
        <f t="shared" si="82"/>
        <v xml:space="preserve"> High income</v>
      </c>
      <c r="M185" t="str">
        <f t="shared" ref="M185:M248" si="98">IF(VALUE(I185)&gt;66.6, "Most", IF(VALUE(I185)&gt;33.3, "More", "Least"))</f>
        <v>Least</v>
      </c>
    </row>
    <row r="186" spans="1:13" x14ac:dyDescent="0.45">
      <c r="C186" t="s">
        <v>2</v>
      </c>
      <c r="G186" t="str">
        <f t="shared" si="69"/>
        <v/>
      </c>
      <c r="H186" t="str">
        <f t="shared" si="82"/>
        <v/>
      </c>
      <c r="I186" t="str">
        <f t="shared" si="82"/>
        <v/>
      </c>
      <c r="J186" t="str">
        <f t="shared" si="82"/>
        <v/>
      </c>
      <c r="K186" t="str">
        <f t="shared" si="82"/>
        <v/>
      </c>
      <c r="L186" t="str">
        <f t="shared" si="82"/>
        <v/>
      </c>
    </row>
    <row r="187" spans="1:13" x14ac:dyDescent="0.45">
      <c r="A187" t="s">
        <v>276</v>
      </c>
      <c r="B187" t="s">
        <v>289</v>
      </c>
      <c r="C187" t="s">
        <v>476</v>
      </c>
      <c r="D187" t="s">
        <v>9</v>
      </c>
      <c r="E187" t="s">
        <v>185</v>
      </c>
      <c r="F187" t="s">
        <v>5</v>
      </c>
      <c r="G187" t="str">
        <f t="shared" si="69"/>
        <v>94</v>
      </c>
      <c r="H187" t="str">
        <f t="shared" si="82"/>
        <v xml:space="preserve"> Malta</v>
      </c>
      <c r="I187" t="str">
        <f t="shared" si="82"/>
        <v xml:space="preserve"> 23.6</v>
      </c>
      <c r="J187" t="str">
        <f t="shared" si="82"/>
        <v xml:space="preserve"> Europe</v>
      </c>
      <c r="K187" t="str">
        <f t="shared" si="82"/>
        <v xml:space="preserve"> &lt;1m</v>
      </c>
      <c r="L187" t="str">
        <f t="shared" si="82"/>
        <v xml:space="preserve"> High income</v>
      </c>
      <c r="M187" t="str">
        <f t="shared" ref="M187:M250" si="99">IF(VALUE(I187)&gt;66.6, "Most", IF(VALUE(I187)&gt;33.3, "More", "Least"))</f>
        <v>Least</v>
      </c>
    </row>
    <row r="188" spans="1:13" x14ac:dyDescent="0.45">
      <c r="C188" t="s">
        <v>2</v>
      </c>
      <c r="G188" t="str">
        <f t="shared" si="69"/>
        <v/>
      </c>
      <c r="H188" t="str">
        <f t="shared" si="82"/>
        <v/>
      </c>
      <c r="I188" t="str">
        <f t="shared" si="82"/>
        <v/>
      </c>
      <c r="J188" t="str">
        <f t="shared" si="82"/>
        <v/>
      </c>
      <c r="K188" t="str">
        <f t="shared" si="82"/>
        <v/>
      </c>
      <c r="L188" t="str">
        <f t="shared" si="82"/>
        <v/>
      </c>
    </row>
    <row r="189" spans="1:13" x14ac:dyDescent="0.45">
      <c r="A189" t="s">
        <v>279</v>
      </c>
      <c r="B189" t="s">
        <v>340</v>
      </c>
      <c r="C189" t="s">
        <v>645</v>
      </c>
      <c r="D189" t="s">
        <v>115</v>
      </c>
      <c r="E189" t="s">
        <v>30</v>
      </c>
      <c r="F189" t="s">
        <v>202</v>
      </c>
      <c r="G189" t="str">
        <f t="shared" si="69"/>
        <v>95</v>
      </c>
      <c r="H189" t="str">
        <f t="shared" si="82"/>
        <v xml:space="preserve"> Gambia</v>
      </c>
      <c r="I189" t="str">
        <f t="shared" si="82"/>
        <v xml:space="preserve"> 23.5</v>
      </c>
      <c r="J189" t="str">
        <f t="shared" si="82"/>
        <v xml:space="preserve"> Africa</v>
      </c>
      <c r="K189" t="str">
        <f t="shared" si="82"/>
        <v xml:space="preserve"> 1-10m</v>
      </c>
      <c r="L189" t="str">
        <f t="shared" si="82"/>
        <v xml:space="preserve"> Low income</v>
      </c>
      <c r="M189" t="str">
        <f t="shared" ref="M189:M252" si="100">IF(VALUE(I189)&gt;66.6, "Most", IF(VALUE(I189)&gt;33.3, "More", "Least"))</f>
        <v>Least</v>
      </c>
    </row>
    <row r="190" spans="1:13" x14ac:dyDescent="0.45">
      <c r="C190" t="s">
        <v>2</v>
      </c>
      <c r="G190" t="str">
        <f t="shared" si="69"/>
        <v/>
      </c>
      <c r="H190" t="str">
        <f t="shared" si="82"/>
        <v/>
      </c>
      <c r="I190" t="str">
        <f t="shared" si="82"/>
        <v/>
      </c>
      <c r="J190" t="str">
        <f t="shared" si="82"/>
        <v/>
      </c>
      <c r="K190" t="str">
        <f t="shared" si="82"/>
        <v/>
      </c>
      <c r="L190" t="str">
        <f t="shared" si="82"/>
        <v/>
      </c>
    </row>
    <row r="191" spans="1:13" x14ac:dyDescent="0.45">
      <c r="A191" t="s">
        <v>282</v>
      </c>
      <c r="B191" t="s">
        <v>312</v>
      </c>
      <c r="C191" t="s">
        <v>646</v>
      </c>
      <c r="D191" t="s">
        <v>115</v>
      </c>
      <c r="E191" t="s">
        <v>14</v>
      </c>
      <c r="F191" t="s">
        <v>102</v>
      </c>
      <c r="G191" t="str">
        <f t="shared" si="69"/>
        <v>96</v>
      </c>
      <c r="H191" t="str">
        <f t="shared" si="82"/>
        <v xml:space="preserve"> Ghana</v>
      </c>
      <c r="I191" t="str">
        <f t="shared" si="82"/>
        <v xml:space="preserve"> 23.4</v>
      </c>
      <c r="J191" t="str">
        <f t="shared" si="82"/>
        <v xml:space="preserve"> Africa</v>
      </c>
      <c r="K191" t="str">
        <f t="shared" si="82"/>
        <v xml:space="preserve"> 10-50m</v>
      </c>
      <c r="L191" t="str">
        <f t="shared" si="82"/>
        <v xml:space="preserve"> Lower middle income</v>
      </c>
      <c r="M191" t="str">
        <f t="shared" ref="M191:M222" si="101">IF(VALUE(I191)&gt;66.6, "Most", IF(VALUE(I191)&gt;33.3, "More", "Least"))</f>
        <v>Least</v>
      </c>
    </row>
    <row r="192" spans="1:13" x14ac:dyDescent="0.45">
      <c r="C192" t="s">
        <v>2</v>
      </c>
      <c r="G192" t="str">
        <f t="shared" si="69"/>
        <v/>
      </c>
      <c r="H192" t="str">
        <f t="shared" si="82"/>
        <v/>
      </c>
      <c r="I192" t="str">
        <f t="shared" si="82"/>
        <v/>
      </c>
      <c r="J192" t="str">
        <f t="shared" si="82"/>
        <v/>
      </c>
      <c r="K192" t="str">
        <f t="shared" si="82"/>
        <v/>
      </c>
      <c r="L192" t="str">
        <f t="shared" si="82"/>
        <v/>
      </c>
    </row>
    <row r="193" spans="1:13" x14ac:dyDescent="0.45">
      <c r="A193" t="s">
        <v>285</v>
      </c>
      <c r="B193" t="s">
        <v>277</v>
      </c>
      <c r="C193" t="s">
        <v>483</v>
      </c>
      <c r="D193" t="s">
        <v>9</v>
      </c>
      <c r="E193" t="s">
        <v>14</v>
      </c>
      <c r="F193" t="s">
        <v>102</v>
      </c>
      <c r="G193" t="str">
        <f t="shared" si="69"/>
        <v>97</v>
      </c>
      <c r="H193" t="str">
        <f t="shared" si="82"/>
        <v xml:space="preserve"> Ukraine</v>
      </c>
      <c r="I193" t="str">
        <f t="shared" si="82"/>
        <v xml:space="preserve"> 23.0</v>
      </c>
      <c r="J193" t="str">
        <f t="shared" si="82"/>
        <v xml:space="preserve"> Europe</v>
      </c>
      <c r="K193" t="str">
        <f t="shared" si="82"/>
        <v xml:space="preserve"> 10-50m</v>
      </c>
      <c r="L193" t="str">
        <f t="shared" si="82"/>
        <v xml:space="preserve"> Lower middle income</v>
      </c>
      <c r="M193" t="str">
        <f t="shared" ref="M193:M224" si="102">IF(VALUE(I193)&gt;66.6, "Most", IF(VALUE(I193)&gt;33.3, "More", "Least"))</f>
        <v>Least</v>
      </c>
    </row>
    <row r="194" spans="1:13" x14ac:dyDescent="0.45">
      <c r="C194" t="s">
        <v>2</v>
      </c>
      <c r="G194" t="str">
        <f t="shared" si="69"/>
        <v/>
      </c>
      <c r="H194" t="str">
        <f t="shared" si="82"/>
        <v/>
      </c>
      <c r="I194" t="str">
        <f t="shared" si="82"/>
        <v/>
      </c>
      <c r="J194" t="str">
        <f t="shared" si="82"/>
        <v/>
      </c>
      <c r="K194" t="str">
        <f t="shared" si="82"/>
        <v/>
      </c>
      <c r="L194" t="str">
        <f t="shared" si="82"/>
        <v/>
      </c>
    </row>
    <row r="195" spans="1:13" x14ac:dyDescent="0.45">
      <c r="A195" t="s">
        <v>288</v>
      </c>
      <c r="B195" t="s">
        <v>176</v>
      </c>
      <c r="C195" t="s">
        <v>770</v>
      </c>
      <c r="D195" t="s">
        <v>132</v>
      </c>
      <c r="E195" t="s">
        <v>30</v>
      </c>
      <c r="F195" t="s">
        <v>5</v>
      </c>
      <c r="G195" t="str">
        <f t="shared" ref="G195:G258" si="103">IF(ISERROR(RIGHT(A195,LEN(A195)-FIND(" ", A195))), "", RIGHT(A195,LEN(A195)-FIND(" ", A195)))</f>
        <v>98</v>
      </c>
      <c r="H195" t="str">
        <f t="shared" si="82"/>
        <v xml:space="preserve"> United Arab Emirates</v>
      </c>
      <c r="I195" t="str">
        <f t="shared" si="82"/>
        <v xml:space="preserve"> 22.9</v>
      </c>
      <c r="J195" t="str">
        <f t="shared" si="82"/>
        <v xml:space="preserve"> Western Asia</v>
      </c>
      <c r="K195" t="str">
        <f t="shared" si="82"/>
        <v xml:space="preserve"> 1-10m</v>
      </c>
      <c r="L195" t="str">
        <f t="shared" si="82"/>
        <v xml:space="preserve"> High income</v>
      </c>
      <c r="M195" t="str">
        <f t="shared" ref="M195:M226" si="104">IF(VALUE(I195)&gt;66.6, "Most", IF(VALUE(I195)&gt;33.3, "More", "Least"))</f>
        <v>Least</v>
      </c>
    </row>
    <row r="196" spans="1:13" x14ac:dyDescent="0.45">
      <c r="C196" t="s">
        <v>2</v>
      </c>
      <c r="G196" t="str">
        <f t="shared" si="103"/>
        <v/>
      </c>
      <c r="H196" t="str">
        <f t="shared" si="82"/>
        <v/>
      </c>
      <c r="I196" t="str">
        <f t="shared" si="82"/>
        <v/>
      </c>
      <c r="J196" t="str">
        <f t="shared" si="82"/>
        <v/>
      </c>
      <c r="K196" t="str">
        <f t="shared" si="82"/>
        <v/>
      </c>
      <c r="L196" t="str">
        <f t="shared" si="82"/>
        <v/>
      </c>
    </row>
    <row r="197" spans="1:13" x14ac:dyDescent="0.45">
      <c r="A197" t="s">
        <v>291</v>
      </c>
      <c r="B197" t="s">
        <v>228</v>
      </c>
      <c r="C197" t="s">
        <v>492</v>
      </c>
      <c r="D197" t="s">
        <v>132</v>
      </c>
      <c r="E197" t="s">
        <v>185</v>
      </c>
      <c r="F197" t="s">
        <v>5</v>
      </c>
      <c r="G197" t="str">
        <f t="shared" si="103"/>
        <v>99</v>
      </c>
      <c r="H197" t="str">
        <f t="shared" si="82"/>
        <v xml:space="preserve"> Cyprus</v>
      </c>
      <c r="I197" t="str">
        <f t="shared" si="82"/>
        <v xml:space="preserve"> 21.9</v>
      </c>
      <c r="J197" t="str">
        <f t="shared" si="82"/>
        <v xml:space="preserve"> Western Asia</v>
      </c>
      <c r="K197" t="str">
        <f t="shared" si="82"/>
        <v xml:space="preserve"> &lt;1m</v>
      </c>
      <c r="L197" t="str">
        <f t="shared" si="82"/>
        <v xml:space="preserve"> High income</v>
      </c>
      <c r="M197" t="str">
        <f t="shared" ref="M197:M228" si="105">IF(VALUE(I197)&gt;66.6, "Most", IF(VALUE(I197)&gt;33.3, "More", "Least"))</f>
        <v>Least</v>
      </c>
    </row>
    <row r="198" spans="1:13" x14ac:dyDescent="0.45">
      <c r="C198" t="s">
        <v>2</v>
      </c>
      <c r="G198" t="str">
        <f t="shared" si="103"/>
        <v/>
      </c>
      <c r="H198" t="str">
        <f t="shared" si="82"/>
        <v/>
      </c>
      <c r="I198" t="str">
        <f t="shared" si="82"/>
        <v/>
      </c>
      <c r="J198" t="str">
        <f t="shared" si="82"/>
        <v/>
      </c>
      <c r="K198" t="str">
        <f t="shared" si="82"/>
        <v/>
      </c>
      <c r="L198" t="str">
        <f t="shared" si="82"/>
        <v/>
      </c>
    </row>
    <row r="199" spans="1:13" x14ac:dyDescent="0.45">
      <c r="A199" t="s">
        <v>291</v>
      </c>
      <c r="B199" t="s">
        <v>372</v>
      </c>
      <c r="C199" t="s">
        <v>492</v>
      </c>
      <c r="D199" t="s">
        <v>115</v>
      </c>
      <c r="E199" t="s">
        <v>14</v>
      </c>
      <c r="F199" t="s">
        <v>202</v>
      </c>
      <c r="G199" t="str">
        <f t="shared" si="103"/>
        <v>99</v>
      </c>
      <c r="H199" t="str">
        <f t="shared" si="82"/>
        <v xml:space="preserve"> Niger</v>
      </c>
      <c r="I199" t="str">
        <f t="shared" si="82"/>
        <v xml:space="preserve"> 21.9</v>
      </c>
      <c r="J199" t="str">
        <f t="shared" si="82"/>
        <v xml:space="preserve"> Africa</v>
      </c>
      <c r="K199" t="str">
        <f t="shared" si="82"/>
        <v xml:space="preserve"> 10-50m</v>
      </c>
      <c r="L199" t="str">
        <f t="shared" si="82"/>
        <v xml:space="preserve"> Low income</v>
      </c>
      <c r="M199" t="str">
        <f t="shared" ref="M199:M230" si="106">IF(VALUE(I199)&gt;66.6, "Most", IF(VALUE(I199)&gt;33.3, "More", "Least"))</f>
        <v>Least</v>
      </c>
    </row>
    <row r="200" spans="1:13" x14ac:dyDescent="0.45">
      <c r="C200" t="s">
        <v>2</v>
      </c>
      <c r="G200" t="str">
        <f t="shared" si="103"/>
        <v/>
      </c>
      <c r="H200" t="str">
        <f t="shared" si="82"/>
        <v/>
      </c>
      <c r="I200" t="str">
        <f t="shared" si="82"/>
        <v/>
      </c>
      <c r="J200" t="str">
        <f t="shared" si="82"/>
        <v/>
      </c>
      <c r="K200" t="str">
        <f t="shared" si="82"/>
        <v/>
      </c>
      <c r="L200" t="str">
        <f t="shared" si="82"/>
        <v/>
      </c>
    </row>
    <row r="201" spans="1:13" x14ac:dyDescent="0.45">
      <c r="A201" t="s">
        <v>297</v>
      </c>
      <c r="B201" t="s">
        <v>332</v>
      </c>
      <c r="C201" t="s">
        <v>886</v>
      </c>
      <c r="D201" t="s">
        <v>115</v>
      </c>
      <c r="E201" t="s">
        <v>14</v>
      </c>
      <c r="F201" t="s">
        <v>102</v>
      </c>
      <c r="G201" t="str">
        <f t="shared" si="103"/>
        <v>101</v>
      </c>
      <c r="H201" t="str">
        <f t="shared" si="82"/>
        <v xml:space="preserve"> Cameroon</v>
      </c>
      <c r="I201" t="str">
        <f t="shared" si="82"/>
        <v xml:space="preserve"> 21.4</v>
      </c>
      <c r="J201" t="str">
        <f t="shared" si="82"/>
        <v xml:space="preserve"> Africa</v>
      </c>
      <c r="K201" t="str">
        <f t="shared" si="82"/>
        <v xml:space="preserve"> 10-50m</v>
      </c>
      <c r="L201" t="str">
        <f t="shared" si="82"/>
        <v xml:space="preserve"> Lower middle income</v>
      </c>
      <c r="M201" t="str">
        <f t="shared" ref="M201:M232" si="107">IF(VALUE(I201)&gt;66.6, "Most", IF(VALUE(I201)&gt;33.3, "More", "Least"))</f>
        <v>Least</v>
      </c>
    </row>
    <row r="202" spans="1:13" x14ac:dyDescent="0.45">
      <c r="C202" t="s">
        <v>2</v>
      </c>
      <c r="G202" t="str">
        <f t="shared" si="103"/>
        <v/>
      </c>
      <c r="H202" t="str">
        <f t="shared" si="82"/>
        <v/>
      </c>
      <c r="I202" t="str">
        <f t="shared" si="82"/>
        <v/>
      </c>
      <c r="J202" t="str">
        <f t="shared" si="82"/>
        <v/>
      </c>
      <c r="K202" t="str">
        <f t="shared" si="82"/>
        <v/>
      </c>
      <c r="L202" t="str">
        <f t="shared" si="82"/>
        <v/>
      </c>
    </row>
    <row r="203" spans="1:13" x14ac:dyDescent="0.45">
      <c r="A203" t="s">
        <v>300</v>
      </c>
      <c r="B203" t="s">
        <v>368</v>
      </c>
      <c r="C203" t="s">
        <v>656</v>
      </c>
      <c r="D203" t="s">
        <v>181</v>
      </c>
      <c r="E203" t="s">
        <v>14</v>
      </c>
      <c r="F203" t="s">
        <v>202</v>
      </c>
      <c r="G203" t="str">
        <f t="shared" si="103"/>
        <v>102</v>
      </c>
      <c r="H203" t="str">
        <f t="shared" si="82"/>
        <v xml:space="preserve"> Afghanistan</v>
      </c>
      <c r="I203" t="str">
        <f t="shared" si="82"/>
        <v xml:space="preserve"> 21.0</v>
      </c>
      <c r="J203" t="str">
        <f t="shared" si="82"/>
        <v xml:space="preserve"> Southern Asia</v>
      </c>
      <c r="K203" t="str">
        <f t="shared" si="82"/>
        <v xml:space="preserve"> 10-50m</v>
      </c>
      <c r="L203" t="str">
        <f t="shared" si="82"/>
        <v xml:space="preserve"> Low income</v>
      </c>
      <c r="M203" t="str">
        <f t="shared" ref="M203:M234" si="108">IF(VALUE(I203)&gt;66.6, "Most", IF(VALUE(I203)&gt;33.3, "More", "Least"))</f>
        <v>Least</v>
      </c>
    </row>
    <row r="204" spans="1:13" x14ac:dyDescent="0.45">
      <c r="C204" t="s">
        <v>2</v>
      </c>
      <c r="G204" t="str">
        <f t="shared" si="103"/>
        <v/>
      </c>
      <c r="H204" t="str">
        <f t="shared" si="82"/>
        <v/>
      </c>
      <c r="I204" t="str">
        <f t="shared" si="82"/>
        <v/>
      </c>
      <c r="J204" t="str">
        <f t="shared" si="82"/>
        <v/>
      </c>
      <c r="K204" t="str">
        <f t="shared" si="82"/>
        <v/>
      </c>
      <c r="L204" t="str">
        <f t="shared" si="82"/>
        <v/>
      </c>
    </row>
    <row r="205" spans="1:13" x14ac:dyDescent="0.45">
      <c r="A205" t="s">
        <v>303</v>
      </c>
      <c r="B205" t="s">
        <v>173</v>
      </c>
      <c r="C205" t="s">
        <v>504</v>
      </c>
      <c r="D205" t="s">
        <v>115</v>
      </c>
      <c r="E205" t="s">
        <v>10</v>
      </c>
      <c r="F205" t="s">
        <v>102</v>
      </c>
      <c r="G205" t="str">
        <f t="shared" si="103"/>
        <v>103</v>
      </c>
      <c r="H205" t="str">
        <f t="shared" si="82"/>
        <v xml:space="preserve"> Kenya</v>
      </c>
      <c r="I205" t="str">
        <f t="shared" si="82"/>
        <v xml:space="preserve"> 20.7</v>
      </c>
      <c r="J205" t="str">
        <f t="shared" si="82"/>
        <v xml:space="preserve"> Africa</v>
      </c>
      <c r="K205" t="str">
        <f t="shared" si="82"/>
        <v xml:space="preserve"> 50-100m</v>
      </c>
      <c r="L205" t="str">
        <f t="shared" si="82"/>
        <v xml:space="preserve"> Lower middle income</v>
      </c>
      <c r="M205" t="str">
        <f t="shared" ref="M205:M236" si="109">IF(VALUE(I205)&gt;66.6, "Most", IF(VALUE(I205)&gt;33.3, "More", "Least"))</f>
        <v>Least</v>
      </c>
    </row>
    <row r="206" spans="1:13" x14ac:dyDescent="0.45">
      <c r="C206" t="s">
        <v>2</v>
      </c>
      <c r="G206" t="str">
        <f t="shared" si="103"/>
        <v/>
      </c>
      <c r="H206" t="str">
        <f t="shared" ref="H206:L269" si="110">IF(ISERROR(RIGHT(B206, LEN(B206)-FIND(":",B206))),"",RIGHT(B206, LEN(B206)-FIND(":",B206)))</f>
        <v/>
      </c>
      <c r="I206" t="str">
        <f t="shared" si="110"/>
        <v/>
      </c>
      <c r="J206" t="str">
        <f t="shared" si="110"/>
        <v/>
      </c>
      <c r="K206" t="str">
        <f t="shared" si="110"/>
        <v/>
      </c>
      <c r="L206" t="str">
        <f t="shared" si="110"/>
        <v/>
      </c>
    </row>
    <row r="207" spans="1:13" x14ac:dyDescent="0.45">
      <c r="A207" t="s">
        <v>306</v>
      </c>
      <c r="B207" t="s">
        <v>400</v>
      </c>
      <c r="C207" t="s">
        <v>773</v>
      </c>
      <c r="D207" t="s">
        <v>115</v>
      </c>
      <c r="E207" t="s">
        <v>30</v>
      </c>
      <c r="F207" t="s">
        <v>102</v>
      </c>
      <c r="G207" t="str">
        <f t="shared" si="103"/>
        <v>104</v>
      </c>
      <c r="H207" t="str">
        <f t="shared" si="110"/>
        <v xml:space="preserve"> Lesotho</v>
      </c>
      <c r="I207" t="str">
        <f t="shared" si="110"/>
        <v xml:space="preserve"> 20.6</v>
      </c>
      <c r="J207" t="str">
        <f t="shared" si="110"/>
        <v xml:space="preserve"> Africa</v>
      </c>
      <c r="K207" t="str">
        <f t="shared" si="110"/>
        <v xml:space="preserve"> 1-10m</v>
      </c>
      <c r="L207" t="str">
        <f t="shared" si="110"/>
        <v xml:space="preserve"> Lower middle income</v>
      </c>
      <c r="M207" t="str">
        <f t="shared" ref="M207:M238" si="111">IF(VALUE(I207)&gt;66.6, "Most", IF(VALUE(I207)&gt;33.3, "More", "Least"))</f>
        <v>Least</v>
      </c>
    </row>
    <row r="208" spans="1:13" x14ac:dyDescent="0.45">
      <c r="C208" t="s">
        <v>2</v>
      </c>
      <c r="G208" t="str">
        <f t="shared" si="103"/>
        <v/>
      </c>
      <c r="H208" t="str">
        <f t="shared" si="110"/>
        <v/>
      </c>
      <c r="I208" t="str">
        <f t="shared" si="110"/>
        <v/>
      </c>
      <c r="J208" t="str">
        <f t="shared" si="110"/>
        <v/>
      </c>
      <c r="K208" t="str">
        <f t="shared" si="110"/>
        <v/>
      </c>
      <c r="L208" t="str">
        <f t="shared" si="110"/>
        <v/>
      </c>
    </row>
    <row r="209" spans="1:13" x14ac:dyDescent="0.45">
      <c r="A209" t="s">
        <v>309</v>
      </c>
      <c r="B209" t="s">
        <v>370</v>
      </c>
      <c r="C209" t="s">
        <v>507</v>
      </c>
      <c r="D209" t="s">
        <v>152</v>
      </c>
      <c r="E209" t="s">
        <v>30</v>
      </c>
      <c r="F209" t="s">
        <v>202</v>
      </c>
      <c r="G209" t="str">
        <f t="shared" si="103"/>
        <v>105</v>
      </c>
      <c r="H209" t="str">
        <f t="shared" si="110"/>
        <v xml:space="preserve"> Tajikistan</v>
      </c>
      <c r="I209" t="str">
        <f t="shared" si="110"/>
        <v xml:space="preserve"> 20.5</v>
      </c>
      <c r="J209" t="str">
        <f t="shared" si="110"/>
        <v xml:space="preserve"> Central Asia</v>
      </c>
      <c r="K209" t="str">
        <f t="shared" si="110"/>
        <v xml:space="preserve"> 1-10m</v>
      </c>
      <c r="L209" t="str">
        <f t="shared" si="110"/>
        <v xml:space="preserve"> Low income</v>
      </c>
      <c r="M209" t="str">
        <f t="shared" ref="M209:M240" si="112">IF(VALUE(I209)&gt;66.6, "Most", IF(VALUE(I209)&gt;33.3, "More", "Least"))</f>
        <v>Least</v>
      </c>
    </row>
    <row r="210" spans="1:13" x14ac:dyDescent="0.45">
      <c r="C210" t="s">
        <v>2</v>
      </c>
      <c r="G210" t="str">
        <f t="shared" si="103"/>
        <v/>
      </c>
      <c r="H210" t="str">
        <f t="shared" si="110"/>
        <v/>
      </c>
      <c r="I210" t="str">
        <f t="shared" si="110"/>
        <v/>
      </c>
      <c r="J210" t="str">
        <f t="shared" si="110"/>
        <v/>
      </c>
      <c r="K210" t="str">
        <f t="shared" si="110"/>
        <v/>
      </c>
      <c r="L210" t="str">
        <f t="shared" si="110"/>
        <v/>
      </c>
    </row>
    <row r="211" spans="1:13" x14ac:dyDescent="0.45">
      <c r="A211" t="s">
        <v>614</v>
      </c>
      <c r="B211" t="s">
        <v>418</v>
      </c>
      <c r="C211" t="s">
        <v>774</v>
      </c>
      <c r="D211" t="s">
        <v>115</v>
      </c>
      <c r="E211" t="s">
        <v>14</v>
      </c>
      <c r="F211" t="s">
        <v>102</v>
      </c>
      <c r="G211" t="str">
        <f t="shared" si="103"/>
        <v>106</v>
      </c>
      <c r="H211" t="str">
        <f t="shared" si="110"/>
        <v xml:space="preserve"> Zambia</v>
      </c>
      <c r="I211" t="str">
        <f t="shared" si="110"/>
        <v xml:space="preserve"> 20.3</v>
      </c>
      <c r="J211" t="str">
        <f t="shared" si="110"/>
        <v xml:space="preserve"> Africa</v>
      </c>
      <c r="K211" t="str">
        <f t="shared" si="110"/>
        <v xml:space="preserve"> 10-50m</v>
      </c>
      <c r="L211" t="str">
        <f t="shared" si="110"/>
        <v xml:space="preserve"> Lower middle income</v>
      </c>
      <c r="M211" t="str">
        <f t="shared" ref="M211:M242" si="113">IF(VALUE(I211)&gt;66.6, "Most", IF(VALUE(I211)&gt;33.3, "More", "Least"))</f>
        <v>Least</v>
      </c>
    </row>
    <row r="212" spans="1:13" x14ac:dyDescent="0.45">
      <c r="C212" t="s">
        <v>2</v>
      </c>
      <c r="G212" t="str">
        <f t="shared" si="103"/>
        <v/>
      </c>
      <c r="H212" t="str">
        <f t="shared" si="110"/>
        <v/>
      </c>
      <c r="I212" t="str">
        <f t="shared" si="110"/>
        <v/>
      </c>
      <c r="J212" t="str">
        <f t="shared" si="110"/>
        <v/>
      </c>
      <c r="K212" t="str">
        <f t="shared" si="110"/>
        <v/>
      </c>
      <c r="L212" t="str">
        <f t="shared" si="110"/>
        <v/>
      </c>
    </row>
    <row r="213" spans="1:13" x14ac:dyDescent="0.45">
      <c r="A213" t="s">
        <v>616</v>
      </c>
      <c r="B213" t="s">
        <v>322</v>
      </c>
      <c r="C213" t="s">
        <v>517</v>
      </c>
      <c r="D213" t="s">
        <v>115</v>
      </c>
      <c r="E213" t="s">
        <v>30</v>
      </c>
      <c r="F213" t="s">
        <v>202</v>
      </c>
      <c r="G213" t="str">
        <f t="shared" si="103"/>
        <v>107</v>
      </c>
      <c r="H213" t="str">
        <f t="shared" si="110"/>
        <v xml:space="preserve"> Liberia</v>
      </c>
      <c r="I213" t="str">
        <f t="shared" si="110"/>
        <v xml:space="preserve"> 19.9</v>
      </c>
      <c r="J213" t="str">
        <f t="shared" si="110"/>
        <v xml:space="preserve"> Africa</v>
      </c>
      <c r="K213" t="str">
        <f t="shared" si="110"/>
        <v xml:space="preserve"> 1-10m</v>
      </c>
      <c r="L213" t="str">
        <f t="shared" si="110"/>
        <v xml:space="preserve"> Low income</v>
      </c>
      <c r="M213" t="str">
        <f t="shared" ref="M213:M244" si="114">IF(VALUE(I213)&gt;66.6, "Most", IF(VALUE(I213)&gt;33.3, "More", "Least"))</f>
        <v>Least</v>
      </c>
    </row>
    <row r="214" spans="1:13" x14ac:dyDescent="0.45">
      <c r="C214" t="s">
        <v>2</v>
      </c>
      <c r="G214" t="str">
        <f t="shared" si="103"/>
        <v/>
      </c>
      <c r="H214" t="str">
        <f t="shared" si="110"/>
        <v/>
      </c>
      <c r="I214" t="str">
        <f t="shared" si="110"/>
        <v/>
      </c>
      <c r="J214" t="str">
        <f t="shared" si="110"/>
        <v/>
      </c>
      <c r="K214" t="str">
        <f t="shared" si="110"/>
        <v/>
      </c>
      <c r="L214" t="str">
        <f t="shared" si="110"/>
        <v/>
      </c>
    </row>
    <row r="215" spans="1:13" x14ac:dyDescent="0.45">
      <c r="A215" t="s">
        <v>616</v>
      </c>
      <c r="B215" t="s">
        <v>283</v>
      </c>
      <c r="C215" t="s">
        <v>517</v>
      </c>
      <c r="D215" t="s">
        <v>115</v>
      </c>
      <c r="E215" t="s">
        <v>4</v>
      </c>
      <c r="F215" t="s">
        <v>102</v>
      </c>
      <c r="G215" t="str">
        <f t="shared" si="103"/>
        <v>107</v>
      </c>
      <c r="H215" t="str">
        <f t="shared" si="110"/>
        <v xml:space="preserve"> Nigeria</v>
      </c>
      <c r="I215" t="str">
        <f t="shared" si="110"/>
        <v xml:space="preserve"> 19.9</v>
      </c>
      <c r="J215" t="str">
        <f t="shared" si="110"/>
        <v xml:space="preserve"> Africa</v>
      </c>
      <c r="K215" t="str">
        <f t="shared" si="110"/>
        <v xml:space="preserve"> 100m+</v>
      </c>
      <c r="L215" t="str">
        <f t="shared" si="110"/>
        <v xml:space="preserve"> Lower middle income</v>
      </c>
      <c r="M215" t="str">
        <f t="shared" ref="M215:M246" si="115">IF(VALUE(I215)&gt;66.6, "Most", IF(VALUE(I215)&gt;33.3, "More", "Least"))</f>
        <v>Least</v>
      </c>
    </row>
    <row r="216" spans="1:13" x14ac:dyDescent="0.45">
      <c r="C216" t="s">
        <v>2</v>
      </c>
      <c r="G216" t="str">
        <f t="shared" si="103"/>
        <v/>
      </c>
      <c r="H216" t="str">
        <f t="shared" si="110"/>
        <v/>
      </c>
      <c r="I216" t="str">
        <f t="shared" si="110"/>
        <v/>
      </c>
      <c r="J216" t="str">
        <f t="shared" si="110"/>
        <v/>
      </c>
      <c r="K216" t="str">
        <f t="shared" si="110"/>
        <v/>
      </c>
      <c r="L216" t="str">
        <f t="shared" si="110"/>
        <v/>
      </c>
    </row>
    <row r="217" spans="1:13" x14ac:dyDescent="0.45">
      <c r="A217" t="s">
        <v>616</v>
      </c>
      <c r="B217" t="s">
        <v>313</v>
      </c>
      <c r="C217" t="s">
        <v>517</v>
      </c>
      <c r="D217" t="s">
        <v>181</v>
      </c>
      <c r="E217" t="s">
        <v>4</v>
      </c>
      <c r="F217" t="s">
        <v>102</v>
      </c>
      <c r="G217" t="str">
        <f t="shared" si="103"/>
        <v>107</v>
      </c>
      <c r="H217" t="str">
        <f t="shared" si="110"/>
        <v xml:space="preserve"> Pakistan</v>
      </c>
      <c r="I217" t="str">
        <f t="shared" si="110"/>
        <v xml:space="preserve"> 19.9</v>
      </c>
      <c r="J217" t="str">
        <f t="shared" si="110"/>
        <v xml:space="preserve"> Southern Asia</v>
      </c>
      <c r="K217" t="str">
        <f t="shared" si="110"/>
        <v xml:space="preserve"> 100m+</v>
      </c>
      <c r="L217" t="str">
        <f t="shared" si="110"/>
        <v xml:space="preserve"> Lower middle income</v>
      </c>
      <c r="M217" t="str">
        <f t="shared" ref="M217:M248" si="116">IF(VALUE(I217)&gt;66.6, "Most", IF(VALUE(I217)&gt;33.3, "More", "Least"))</f>
        <v>Least</v>
      </c>
    </row>
    <row r="218" spans="1:13" x14ac:dyDescent="0.45">
      <c r="C218" t="s">
        <v>2</v>
      </c>
      <c r="G218" t="str">
        <f t="shared" si="103"/>
        <v/>
      </c>
      <c r="H218" t="str">
        <f t="shared" si="110"/>
        <v/>
      </c>
      <c r="I218" t="str">
        <f t="shared" si="110"/>
        <v/>
      </c>
      <c r="J218" t="str">
        <f t="shared" si="110"/>
        <v/>
      </c>
      <c r="K218" t="str">
        <f t="shared" si="110"/>
        <v/>
      </c>
      <c r="L218" t="str">
        <f t="shared" si="110"/>
        <v/>
      </c>
    </row>
    <row r="219" spans="1:13" x14ac:dyDescent="0.45">
      <c r="A219" t="s">
        <v>616</v>
      </c>
      <c r="B219" t="s">
        <v>377</v>
      </c>
      <c r="C219" t="s">
        <v>517</v>
      </c>
      <c r="D219" t="s">
        <v>115</v>
      </c>
      <c r="E219" t="s">
        <v>185</v>
      </c>
      <c r="F219" t="s">
        <v>5</v>
      </c>
      <c r="G219" t="str">
        <f t="shared" si="103"/>
        <v>107</v>
      </c>
      <c r="H219" t="str">
        <f t="shared" si="110"/>
        <v xml:space="preserve"> Seychelles</v>
      </c>
      <c r="I219" t="str">
        <f t="shared" si="110"/>
        <v xml:space="preserve"> 19.9</v>
      </c>
      <c r="J219" t="str">
        <f t="shared" si="110"/>
        <v xml:space="preserve"> Africa</v>
      </c>
      <c r="K219" t="str">
        <f t="shared" si="110"/>
        <v xml:space="preserve"> &lt;1m</v>
      </c>
      <c r="L219" t="str">
        <f t="shared" si="110"/>
        <v xml:space="preserve"> High income</v>
      </c>
      <c r="M219" t="str">
        <f t="shared" ref="M219:M250" si="117">IF(VALUE(I219)&gt;66.6, "Most", IF(VALUE(I219)&gt;33.3, "More", "Least"))</f>
        <v>Least</v>
      </c>
    </row>
    <row r="220" spans="1:13" x14ac:dyDescent="0.45">
      <c r="C220" t="s">
        <v>2</v>
      </c>
      <c r="G220" t="str">
        <f t="shared" si="103"/>
        <v/>
      </c>
      <c r="H220" t="str">
        <f t="shared" si="110"/>
        <v/>
      </c>
      <c r="I220" t="str">
        <f t="shared" si="110"/>
        <v/>
      </c>
      <c r="J220" t="str">
        <f t="shared" si="110"/>
        <v/>
      </c>
      <c r="K220" t="str">
        <f t="shared" si="110"/>
        <v/>
      </c>
      <c r="L220" t="str">
        <f t="shared" si="110"/>
        <v/>
      </c>
    </row>
    <row r="221" spans="1:13" x14ac:dyDescent="0.45">
      <c r="A221" t="s">
        <v>321</v>
      </c>
      <c r="B221" t="s">
        <v>219</v>
      </c>
      <c r="C221" t="s">
        <v>861</v>
      </c>
      <c r="D221" t="s">
        <v>25</v>
      </c>
      <c r="E221" t="s">
        <v>10</v>
      </c>
      <c r="F221" t="s">
        <v>102</v>
      </c>
      <c r="G221" t="str">
        <f t="shared" si="103"/>
        <v>111</v>
      </c>
      <c r="H221" t="str">
        <f t="shared" si="110"/>
        <v xml:space="preserve"> Myanmar</v>
      </c>
      <c r="I221" t="str">
        <f t="shared" si="110"/>
        <v xml:space="preserve"> 19.5</v>
      </c>
      <c r="J221" t="str">
        <f t="shared" si="110"/>
        <v xml:space="preserve"> Southeastern Asia</v>
      </c>
      <c r="K221" t="str">
        <f t="shared" si="110"/>
        <v xml:space="preserve"> 50-100m</v>
      </c>
      <c r="L221" t="str">
        <f t="shared" si="110"/>
        <v xml:space="preserve"> Lower middle income</v>
      </c>
      <c r="M221" t="str">
        <f t="shared" ref="M221:M252" si="118">IF(VALUE(I221)&gt;66.6, "Most", IF(VALUE(I221)&gt;33.3, "More", "Least"))</f>
        <v>Least</v>
      </c>
    </row>
    <row r="222" spans="1:13" x14ac:dyDescent="0.45">
      <c r="C222" t="s">
        <v>2</v>
      </c>
      <c r="G222" t="str">
        <f t="shared" si="103"/>
        <v/>
      </c>
      <c r="H222" t="str">
        <f t="shared" si="110"/>
        <v/>
      </c>
      <c r="I222" t="str">
        <f t="shared" si="110"/>
        <v/>
      </c>
      <c r="J222" t="str">
        <f t="shared" si="110"/>
        <v/>
      </c>
      <c r="K222" t="str">
        <f t="shared" si="110"/>
        <v/>
      </c>
      <c r="L222" t="str">
        <f t="shared" si="110"/>
        <v/>
      </c>
    </row>
    <row r="223" spans="1:13" x14ac:dyDescent="0.45">
      <c r="A223" t="s">
        <v>622</v>
      </c>
      <c r="B223" t="s">
        <v>222</v>
      </c>
      <c r="C223" t="s">
        <v>661</v>
      </c>
      <c r="D223" t="s">
        <v>25</v>
      </c>
      <c r="E223" t="s">
        <v>30</v>
      </c>
      <c r="F223" t="s">
        <v>102</v>
      </c>
      <c r="G223" t="str">
        <f t="shared" si="103"/>
        <v>112</v>
      </c>
      <c r="H223" t="str">
        <f t="shared" si="110"/>
        <v xml:space="preserve"> Laos</v>
      </c>
      <c r="I223" t="str">
        <f t="shared" si="110"/>
        <v xml:space="preserve"> 19.4</v>
      </c>
      <c r="J223" t="str">
        <f t="shared" si="110"/>
        <v xml:space="preserve"> Southeastern Asia</v>
      </c>
      <c r="K223" t="str">
        <f t="shared" si="110"/>
        <v xml:space="preserve"> 1-10m</v>
      </c>
      <c r="L223" t="str">
        <f t="shared" si="110"/>
        <v xml:space="preserve"> Lower middle income</v>
      </c>
      <c r="M223" t="str">
        <f t="shared" ref="M223:M254" si="119">IF(VALUE(I223)&gt;66.6, "Most", IF(VALUE(I223)&gt;33.3, "More", "Least"))</f>
        <v>Least</v>
      </c>
    </row>
    <row r="224" spans="1:13" x14ac:dyDescent="0.45">
      <c r="C224" t="s">
        <v>2</v>
      </c>
      <c r="G224" t="str">
        <f t="shared" si="103"/>
        <v/>
      </c>
      <c r="H224" t="str">
        <f t="shared" si="110"/>
        <v/>
      </c>
      <c r="I224" t="str">
        <f t="shared" si="110"/>
        <v/>
      </c>
      <c r="J224" t="str">
        <f t="shared" si="110"/>
        <v/>
      </c>
      <c r="K224" t="str">
        <f t="shared" si="110"/>
        <v/>
      </c>
      <c r="L224" t="str">
        <f t="shared" si="110"/>
        <v/>
      </c>
    </row>
    <row r="225" spans="1:13" x14ac:dyDescent="0.45">
      <c r="A225" t="s">
        <v>325</v>
      </c>
      <c r="B225" t="s">
        <v>255</v>
      </c>
      <c r="C225" t="s">
        <v>520</v>
      </c>
      <c r="D225" t="s">
        <v>115</v>
      </c>
      <c r="E225" t="s">
        <v>14</v>
      </c>
      <c r="F225" t="s">
        <v>202</v>
      </c>
      <c r="G225" t="str">
        <f t="shared" si="103"/>
        <v>113</v>
      </c>
      <c r="H225" t="str">
        <f t="shared" si="110"/>
        <v xml:space="preserve"> Madagascar</v>
      </c>
      <c r="I225" t="str">
        <f t="shared" si="110"/>
        <v xml:space="preserve"> 19.2</v>
      </c>
      <c r="J225" t="str">
        <f t="shared" si="110"/>
        <v xml:space="preserve"> Africa</v>
      </c>
      <c r="K225" t="str">
        <f t="shared" si="110"/>
        <v xml:space="preserve"> 10-50m</v>
      </c>
      <c r="L225" t="str">
        <f t="shared" si="110"/>
        <v xml:space="preserve"> Low income</v>
      </c>
      <c r="M225" t="str">
        <f t="shared" ref="M225:M256" si="120">IF(VALUE(I225)&gt;66.6, "Most", IF(VALUE(I225)&gt;33.3, "More", "Least"))</f>
        <v>Least</v>
      </c>
    </row>
    <row r="226" spans="1:13" x14ac:dyDescent="0.45">
      <c r="C226" t="s">
        <v>2</v>
      </c>
      <c r="G226" t="str">
        <f t="shared" si="103"/>
        <v/>
      </c>
      <c r="H226" t="str">
        <f t="shared" si="110"/>
        <v/>
      </c>
      <c r="I226" t="str">
        <f t="shared" si="110"/>
        <v/>
      </c>
      <c r="J226" t="str">
        <f t="shared" si="110"/>
        <v/>
      </c>
      <c r="K226" t="str">
        <f t="shared" si="110"/>
        <v/>
      </c>
      <c r="L226" t="str">
        <f t="shared" si="110"/>
        <v/>
      </c>
    </row>
    <row r="227" spans="1:13" x14ac:dyDescent="0.45">
      <c r="A227" t="s">
        <v>328</v>
      </c>
      <c r="B227" t="s">
        <v>352</v>
      </c>
      <c r="C227" t="s">
        <v>663</v>
      </c>
      <c r="D227" t="s">
        <v>77</v>
      </c>
      <c r="E227" t="s">
        <v>185</v>
      </c>
      <c r="F227" t="s">
        <v>26</v>
      </c>
      <c r="G227" t="str">
        <f t="shared" si="103"/>
        <v>114</v>
      </c>
      <c r="H227" t="str">
        <f t="shared" si="110"/>
        <v xml:space="preserve"> St Vincent and The Grenadines</v>
      </c>
      <c r="I227" t="str">
        <f t="shared" si="110"/>
        <v xml:space="preserve"> 19.0</v>
      </c>
      <c r="J227" t="str">
        <f t="shared" si="110"/>
        <v xml:space="preserve"> Latin America and the Caribbean</v>
      </c>
      <c r="K227" t="str">
        <f t="shared" si="110"/>
        <v xml:space="preserve"> &lt;1m</v>
      </c>
      <c r="L227" t="str">
        <f t="shared" si="110"/>
        <v xml:space="preserve"> Upper middle income</v>
      </c>
      <c r="M227" t="str">
        <f t="shared" ref="M227:M258" si="121">IF(VALUE(I227)&gt;66.6, "Most", IF(VALUE(I227)&gt;33.3, "More", "Least"))</f>
        <v>Least</v>
      </c>
    </row>
    <row r="228" spans="1:13" x14ac:dyDescent="0.45">
      <c r="C228" t="s">
        <v>2</v>
      </c>
      <c r="G228" t="str">
        <f t="shared" si="103"/>
        <v/>
      </c>
      <c r="H228" t="str">
        <f t="shared" si="110"/>
        <v/>
      </c>
      <c r="I228" t="str">
        <f t="shared" si="110"/>
        <v/>
      </c>
      <c r="J228" t="str">
        <f t="shared" si="110"/>
        <v/>
      </c>
      <c r="K228" t="str">
        <f t="shared" si="110"/>
        <v/>
      </c>
      <c r="L228" t="str">
        <f t="shared" si="110"/>
        <v/>
      </c>
    </row>
    <row r="229" spans="1:13" x14ac:dyDescent="0.45">
      <c r="A229" t="s">
        <v>331</v>
      </c>
      <c r="B229" t="s">
        <v>355</v>
      </c>
      <c r="C229" t="s">
        <v>887</v>
      </c>
      <c r="D229" t="s">
        <v>18</v>
      </c>
      <c r="E229" t="s">
        <v>185</v>
      </c>
      <c r="F229" t="s">
        <v>102</v>
      </c>
      <c r="G229" t="str">
        <f t="shared" si="103"/>
        <v>115</v>
      </c>
      <c r="H229" t="str">
        <f t="shared" si="110"/>
        <v xml:space="preserve"> Micronesia</v>
      </c>
      <c r="I229" t="str">
        <f t="shared" si="110"/>
        <v xml:space="preserve"> 18.8</v>
      </c>
      <c r="J229" t="str">
        <f t="shared" si="110"/>
        <v xml:space="preserve"> Oceania</v>
      </c>
      <c r="K229" t="str">
        <f t="shared" si="110"/>
        <v xml:space="preserve"> &lt;1m</v>
      </c>
      <c r="L229" t="str">
        <f t="shared" si="110"/>
        <v xml:space="preserve"> Lower middle income</v>
      </c>
      <c r="M229" t="str">
        <f t="shared" ref="M229:M260" si="122">IF(VALUE(I229)&gt;66.6, "Most", IF(VALUE(I229)&gt;33.3, "More", "Least"))</f>
        <v>Least</v>
      </c>
    </row>
    <row r="230" spans="1:13" x14ac:dyDescent="0.45">
      <c r="C230" t="s">
        <v>2</v>
      </c>
      <c r="G230" t="str">
        <f t="shared" si="103"/>
        <v/>
      </c>
      <c r="H230" t="str">
        <f t="shared" si="110"/>
        <v/>
      </c>
      <c r="I230" t="str">
        <f t="shared" si="110"/>
        <v/>
      </c>
      <c r="J230" t="str">
        <f t="shared" si="110"/>
        <v/>
      </c>
      <c r="K230" t="str">
        <f t="shared" si="110"/>
        <v/>
      </c>
      <c r="L230" t="str">
        <f t="shared" si="110"/>
        <v/>
      </c>
    </row>
    <row r="231" spans="1:13" x14ac:dyDescent="0.45">
      <c r="A231" t="s">
        <v>334</v>
      </c>
      <c r="B231" t="s">
        <v>280</v>
      </c>
      <c r="C231" t="s">
        <v>523</v>
      </c>
      <c r="D231" t="s">
        <v>115</v>
      </c>
      <c r="E231" t="s">
        <v>14</v>
      </c>
      <c r="F231" t="s">
        <v>202</v>
      </c>
      <c r="G231" t="str">
        <f t="shared" si="103"/>
        <v>116</v>
      </c>
      <c r="H231" t="str">
        <f t="shared" si="110"/>
        <v xml:space="preserve"> Senegal</v>
      </c>
      <c r="I231" t="str">
        <f t="shared" si="110"/>
        <v xml:space="preserve"> 18.5</v>
      </c>
      <c r="J231" t="str">
        <f t="shared" si="110"/>
        <v xml:space="preserve"> Africa</v>
      </c>
      <c r="K231" t="str">
        <f t="shared" si="110"/>
        <v xml:space="preserve"> 10-50m</v>
      </c>
      <c r="L231" t="str">
        <f t="shared" si="110"/>
        <v xml:space="preserve"> Low income</v>
      </c>
      <c r="M231" t="str">
        <f t="shared" ref="M231:M262" si="123">IF(VALUE(I231)&gt;66.6, "Most", IF(VALUE(I231)&gt;33.3, "More", "Least"))</f>
        <v>Least</v>
      </c>
    </row>
    <row r="232" spans="1:13" x14ac:dyDescent="0.45">
      <c r="C232" t="s">
        <v>2</v>
      </c>
      <c r="G232" t="str">
        <f t="shared" si="103"/>
        <v/>
      </c>
      <c r="H232" t="str">
        <f t="shared" si="110"/>
        <v/>
      </c>
      <c r="I232" t="str">
        <f t="shared" si="110"/>
        <v/>
      </c>
      <c r="J232" t="str">
        <f t="shared" si="110"/>
        <v/>
      </c>
      <c r="K232" t="str">
        <f t="shared" si="110"/>
        <v/>
      </c>
      <c r="L232" t="str">
        <f t="shared" si="110"/>
        <v/>
      </c>
    </row>
    <row r="233" spans="1:13" x14ac:dyDescent="0.45">
      <c r="A233" t="s">
        <v>337</v>
      </c>
      <c r="B233" t="s">
        <v>346</v>
      </c>
      <c r="C233" t="s">
        <v>863</v>
      </c>
      <c r="D233" t="s">
        <v>181</v>
      </c>
      <c r="E233" t="s">
        <v>185</v>
      </c>
      <c r="F233" t="s">
        <v>26</v>
      </c>
      <c r="G233" t="str">
        <f t="shared" si="103"/>
        <v>117</v>
      </c>
      <c r="H233" t="str">
        <f t="shared" si="110"/>
        <v xml:space="preserve"> Maldives</v>
      </c>
      <c r="I233" t="str">
        <f t="shared" si="110"/>
        <v xml:space="preserve"> 18.1</v>
      </c>
      <c r="J233" t="str">
        <f t="shared" si="110"/>
        <v xml:space="preserve"> Southern Asia</v>
      </c>
      <c r="K233" t="str">
        <f t="shared" si="110"/>
        <v xml:space="preserve"> &lt;1m</v>
      </c>
      <c r="L233" t="str">
        <f t="shared" si="110"/>
        <v xml:space="preserve"> Upper middle income</v>
      </c>
      <c r="M233" t="str">
        <f t="shared" ref="M233:M264" si="124">IF(VALUE(I233)&gt;66.6, "Most", IF(VALUE(I233)&gt;33.3, "More", "Least"))</f>
        <v>Least</v>
      </c>
    </row>
    <row r="234" spans="1:13" x14ac:dyDescent="0.45">
      <c r="C234" t="s">
        <v>2</v>
      </c>
      <c r="G234" t="str">
        <f t="shared" si="103"/>
        <v/>
      </c>
      <c r="H234" t="str">
        <f t="shared" si="110"/>
        <v/>
      </c>
      <c r="I234" t="str">
        <f t="shared" si="110"/>
        <v/>
      </c>
      <c r="J234" t="str">
        <f t="shared" si="110"/>
        <v/>
      </c>
      <c r="K234" t="str">
        <f t="shared" si="110"/>
        <v/>
      </c>
      <c r="L234" t="str">
        <f t="shared" si="110"/>
        <v/>
      </c>
    </row>
    <row r="235" spans="1:13" x14ac:dyDescent="0.45">
      <c r="A235" t="s">
        <v>759</v>
      </c>
      <c r="B235" t="s">
        <v>338</v>
      </c>
      <c r="C235" t="s">
        <v>777</v>
      </c>
      <c r="D235" t="s">
        <v>132</v>
      </c>
      <c r="E235" t="s">
        <v>30</v>
      </c>
      <c r="F235" t="s">
        <v>26</v>
      </c>
      <c r="G235" t="str">
        <f t="shared" si="103"/>
        <v>118</v>
      </c>
      <c r="H235" t="str">
        <f t="shared" si="110"/>
        <v xml:space="preserve"> Azerbaijan</v>
      </c>
      <c r="I235" t="str">
        <f t="shared" si="110"/>
        <v xml:space="preserve"> 17.9</v>
      </c>
      <c r="J235" t="str">
        <f t="shared" si="110"/>
        <v xml:space="preserve"> Western Asia</v>
      </c>
      <c r="K235" t="str">
        <f t="shared" si="110"/>
        <v xml:space="preserve"> 1-10m</v>
      </c>
      <c r="L235" t="str">
        <f t="shared" si="110"/>
        <v xml:space="preserve"> Upper middle income</v>
      </c>
      <c r="M235" t="str">
        <f t="shared" ref="M235:M266" si="125">IF(VALUE(I235)&gt;66.6, "Most", IF(VALUE(I235)&gt;33.3, "More", "Least"))</f>
        <v>Least</v>
      </c>
    </row>
    <row r="236" spans="1:13" x14ac:dyDescent="0.45">
      <c r="C236" t="s">
        <v>2</v>
      </c>
      <c r="G236" t="str">
        <f t="shared" si="103"/>
        <v/>
      </c>
      <c r="H236" t="str">
        <f t="shared" si="110"/>
        <v/>
      </c>
      <c r="I236" t="str">
        <f t="shared" si="110"/>
        <v/>
      </c>
      <c r="J236" t="str">
        <f t="shared" si="110"/>
        <v/>
      </c>
      <c r="K236" t="str">
        <f t="shared" si="110"/>
        <v/>
      </c>
      <c r="L236" t="str">
        <f t="shared" si="110"/>
        <v/>
      </c>
    </row>
    <row r="237" spans="1:13" x14ac:dyDescent="0.45">
      <c r="A237" t="s">
        <v>760</v>
      </c>
      <c r="B237" t="s">
        <v>310</v>
      </c>
      <c r="C237" t="s">
        <v>888</v>
      </c>
      <c r="D237" t="s">
        <v>115</v>
      </c>
      <c r="E237" t="s">
        <v>14</v>
      </c>
      <c r="F237" t="s">
        <v>102</v>
      </c>
      <c r="G237" t="str">
        <f t="shared" si="103"/>
        <v>119</v>
      </c>
      <c r="H237" t="str">
        <f t="shared" si="110"/>
        <v xml:space="preserve"> Côte d’Ivoire</v>
      </c>
      <c r="I237" t="str">
        <f t="shared" si="110"/>
        <v xml:space="preserve"> 17.1</v>
      </c>
      <c r="J237" t="str">
        <f t="shared" si="110"/>
        <v xml:space="preserve"> Africa</v>
      </c>
      <c r="K237" t="str">
        <f t="shared" si="110"/>
        <v xml:space="preserve"> 10-50m</v>
      </c>
      <c r="L237" t="str">
        <f t="shared" si="110"/>
        <v xml:space="preserve"> Lower middle income</v>
      </c>
      <c r="M237" t="str">
        <f t="shared" ref="M237:M268" si="126">IF(VALUE(I237)&gt;66.6, "Most", IF(VALUE(I237)&gt;33.3, "More", "Least"))</f>
        <v>Least</v>
      </c>
    </row>
    <row r="238" spans="1:13" x14ac:dyDescent="0.45">
      <c r="C238" t="s">
        <v>2</v>
      </c>
      <c r="G238" t="str">
        <f t="shared" si="103"/>
        <v/>
      </c>
      <c r="H238" t="str">
        <f t="shared" si="110"/>
        <v/>
      </c>
      <c r="I238" t="str">
        <f t="shared" si="110"/>
        <v/>
      </c>
      <c r="J238" t="str">
        <f t="shared" si="110"/>
        <v/>
      </c>
      <c r="K238" t="str">
        <f t="shared" si="110"/>
        <v/>
      </c>
      <c r="L238" t="str">
        <f t="shared" si="110"/>
        <v/>
      </c>
    </row>
    <row r="239" spans="1:13" x14ac:dyDescent="0.45">
      <c r="A239" t="s">
        <v>342</v>
      </c>
      <c r="B239" t="s">
        <v>435</v>
      </c>
      <c r="C239" t="s">
        <v>779</v>
      </c>
      <c r="D239" t="s">
        <v>115</v>
      </c>
      <c r="E239" t="s">
        <v>30</v>
      </c>
      <c r="F239" t="s">
        <v>102</v>
      </c>
      <c r="G239" t="str">
        <f t="shared" si="103"/>
        <v>120</v>
      </c>
      <c r="H239" t="str">
        <f t="shared" si="110"/>
        <v xml:space="preserve"> Mauritania</v>
      </c>
      <c r="I239" t="str">
        <f t="shared" si="110"/>
        <v xml:space="preserve"> 17.0</v>
      </c>
      <c r="J239" t="str">
        <f t="shared" si="110"/>
        <v xml:space="preserve"> Africa</v>
      </c>
      <c r="K239" t="str">
        <f t="shared" si="110"/>
        <v xml:space="preserve"> 1-10m</v>
      </c>
      <c r="L239" t="str">
        <f t="shared" si="110"/>
        <v xml:space="preserve"> Lower middle income</v>
      </c>
      <c r="M239" t="str">
        <f t="shared" ref="M239:M270" si="127">IF(VALUE(I239)&gt;66.6, "Most", IF(VALUE(I239)&gt;33.3, "More", "Least"))</f>
        <v>Least</v>
      </c>
    </row>
    <row r="240" spans="1:13" x14ac:dyDescent="0.45">
      <c r="C240" t="s">
        <v>2</v>
      </c>
      <c r="G240" t="str">
        <f t="shared" si="103"/>
        <v/>
      </c>
      <c r="H240" t="str">
        <f t="shared" si="110"/>
        <v/>
      </c>
      <c r="I240" t="str">
        <f t="shared" si="110"/>
        <v/>
      </c>
      <c r="J240" t="str">
        <f t="shared" si="110"/>
        <v/>
      </c>
      <c r="K240" t="str">
        <f t="shared" si="110"/>
        <v/>
      </c>
      <c r="L240" t="str">
        <f t="shared" si="110"/>
        <v/>
      </c>
    </row>
    <row r="241" spans="1:13" x14ac:dyDescent="0.45">
      <c r="A241" t="s">
        <v>342</v>
      </c>
      <c r="B241" t="s">
        <v>421</v>
      </c>
      <c r="C241" t="s">
        <v>779</v>
      </c>
      <c r="D241" t="s">
        <v>115</v>
      </c>
      <c r="E241" t="s">
        <v>14</v>
      </c>
      <c r="F241" t="s">
        <v>202</v>
      </c>
      <c r="G241" t="str">
        <f t="shared" si="103"/>
        <v>120</v>
      </c>
      <c r="H241" t="str">
        <f t="shared" si="110"/>
        <v xml:space="preserve"> Mozambique</v>
      </c>
      <c r="I241" t="str">
        <f t="shared" si="110"/>
        <v xml:space="preserve"> 17.0</v>
      </c>
      <c r="J241" t="str">
        <f t="shared" si="110"/>
        <v xml:space="preserve"> Africa</v>
      </c>
      <c r="K241" t="str">
        <f t="shared" si="110"/>
        <v xml:space="preserve"> 10-50m</v>
      </c>
      <c r="L241" t="str">
        <f t="shared" si="110"/>
        <v xml:space="preserve"> Low income</v>
      </c>
      <c r="M241" t="str">
        <f t="shared" ref="M241:M272" si="128">IF(VALUE(I241)&gt;66.6, "Most", IF(VALUE(I241)&gt;33.3, "More", "Least"))</f>
        <v>Least</v>
      </c>
    </row>
    <row r="242" spans="1:13" x14ac:dyDescent="0.45">
      <c r="C242" t="s">
        <v>2</v>
      </c>
      <c r="G242" t="str">
        <f t="shared" si="103"/>
        <v/>
      </c>
      <c r="H242" t="str">
        <f t="shared" si="110"/>
        <v/>
      </c>
      <c r="I242" t="str">
        <f t="shared" si="110"/>
        <v/>
      </c>
      <c r="J242" t="str">
        <f t="shared" si="110"/>
        <v/>
      </c>
      <c r="K242" t="str">
        <f t="shared" si="110"/>
        <v/>
      </c>
      <c r="L242" t="str">
        <f t="shared" si="110"/>
        <v/>
      </c>
    </row>
    <row r="243" spans="1:13" x14ac:dyDescent="0.45">
      <c r="A243" t="s">
        <v>348</v>
      </c>
      <c r="B243" t="s">
        <v>343</v>
      </c>
      <c r="C243" t="s">
        <v>889</v>
      </c>
      <c r="D243" t="s">
        <v>181</v>
      </c>
      <c r="E243" t="s">
        <v>14</v>
      </c>
      <c r="F243" t="s">
        <v>102</v>
      </c>
      <c r="G243" t="str">
        <f t="shared" si="103"/>
        <v>122</v>
      </c>
      <c r="H243" t="str">
        <f t="shared" si="110"/>
        <v xml:space="preserve"> Sri Lanka</v>
      </c>
      <c r="I243" t="str">
        <f t="shared" si="110"/>
        <v xml:space="preserve"> 16.9</v>
      </c>
      <c r="J243" t="str">
        <f t="shared" si="110"/>
        <v xml:space="preserve"> Southern Asia</v>
      </c>
      <c r="K243" t="str">
        <f t="shared" si="110"/>
        <v xml:space="preserve"> 10-50m</v>
      </c>
      <c r="L243" t="str">
        <f t="shared" si="110"/>
        <v xml:space="preserve"> Lower middle income</v>
      </c>
      <c r="M243" t="str">
        <f t="shared" ref="M243:M274" si="129">IF(VALUE(I243)&gt;66.6, "Most", IF(VALUE(I243)&gt;33.3, "More", "Least"))</f>
        <v>Least</v>
      </c>
    </row>
    <row r="244" spans="1:13" x14ac:dyDescent="0.45">
      <c r="C244" t="s">
        <v>2</v>
      </c>
      <c r="G244" t="str">
        <f t="shared" si="103"/>
        <v/>
      </c>
      <c r="H244" t="str">
        <f t="shared" si="110"/>
        <v/>
      </c>
      <c r="I244" t="str">
        <f t="shared" si="110"/>
        <v/>
      </c>
      <c r="J244" t="str">
        <f t="shared" si="110"/>
        <v/>
      </c>
      <c r="K244" t="str">
        <f t="shared" si="110"/>
        <v/>
      </c>
      <c r="L244" t="str">
        <f t="shared" si="110"/>
        <v/>
      </c>
    </row>
    <row r="245" spans="1:13" x14ac:dyDescent="0.45">
      <c r="A245" t="s">
        <v>351</v>
      </c>
      <c r="B245" t="s">
        <v>295</v>
      </c>
      <c r="C245" t="s">
        <v>669</v>
      </c>
      <c r="D245" t="s">
        <v>77</v>
      </c>
      <c r="E245" t="s">
        <v>185</v>
      </c>
      <c r="F245" t="s">
        <v>26</v>
      </c>
      <c r="G245" t="str">
        <f t="shared" si="103"/>
        <v>123</v>
      </c>
      <c r="H245" t="str">
        <f t="shared" si="110"/>
        <v xml:space="preserve"> Suriname</v>
      </c>
      <c r="I245" t="str">
        <f t="shared" si="110"/>
        <v xml:space="preserve"> 16.5</v>
      </c>
      <c r="J245" t="str">
        <f t="shared" si="110"/>
        <v xml:space="preserve"> Latin America and the Caribbean</v>
      </c>
      <c r="K245" t="str">
        <f t="shared" si="110"/>
        <v xml:space="preserve"> &lt;1m</v>
      </c>
      <c r="L245" t="str">
        <f t="shared" si="110"/>
        <v xml:space="preserve"> Upper middle income</v>
      </c>
      <c r="M245" t="str">
        <f t="shared" ref="M245:M276" si="130">IF(VALUE(I245)&gt;66.6, "Most", IF(VALUE(I245)&gt;33.3, "More", "Least"))</f>
        <v>Least</v>
      </c>
    </row>
    <row r="246" spans="1:13" x14ac:dyDescent="0.45">
      <c r="C246" t="s">
        <v>2</v>
      </c>
      <c r="G246" t="str">
        <f t="shared" si="103"/>
        <v/>
      </c>
      <c r="H246" t="str">
        <f t="shared" si="110"/>
        <v/>
      </c>
      <c r="I246" t="str">
        <f t="shared" si="110"/>
        <v/>
      </c>
      <c r="J246" t="str">
        <f t="shared" si="110"/>
        <v/>
      </c>
      <c r="K246" t="str">
        <f t="shared" si="110"/>
        <v/>
      </c>
      <c r="L246" t="str">
        <f t="shared" si="110"/>
        <v/>
      </c>
    </row>
    <row r="247" spans="1:13" x14ac:dyDescent="0.45">
      <c r="A247" t="s">
        <v>354</v>
      </c>
      <c r="B247" t="s">
        <v>392</v>
      </c>
      <c r="C247" t="s">
        <v>538</v>
      </c>
      <c r="D247" t="s">
        <v>9</v>
      </c>
      <c r="E247" t="s">
        <v>185</v>
      </c>
      <c r="F247" t="s">
        <v>5</v>
      </c>
      <c r="G247" t="str">
        <f t="shared" si="103"/>
        <v>124</v>
      </c>
      <c r="H247" t="str">
        <f t="shared" si="110"/>
        <v xml:space="preserve"> San Marino</v>
      </c>
      <c r="I247" t="str">
        <f t="shared" si="110"/>
        <v xml:space="preserve"> 16.2</v>
      </c>
      <c r="J247" t="str">
        <f t="shared" si="110"/>
        <v xml:space="preserve"> Europe</v>
      </c>
      <c r="K247" t="str">
        <f t="shared" si="110"/>
        <v xml:space="preserve"> &lt;1m</v>
      </c>
      <c r="L247" t="str">
        <f t="shared" si="110"/>
        <v xml:space="preserve"> High income</v>
      </c>
      <c r="M247" t="str">
        <f t="shared" ref="M247:M278" si="131">IF(VALUE(I247)&gt;66.6, "Most", IF(VALUE(I247)&gt;33.3, "More", "Least"))</f>
        <v>Least</v>
      </c>
    </row>
    <row r="248" spans="1:13" x14ac:dyDescent="0.45">
      <c r="C248" t="s">
        <v>2</v>
      </c>
      <c r="G248" t="str">
        <f t="shared" si="103"/>
        <v/>
      </c>
      <c r="H248" t="str">
        <f t="shared" si="110"/>
        <v/>
      </c>
      <c r="I248" t="str">
        <f t="shared" si="110"/>
        <v/>
      </c>
      <c r="J248" t="str">
        <f t="shared" si="110"/>
        <v/>
      </c>
      <c r="K248" t="str">
        <f t="shared" si="110"/>
        <v/>
      </c>
      <c r="L248" t="str">
        <f t="shared" si="110"/>
        <v/>
      </c>
    </row>
    <row r="249" spans="1:13" x14ac:dyDescent="0.45">
      <c r="A249" t="s">
        <v>357</v>
      </c>
      <c r="B249" t="s">
        <v>406</v>
      </c>
      <c r="C249" t="s">
        <v>890</v>
      </c>
      <c r="D249" t="s">
        <v>115</v>
      </c>
      <c r="E249" t="s">
        <v>185</v>
      </c>
      <c r="F249" t="s">
        <v>102</v>
      </c>
      <c r="G249" t="str">
        <f t="shared" si="103"/>
        <v>125</v>
      </c>
      <c r="H249" t="str">
        <f t="shared" si="110"/>
        <v xml:space="preserve"> Cabo Verde</v>
      </c>
      <c r="I249" t="str">
        <f t="shared" si="110"/>
        <v xml:space="preserve"> 16.1</v>
      </c>
      <c r="J249" t="str">
        <f t="shared" si="110"/>
        <v xml:space="preserve"> Africa</v>
      </c>
      <c r="K249" t="str">
        <f t="shared" si="110"/>
        <v xml:space="preserve"> &lt;1m</v>
      </c>
      <c r="L249" t="str">
        <f t="shared" si="110"/>
        <v xml:space="preserve"> Lower middle income</v>
      </c>
      <c r="M249" t="str">
        <f t="shared" ref="M249:M280" si="132">IF(VALUE(I249)&gt;66.6, "Most", IF(VALUE(I249)&gt;33.3, "More", "Least"))</f>
        <v>Least</v>
      </c>
    </row>
    <row r="250" spans="1:13" x14ac:dyDescent="0.45">
      <c r="C250" t="s">
        <v>2</v>
      </c>
      <c r="G250" t="str">
        <f t="shared" si="103"/>
        <v/>
      </c>
      <c r="H250" t="str">
        <f t="shared" si="110"/>
        <v/>
      </c>
      <c r="I250" t="str">
        <f t="shared" si="110"/>
        <v/>
      </c>
      <c r="J250" t="str">
        <f t="shared" si="110"/>
        <v/>
      </c>
      <c r="K250" t="str">
        <f t="shared" si="110"/>
        <v/>
      </c>
      <c r="L250" t="str">
        <f t="shared" si="110"/>
        <v/>
      </c>
    </row>
    <row r="251" spans="1:13" x14ac:dyDescent="0.45">
      <c r="A251" t="s">
        <v>357</v>
      </c>
      <c r="B251" t="s">
        <v>270</v>
      </c>
      <c r="C251" t="s">
        <v>890</v>
      </c>
      <c r="D251" t="s">
        <v>77</v>
      </c>
      <c r="E251" t="s">
        <v>14</v>
      </c>
      <c r="F251" t="s">
        <v>26</v>
      </c>
      <c r="G251" t="str">
        <f t="shared" si="103"/>
        <v>125</v>
      </c>
      <c r="H251" t="str">
        <f t="shared" si="110"/>
        <v xml:space="preserve"> Dominican Republic</v>
      </c>
      <c r="I251" t="str">
        <f t="shared" si="110"/>
        <v xml:space="preserve"> 16.1</v>
      </c>
      <c r="J251" t="str">
        <f t="shared" si="110"/>
        <v xml:space="preserve"> Latin America and the Caribbean</v>
      </c>
      <c r="K251" t="str">
        <f t="shared" si="110"/>
        <v xml:space="preserve"> 10-50m</v>
      </c>
      <c r="L251" t="str">
        <f t="shared" si="110"/>
        <v xml:space="preserve"> Upper middle income</v>
      </c>
      <c r="M251" t="str">
        <f t="shared" ref="M251:M282" si="133">IF(VALUE(I251)&gt;66.6, "Most", IF(VALUE(I251)&gt;33.3, "More", "Least"))</f>
        <v>Least</v>
      </c>
    </row>
    <row r="252" spans="1:13" x14ac:dyDescent="0.45">
      <c r="C252" t="s">
        <v>2</v>
      </c>
      <c r="G252" t="str">
        <f t="shared" si="103"/>
        <v/>
      </c>
      <c r="H252" t="str">
        <f t="shared" si="110"/>
        <v/>
      </c>
      <c r="I252" t="str">
        <f t="shared" si="110"/>
        <v/>
      </c>
      <c r="J252" t="str">
        <f t="shared" si="110"/>
        <v/>
      </c>
      <c r="K252" t="str">
        <f t="shared" si="110"/>
        <v/>
      </c>
      <c r="L252" t="str">
        <f t="shared" si="110"/>
        <v/>
      </c>
    </row>
    <row r="253" spans="1:13" x14ac:dyDescent="0.45">
      <c r="A253" t="s">
        <v>630</v>
      </c>
      <c r="B253" t="s">
        <v>335</v>
      </c>
      <c r="C253" t="s">
        <v>865</v>
      </c>
      <c r="D253" t="s">
        <v>152</v>
      </c>
      <c r="E253" t="s">
        <v>14</v>
      </c>
      <c r="F253" t="s">
        <v>102</v>
      </c>
      <c r="G253" t="str">
        <f t="shared" si="103"/>
        <v>127</v>
      </c>
      <c r="H253" t="str">
        <f t="shared" si="110"/>
        <v xml:space="preserve"> Uzbekistan</v>
      </c>
      <c r="I253" t="str">
        <f t="shared" si="110"/>
        <v xml:space="preserve"> 16.0</v>
      </c>
      <c r="J253" t="str">
        <f t="shared" si="110"/>
        <v xml:space="preserve"> Central Asia</v>
      </c>
      <c r="K253" t="str">
        <f t="shared" si="110"/>
        <v xml:space="preserve"> 10-50m</v>
      </c>
      <c r="L253" t="str">
        <f t="shared" si="110"/>
        <v xml:space="preserve"> Lower middle income</v>
      </c>
      <c r="M253" t="str">
        <f t="shared" ref="M253:M284" si="134">IF(VALUE(I253)&gt;66.6, "Most", IF(VALUE(I253)&gt;33.3, "More", "Least"))</f>
        <v>Least</v>
      </c>
    </row>
    <row r="254" spans="1:13" x14ac:dyDescent="0.45">
      <c r="C254" t="s">
        <v>2</v>
      </c>
      <c r="G254" t="str">
        <f t="shared" si="103"/>
        <v/>
      </c>
      <c r="H254" t="str">
        <f t="shared" si="110"/>
        <v/>
      </c>
      <c r="I254" t="str">
        <f t="shared" si="110"/>
        <v/>
      </c>
      <c r="J254" t="str">
        <f t="shared" si="110"/>
        <v/>
      </c>
      <c r="K254" t="str">
        <f t="shared" si="110"/>
        <v/>
      </c>
      <c r="L254" t="str">
        <f t="shared" si="110"/>
        <v/>
      </c>
    </row>
    <row r="255" spans="1:13" x14ac:dyDescent="0.45">
      <c r="A255" t="s">
        <v>362</v>
      </c>
      <c r="B255" t="s">
        <v>258</v>
      </c>
      <c r="C255" t="s">
        <v>891</v>
      </c>
      <c r="D255" t="s">
        <v>115</v>
      </c>
      <c r="E255" t="s">
        <v>10</v>
      </c>
      <c r="F255" t="s">
        <v>102</v>
      </c>
      <c r="G255" t="str">
        <f t="shared" si="103"/>
        <v>128</v>
      </c>
      <c r="H255" t="str">
        <f t="shared" si="110"/>
        <v xml:space="preserve"> Egypt</v>
      </c>
      <c r="I255" t="str">
        <f t="shared" si="110"/>
        <v xml:space="preserve"> 15.7</v>
      </c>
      <c r="J255" t="str">
        <f t="shared" si="110"/>
        <v xml:space="preserve"> Africa</v>
      </c>
      <c r="K255" t="str">
        <f t="shared" si="110"/>
        <v xml:space="preserve"> 50-100m</v>
      </c>
      <c r="L255" t="str">
        <f t="shared" si="110"/>
        <v xml:space="preserve"> Lower middle income</v>
      </c>
      <c r="M255" t="str">
        <f t="shared" ref="M255:M286" si="135">IF(VALUE(I255)&gt;66.6, "Most", IF(VALUE(I255)&gt;33.3, "More", "Least"))</f>
        <v>Least</v>
      </c>
    </row>
    <row r="256" spans="1:13" x14ac:dyDescent="0.45">
      <c r="C256" t="s">
        <v>2</v>
      </c>
      <c r="G256" t="str">
        <f t="shared" si="103"/>
        <v/>
      </c>
      <c r="H256" t="str">
        <f t="shared" si="110"/>
        <v/>
      </c>
      <c r="I256" t="str">
        <f t="shared" si="110"/>
        <v/>
      </c>
      <c r="J256" t="str">
        <f t="shared" si="110"/>
        <v/>
      </c>
      <c r="K256" t="str">
        <f t="shared" si="110"/>
        <v/>
      </c>
      <c r="L256" t="str">
        <f t="shared" si="110"/>
        <v/>
      </c>
    </row>
    <row r="257" spans="1:13" x14ac:dyDescent="0.45">
      <c r="A257" t="s">
        <v>632</v>
      </c>
      <c r="B257" t="s">
        <v>424</v>
      </c>
      <c r="C257" t="s">
        <v>892</v>
      </c>
      <c r="D257" t="s">
        <v>115</v>
      </c>
      <c r="E257" t="s">
        <v>14</v>
      </c>
      <c r="F257" t="s">
        <v>202</v>
      </c>
      <c r="G257" t="str">
        <f t="shared" si="103"/>
        <v>129</v>
      </c>
      <c r="H257" t="str">
        <f t="shared" ref="H257:L320" si="136">IF(ISERROR(RIGHT(B257, LEN(B257)-FIND(":",B257))),"",RIGHT(B257, LEN(B257)-FIND(":",B257)))</f>
        <v xml:space="preserve"> Malawi</v>
      </c>
      <c r="I257" t="str">
        <f t="shared" si="136"/>
        <v xml:space="preserve"> 15.3</v>
      </c>
      <c r="J257" t="str">
        <f t="shared" si="136"/>
        <v xml:space="preserve"> Africa</v>
      </c>
      <c r="K257" t="str">
        <f t="shared" si="136"/>
        <v xml:space="preserve"> 10-50m</v>
      </c>
      <c r="L257" t="str">
        <f t="shared" si="136"/>
        <v xml:space="preserve"> Low income</v>
      </c>
      <c r="M257" t="str">
        <f t="shared" ref="M257:M288" si="137">IF(VALUE(I257)&gt;66.6, "Most", IF(VALUE(I257)&gt;33.3, "More", "Least"))</f>
        <v>Least</v>
      </c>
    </row>
    <row r="258" spans="1:13" x14ac:dyDescent="0.45">
      <c r="C258" t="s">
        <v>2</v>
      </c>
      <c r="G258" t="str">
        <f t="shared" si="103"/>
        <v/>
      </c>
      <c r="H258" t="str">
        <f t="shared" si="136"/>
        <v/>
      </c>
      <c r="I258" t="str">
        <f t="shared" si="136"/>
        <v/>
      </c>
      <c r="J258" t="str">
        <f t="shared" si="136"/>
        <v/>
      </c>
      <c r="K258" t="str">
        <f t="shared" si="136"/>
        <v/>
      </c>
      <c r="L258" t="str">
        <f t="shared" si="136"/>
        <v/>
      </c>
    </row>
    <row r="259" spans="1:13" x14ac:dyDescent="0.45">
      <c r="A259" t="s">
        <v>367</v>
      </c>
      <c r="B259" t="s">
        <v>329</v>
      </c>
      <c r="C259" t="s">
        <v>673</v>
      </c>
      <c r="D259" t="s">
        <v>115</v>
      </c>
      <c r="E259" t="s">
        <v>30</v>
      </c>
      <c r="F259" t="s">
        <v>26</v>
      </c>
      <c r="G259" t="str">
        <f t="shared" ref="G259:G322" si="138">IF(ISERROR(RIGHT(A259,LEN(A259)-FIND(" ", A259))), "", RIGHT(A259,LEN(A259)-FIND(" ", A259)))</f>
        <v>130</v>
      </c>
      <c r="H259" t="str">
        <f t="shared" si="136"/>
        <v xml:space="preserve"> Mauritius</v>
      </c>
      <c r="I259" t="str">
        <f t="shared" si="136"/>
        <v xml:space="preserve"> 15.1</v>
      </c>
      <c r="J259" t="str">
        <f t="shared" si="136"/>
        <v xml:space="preserve"> Africa</v>
      </c>
      <c r="K259" t="str">
        <f t="shared" si="136"/>
        <v xml:space="preserve"> 1-10m</v>
      </c>
      <c r="L259" t="str">
        <f t="shared" si="136"/>
        <v xml:space="preserve"> Upper middle income</v>
      </c>
      <c r="M259" t="str">
        <f t="shared" ref="M259:M290" si="139">IF(VALUE(I259)&gt;66.6, "Most", IF(VALUE(I259)&gt;33.3, "More", "Least"))</f>
        <v>Least</v>
      </c>
    </row>
    <row r="260" spans="1:13" x14ac:dyDescent="0.45">
      <c r="C260" t="s">
        <v>2</v>
      </c>
      <c r="G260" t="str">
        <f t="shared" si="138"/>
        <v/>
      </c>
      <c r="H260" t="str">
        <f t="shared" si="136"/>
        <v/>
      </c>
      <c r="I260" t="str">
        <f t="shared" si="136"/>
        <v/>
      </c>
      <c r="J260" t="str">
        <f t="shared" si="136"/>
        <v/>
      </c>
      <c r="K260" t="str">
        <f t="shared" si="136"/>
        <v/>
      </c>
      <c r="L260" t="str">
        <f t="shared" si="136"/>
        <v/>
      </c>
    </row>
    <row r="261" spans="1:13" x14ac:dyDescent="0.45">
      <c r="A261" t="s">
        <v>635</v>
      </c>
      <c r="B261" t="s">
        <v>301</v>
      </c>
      <c r="C261" t="s">
        <v>893</v>
      </c>
      <c r="D261" t="s">
        <v>77</v>
      </c>
      <c r="E261" t="s">
        <v>14</v>
      </c>
      <c r="F261" t="s">
        <v>102</v>
      </c>
      <c r="G261" t="str">
        <f t="shared" si="138"/>
        <v>131</v>
      </c>
      <c r="H261" t="str">
        <f t="shared" si="136"/>
        <v xml:space="preserve"> Bolivia</v>
      </c>
      <c r="I261" t="str">
        <f t="shared" si="136"/>
        <v xml:space="preserve"> 14.9</v>
      </c>
      <c r="J261" t="str">
        <f t="shared" si="136"/>
        <v xml:space="preserve"> Latin America and the Caribbean</v>
      </c>
      <c r="K261" t="str">
        <f t="shared" si="136"/>
        <v xml:space="preserve"> 10-50m</v>
      </c>
      <c r="L261" t="str">
        <f t="shared" si="136"/>
        <v xml:space="preserve"> Lower middle income</v>
      </c>
      <c r="M261" t="str">
        <f t="shared" ref="M261:M292" si="140">IF(VALUE(I261)&gt;66.6, "Most", IF(VALUE(I261)&gt;33.3, "More", "Least"))</f>
        <v>Least</v>
      </c>
    </row>
    <row r="262" spans="1:13" x14ac:dyDescent="0.45">
      <c r="C262" t="s">
        <v>2</v>
      </c>
      <c r="G262" t="str">
        <f t="shared" si="138"/>
        <v/>
      </c>
      <c r="H262" t="str">
        <f t="shared" si="136"/>
        <v/>
      </c>
      <c r="I262" t="str">
        <f t="shared" si="136"/>
        <v/>
      </c>
      <c r="J262" t="str">
        <f t="shared" si="136"/>
        <v/>
      </c>
      <c r="K262" t="str">
        <f t="shared" si="136"/>
        <v/>
      </c>
      <c r="L262" t="str">
        <f t="shared" si="136"/>
        <v/>
      </c>
    </row>
    <row r="263" spans="1:13" x14ac:dyDescent="0.45">
      <c r="A263" t="s">
        <v>371</v>
      </c>
      <c r="B263" t="s">
        <v>326</v>
      </c>
      <c r="C263" t="s">
        <v>783</v>
      </c>
      <c r="D263" t="s">
        <v>181</v>
      </c>
      <c r="E263" t="s">
        <v>4</v>
      </c>
      <c r="F263" t="s">
        <v>102</v>
      </c>
      <c r="G263" t="str">
        <f t="shared" si="138"/>
        <v>132</v>
      </c>
      <c r="H263" t="str">
        <f t="shared" si="136"/>
        <v xml:space="preserve"> Bangladesh</v>
      </c>
      <c r="I263" t="str">
        <f t="shared" si="136"/>
        <v xml:space="preserve"> 14.7</v>
      </c>
      <c r="J263" t="str">
        <f t="shared" si="136"/>
        <v xml:space="preserve"> Southern Asia</v>
      </c>
      <c r="K263" t="str">
        <f t="shared" si="136"/>
        <v xml:space="preserve"> 100m+</v>
      </c>
      <c r="L263" t="str">
        <f t="shared" si="136"/>
        <v xml:space="preserve"> Lower middle income</v>
      </c>
      <c r="M263" t="str">
        <f t="shared" ref="M263:M294" si="141">IF(VALUE(I263)&gt;66.6, "Most", IF(VALUE(I263)&gt;33.3, "More", "Least"))</f>
        <v>Least</v>
      </c>
    </row>
    <row r="264" spans="1:13" x14ac:dyDescent="0.45">
      <c r="C264" t="s">
        <v>2</v>
      </c>
      <c r="G264" t="str">
        <f t="shared" si="138"/>
        <v/>
      </c>
      <c r="H264" t="str">
        <f t="shared" si="136"/>
        <v/>
      </c>
      <c r="I264" t="str">
        <f t="shared" si="136"/>
        <v/>
      </c>
      <c r="J264" t="str">
        <f t="shared" si="136"/>
        <v/>
      </c>
      <c r="K264" t="str">
        <f t="shared" si="136"/>
        <v/>
      </c>
      <c r="L264" t="str">
        <f t="shared" si="136"/>
        <v/>
      </c>
    </row>
    <row r="265" spans="1:13" x14ac:dyDescent="0.45">
      <c r="A265" t="s">
        <v>371</v>
      </c>
      <c r="B265" t="s">
        <v>275</v>
      </c>
      <c r="C265" t="s">
        <v>783</v>
      </c>
      <c r="D265" t="s">
        <v>115</v>
      </c>
      <c r="E265" t="s">
        <v>14</v>
      </c>
      <c r="F265" t="s">
        <v>202</v>
      </c>
      <c r="G265" t="str">
        <f t="shared" si="138"/>
        <v>132</v>
      </c>
      <c r="H265" t="str">
        <f t="shared" si="136"/>
        <v xml:space="preserve"> Zimbabwe</v>
      </c>
      <c r="I265" t="str">
        <f t="shared" si="136"/>
        <v xml:space="preserve"> 14.7</v>
      </c>
      <c r="J265" t="str">
        <f t="shared" si="136"/>
        <v xml:space="preserve"> Africa</v>
      </c>
      <c r="K265" t="str">
        <f t="shared" si="136"/>
        <v xml:space="preserve"> 10-50m</v>
      </c>
      <c r="L265" t="str">
        <f t="shared" si="136"/>
        <v xml:space="preserve"> Low income</v>
      </c>
      <c r="M265" t="str">
        <f t="shared" ref="M265:M296" si="142">IF(VALUE(I265)&gt;66.6, "Most", IF(VALUE(I265)&gt;33.3, "More", "Least"))</f>
        <v>Least</v>
      </c>
    </row>
    <row r="266" spans="1:13" x14ac:dyDescent="0.45">
      <c r="C266" t="s">
        <v>2</v>
      </c>
      <c r="G266" t="str">
        <f t="shared" si="138"/>
        <v/>
      </c>
      <c r="H266" t="str">
        <f t="shared" si="136"/>
        <v/>
      </c>
      <c r="I266" t="str">
        <f t="shared" si="136"/>
        <v/>
      </c>
      <c r="J266" t="str">
        <f t="shared" si="136"/>
        <v/>
      </c>
      <c r="K266" t="str">
        <f t="shared" si="136"/>
        <v/>
      </c>
      <c r="L266" t="str">
        <f t="shared" si="136"/>
        <v/>
      </c>
    </row>
    <row r="267" spans="1:13" x14ac:dyDescent="0.45">
      <c r="A267" t="s">
        <v>638</v>
      </c>
      <c r="B267" t="s">
        <v>381</v>
      </c>
      <c r="C267" t="s">
        <v>894</v>
      </c>
      <c r="D267" t="s">
        <v>152</v>
      </c>
      <c r="E267" t="s">
        <v>30</v>
      </c>
      <c r="F267" t="s">
        <v>26</v>
      </c>
      <c r="G267" t="str">
        <f t="shared" si="138"/>
        <v>134</v>
      </c>
      <c r="H267" t="str">
        <f t="shared" si="136"/>
        <v xml:space="preserve"> Turkmenistan</v>
      </c>
      <c r="I267" t="str">
        <f t="shared" si="136"/>
        <v xml:space="preserve"> 14.4</v>
      </c>
      <c r="J267" t="str">
        <f t="shared" si="136"/>
        <v xml:space="preserve"> Central Asia</v>
      </c>
      <c r="K267" t="str">
        <f t="shared" si="136"/>
        <v xml:space="preserve"> 1-10m</v>
      </c>
      <c r="L267" t="str">
        <f t="shared" si="136"/>
        <v xml:space="preserve"> Upper middle income</v>
      </c>
      <c r="M267" t="str">
        <f t="shared" ref="M267:M298" si="143">IF(VALUE(I267)&gt;66.6, "Most", IF(VALUE(I267)&gt;33.3, "More", "Least"))</f>
        <v>Least</v>
      </c>
    </row>
    <row r="268" spans="1:13" x14ac:dyDescent="0.45">
      <c r="C268" t="s">
        <v>2</v>
      </c>
      <c r="G268" t="str">
        <f t="shared" si="138"/>
        <v/>
      </c>
      <c r="H268" t="str">
        <f t="shared" si="136"/>
        <v/>
      </c>
      <c r="I268" t="str">
        <f t="shared" si="136"/>
        <v/>
      </c>
      <c r="J268" t="str">
        <f t="shared" si="136"/>
        <v/>
      </c>
      <c r="K268" t="str">
        <f t="shared" si="136"/>
        <v/>
      </c>
      <c r="L268" t="str">
        <f t="shared" si="136"/>
        <v/>
      </c>
    </row>
    <row r="269" spans="1:13" x14ac:dyDescent="0.45">
      <c r="A269" t="s">
        <v>378</v>
      </c>
      <c r="B269" t="s">
        <v>509</v>
      </c>
      <c r="C269" t="s">
        <v>674</v>
      </c>
      <c r="D269" t="s">
        <v>18</v>
      </c>
      <c r="E269" t="s">
        <v>185</v>
      </c>
      <c r="F269" t="s">
        <v>5</v>
      </c>
      <c r="G269" t="str">
        <f t="shared" si="138"/>
        <v>135</v>
      </c>
      <c r="H269" t="str">
        <f t="shared" si="136"/>
        <v xml:space="preserve"> Cook Islands</v>
      </c>
      <c r="I269" t="str">
        <f t="shared" si="136"/>
        <v xml:space="preserve"> 14.3</v>
      </c>
      <c r="J269" t="str">
        <f t="shared" si="136"/>
        <v xml:space="preserve"> Oceania</v>
      </c>
      <c r="K269" t="str">
        <f t="shared" si="136"/>
        <v xml:space="preserve"> &lt;1m</v>
      </c>
      <c r="L269" t="str">
        <f t="shared" si="136"/>
        <v xml:space="preserve"> High income</v>
      </c>
      <c r="M269" t="str">
        <f t="shared" ref="M269:M300" si="144">IF(VALUE(I269)&gt;66.6, "Most", IF(VALUE(I269)&gt;33.3, "More", "Least"))</f>
        <v>Least</v>
      </c>
    </row>
    <row r="270" spans="1:13" x14ac:dyDescent="0.45">
      <c r="C270" t="s">
        <v>2</v>
      </c>
      <c r="G270" t="str">
        <f t="shared" si="138"/>
        <v/>
      </c>
      <c r="H270" t="str">
        <f t="shared" si="136"/>
        <v/>
      </c>
      <c r="I270" t="str">
        <f t="shared" si="136"/>
        <v/>
      </c>
      <c r="J270" t="str">
        <f t="shared" si="136"/>
        <v/>
      </c>
      <c r="K270" t="str">
        <f t="shared" si="136"/>
        <v/>
      </c>
      <c r="L270" t="str">
        <f t="shared" si="136"/>
        <v/>
      </c>
    </row>
    <row r="271" spans="1:13" x14ac:dyDescent="0.45">
      <c r="A271" t="s">
        <v>378</v>
      </c>
      <c r="B271" t="s">
        <v>451</v>
      </c>
      <c r="C271" t="s">
        <v>674</v>
      </c>
      <c r="D271" t="s">
        <v>115</v>
      </c>
      <c r="E271" t="s">
        <v>14</v>
      </c>
      <c r="F271" t="s">
        <v>102</v>
      </c>
      <c r="G271" t="str">
        <f t="shared" si="138"/>
        <v>135</v>
      </c>
      <c r="H271" t="str">
        <f t="shared" si="136"/>
        <v xml:space="preserve"> Sudan</v>
      </c>
      <c r="I271" t="str">
        <f t="shared" si="136"/>
        <v xml:space="preserve"> 14.3</v>
      </c>
      <c r="J271" t="str">
        <f t="shared" si="136"/>
        <v xml:space="preserve"> Africa</v>
      </c>
      <c r="K271" t="str">
        <f t="shared" si="136"/>
        <v xml:space="preserve"> 10-50m</v>
      </c>
      <c r="L271" t="str">
        <f t="shared" si="136"/>
        <v xml:space="preserve"> Lower middle income</v>
      </c>
      <c r="M271" t="str">
        <f t="shared" ref="M271:M302" si="145">IF(VALUE(I271)&gt;66.6, "Most", IF(VALUE(I271)&gt;33.3, "More", "Least"))</f>
        <v>Least</v>
      </c>
    </row>
    <row r="272" spans="1:13" x14ac:dyDescent="0.45">
      <c r="C272" t="s">
        <v>2</v>
      </c>
      <c r="G272" t="str">
        <f t="shared" si="138"/>
        <v/>
      </c>
      <c r="H272" t="str">
        <f t="shared" si="136"/>
        <v/>
      </c>
      <c r="I272" t="str">
        <f t="shared" si="136"/>
        <v/>
      </c>
      <c r="J272" t="str">
        <f t="shared" si="136"/>
        <v/>
      </c>
      <c r="K272" t="str">
        <f t="shared" si="136"/>
        <v/>
      </c>
      <c r="L272" t="str">
        <f t="shared" si="136"/>
        <v/>
      </c>
    </row>
    <row r="273" spans="1:13" x14ac:dyDescent="0.45">
      <c r="A273" t="s">
        <v>382</v>
      </c>
      <c r="B273" t="s">
        <v>494</v>
      </c>
      <c r="C273" t="s">
        <v>895</v>
      </c>
      <c r="D273" t="s">
        <v>115</v>
      </c>
      <c r="E273" t="s">
        <v>14</v>
      </c>
      <c r="F273" t="s">
        <v>202</v>
      </c>
      <c r="G273" t="str">
        <f t="shared" si="138"/>
        <v>137</v>
      </c>
      <c r="H273" t="str">
        <f t="shared" si="136"/>
        <v xml:space="preserve"> South Sudan</v>
      </c>
      <c r="I273" t="str">
        <f t="shared" si="136"/>
        <v xml:space="preserve"> 13.6</v>
      </c>
      <c r="J273" t="str">
        <f t="shared" si="136"/>
        <v xml:space="preserve"> Africa</v>
      </c>
      <c r="K273" t="str">
        <f t="shared" si="136"/>
        <v xml:space="preserve"> 10-50m</v>
      </c>
      <c r="L273" t="str">
        <f t="shared" si="136"/>
        <v xml:space="preserve"> Low income</v>
      </c>
      <c r="M273" t="str">
        <f t="shared" ref="M273:M304" si="146">IF(VALUE(I273)&gt;66.6, "Most", IF(VALUE(I273)&gt;33.3, "More", "Least"))</f>
        <v>Least</v>
      </c>
    </row>
    <row r="274" spans="1:13" x14ac:dyDescent="0.45">
      <c r="C274" t="s">
        <v>2</v>
      </c>
      <c r="G274" t="str">
        <f t="shared" si="138"/>
        <v/>
      </c>
      <c r="H274" t="str">
        <f t="shared" si="136"/>
        <v/>
      </c>
      <c r="I274" t="str">
        <f t="shared" si="136"/>
        <v/>
      </c>
      <c r="J274" t="str">
        <f t="shared" si="136"/>
        <v/>
      </c>
      <c r="K274" t="str">
        <f t="shared" si="136"/>
        <v/>
      </c>
      <c r="L274" t="str">
        <f t="shared" si="136"/>
        <v/>
      </c>
    </row>
    <row r="275" spans="1:13" x14ac:dyDescent="0.45">
      <c r="A275" t="s">
        <v>385</v>
      </c>
      <c r="B275" t="s">
        <v>389</v>
      </c>
      <c r="C275" t="s">
        <v>896</v>
      </c>
      <c r="D275" t="s">
        <v>115</v>
      </c>
      <c r="E275" t="s">
        <v>30</v>
      </c>
      <c r="F275" t="s">
        <v>26</v>
      </c>
      <c r="G275" t="str">
        <f t="shared" si="138"/>
        <v>138</v>
      </c>
      <c r="H275" t="str">
        <f t="shared" si="136"/>
        <v xml:space="preserve"> Botswana</v>
      </c>
      <c r="I275" t="str">
        <f t="shared" si="136"/>
        <v xml:space="preserve"> 13.3</v>
      </c>
      <c r="J275" t="str">
        <f t="shared" si="136"/>
        <v xml:space="preserve"> Africa</v>
      </c>
      <c r="K275" t="str">
        <f t="shared" si="136"/>
        <v xml:space="preserve"> 1-10m</v>
      </c>
      <c r="L275" t="str">
        <f t="shared" si="136"/>
        <v xml:space="preserve"> Upper middle income</v>
      </c>
      <c r="M275" t="str">
        <f t="shared" ref="M275:M306" si="147">IF(VALUE(I275)&gt;66.6, "Most", IF(VALUE(I275)&gt;33.3, "More", "Least"))</f>
        <v>Least</v>
      </c>
    </row>
    <row r="276" spans="1:13" x14ac:dyDescent="0.45">
      <c r="C276" t="s">
        <v>2</v>
      </c>
      <c r="G276" t="str">
        <f t="shared" si="138"/>
        <v/>
      </c>
      <c r="H276" t="str">
        <f t="shared" si="136"/>
        <v/>
      </c>
      <c r="I276" t="str">
        <f t="shared" si="136"/>
        <v/>
      </c>
      <c r="J276" t="str">
        <f t="shared" si="136"/>
        <v/>
      </c>
      <c r="K276" t="str">
        <f t="shared" si="136"/>
        <v/>
      </c>
      <c r="L276" t="str">
        <f t="shared" si="136"/>
        <v/>
      </c>
    </row>
    <row r="277" spans="1:13" x14ac:dyDescent="0.45">
      <c r="A277" t="s">
        <v>388</v>
      </c>
      <c r="B277" t="s">
        <v>475</v>
      </c>
      <c r="C277" t="s">
        <v>676</v>
      </c>
      <c r="D277" t="s">
        <v>115</v>
      </c>
      <c r="E277" t="s">
        <v>14</v>
      </c>
      <c r="F277" t="s">
        <v>26</v>
      </c>
      <c r="G277" t="str">
        <f t="shared" si="138"/>
        <v>139</v>
      </c>
      <c r="H277" t="str">
        <f t="shared" si="136"/>
        <v xml:space="preserve"> Algeria</v>
      </c>
      <c r="I277" t="str">
        <f t="shared" si="136"/>
        <v xml:space="preserve"> 13.1</v>
      </c>
      <c r="J277" t="str">
        <f t="shared" si="136"/>
        <v xml:space="preserve"> Africa</v>
      </c>
      <c r="K277" t="str">
        <f t="shared" si="136"/>
        <v xml:space="preserve"> 10-50m</v>
      </c>
      <c r="L277" t="str">
        <f t="shared" si="136"/>
        <v xml:space="preserve"> Upper middle income</v>
      </c>
      <c r="M277" t="str">
        <f t="shared" ref="M277:M308" si="148">IF(VALUE(I277)&gt;66.6, "Most", IF(VALUE(I277)&gt;33.3, "More", "Least"))</f>
        <v>Least</v>
      </c>
    </row>
    <row r="278" spans="1:13" x14ac:dyDescent="0.45">
      <c r="C278" t="s">
        <v>2</v>
      </c>
      <c r="G278" t="str">
        <f t="shared" si="138"/>
        <v/>
      </c>
      <c r="H278" t="str">
        <f t="shared" si="136"/>
        <v/>
      </c>
      <c r="I278" t="str">
        <f t="shared" si="136"/>
        <v/>
      </c>
      <c r="J278" t="str">
        <f t="shared" si="136"/>
        <v/>
      </c>
      <c r="K278" t="str">
        <f t="shared" si="136"/>
        <v/>
      </c>
      <c r="L278" t="str">
        <f t="shared" si="136"/>
        <v/>
      </c>
    </row>
    <row r="279" spans="1:13" x14ac:dyDescent="0.45">
      <c r="A279" t="s">
        <v>644</v>
      </c>
      <c r="B279" t="s">
        <v>412</v>
      </c>
      <c r="C279" t="s">
        <v>897</v>
      </c>
      <c r="D279" t="s">
        <v>115</v>
      </c>
      <c r="E279" t="s">
        <v>14</v>
      </c>
      <c r="F279" t="s">
        <v>202</v>
      </c>
      <c r="G279" t="str">
        <f t="shared" si="138"/>
        <v>140</v>
      </c>
      <c r="H279" t="str">
        <f t="shared" si="136"/>
        <v xml:space="preserve"> Mali</v>
      </c>
      <c r="I279" t="str">
        <f t="shared" si="136"/>
        <v xml:space="preserve"> 13.0</v>
      </c>
      <c r="J279" t="str">
        <f t="shared" si="136"/>
        <v xml:space="preserve"> Africa</v>
      </c>
      <c r="K279" t="str">
        <f t="shared" si="136"/>
        <v xml:space="preserve"> 10-50m</v>
      </c>
      <c r="L279" t="str">
        <f t="shared" si="136"/>
        <v xml:space="preserve"> Low income</v>
      </c>
      <c r="M279" t="str">
        <f t="shared" ref="M279:M310" si="149">IF(VALUE(I279)&gt;66.6, "Most", IF(VALUE(I279)&gt;33.3, "More", "Least"))</f>
        <v>Least</v>
      </c>
    </row>
    <row r="280" spans="1:13" x14ac:dyDescent="0.45">
      <c r="C280" t="s">
        <v>2</v>
      </c>
      <c r="G280" t="str">
        <f t="shared" si="138"/>
        <v/>
      </c>
      <c r="H280" t="str">
        <f t="shared" si="136"/>
        <v/>
      </c>
      <c r="I280" t="str">
        <f t="shared" si="136"/>
        <v/>
      </c>
      <c r="J280" t="str">
        <f t="shared" si="136"/>
        <v/>
      </c>
      <c r="K280" t="str">
        <f t="shared" si="136"/>
        <v/>
      </c>
      <c r="L280" t="str">
        <f t="shared" si="136"/>
        <v/>
      </c>
    </row>
    <row r="281" spans="1:13" x14ac:dyDescent="0.45">
      <c r="A281" t="s">
        <v>768</v>
      </c>
      <c r="B281" t="s">
        <v>482</v>
      </c>
      <c r="C281" t="s">
        <v>898</v>
      </c>
      <c r="D281" t="s">
        <v>77</v>
      </c>
      <c r="E281" t="s">
        <v>14</v>
      </c>
      <c r="F281" t="s">
        <v>26</v>
      </c>
      <c r="G281" t="str">
        <f t="shared" si="138"/>
        <v>141</v>
      </c>
      <c r="H281" t="str">
        <f t="shared" si="136"/>
        <v xml:space="preserve"> Venezuela</v>
      </c>
      <c r="I281" t="str">
        <f t="shared" si="136"/>
        <v xml:space="preserve"> 12.9</v>
      </c>
      <c r="J281" t="str">
        <f t="shared" si="136"/>
        <v xml:space="preserve"> Latin America and the Caribbean</v>
      </c>
      <c r="K281" t="str">
        <f t="shared" si="136"/>
        <v xml:space="preserve"> 10-50m</v>
      </c>
      <c r="L281" t="str">
        <f t="shared" si="136"/>
        <v xml:space="preserve"> Upper middle income</v>
      </c>
      <c r="M281" t="str">
        <f t="shared" ref="M281:M312" si="150">IF(VALUE(I281)&gt;66.6, "Most", IF(VALUE(I281)&gt;33.3, "More", "Least"))</f>
        <v>Least</v>
      </c>
    </row>
    <row r="282" spans="1:13" x14ac:dyDescent="0.45">
      <c r="C282" t="s">
        <v>2</v>
      </c>
      <c r="G282" t="str">
        <f t="shared" si="138"/>
        <v/>
      </c>
      <c r="H282" t="str">
        <f t="shared" si="136"/>
        <v/>
      </c>
      <c r="I282" t="str">
        <f t="shared" si="136"/>
        <v/>
      </c>
      <c r="J282" t="str">
        <f t="shared" si="136"/>
        <v/>
      </c>
      <c r="K282" t="str">
        <f t="shared" si="136"/>
        <v/>
      </c>
      <c r="L282" t="str">
        <f t="shared" si="136"/>
        <v/>
      </c>
    </row>
    <row r="283" spans="1:13" x14ac:dyDescent="0.45">
      <c r="A283" t="s">
        <v>393</v>
      </c>
      <c r="B283" t="s">
        <v>437</v>
      </c>
      <c r="C283" t="s">
        <v>899</v>
      </c>
      <c r="D283" t="s">
        <v>115</v>
      </c>
      <c r="E283" t="s">
        <v>30</v>
      </c>
      <c r="F283" t="s">
        <v>202</v>
      </c>
      <c r="G283" t="str">
        <f t="shared" si="138"/>
        <v>142</v>
      </c>
      <c r="H283" t="str">
        <f t="shared" si="136"/>
        <v xml:space="preserve"> Central African Republic</v>
      </c>
      <c r="I283" t="str">
        <f t="shared" si="136"/>
        <v xml:space="preserve"> 12.8</v>
      </c>
      <c r="J283" t="str">
        <f t="shared" si="136"/>
        <v xml:space="preserve"> Africa</v>
      </c>
      <c r="K283" t="str">
        <f t="shared" si="136"/>
        <v xml:space="preserve"> 1-10m</v>
      </c>
      <c r="L283" t="str">
        <f t="shared" si="136"/>
        <v xml:space="preserve"> Low income</v>
      </c>
      <c r="M283" t="str">
        <f t="shared" ref="M283:M314" si="151">IF(VALUE(I283)&gt;66.6, "Most", IF(VALUE(I283)&gt;33.3, "More", "Least"))</f>
        <v>Least</v>
      </c>
    </row>
    <row r="284" spans="1:13" x14ac:dyDescent="0.45">
      <c r="C284" t="s">
        <v>2</v>
      </c>
      <c r="G284" t="str">
        <f t="shared" si="138"/>
        <v/>
      </c>
      <c r="H284" t="str">
        <f t="shared" si="136"/>
        <v/>
      </c>
      <c r="I284" t="str">
        <f t="shared" si="136"/>
        <v/>
      </c>
      <c r="J284" t="str">
        <f t="shared" si="136"/>
        <v/>
      </c>
      <c r="K284" t="str">
        <f t="shared" si="136"/>
        <v/>
      </c>
      <c r="L284" t="str">
        <f t="shared" si="136"/>
        <v/>
      </c>
    </row>
    <row r="285" spans="1:13" x14ac:dyDescent="0.45">
      <c r="A285" t="s">
        <v>396</v>
      </c>
      <c r="B285" t="s">
        <v>503</v>
      </c>
      <c r="C285" t="s">
        <v>900</v>
      </c>
      <c r="D285" t="s">
        <v>18</v>
      </c>
      <c r="E285" t="s">
        <v>185</v>
      </c>
      <c r="F285" t="s">
        <v>102</v>
      </c>
      <c r="G285" t="str">
        <f t="shared" si="138"/>
        <v>143</v>
      </c>
      <c r="H285" t="str">
        <f t="shared" si="136"/>
        <v xml:space="preserve"> Solomon Islands</v>
      </c>
      <c r="I285" t="str">
        <f t="shared" si="136"/>
        <v xml:space="preserve"> 12.4</v>
      </c>
      <c r="J285" t="str">
        <f t="shared" si="136"/>
        <v xml:space="preserve"> Oceania</v>
      </c>
      <c r="K285" t="str">
        <f t="shared" si="136"/>
        <v xml:space="preserve"> &lt;1m</v>
      </c>
      <c r="L285" t="str">
        <f t="shared" si="136"/>
        <v xml:space="preserve"> Lower middle income</v>
      </c>
      <c r="M285" t="str">
        <f t="shared" ref="M285:M316" si="152">IF(VALUE(I285)&gt;66.6, "Most", IF(VALUE(I285)&gt;33.3, "More", "Least"))</f>
        <v>Least</v>
      </c>
    </row>
    <row r="286" spans="1:13" x14ac:dyDescent="0.45">
      <c r="C286" t="s">
        <v>2</v>
      </c>
      <c r="G286" t="str">
        <f t="shared" si="138"/>
        <v/>
      </c>
      <c r="H286" t="str">
        <f t="shared" si="136"/>
        <v/>
      </c>
      <c r="I286" t="str">
        <f t="shared" si="136"/>
        <v/>
      </c>
      <c r="J286" t="str">
        <f t="shared" si="136"/>
        <v/>
      </c>
      <c r="K286" t="str">
        <f t="shared" si="136"/>
        <v/>
      </c>
      <c r="L286" t="str">
        <f t="shared" si="136"/>
        <v/>
      </c>
    </row>
    <row r="287" spans="1:13" x14ac:dyDescent="0.45">
      <c r="A287" t="s">
        <v>399</v>
      </c>
      <c r="B287" t="s">
        <v>383</v>
      </c>
      <c r="C287" t="s">
        <v>901</v>
      </c>
      <c r="D287" t="s">
        <v>77</v>
      </c>
      <c r="E287" t="s">
        <v>185</v>
      </c>
      <c r="F287" t="s">
        <v>26</v>
      </c>
      <c r="G287" t="str">
        <f t="shared" si="138"/>
        <v>144</v>
      </c>
      <c r="H287" t="str">
        <f t="shared" si="136"/>
        <v xml:space="preserve"> Guyana</v>
      </c>
      <c r="I287" t="str">
        <f t="shared" si="136"/>
        <v xml:space="preserve"> 12.3</v>
      </c>
      <c r="J287" t="str">
        <f t="shared" si="136"/>
        <v xml:space="preserve"> Latin America and the Caribbean</v>
      </c>
      <c r="K287" t="str">
        <f t="shared" si="136"/>
        <v xml:space="preserve"> &lt;1m</v>
      </c>
      <c r="L287" t="str">
        <f t="shared" si="136"/>
        <v xml:space="preserve"> Upper middle income</v>
      </c>
      <c r="M287" t="str">
        <f t="shared" ref="M287:M318" si="153">IF(VALUE(I287)&gt;66.6, "Most", IF(VALUE(I287)&gt;33.3, "More", "Least"))</f>
        <v>Least</v>
      </c>
    </row>
    <row r="288" spans="1:13" x14ac:dyDescent="0.45">
      <c r="C288" t="s">
        <v>2</v>
      </c>
      <c r="G288" t="str">
        <f t="shared" si="138"/>
        <v/>
      </c>
      <c r="H288" t="str">
        <f t="shared" si="136"/>
        <v/>
      </c>
      <c r="I288" t="str">
        <f t="shared" si="136"/>
        <v/>
      </c>
      <c r="J288" t="str">
        <f t="shared" si="136"/>
        <v/>
      </c>
      <c r="K288" t="str">
        <f t="shared" si="136"/>
        <v/>
      </c>
      <c r="L288" t="str">
        <f t="shared" si="136"/>
        <v/>
      </c>
    </row>
    <row r="289" spans="1:13" x14ac:dyDescent="0.45">
      <c r="A289" t="s">
        <v>402</v>
      </c>
      <c r="B289" t="s">
        <v>531</v>
      </c>
      <c r="C289" t="s">
        <v>902</v>
      </c>
      <c r="D289" t="s">
        <v>37</v>
      </c>
      <c r="E289" t="s">
        <v>14</v>
      </c>
      <c r="F289" t="s">
        <v>202</v>
      </c>
      <c r="G289" t="str">
        <f t="shared" si="138"/>
        <v>145</v>
      </c>
      <c r="H289" t="str">
        <f t="shared" si="136"/>
        <v xml:space="preserve"> North Korea</v>
      </c>
      <c r="I289" t="str">
        <f t="shared" si="136"/>
        <v xml:space="preserve"> 12.2</v>
      </c>
      <c r="J289" t="str">
        <f t="shared" si="136"/>
        <v xml:space="preserve"> Eastern Asia</v>
      </c>
      <c r="K289" t="str">
        <f t="shared" si="136"/>
        <v xml:space="preserve"> 10-50m</v>
      </c>
      <c r="L289" t="str">
        <f t="shared" si="136"/>
        <v xml:space="preserve"> Low income</v>
      </c>
      <c r="M289" t="str">
        <f t="shared" ref="M289:M320" si="154">IF(VALUE(I289)&gt;66.6, "Most", IF(VALUE(I289)&gt;33.3, "More", "Least"))</f>
        <v>Least</v>
      </c>
    </row>
    <row r="290" spans="1:13" x14ac:dyDescent="0.45">
      <c r="C290" t="s">
        <v>2</v>
      </c>
      <c r="G290" t="str">
        <f t="shared" si="138"/>
        <v/>
      </c>
      <c r="H290" t="str">
        <f t="shared" si="136"/>
        <v/>
      </c>
      <c r="I290" t="str">
        <f t="shared" si="136"/>
        <v/>
      </c>
      <c r="J290" t="str">
        <f t="shared" si="136"/>
        <v/>
      </c>
      <c r="K290" t="str">
        <f t="shared" si="136"/>
        <v/>
      </c>
      <c r="L290" t="str">
        <f t="shared" si="136"/>
        <v/>
      </c>
    </row>
    <row r="291" spans="1:13" x14ac:dyDescent="0.45">
      <c r="A291" t="s">
        <v>405</v>
      </c>
      <c r="B291" t="s">
        <v>264</v>
      </c>
      <c r="C291" t="s">
        <v>786</v>
      </c>
      <c r="D291" t="s">
        <v>25</v>
      </c>
      <c r="E291" t="s">
        <v>14</v>
      </c>
      <c r="F291" t="s">
        <v>102</v>
      </c>
      <c r="G291" t="str">
        <f t="shared" si="138"/>
        <v>146</v>
      </c>
      <c r="H291" t="str">
        <f t="shared" si="136"/>
        <v xml:space="preserve"> Cambodia</v>
      </c>
      <c r="I291" t="str">
        <f t="shared" si="136"/>
        <v xml:space="preserve"> 12.0</v>
      </c>
      <c r="J291" t="str">
        <f t="shared" si="136"/>
        <v xml:space="preserve"> Southeastern Asia</v>
      </c>
      <c r="K291" t="str">
        <f t="shared" si="136"/>
        <v xml:space="preserve"> 10-50m</v>
      </c>
      <c r="L291" t="str">
        <f t="shared" si="136"/>
        <v xml:space="preserve"> Lower middle income</v>
      </c>
      <c r="M291" t="str">
        <f t="shared" ref="M291:M322" si="155">IF(VALUE(I291)&gt;66.6, "Most", IF(VALUE(I291)&gt;33.3, "More", "Least"))</f>
        <v>Least</v>
      </c>
    </row>
    <row r="292" spans="1:13" x14ac:dyDescent="0.45">
      <c r="C292" t="s">
        <v>2</v>
      </c>
      <c r="G292" t="str">
        <f t="shared" si="138"/>
        <v/>
      </c>
      <c r="H292" t="str">
        <f t="shared" si="136"/>
        <v/>
      </c>
      <c r="I292" t="str">
        <f t="shared" si="136"/>
        <v/>
      </c>
      <c r="J292" t="str">
        <f t="shared" si="136"/>
        <v/>
      </c>
      <c r="K292" t="str">
        <f t="shared" si="136"/>
        <v/>
      </c>
      <c r="L292" t="str">
        <f t="shared" si="136"/>
        <v/>
      </c>
    </row>
    <row r="293" spans="1:13" x14ac:dyDescent="0.45">
      <c r="A293" t="s">
        <v>405</v>
      </c>
      <c r="B293" t="s">
        <v>430</v>
      </c>
      <c r="C293" t="s">
        <v>786</v>
      </c>
      <c r="D293" t="s">
        <v>77</v>
      </c>
      <c r="E293" t="s">
        <v>30</v>
      </c>
      <c r="F293" t="s">
        <v>102</v>
      </c>
      <c r="G293" t="str">
        <f t="shared" si="138"/>
        <v>146</v>
      </c>
      <c r="H293" t="str">
        <f t="shared" si="136"/>
        <v xml:space="preserve"> Honduras</v>
      </c>
      <c r="I293" t="str">
        <f t="shared" si="136"/>
        <v xml:space="preserve"> 12.0</v>
      </c>
      <c r="J293" t="str">
        <f t="shared" si="136"/>
        <v xml:space="preserve"> Latin America and the Caribbean</v>
      </c>
      <c r="K293" t="str">
        <f t="shared" si="136"/>
        <v xml:space="preserve"> 1-10m</v>
      </c>
      <c r="L293" t="str">
        <f t="shared" si="136"/>
        <v xml:space="preserve"> Lower middle income</v>
      </c>
      <c r="M293" t="str">
        <f t="shared" ref="M293:M324" si="156">IF(VALUE(I293)&gt;66.6, "Most", IF(VALUE(I293)&gt;33.3, "More", "Least"))</f>
        <v>Least</v>
      </c>
    </row>
    <row r="294" spans="1:13" x14ac:dyDescent="0.45">
      <c r="C294" t="s">
        <v>2</v>
      </c>
      <c r="G294" t="str">
        <f t="shared" si="138"/>
        <v/>
      </c>
      <c r="H294" t="str">
        <f t="shared" si="136"/>
        <v/>
      </c>
      <c r="I294" t="str">
        <f t="shared" si="136"/>
        <v/>
      </c>
      <c r="J294" t="str">
        <f t="shared" si="136"/>
        <v/>
      </c>
      <c r="K294" t="str">
        <f t="shared" si="136"/>
        <v/>
      </c>
      <c r="L294" t="str">
        <f t="shared" si="136"/>
        <v/>
      </c>
    </row>
    <row r="295" spans="1:13" x14ac:dyDescent="0.45">
      <c r="A295" t="s">
        <v>405</v>
      </c>
      <c r="B295" t="s">
        <v>500</v>
      </c>
      <c r="C295" t="s">
        <v>786</v>
      </c>
      <c r="D295" t="s">
        <v>18</v>
      </c>
      <c r="E295" t="s">
        <v>185</v>
      </c>
      <c r="F295" t="s">
        <v>26</v>
      </c>
      <c r="G295" t="str">
        <f t="shared" si="138"/>
        <v>146</v>
      </c>
      <c r="H295" t="str">
        <f t="shared" si="136"/>
        <v xml:space="preserve"> Nauru</v>
      </c>
      <c r="I295" t="str">
        <f t="shared" si="136"/>
        <v xml:space="preserve"> 12.0</v>
      </c>
      <c r="J295" t="str">
        <f t="shared" si="136"/>
        <v xml:space="preserve"> Oceania</v>
      </c>
      <c r="K295" t="str">
        <f t="shared" si="136"/>
        <v xml:space="preserve"> &lt;1m</v>
      </c>
      <c r="L295" t="str">
        <f t="shared" si="136"/>
        <v xml:space="preserve"> Upper middle income</v>
      </c>
      <c r="M295" t="str">
        <f t="shared" ref="M295:M326" si="157">IF(VALUE(I295)&gt;66.6, "Most", IF(VALUE(I295)&gt;33.3, "More", "Least"))</f>
        <v>Least</v>
      </c>
    </row>
    <row r="296" spans="1:13" x14ac:dyDescent="0.45">
      <c r="C296" t="s">
        <v>2</v>
      </c>
      <c r="G296" t="str">
        <f t="shared" si="138"/>
        <v/>
      </c>
      <c r="H296" t="str">
        <f t="shared" si="136"/>
        <v/>
      </c>
      <c r="I296" t="str">
        <f t="shared" si="136"/>
        <v/>
      </c>
      <c r="J296" t="str">
        <f t="shared" si="136"/>
        <v/>
      </c>
      <c r="K296" t="str">
        <f t="shared" si="136"/>
        <v/>
      </c>
      <c r="L296" t="str">
        <f t="shared" si="136"/>
        <v/>
      </c>
    </row>
    <row r="297" spans="1:13" x14ac:dyDescent="0.45">
      <c r="A297" t="s">
        <v>405</v>
      </c>
      <c r="B297" t="s">
        <v>497</v>
      </c>
      <c r="C297" t="s">
        <v>786</v>
      </c>
      <c r="D297" t="s">
        <v>18</v>
      </c>
      <c r="E297" t="s">
        <v>185</v>
      </c>
      <c r="F297" t="s">
        <v>26</v>
      </c>
      <c r="G297" t="str">
        <f t="shared" si="138"/>
        <v>146</v>
      </c>
      <c r="H297" t="str">
        <f t="shared" si="136"/>
        <v xml:space="preserve"> Tuvalu</v>
      </c>
      <c r="I297" t="str">
        <f t="shared" si="136"/>
        <v xml:space="preserve"> 12.0</v>
      </c>
      <c r="J297" t="str">
        <f t="shared" si="136"/>
        <v xml:space="preserve"> Oceania</v>
      </c>
      <c r="K297" t="str">
        <f t="shared" si="136"/>
        <v xml:space="preserve"> &lt;1m</v>
      </c>
      <c r="L297" t="str">
        <f t="shared" si="136"/>
        <v xml:space="preserve"> Upper middle income</v>
      </c>
      <c r="M297" t="str">
        <f t="shared" ref="M297:M328" si="158">IF(VALUE(I297)&gt;66.6, "Most", IF(VALUE(I297)&gt;33.3, "More", "Least"))</f>
        <v>Least</v>
      </c>
    </row>
    <row r="298" spans="1:13" x14ac:dyDescent="0.45">
      <c r="C298" t="s">
        <v>2</v>
      </c>
      <c r="G298" t="str">
        <f t="shared" si="138"/>
        <v/>
      </c>
      <c r="H298" t="str">
        <f t="shared" si="136"/>
        <v/>
      </c>
      <c r="I298" t="str">
        <f t="shared" si="136"/>
        <v/>
      </c>
      <c r="J298" t="str">
        <f t="shared" si="136"/>
        <v/>
      </c>
      <c r="K298" t="str">
        <f t="shared" si="136"/>
        <v/>
      </c>
      <c r="L298" t="str">
        <f t="shared" si="136"/>
        <v/>
      </c>
    </row>
    <row r="299" spans="1:13" x14ac:dyDescent="0.45">
      <c r="A299" t="s">
        <v>413</v>
      </c>
      <c r="B299" t="s">
        <v>443</v>
      </c>
      <c r="C299" t="s">
        <v>903</v>
      </c>
      <c r="D299" t="s">
        <v>115</v>
      </c>
      <c r="E299" t="s">
        <v>10</v>
      </c>
      <c r="F299" t="s">
        <v>202</v>
      </c>
      <c r="G299" t="str">
        <f t="shared" si="138"/>
        <v>150</v>
      </c>
      <c r="H299" t="str">
        <f t="shared" si="136"/>
        <v xml:space="preserve"> Congo Democratic Republic</v>
      </c>
      <c r="I299" t="str">
        <f t="shared" si="136"/>
        <v xml:space="preserve"> 11.8</v>
      </c>
      <c r="J299" t="str">
        <f t="shared" si="136"/>
        <v xml:space="preserve"> Africa</v>
      </c>
      <c r="K299" t="str">
        <f t="shared" si="136"/>
        <v xml:space="preserve"> 50-100m</v>
      </c>
      <c r="L299" t="str">
        <f t="shared" si="136"/>
        <v xml:space="preserve"> Low income</v>
      </c>
      <c r="M299" t="str">
        <f t="shared" ref="M299:M330" si="159">IF(VALUE(I299)&gt;66.6, "Most", IF(VALUE(I299)&gt;33.3, "More", "Least"))</f>
        <v>Least</v>
      </c>
    </row>
    <row r="300" spans="1:13" x14ac:dyDescent="0.45">
      <c r="C300" t="s">
        <v>2</v>
      </c>
      <c r="G300" t="str">
        <f t="shared" si="138"/>
        <v/>
      </c>
      <c r="H300" t="str">
        <f t="shared" si="136"/>
        <v/>
      </c>
      <c r="I300" t="str">
        <f t="shared" si="136"/>
        <v/>
      </c>
      <c r="J300" t="str">
        <f t="shared" si="136"/>
        <v/>
      </c>
      <c r="K300" t="str">
        <f t="shared" si="136"/>
        <v/>
      </c>
      <c r="L300" t="str">
        <f t="shared" si="136"/>
        <v/>
      </c>
    </row>
    <row r="301" spans="1:13" x14ac:dyDescent="0.45">
      <c r="A301" t="s">
        <v>413</v>
      </c>
      <c r="B301" t="s">
        <v>459</v>
      </c>
      <c r="C301" t="s">
        <v>903</v>
      </c>
      <c r="D301" t="s">
        <v>132</v>
      </c>
      <c r="E301" t="s">
        <v>14</v>
      </c>
      <c r="F301" t="s">
        <v>26</v>
      </c>
      <c r="G301" t="str">
        <f t="shared" si="138"/>
        <v>150</v>
      </c>
      <c r="H301" t="str">
        <f t="shared" si="136"/>
        <v xml:space="preserve"> Iraq</v>
      </c>
      <c r="I301" t="str">
        <f t="shared" si="136"/>
        <v xml:space="preserve"> 11.8</v>
      </c>
      <c r="J301" t="str">
        <f t="shared" si="136"/>
        <v xml:space="preserve"> Western Asia</v>
      </c>
      <c r="K301" t="str">
        <f t="shared" si="136"/>
        <v xml:space="preserve"> 10-50m</v>
      </c>
      <c r="L301" t="str">
        <f t="shared" si="136"/>
        <v xml:space="preserve"> Upper middle income</v>
      </c>
      <c r="M301" t="str">
        <f t="shared" ref="M301:M332" si="160">IF(VALUE(I301)&gt;66.6, "Most", IF(VALUE(I301)&gt;33.3, "More", "Least"))</f>
        <v>Least</v>
      </c>
    </row>
    <row r="302" spans="1:13" x14ac:dyDescent="0.45">
      <c r="C302" t="s">
        <v>2</v>
      </c>
      <c r="G302" t="str">
        <f t="shared" si="138"/>
        <v/>
      </c>
      <c r="H302" t="str">
        <f t="shared" si="136"/>
        <v/>
      </c>
      <c r="I302" t="str">
        <f t="shared" si="136"/>
        <v/>
      </c>
      <c r="J302" t="str">
        <f t="shared" si="136"/>
        <v/>
      </c>
      <c r="K302" t="str">
        <f t="shared" si="136"/>
        <v/>
      </c>
      <c r="L302" t="str">
        <f t="shared" si="136"/>
        <v/>
      </c>
    </row>
    <row r="303" spans="1:13" x14ac:dyDescent="0.45">
      <c r="A303" t="s">
        <v>417</v>
      </c>
      <c r="B303" t="s">
        <v>427</v>
      </c>
      <c r="C303" t="s">
        <v>904</v>
      </c>
      <c r="D303" t="s">
        <v>18</v>
      </c>
      <c r="E303" t="s">
        <v>30</v>
      </c>
      <c r="F303" t="s">
        <v>102</v>
      </c>
      <c r="G303" t="str">
        <f t="shared" si="138"/>
        <v>152</v>
      </c>
      <c r="H303" t="str">
        <f t="shared" si="136"/>
        <v xml:space="preserve"> Papua New Guinea</v>
      </c>
      <c r="I303" t="str">
        <f t="shared" si="136"/>
        <v xml:space="preserve"> 11.6</v>
      </c>
      <c r="J303" t="str">
        <f t="shared" si="136"/>
        <v xml:space="preserve"> Oceania</v>
      </c>
      <c r="K303" t="str">
        <f t="shared" si="136"/>
        <v xml:space="preserve"> 1-10m</v>
      </c>
      <c r="L303" t="str">
        <f t="shared" si="136"/>
        <v xml:space="preserve"> Lower middle income</v>
      </c>
      <c r="M303" t="str">
        <f t="shared" ref="M303:M334" si="161">IF(VALUE(I303)&gt;66.6, "Most", IF(VALUE(I303)&gt;33.3, "More", "Least"))</f>
        <v>Least</v>
      </c>
    </row>
    <row r="304" spans="1:13" x14ac:dyDescent="0.45">
      <c r="C304" t="s">
        <v>2</v>
      </c>
      <c r="G304" t="str">
        <f t="shared" si="138"/>
        <v/>
      </c>
      <c r="H304" t="str">
        <f t="shared" si="136"/>
        <v/>
      </c>
      <c r="I304" t="str">
        <f t="shared" si="136"/>
        <v/>
      </c>
      <c r="J304" t="str">
        <f t="shared" si="136"/>
        <v/>
      </c>
      <c r="K304" t="str">
        <f t="shared" si="136"/>
        <v/>
      </c>
      <c r="L304" t="str">
        <f t="shared" si="136"/>
        <v/>
      </c>
    </row>
    <row r="305" spans="1:13" x14ac:dyDescent="0.45">
      <c r="A305" t="s">
        <v>417</v>
      </c>
      <c r="B305" t="s">
        <v>201</v>
      </c>
      <c r="C305" t="s">
        <v>904</v>
      </c>
      <c r="D305" t="s">
        <v>115</v>
      </c>
      <c r="E305" t="s">
        <v>14</v>
      </c>
      <c r="F305" t="s">
        <v>202</v>
      </c>
      <c r="G305" t="str">
        <f t="shared" si="138"/>
        <v>152</v>
      </c>
      <c r="H305" t="str">
        <f t="shared" si="136"/>
        <v xml:space="preserve"> Uganda</v>
      </c>
      <c r="I305" t="str">
        <f t="shared" si="136"/>
        <v xml:space="preserve"> 11.6</v>
      </c>
      <c r="J305" t="str">
        <f t="shared" si="136"/>
        <v xml:space="preserve"> Africa</v>
      </c>
      <c r="K305" t="str">
        <f t="shared" si="136"/>
        <v xml:space="preserve"> 10-50m</v>
      </c>
      <c r="L305" t="str">
        <f t="shared" si="136"/>
        <v xml:space="preserve"> Low income</v>
      </c>
      <c r="M305" t="str">
        <f t="shared" ref="M305:M336" si="162">IF(VALUE(I305)&gt;66.6, "Most", IF(VALUE(I305)&gt;33.3, "More", "Least"))</f>
        <v>Least</v>
      </c>
    </row>
    <row r="306" spans="1:13" x14ac:dyDescent="0.45">
      <c r="C306" t="s">
        <v>2</v>
      </c>
      <c r="G306" t="str">
        <f t="shared" si="138"/>
        <v/>
      </c>
      <c r="H306" t="str">
        <f t="shared" si="136"/>
        <v/>
      </c>
      <c r="I306" t="str">
        <f t="shared" si="136"/>
        <v/>
      </c>
      <c r="J306" t="str">
        <f t="shared" si="136"/>
        <v/>
      </c>
      <c r="K306" t="str">
        <f t="shared" si="136"/>
        <v/>
      </c>
      <c r="L306" t="str">
        <f t="shared" si="136"/>
        <v/>
      </c>
    </row>
    <row r="307" spans="1:13" x14ac:dyDescent="0.45">
      <c r="A307" t="s">
        <v>423</v>
      </c>
      <c r="B307" t="s">
        <v>491</v>
      </c>
      <c r="C307" t="s">
        <v>905</v>
      </c>
      <c r="D307" t="s">
        <v>18</v>
      </c>
      <c r="E307" t="s">
        <v>185</v>
      </c>
      <c r="F307" t="s">
        <v>5</v>
      </c>
      <c r="G307" t="str">
        <f t="shared" si="138"/>
        <v>154</v>
      </c>
      <c r="H307" t="str">
        <f t="shared" si="136"/>
        <v xml:space="preserve"> Palau</v>
      </c>
      <c r="I307" t="str">
        <f t="shared" si="136"/>
        <v xml:space="preserve"> 11.5</v>
      </c>
      <c r="J307" t="str">
        <f t="shared" si="136"/>
        <v xml:space="preserve"> Oceania</v>
      </c>
      <c r="K307" t="str">
        <f t="shared" si="136"/>
        <v xml:space="preserve"> &lt;1m</v>
      </c>
      <c r="L307" t="str">
        <f t="shared" si="136"/>
        <v xml:space="preserve"> High income</v>
      </c>
      <c r="M307" t="str">
        <f t="shared" ref="M307:M338" si="163">IF(VALUE(I307)&gt;66.6, "Most", IF(VALUE(I307)&gt;33.3, "More", "Least"))</f>
        <v>Least</v>
      </c>
    </row>
    <row r="308" spans="1:13" x14ac:dyDescent="0.45">
      <c r="C308" t="s">
        <v>2</v>
      </c>
      <c r="G308" t="str">
        <f t="shared" si="138"/>
        <v/>
      </c>
      <c r="H308" t="str">
        <f t="shared" ref="H308:L371" si="164">IF(ISERROR(RIGHT(B308, LEN(B308)-FIND(":",B308))),"",RIGHT(B308, LEN(B308)-FIND(":",B308)))</f>
        <v/>
      </c>
      <c r="I308" t="str">
        <f t="shared" si="164"/>
        <v/>
      </c>
      <c r="J308" t="str">
        <f t="shared" si="164"/>
        <v/>
      </c>
      <c r="K308" t="str">
        <f t="shared" si="164"/>
        <v/>
      </c>
      <c r="L308" t="str">
        <f t="shared" si="164"/>
        <v/>
      </c>
    </row>
    <row r="309" spans="1:13" x14ac:dyDescent="0.45">
      <c r="A309" t="s">
        <v>426</v>
      </c>
      <c r="B309" t="s">
        <v>358</v>
      </c>
      <c r="C309" t="s">
        <v>787</v>
      </c>
      <c r="D309" t="s">
        <v>77</v>
      </c>
      <c r="E309" t="s">
        <v>14</v>
      </c>
      <c r="F309" t="s">
        <v>26</v>
      </c>
      <c r="G309" t="str">
        <f t="shared" si="138"/>
        <v>155</v>
      </c>
      <c r="H309" t="str">
        <f t="shared" si="164"/>
        <v xml:space="preserve"> Guatemala</v>
      </c>
      <c r="I309" t="str">
        <f t="shared" si="164"/>
        <v xml:space="preserve"> 11.4</v>
      </c>
      <c r="J309" t="str">
        <f t="shared" si="164"/>
        <v xml:space="preserve"> Latin America and the Caribbean</v>
      </c>
      <c r="K309" t="str">
        <f t="shared" si="164"/>
        <v xml:space="preserve"> 10-50m</v>
      </c>
      <c r="L309" t="str">
        <f t="shared" si="164"/>
        <v xml:space="preserve"> Upper middle income</v>
      </c>
      <c r="M309" t="str">
        <f t="shared" ref="M309:M340" si="165">IF(VALUE(I309)&gt;66.6, "Most", IF(VALUE(I309)&gt;33.3, "More", "Least"))</f>
        <v>Least</v>
      </c>
    </row>
    <row r="310" spans="1:13" x14ac:dyDescent="0.45">
      <c r="C310" t="s">
        <v>2</v>
      </c>
      <c r="G310" t="str">
        <f t="shared" si="138"/>
        <v/>
      </c>
      <c r="H310" t="str">
        <f t="shared" si="164"/>
        <v/>
      </c>
      <c r="I310" t="str">
        <f t="shared" si="164"/>
        <v/>
      </c>
      <c r="J310" t="str">
        <f t="shared" si="164"/>
        <v/>
      </c>
      <c r="K310" t="str">
        <f t="shared" si="164"/>
        <v/>
      </c>
      <c r="L310" t="str">
        <f t="shared" si="164"/>
        <v/>
      </c>
    </row>
    <row r="311" spans="1:13" x14ac:dyDescent="0.45">
      <c r="A311" t="s">
        <v>429</v>
      </c>
      <c r="B311" t="s">
        <v>512</v>
      </c>
      <c r="C311" t="s">
        <v>677</v>
      </c>
      <c r="D311" t="s">
        <v>115</v>
      </c>
      <c r="E311" t="s">
        <v>30</v>
      </c>
      <c r="F311" t="s">
        <v>26</v>
      </c>
      <c r="G311" t="str">
        <f t="shared" si="138"/>
        <v>156</v>
      </c>
      <c r="H311" t="str">
        <f t="shared" si="164"/>
        <v xml:space="preserve"> Gabon</v>
      </c>
      <c r="I311" t="str">
        <f t="shared" si="164"/>
        <v xml:space="preserve"> 11.2</v>
      </c>
      <c r="J311" t="str">
        <f t="shared" si="164"/>
        <v xml:space="preserve"> Africa</v>
      </c>
      <c r="K311" t="str">
        <f t="shared" si="164"/>
        <v xml:space="preserve"> 1-10m</v>
      </c>
      <c r="L311" t="str">
        <f t="shared" si="164"/>
        <v xml:space="preserve"> Upper middle income</v>
      </c>
      <c r="M311" t="str">
        <f t="shared" ref="M311:M342" si="166">IF(VALUE(I311)&gt;66.6, "Most", IF(VALUE(I311)&gt;33.3, "More", "Least"))</f>
        <v>Least</v>
      </c>
    </row>
    <row r="312" spans="1:13" x14ac:dyDescent="0.45">
      <c r="C312" t="s">
        <v>2</v>
      </c>
      <c r="G312" t="str">
        <f t="shared" si="138"/>
        <v/>
      </c>
      <c r="H312" t="str">
        <f t="shared" si="164"/>
        <v/>
      </c>
      <c r="I312" t="str">
        <f t="shared" si="164"/>
        <v/>
      </c>
      <c r="J312" t="str">
        <f t="shared" si="164"/>
        <v/>
      </c>
      <c r="K312" t="str">
        <f t="shared" si="164"/>
        <v/>
      </c>
      <c r="L312" t="str">
        <f t="shared" si="164"/>
        <v/>
      </c>
    </row>
    <row r="313" spans="1:13" x14ac:dyDescent="0.45">
      <c r="A313" t="s">
        <v>432</v>
      </c>
      <c r="B313" t="s">
        <v>466</v>
      </c>
      <c r="C313" t="s">
        <v>680</v>
      </c>
      <c r="D313" t="s">
        <v>115</v>
      </c>
      <c r="E313" t="s">
        <v>14</v>
      </c>
      <c r="F313" t="s">
        <v>102</v>
      </c>
      <c r="G313" t="str">
        <f t="shared" si="138"/>
        <v>157</v>
      </c>
      <c r="H313" t="str">
        <f t="shared" si="164"/>
        <v xml:space="preserve"> Angola</v>
      </c>
      <c r="I313" t="str">
        <f t="shared" si="164"/>
        <v xml:space="preserve"> 10.9</v>
      </c>
      <c r="J313" t="str">
        <f t="shared" si="164"/>
        <v xml:space="preserve"> Africa</v>
      </c>
      <c r="K313" t="str">
        <f t="shared" si="164"/>
        <v xml:space="preserve"> 10-50m</v>
      </c>
      <c r="L313" t="str">
        <f t="shared" si="164"/>
        <v xml:space="preserve"> Lower middle income</v>
      </c>
      <c r="M313" t="str">
        <f t="shared" ref="M313:M344" si="167">IF(VALUE(I313)&gt;66.6, "Most", IF(VALUE(I313)&gt;33.3, "More", "Least"))</f>
        <v>Least</v>
      </c>
    </row>
    <row r="314" spans="1:13" x14ac:dyDescent="0.45">
      <c r="C314" t="s">
        <v>2</v>
      </c>
      <c r="G314" t="str">
        <f t="shared" si="138"/>
        <v/>
      </c>
      <c r="H314" t="str">
        <f t="shared" si="164"/>
        <v/>
      </c>
      <c r="I314" t="str">
        <f t="shared" si="164"/>
        <v/>
      </c>
      <c r="J314" t="str">
        <f t="shared" si="164"/>
        <v/>
      </c>
      <c r="K314" t="str">
        <f t="shared" si="164"/>
        <v/>
      </c>
      <c r="L314" t="str">
        <f t="shared" si="164"/>
        <v/>
      </c>
    </row>
    <row r="315" spans="1:13" x14ac:dyDescent="0.45">
      <c r="A315" t="s">
        <v>657</v>
      </c>
      <c r="B315" t="s">
        <v>386</v>
      </c>
      <c r="C315" t="s">
        <v>906</v>
      </c>
      <c r="D315" t="s">
        <v>77</v>
      </c>
      <c r="E315" t="s">
        <v>14</v>
      </c>
      <c r="F315" t="s">
        <v>202</v>
      </c>
      <c r="G315" t="str">
        <f t="shared" si="138"/>
        <v>158</v>
      </c>
      <c r="H315" t="str">
        <f t="shared" si="164"/>
        <v xml:space="preserve"> Haiti</v>
      </c>
      <c r="I315" t="str">
        <f t="shared" si="164"/>
        <v xml:space="preserve"> 10.6</v>
      </c>
      <c r="J315" t="str">
        <f t="shared" si="164"/>
        <v xml:space="preserve"> Latin America and the Caribbean</v>
      </c>
      <c r="K315" t="str">
        <f t="shared" si="164"/>
        <v xml:space="preserve"> 10-50m</v>
      </c>
      <c r="L315" t="str">
        <f t="shared" si="164"/>
        <v xml:space="preserve"> Low income</v>
      </c>
      <c r="M315" t="str">
        <f t="shared" ref="M315:M346" si="168">IF(VALUE(I315)&gt;66.6, "Most", IF(VALUE(I315)&gt;33.3, "More", "Least"))</f>
        <v>Least</v>
      </c>
    </row>
    <row r="316" spans="1:13" x14ac:dyDescent="0.45">
      <c r="C316" t="s">
        <v>2</v>
      </c>
      <c r="G316" t="str">
        <f t="shared" si="138"/>
        <v/>
      </c>
      <c r="H316" t="str">
        <f t="shared" si="164"/>
        <v/>
      </c>
      <c r="I316" t="str">
        <f t="shared" si="164"/>
        <v/>
      </c>
      <c r="J316" t="str">
        <f t="shared" si="164"/>
        <v/>
      </c>
      <c r="K316" t="str">
        <f t="shared" si="164"/>
        <v/>
      </c>
      <c r="L316" t="str">
        <f t="shared" si="164"/>
        <v/>
      </c>
    </row>
    <row r="317" spans="1:13" x14ac:dyDescent="0.45">
      <c r="A317" t="s">
        <v>436</v>
      </c>
      <c r="B317" t="s">
        <v>433</v>
      </c>
      <c r="C317" t="s">
        <v>907</v>
      </c>
      <c r="D317" t="s">
        <v>77</v>
      </c>
      <c r="E317" t="s">
        <v>185</v>
      </c>
      <c r="F317" t="s">
        <v>26</v>
      </c>
      <c r="G317" t="str">
        <f t="shared" si="138"/>
        <v>159</v>
      </c>
      <c r="H317" t="str">
        <f t="shared" si="164"/>
        <v xml:space="preserve"> Grenada</v>
      </c>
      <c r="I317" t="str">
        <f t="shared" si="164"/>
        <v xml:space="preserve"> 10.3</v>
      </c>
      <c r="J317" t="str">
        <f t="shared" si="164"/>
        <v xml:space="preserve"> Latin America and the Caribbean</v>
      </c>
      <c r="K317" t="str">
        <f t="shared" si="164"/>
        <v xml:space="preserve"> &lt;1m</v>
      </c>
      <c r="L317" t="str">
        <f t="shared" si="164"/>
        <v xml:space="preserve"> Upper middle income</v>
      </c>
      <c r="M317" t="str">
        <f t="shared" ref="M317:M348" si="169">IF(VALUE(I317)&gt;66.6, "Most", IF(VALUE(I317)&gt;33.3, "More", "Least"))</f>
        <v>Least</v>
      </c>
    </row>
    <row r="318" spans="1:13" x14ac:dyDescent="0.45">
      <c r="C318" t="s">
        <v>2</v>
      </c>
      <c r="G318" t="str">
        <f t="shared" si="138"/>
        <v/>
      </c>
      <c r="H318" t="str">
        <f t="shared" si="164"/>
        <v/>
      </c>
      <c r="I318" t="str">
        <f t="shared" si="164"/>
        <v/>
      </c>
      <c r="J318" t="str">
        <f t="shared" si="164"/>
        <v/>
      </c>
      <c r="K318" t="str">
        <f t="shared" si="164"/>
        <v/>
      </c>
      <c r="L318" t="str">
        <f t="shared" si="164"/>
        <v/>
      </c>
    </row>
    <row r="319" spans="1:13" x14ac:dyDescent="0.45">
      <c r="A319" t="s">
        <v>439</v>
      </c>
      <c r="B319" t="s">
        <v>307</v>
      </c>
      <c r="C319" t="s">
        <v>908</v>
      </c>
      <c r="D319" t="s">
        <v>115</v>
      </c>
      <c r="E319" t="s">
        <v>30</v>
      </c>
      <c r="F319" t="s">
        <v>26</v>
      </c>
      <c r="G319" t="str">
        <f t="shared" si="138"/>
        <v>160</v>
      </c>
      <c r="H319" t="str">
        <f t="shared" si="164"/>
        <v xml:space="preserve"> Namibia</v>
      </c>
      <c r="I319" t="str">
        <f t="shared" si="164"/>
        <v xml:space="preserve"> 10.1</v>
      </c>
      <c r="J319" t="str">
        <f t="shared" si="164"/>
        <v xml:space="preserve"> Africa</v>
      </c>
      <c r="K319" t="str">
        <f t="shared" si="164"/>
        <v xml:space="preserve"> 1-10m</v>
      </c>
      <c r="L319" t="str">
        <f t="shared" si="164"/>
        <v xml:space="preserve"> Upper middle income</v>
      </c>
      <c r="M319" t="str">
        <f t="shared" ref="M319:M350" si="170">IF(VALUE(I319)&gt;66.6, "Most", IF(VALUE(I319)&gt;33.3, "More", "Least"))</f>
        <v>Least</v>
      </c>
    </row>
    <row r="320" spans="1:13" x14ac:dyDescent="0.45">
      <c r="C320" t="s">
        <v>2</v>
      </c>
      <c r="G320" t="str">
        <f t="shared" si="138"/>
        <v/>
      </c>
      <c r="H320" t="str">
        <f t="shared" si="164"/>
        <v/>
      </c>
      <c r="I320" t="str">
        <f t="shared" si="164"/>
        <v/>
      </c>
      <c r="J320" t="str">
        <f t="shared" si="164"/>
        <v/>
      </c>
      <c r="K320" t="str">
        <f t="shared" si="164"/>
        <v/>
      </c>
      <c r="L320" t="str">
        <f t="shared" si="164"/>
        <v/>
      </c>
    </row>
    <row r="321" spans="1:13" x14ac:dyDescent="0.45">
      <c r="A321" t="s">
        <v>442</v>
      </c>
      <c r="B321" t="s">
        <v>411</v>
      </c>
      <c r="C321" t="s">
        <v>683</v>
      </c>
      <c r="D321" t="s">
        <v>77</v>
      </c>
      <c r="E321" t="s">
        <v>30</v>
      </c>
      <c r="F321" t="s">
        <v>26</v>
      </c>
      <c r="G321" t="str">
        <f t="shared" si="138"/>
        <v>161</v>
      </c>
      <c r="H321" t="str">
        <f t="shared" si="164"/>
        <v xml:space="preserve"> Jamaica</v>
      </c>
      <c r="I321" t="str">
        <f t="shared" si="164"/>
        <v xml:space="preserve"> 10.0</v>
      </c>
      <c r="J321" t="str">
        <f t="shared" si="164"/>
        <v xml:space="preserve"> Latin America and the Caribbean</v>
      </c>
      <c r="K321" t="str">
        <f t="shared" si="164"/>
        <v xml:space="preserve"> 1-10m</v>
      </c>
      <c r="L321" t="str">
        <f t="shared" si="164"/>
        <v xml:space="preserve"> Upper middle income</v>
      </c>
      <c r="M321" t="str">
        <f t="shared" ref="M321:M352" si="171">IF(VALUE(I321)&gt;66.6, "Most", IF(VALUE(I321)&gt;33.3, "More", "Least"))</f>
        <v>Least</v>
      </c>
    </row>
    <row r="322" spans="1:13" x14ac:dyDescent="0.45">
      <c r="C322" t="s">
        <v>2</v>
      </c>
      <c r="G322" t="str">
        <f t="shared" si="138"/>
        <v/>
      </c>
      <c r="H322" t="str">
        <f t="shared" si="164"/>
        <v/>
      </c>
      <c r="I322" t="str">
        <f t="shared" si="164"/>
        <v/>
      </c>
      <c r="J322" t="str">
        <f t="shared" si="164"/>
        <v/>
      </c>
      <c r="K322" t="str">
        <f t="shared" si="164"/>
        <v/>
      </c>
      <c r="L322" t="str">
        <f t="shared" si="164"/>
        <v/>
      </c>
    </row>
    <row r="323" spans="1:13" x14ac:dyDescent="0.45">
      <c r="A323" t="s">
        <v>442</v>
      </c>
      <c r="B323" t="s">
        <v>365</v>
      </c>
      <c r="C323" t="s">
        <v>683</v>
      </c>
      <c r="D323" t="s">
        <v>115</v>
      </c>
      <c r="E323" t="s">
        <v>30</v>
      </c>
      <c r="F323" t="s">
        <v>202</v>
      </c>
      <c r="G323" t="str">
        <f t="shared" ref="G323:G386" si="172">IF(ISERROR(RIGHT(A323,LEN(A323)-FIND(" ", A323))), "", RIGHT(A323,LEN(A323)-FIND(" ", A323)))</f>
        <v>161</v>
      </c>
      <c r="H323" t="str">
        <f t="shared" si="164"/>
        <v xml:space="preserve"> Togo</v>
      </c>
      <c r="I323" t="str">
        <f t="shared" si="164"/>
        <v xml:space="preserve"> 10.0</v>
      </c>
      <c r="J323" t="str">
        <f t="shared" si="164"/>
        <v xml:space="preserve"> Africa</v>
      </c>
      <c r="K323" t="str">
        <f t="shared" si="164"/>
        <v xml:space="preserve"> 1-10m</v>
      </c>
      <c r="L323" t="str">
        <f t="shared" si="164"/>
        <v xml:space="preserve"> Low income</v>
      </c>
      <c r="M323" t="str">
        <f t="shared" ref="M323:M354" si="173">IF(VALUE(I323)&gt;66.6, "Most", IF(VALUE(I323)&gt;33.3, "More", "Least"))</f>
        <v>Least</v>
      </c>
    </row>
    <row r="324" spans="1:13" x14ac:dyDescent="0.45">
      <c r="C324" t="s">
        <v>2</v>
      </c>
      <c r="G324" t="str">
        <f t="shared" si="172"/>
        <v/>
      </c>
      <c r="H324" t="str">
        <f t="shared" si="164"/>
        <v/>
      </c>
      <c r="I324" t="str">
        <f t="shared" si="164"/>
        <v/>
      </c>
      <c r="J324" t="str">
        <f t="shared" si="164"/>
        <v/>
      </c>
      <c r="K324" t="str">
        <f t="shared" si="164"/>
        <v/>
      </c>
      <c r="L324" t="str">
        <f t="shared" si="164"/>
        <v/>
      </c>
    </row>
    <row r="325" spans="1:13" x14ac:dyDescent="0.45">
      <c r="A325" t="s">
        <v>448</v>
      </c>
      <c r="B325" t="s">
        <v>379</v>
      </c>
      <c r="C325" t="s">
        <v>909</v>
      </c>
      <c r="D325" t="s">
        <v>77</v>
      </c>
      <c r="E325" t="s">
        <v>185</v>
      </c>
      <c r="F325" t="s">
        <v>26</v>
      </c>
      <c r="G325" t="str">
        <f t="shared" si="172"/>
        <v>163</v>
      </c>
      <c r="H325" t="str">
        <f t="shared" si="164"/>
        <v xml:space="preserve"> Belize</v>
      </c>
      <c r="I325" t="str">
        <f t="shared" si="164"/>
        <v xml:space="preserve"> 9.7</v>
      </c>
      <c r="J325" t="str">
        <f t="shared" si="164"/>
        <v xml:space="preserve"> Latin America and the Caribbean</v>
      </c>
      <c r="K325" t="str">
        <f t="shared" si="164"/>
        <v xml:space="preserve"> &lt;1m</v>
      </c>
      <c r="L325" t="str">
        <f t="shared" si="164"/>
        <v xml:space="preserve"> Upper middle income</v>
      </c>
      <c r="M325" t="str">
        <f t="shared" ref="M325:M356" si="174">IF(VALUE(I325)&gt;66.6, "Most", IF(VALUE(I325)&gt;33.3, "More", "Least"))</f>
        <v>Least</v>
      </c>
    </row>
    <row r="326" spans="1:13" x14ac:dyDescent="0.45">
      <c r="C326" t="s">
        <v>2</v>
      </c>
      <c r="G326" t="str">
        <f t="shared" si="172"/>
        <v/>
      </c>
      <c r="H326" t="str">
        <f t="shared" si="164"/>
        <v/>
      </c>
      <c r="I326" t="str">
        <f t="shared" si="164"/>
        <v/>
      </c>
      <c r="J326" t="str">
        <f t="shared" si="164"/>
        <v/>
      </c>
      <c r="K326" t="str">
        <f t="shared" si="164"/>
        <v/>
      </c>
      <c r="L326" t="str">
        <f t="shared" si="164"/>
        <v/>
      </c>
    </row>
    <row r="327" spans="1:13" x14ac:dyDescent="0.45">
      <c r="A327" t="s">
        <v>448</v>
      </c>
      <c r="B327" t="s">
        <v>488</v>
      </c>
      <c r="C327" t="s">
        <v>909</v>
      </c>
      <c r="D327" t="s">
        <v>115</v>
      </c>
      <c r="E327" t="s">
        <v>30</v>
      </c>
      <c r="F327" t="s">
        <v>202</v>
      </c>
      <c r="G327" t="str">
        <f t="shared" si="172"/>
        <v>163</v>
      </c>
      <c r="H327" t="str">
        <f t="shared" si="164"/>
        <v xml:space="preserve"> Eritrea</v>
      </c>
      <c r="I327" t="str">
        <f t="shared" si="164"/>
        <v xml:space="preserve"> 9.7</v>
      </c>
      <c r="J327" t="str">
        <f t="shared" si="164"/>
        <v xml:space="preserve"> Africa</v>
      </c>
      <c r="K327" t="str">
        <f t="shared" si="164"/>
        <v xml:space="preserve"> 1-10m</v>
      </c>
      <c r="L327" t="str">
        <f t="shared" si="164"/>
        <v xml:space="preserve"> Low income</v>
      </c>
      <c r="M327" t="str">
        <f t="shared" ref="M327:M358" si="175">IF(VALUE(I327)&gt;66.6, "Most", IF(VALUE(I327)&gt;33.3, "More", "Least"))</f>
        <v>Least</v>
      </c>
    </row>
    <row r="328" spans="1:13" x14ac:dyDescent="0.45">
      <c r="C328" t="s">
        <v>2</v>
      </c>
      <c r="G328" t="str">
        <f t="shared" si="172"/>
        <v/>
      </c>
      <c r="H328" t="str">
        <f t="shared" si="164"/>
        <v/>
      </c>
      <c r="I328" t="str">
        <f t="shared" si="164"/>
        <v/>
      </c>
      <c r="J328" t="str">
        <f t="shared" si="164"/>
        <v/>
      </c>
      <c r="K328" t="str">
        <f t="shared" si="164"/>
        <v/>
      </c>
      <c r="L328" t="str">
        <f t="shared" si="164"/>
        <v/>
      </c>
    </row>
    <row r="329" spans="1:13" x14ac:dyDescent="0.45">
      <c r="A329" t="s">
        <v>448</v>
      </c>
      <c r="B329" t="s">
        <v>456</v>
      </c>
      <c r="C329" t="s">
        <v>909</v>
      </c>
      <c r="D329" t="s">
        <v>25</v>
      </c>
      <c r="E329" t="s">
        <v>30</v>
      </c>
      <c r="F329" t="s">
        <v>102</v>
      </c>
      <c r="G329" t="str">
        <f t="shared" si="172"/>
        <v>163</v>
      </c>
      <c r="H329" t="str">
        <f t="shared" si="164"/>
        <v xml:space="preserve"> Timor Leste</v>
      </c>
      <c r="I329" t="str">
        <f t="shared" si="164"/>
        <v xml:space="preserve"> 9.7</v>
      </c>
      <c r="J329" t="str">
        <f t="shared" si="164"/>
        <v xml:space="preserve"> Southeastern Asia</v>
      </c>
      <c r="K329" t="str">
        <f t="shared" si="164"/>
        <v xml:space="preserve"> 1-10m</v>
      </c>
      <c r="L329" t="str">
        <f t="shared" si="164"/>
        <v xml:space="preserve"> Lower middle income</v>
      </c>
      <c r="M329" t="str">
        <f t="shared" ref="M329:M360" si="176">IF(VALUE(I329)&gt;66.6, "Most", IF(VALUE(I329)&gt;33.3, "More", "Least"))</f>
        <v>Least</v>
      </c>
    </row>
    <row r="330" spans="1:13" x14ac:dyDescent="0.45">
      <c r="C330" t="s">
        <v>2</v>
      </c>
      <c r="G330" t="str">
        <f t="shared" si="172"/>
        <v/>
      </c>
      <c r="H330" t="str">
        <f t="shared" si="164"/>
        <v/>
      </c>
      <c r="I330" t="str">
        <f t="shared" si="164"/>
        <v/>
      </c>
      <c r="J330" t="str">
        <f t="shared" si="164"/>
        <v/>
      </c>
      <c r="K330" t="str">
        <f t="shared" si="164"/>
        <v/>
      </c>
      <c r="L330" t="str">
        <f t="shared" si="164"/>
        <v/>
      </c>
    </row>
    <row r="331" spans="1:13" x14ac:dyDescent="0.45">
      <c r="A331" t="s">
        <v>455</v>
      </c>
      <c r="B331" t="s">
        <v>440</v>
      </c>
      <c r="C331" t="s">
        <v>910</v>
      </c>
      <c r="D331" t="s">
        <v>115</v>
      </c>
      <c r="E331" t="s">
        <v>185</v>
      </c>
      <c r="F331" t="s">
        <v>202</v>
      </c>
      <c r="G331" t="str">
        <f t="shared" si="172"/>
        <v>166</v>
      </c>
      <c r="H331" t="str">
        <f t="shared" si="164"/>
        <v xml:space="preserve"> Comoros</v>
      </c>
      <c r="I331" t="str">
        <f t="shared" si="164"/>
        <v xml:space="preserve"> 9.4</v>
      </c>
      <c r="J331" t="str">
        <f t="shared" si="164"/>
        <v xml:space="preserve"> Africa</v>
      </c>
      <c r="K331" t="str">
        <f t="shared" si="164"/>
        <v xml:space="preserve"> &lt;1m</v>
      </c>
      <c r="L331" t="str">
        <f t="shared" si="164"/>
        <v xml:space="preserve"> Low income</v>
      </c>
      <c r="M331" t="str">
        <f t="shared" ref="M331:M362" si="177">IF(VALUE(I331)&gt;66.6, "Most", IF(VALUE(I331)&gt;33.3, "More", "Least"))</f>
        <v>Least</v>
      </c>
    </row>
    <row r="332" spans="1:13" x14ac:dyDescent="0.45">
      <c r="C332" t="s">
        <v>2</v>
      </c>
      <c r="G332" t="str">
        <f t="shared" si="172"/>
        <v/>
      </c>
      <c r="H332" t="str">
        <f t="shared" si="164"/>
        <v/>
      </c>
      <c r="I332" t="str">
        <f t="shared" si="164"/>
        <v/>
      </c>
      <c r="J332" t="str">
        <f t="shared" si="164"/>
        <v/>
      </c>
      <c r="K332" t="str">
        <f t="shared" si="164"/>
        <v/>
      </c>
      <c r="L332" t="str">
        <f t="shared" si="164"/>
        <v/>
      </c>
    </row>
    <row r="333" spans="1:13" x14ac:dyDescent="0.45">
      <c r="A333" t="s">
        <v>458</v>
      </c>
      <c r="B333" t="s">
        <v>479</v>
      </c>
      <c r="C333" t="s">
        <v>789</v>
      </c>
      <c r="D333" t="s">
        <v>115</v>
      </c>
      <c r="E333" t="s">
        <v>185</v>
      </c>
      <c r="F333" t="s">
        <v>102</v>
      </c>
      <c r="G333" t="str">
        <f t="shared" si="172"/>
        <v>167</v>
      </c>
      <c r="H333" t="str">
        <f t="shared" si="164"/>
        <v xml:space="preserve"> Djibouti</v>
      </c>
      <c r="I333" t="str">
        <f t="shared" si="164"/>
        <v xml:space="preserve"> 9.3</v>
      </c>
      <c r="J333" t="str">
        <f t="shared" si="164"/>
        <v xml:space="preserve"> Africa</v>
      </c>
      <c r="K333" t="str">
        <f t="shared" si="164"/>
        <v xml:space="preserve"> &lt;1m</v>
      </c>
      <c r="L333" t="str">
        <f t="shared" si="164"/>
        <v xml:space="preserve"> Lower middle income</v>
      </c>
      <c r="M333" t="str">
        <f t="shared" ref="M333:M364" si="178">IF(VALUE(I333)&gt;66.6, "Most", IF(VALUE(I333)&gt;33.3, "More", "Least"))</f>
        <v>Least</v>
      </c>
    </row>
    <row r="334" spans="1:13" x14ac:dyDescent="0.45">
      <c r="C334" t="s">
        <v>2</v>
      </c>
      <c r="G334" t="str">
        <f t="shared" si="172"/>
        <v/>
      </c>
      <c r="H334" t="str">
        <f t="shared" si="164"/>
        <v/>
      </c>
      <c r="I334" t="str">
        <f t="shared" si="164"/>
        <v/>
      </c>
      <c r="J334" t="str">
        <f t="shared" si="164"/>
        <v/>
      </c>
      <c r="K334" t="str">
        <f t="shared" si="164"/>
        <v/>
      </c>
      <c r="L334" t="str">
        <f t="shared" si="164"/>
        <v/>
      </c>
    </row>
    <row r="335" spans="1:13" x14ac:dyDescent="0.45">
      <c r="A335" t="s">
        <v>461</v>
      </c>
      <c r="B335" t="s">
        <v>397</v>
      </c>
      <c r="C335" t="s">
        <v>911</v>
      </c>
      <c r="D335" t="s">
        <v>9</v>
      </c>
      <c r="E335" t="s">
        <v>185</v>
      </c>
      <c r="F335" t="s">
        <v>5</v>
      </c>
      <c r="G335" t="str">
        <f t="shared" si="172"/>
        <v>168</v>
      </c>
      <c r="H335" t="str">
        <f t="shared" si="164"/>
        <v xml:space="preserve"> Andorra</v>
      </c>
      <c r="I335" t="str">
        <f t="shared" si="164"/>
        <v xml:space="preserve"> 9.2</v>
      </c>
      <c r="J335" t="str">
        <f t="shared" si="164"/>
        <v xml:space="preserve"> Europe</v>
      </c>
      <c r="K335" t="str">
        <f t="shared" si="164"/>
        <v xml:space="preserve"> &lt;1m</v>
      </c>
      <c r="L335" t="str">
        <f t="shared" si="164"/>
        <v xml:space="preserve"> High income</v>
      </c>
      <c r="M335" t="str">
        <f t="shared" ref="M335:M366" si="179">IF(VALUE(I335)&gt;66.6, "Most", IF(VALUE(I335)&gt;33.3, "More", "Least"))</f>
        <v>Least</v>
      </c>
    </row>
    <row r="336" spans="1:13" x14ac:dyDescent="0.45">
      <c r="C336" t="s">
        <v>2</v>
      </c>
      <c r="G336" t="str">
        <f t="shared" si="172"/>
        <v/>
      </c>
      <c r="H336" t="str">
        <f t="shared" si="164"/>
        <v/>
      </c>
      <c r="I336" t="str">
        <f t="shared" si="164"/>
        <v/>
      </c>
      <c r="J336" t="str">
        <f t="shared" si="164"/>
        <v/>
      </c>
      <c r="K336" t="str">
        <f t="shared" si="164"/>
        <v/>
      </c>
      <c r="L336" t="str">
        <f t="shared" si="164"/>
        <v/>
      </c>
    </row>
    <row r="337" spans="1:13" x14ac:dyDescent="0.45">
      <c r="A337" t="s">
        <v>461</v>
      </c>
      <c r="B337" t="s">
        <v>446</v>
      </c>
      <c r="C337" t="s">
        <v>911</v>
      </c>
      <c r="D337" t="s">
        <v>18</v>
      </c>
      <c r="E337" t="s">
        <v>185</v>
      </c>
      <c r="F337" t="s">
        <v>26</v>
      </c>
      <c r="G337" t="str">
        <f t="shared" si="172"/>
        <v>168</v>
      </c>
      <c r="H337" t="str">
        <f t="shared" si="164"/>
        <v xml:space="preserve"> Samoa</v>
      </c>
      <c r="I337" t="str">
        <f t="shared" si="164"/>
        <v xml:space="preserve"> 9.2</v>
      </c>
      <c r="J337" t="str">
        <f t="shared" si="164"/>
        <v xml:space="preserve"> Oceania</v>
      </c>
      <c r="K337" t="str">
        <f t="shared" si="164"/>
        <v xml:space="preserve"> &lt;1m</v>
      </c>
      <c r="L337" t="str">
        <f t="shared" si="164"/>
        <v xml:space="preserve"> Upper middle income</v>
      </c>
      <c r="M337" t="str">
        <f t="shared" ref="M337:M368" si="180">IF(VALUE(I337)&gt;66.6, "Most", IF(VALUE(I337)&gt;33.3, "More", "Least"))</f>
        <v>Least</v>
      </c>
    </row>
    <row r="338" spans="1:13" x14ac:dyDescent="0.45">
      <c r="C338" t="s">
        <v>2</v>
      </c>
      <c r="G338" t="str">
        <f t="shared" si="172"/>
        <v/>
      </c>
      <c r="H338" t="str">
        <f t="shared" si="164"/>
        <v/>
      </c>
      <c r="I338" t="str">
        <f t="shared" si="164"/>
        <v/>
      </c>
      <c r="J338" t="str">
        <f t="shared" si="164"/>
        <v/>
      </c>
      <c r="K338" t="str">
        <f t="shared" si="164"/>
        <v/>
      </c>
      <c r="L338" t="str">
        <f t="shared" si="164"/>
        <v/>
      </c>
    </row>
    <row r="339" spans="1:13" x14ac:dyDescent="0.45">
      <c r="A339" t="s">
        <v>465</v>
      </c>
      <c r="B339" t="s">
        <v>464</v>
      </c>
      <c r="C339" t="s">
        <v>687</v>
      </c>
      <c r="D339" t="s">
        <v>115</v>
      </c>
      <c r="E339" t="s">
        <v>30</v>
      </c>
      <c r="F339" t="s">
        <v>26</v>
      </c>
      <c r="G339" t="str">
        <f t="shared" si="172"/>
        <v>170</v>
      </c>
      <c r="H339" t="str">
        <f t="shared" si="164"/>
        <v xml:space="preserve"> Libya</v>
      </c>
      <c r="I339" t="str">
        <f t="shared" si="164"/>
        <v xml:space="preserve"> 9.1</v>
      </c>
      <c r="J339" t="str">
        <f t="shared" si="164"/>
        <v xml:space="preserve"> Africa</v>
      </c>
      <c r="K339" t="str">
        <f t="shared" si="164"/>
        <v xml:space="preserve"> 1-10m</v>
      </c>
      <c r="L339" t="str">
        <f t="shared" si="164"/>
        <v xml:space="preserve"> Upper middle income</v>
      </c>
      <c r="M339" t="str">
        <f t="shared" ref="M339:M370" si="181">IF(VALUE(I339)&gt;66.6, "Most", IF(VALUE(I339)&gt;33.3, "More", "Least"))</f>
        <v>Least</v>
      </c>
    </row>
    <row r="340" spans="1:13" x14ac:dyDescent="0.45">
      <c r="C340" t="s">
        <v>2</v>
      </c>
      <c r="G340" t="str">
        <f t="shared" si="172"/>
        <v/>
      </c>
      <c r="H340" t="str">
        <f t="shared" si="164"/>
        <v/>
      </c>
      <c r="I340" t="str">
        <f t="shared" si="164"/>
        <v/>
      </c>
      <c r="J340" t="str">
        <f t="shared" si="164"/>
        <v/>
      </c>
      <c r="K340" t="str">
        <f t="shared" si="164"/>
        <v/>
      </c>
      <c r="L340" t="str">
        <f t="shared" si="164"/>
        <v/>
      </c>
    </row>
    <row r="341" spans="1:13" x14ac:dyDescent="0.45">
      <c r="A341" t="s">
        <v>465</v>
      </c>
      <c r="B341" t="s">
        <v>506</v>
      </c>
      <c r="C341" t="s">
        <v>687</v>
      </c>
      <c r="D341" t="s">
        <v>18</v>
      </c>
      <c r="E341" t="s">
        <v>185</v>
      </c>
      <c r="F341" t="s">
        <v>26</v>
      </c>
      <c r="G341" t="str">
        <f t="shared" si="172"/>
        <v>170</v>
      </c>
      <c r="H341" t="str">
        <f t="shared" si="164"/>
        <v xml:space="preserve"> Niue</v>
      </c>
      <c r="I341" t="str">
        <f t="shared" si="164"/>
        <v xml:space="preserve"> 9.1</v>
      </c>
      <c r="J341" t="str">
        <f t="shared" si="164"/>
        <v xml:space="preserve"> Oceania</v>
      </c>
      <c r="K341" t="str">
        <f t="shared" si="164"/>
        <v xml:space="preserve"> &lt;1m</v>
      </c>
      <c r="L341" t="str">
        <f t="shared" si="164"/>
        <v xml:space="preserve"> Upper middle income</v>
      </c>
      <c r="M341" t="str">
        <f t="shared" ref="M341:M372" si="182">IF(VALUE(I341)&gt;66.6, "Most", IF(VALUE(I341)&gt;33.3, "More", "Least"))</f>
        <v>Least</v>
      </c>
    </row>
    <row r="342" spans="1:13" x14ac:dyDescent="0.45">
      <c r="C342" t="s">
        <v>2</v>
      </c>
      <c r="G342" t="str">
        <f t="shared" si="172"/>
        <v/>
      </c>
      <c r="H342" t="str">
        <f t="shared" si="164"/>
        <v/>
      </c>
      <c r="I342" t="str">
        <f t="shared" si="164"/>
        <v/>
      </c>
      <c r="J342" t="str">
        <f t="shared" si="164"/>
        <v/>
      </c>
      <c r="K342" t="str">
        <f t="shared" si="164"/>
        <v/>
      </c>
      <c r="L342" t="str">
        <f t="shared" si="164"/>
        <v/>
      </c>
    </row>
    <row r="343" spans="1:13" x14ac:dyDescent="0.45">
      <c r="A343" t="s">
        <v>471</v>
      </c>
      <c r="B343" t="s">
        <v>485</v>
      </c>
      <c r="C343" t="s">
        <v>912</v>
      </c>
      <c r="D343" t="s">
        <v>115</v>
      </c>
      <c r="E343" t="s">
        <v>14</v>
      </c>
      <c r="F343" t="s">
        <v>202</v>
      </c>
      <c r="G343" t="str">
        <f t="shared" si="172"/>
        <v>172</v>
      </c>
      <c r="H343" t="str">
        <f t="shared" si="164"/>
        <v xml:space="preserve"> Burundi</v>
      </c>
      <c r="I343" t="str">
        <f t="shared" si="164"/>
        <v xml:space="preserve"> 8.9</v>
      </c>
      <c r="J343" t="str">
        <f t="shared" si="164"/>
        <v xml:space="preserve"> Africa</v>
      </c>
      <c r="K343" t="str">
        <f t="shared" si="164"/>
        <v xml:space="preserve"> 10-50m</v>
      </c>
      <c r="L343" t="str">
        <f t="shared" si="164"/>
        <v xml:space="preserve"> Low income</v>
      </c>
      <c r="M343" t="str">
        <f t="shared" ref="M343:M389" si="183">IF(VALUE(I343)&gt;66.6, "Most", IF(VALUE(I343)&gt;33.3, "More", "Least"))</f>
        <v>Least</v>
      </c>
    </row>
    <row r="344" spans="1:13" x14ac:dyDescent="0.45">
      <c r="C344" t="s">
        <v>2</v>
      </c>
      <c r="G344" t="str">
        <f t="shared" si="172"/>
        <v/>
      </c>
      <c r="H344" t="str">
        <f t="shared" si="164"/>
        <v/>
      </c>
      <c r="I344" t="str">
        <f t="shared" si="164"/>
        <v/>
      </c>
      <c r="J344" t="str">
        <f t="shared" si="164"/>
        <v/>
      </c>
      <c r="K344" t="str">
        <f t="shared" si="164"/>
        <v/>
      </c>
      <c r="L344" t="str">
        <f t="shared" si="164"/>
        <v/>
      </c>
    </row>
    <row r="345" spans="1:13" x14ac:dyDescent="0.45">
      <c r="A345" t="s">
        <v>474</v>
      </c>
      <c r="B345" t="s">
        <v>375</v>
      </c>
      <c r="C345" t="s">
        <v>913</v>
      </c>
      <c r="D345" t="s">
        <v>77</v>
      </c>
      <c r="E345" t="s">
        <v>185</v>
      </c>
      <c r="F345" t="s">
        <v>5</v>
      </c>
      <c r="G345" t="str">
        <f t="shared" si="172"/>
        <v>173</v>
      </c>
      <c r="H345" t="str">
        <f t="shared" si="164"/>
        <v xml:space="preserve"> Barbados</v>
      </c>
      <c r="I345" t="str">
        <f t="shared" si="164"/>
        <v xml:space="preserve"> 8.5</v>
      </c>
      <c r="J345" t="str">
        <f t="shared" si="164"/>
        <v xml:space="preserve"> Latin America and the Caribbean</v>
      </c>
      <c r="K345" t="str">
        <f t="shared" si="164"/>
        <v xml:space="preserve"> &lt;1m</v>
      </c>
      <c r="L345" t="str">
        <f t="shared" si="164"/>
        <v xml:space="preserve"> High income</v>
      </c>
      <c r="M345" t="str">
        <f t="shared" ref="M345:M389" si="184">IF(VALUE(I345)&gt;66.6, "Most", IF(VALUE(I345)&gt;33.3, "More", "Least"))</f>
        <v>Least</v>
      </c>
    </row>
    <row r="346" spans="1:13" x14ac:dyDescent="0.45">
      <c r="C346" t="s">
        <v>2</v>
      </c>
      <c r="G346" t="str">
        <f t="shared" si="172"/>
        <v/>
      </c>
      <c r="H346" t="str">
        <f t="shared" si="164"/>
        <v/>
      </c>
      <c r="I346" t="str">
        <f t="shared" si="164"/>
        <v/>
      </c>
      <c r="J346" t="str">
        <f t="shared" si="164"/>
        <v/>
      </c>
      <c r="K346" t="str">
        <f t="shared" si="164"/>
        <v/>
      </c>
      <c r="L346" t="str">
        <f t="shared" si="164"/>
        <v/>
      </c>
    </row>
    <row r="347" spans="1:13" x14ac:dyDescent="0.45">
      <c r="A347" t="s">
        <v>474</v>
      </c>
      <c r="B347" t="s">
        <v>472</v>
      </c>
      <c r="C347" t="s">
        <v>913</v>
      </c>
      <c r="D347" t="s">
        <v>77</v>
      </c>
      <c r="E347" t="s">
        <v>185</v>
      </c>
      <c r="F347" t="s">
        <v>26</v>
      </c>
      <c r="G347" t="str">
        <f t="shared" si="172"/>
        <v>173</v>
      </c>
      <c r="H347" t="str">
        <f t="shared" si="164"/>
        <v xml:space="preserve"> Dominica</v>
      </c>
      <c r="I347" t="str">
        <f t="shared" si="164"/>
        <v xml:space="preserve"> 8.5</v>
      </c>
      <c r="J347" t="str">
        <f t="shared" si="164"/>
        <v xml:space="preserve"> Latin America and the Caribbean</v>
      </c>
      <c r="K347" t="str">
        <f t="shared" si="164"/>
        <v xml:space="preserve"> &lt;1m</v>
      </c>
      <c r="L347" t="str">
        <f t="shared" si="164"/>
        <v xml:space="preserve"> Upper middle income</v>
      </c>
      <c r="M347" t="str">
        <f t="shared" ref="M347:M389" si="185">IF(VALUE(I347)&gt;66.6, "Most", IF(VALUE(I347)&gt;33.3, "More", "Least"))</f>
        <v>Least</v>
      </c>
    </row>
    <row r="348" spans="1:13" x14ac:dyDescent="0.45">
      <c r="C348" t="s">
        <v>2</v>
      </c>
      <c r="G348" t="str">
        <f t="shared" si="172"/>
        <v/>
      </c>
      <c r="H348" t="str">
        <f t="shared" si="164"/>
        <v/>
      </c>
      <c r="I348" t="str">
        <f t="shared" si="164"/>
        <v/>
      </c>
      <c r="J348" t="str">
        <f t="shared" si="164"/>
        <v/>
      </c>
      <c r="K348" t="str">
        <f t="shared" si="164"/>
        <v/>
      </c>
      <c r="L348" t="str">
        <f t="shared" si="164"/>
        <v/>
      </c>
    </row>
    <row r="349" spans="1:13" x14ac:dyDescent="0.45">
      <c r="A349" t="s">
        <v>478</v>
      </c>
      <c r="B349" t="s">
        <v>298</v>
      </c>
      <c r="C349" t="s">
        <v>691</v>
      </c>
      <c r="D349" t="s">
        <v>115</v>
      </c>
      <c r="E349" t="s">
        <v>10</v>
      </c>
      <c r="F349" t="s">
        <v>202</v>
      </c>
      <c r="G349" t="str">
        <f t="shared" si="172"/>
        <v>175</v>
      </c>
      <c r="H349" t="str">
        <f t="shared" si="164"/>
        <v xml:space="preserve"> Tanzania</v>
      </c>
      <c r="I349" t="str">
        <f t="shared" si="164"/>
        <v xml:space="preserve"> 8.2</v>
      </c>
      <c r="J349" t="str">
        <f t="shared" si="164"/>
        <v xml:space="preserve"> Africa</v>
      </c>
      <c r="K349" t="str">
        <f t="shared" si="164"/>
        <v xml:space="preserve"> 50-100m</v>
      </c>
      <c r="L349" t="str">
        <f t="shared" si="164"/>
        <v xml:space="preserve"> Low income</v>
      </c>
      <c r="M349" t="str">
        <f t="shared" ref="M349:M389" si="186">IF(VALUE(I349)&gt;66.6, "Most", IF(VALUE(I349)&gt;33.3, "More", "Least"))</f>
        <v>Least</v>
      </c>
    </row>
    <row r="350" spans="1:13" x14ac:dyDescent="0.45">
      <c r="C350" t="s">
        <v>2</v>
      </c>
      <c r="G350" t="str">
        <f t="shared" si="172"/>
        <v/>
      </c>
      <c r="H350" t="str">
        <f t="shared" si="164"/>
        <v/>
      </c>
      <c r="I350" t="str">
        <f t="shared" si="164"/>
        <v/>
      </c>
      <c r="J350" t="str">
        <f t="shared" si="164"/>
        <v/>
      </c>
      <c r="K350" t="str">
        <f t="shared" si="164"/>
        <v/>
      </c>
      <c r="L350" t="str">
        <f t="shared" si="164"/>
        <v/>
      </c>
    </row>
    <row r="351" spans="1:13" x14ac:dyDescent="0.45">
      <c r="A351" t="s">
        <v>481</v>
      </c>
      <c r="B351" t="s">
        <v>360</v>
      </c>
      <c r="C351" t="s">
        <v>914</v>
      </c>
      <c r="D351" t="s">
        <v>115</v>
      </c>
      <c r="E351" t="s">
        <v>14</v>
      </c>
      <c r="F351" t="s">
        <v>202</v>
      </c>
      <c r="G351" t="str">
        <f t="shared" si="172"/>
        <v>176</v>
      </c>
      <c r="H351" t="str">
        <f t="shared" si="164"/>
        <v xml:space="preserve"> Guinea</v>
      </c>
      <c r="I351" t="str">
        <f t="shared" si="164"/>
        <v xml:space="preserve"> 8.0</v>
      </c>
      <c r="J351" t="str">
        <f t="shared" si="164"/>
        <v xml:space="preserve"> Africa</v>
      </c>
      <c r="K351" t="str">
        <f t="shared" si="164"/>
        <v xml:space="preserve"> 10-50m</v>
      </c>
      <c r="L351" t="str">
        <f t="shared" si="164"/>
        <v xml:space="preserve"> Low income</v>
      </c>
      <c r="M351" t="str">
        <f t="shared" ref="M351:M389" si="187">IF(VALUE(I351)&gt;66.6, "Most", IF(VALUE(I351)&gt;33.3, "More", "Least"))</f>
        <v>Least</v>
      </c>
    </row>
    <row r="352" spans="1:13" x14ac:dyDescent="0.45">
      <c r="C352" t="s">
        <v>2</v>
      </c>
      <c r="G352" t="str">
        <f t="shared" si="172"/>
        <v/>
      </c>
      <c r="H352" t="str">
        <f t="shared" si="164"/>
        <v/>
      </c>
      <c r="I352" t="str">
        <f t="shared" si="164"/>
        <v/>
      </c>
      <c r="J352" t="str">
        <f t="shared" si="164"/>
        <v/>
      </c>
      <c r="K352" t="str">
        <f t="shared" si="164"/>
        <v/>
      </c>
      <c r="L352" t="str">
        <f t="shared" si="164"/>
        <v/>
      </c>
    </row>
    <row r="353" spans="1:13" x14ac:dyDescent="0.45">
      <c r="A353" t="s">
        <v>484</v>
      </c>
      <c r="B353" t="s">
        <v>394</v>
      </c>
      <c r="C353" t="s">
        <v>915</v>
      </c>
      <c r="D353" t="s">
        <v>77</v>
      </c>
      <c r="E353" t="s">
        <v>185</v>
      </c>
      <c r="F353" t="s">
        <v>5</v>
      </c>
      <c r="G353" t="str">
        <f t="shared" si="172"/>
        <v>177</v>
      </c>
      <c r="H353" t="str">
        <f t="shared" si="164"/>
        <v xml:space="preserve"> Bahamas</v>
      </c>
      <c r="I353" t="str">
        <f t="shared" si="164"/>
        <v xml:space="preserve"> 7.9</v>
      </c>
      <c r="J353" t="str">
        <f t="shared" si="164"/>
        <v xml:space="preserve"> Latin America and the Caribbean</v>
      </c>
      <c r="K353" t="str">
        <f t="shared" si="164"/>
        <v xml:space="preserve"> &lt;1m</v>
      </c>
      <c r="L353" t="str">
        <f t="shared" si="164"/>
        <v xml:space="preserve"> High income</v>
      </c>
      <c r="M353" t="str">
        <f t="shared" ref="M353:M389" si="188">IF(VALUE(I353)&gt;66.6, "Most", IF(VALUE(I353)&gt;33.3, "More", "Least"))</f>
        <v>Least</v>
      </c>
    </row>
    <row r="354" spans="1:13" x14ac:dyDescent="0.45">
      <c r="C354" t="s">
        <v>2</v>
      </c>
      <c r="G354" t="str">
        <f t="shared" si="172"/>
        <v/>
      </c>
      <c r="H354" t="str">
        <f t="shared" si="164"/>
        <v/>
      </c>
      <c r="I354" t="str">
        <f t="shared" si="164"/>
        <v/>
      </c>
      <c r="J354" t="str">
        <f t="shared" si="164"/>
        <v/>
      </c>
      <c r="K354" t="str">
        <f t="shared" si="164"/>
        <v/>
      </c>
      <c r="L354" t="str">
        <f t="shared" si="164"/>
        <v/>
      </c>
    </row>
    <row r="355" spans="1:13" x14ac:dyDescent="0.45">
      <c r="A355" t="s">
        <v>487</v>
      </c>
      <c r="B355" t="s">
        <v>522</v>
      </c>
      <c r="C355" t="s">
        <v>916</v>
      </c>
      <c r="D355" t="s">
        <v>132</v>
      </c>
      <c r="E355" t="s">
        <v>14</v>
      </c>
      <c r="F355" t="s">
        <v>202</v>
      </c>
      <c r="G355" t="str">
        <f t="shared" si="172"/>
        <v>178</v>
      </c>
      <c r="H355" t="str">
        <f t="shared" si="164"/>
        <v xml:space="preserve"> Yemen</v>
      </c>
      <c r="I355" t="str">
        <f t="shared" si="164"/>
        <v xml:space="preserve"> 7.6</v>
      </c>
      <c r="J355" t="str">
        <f t="shared" si="164"/>
        <v xml:space="preserve"> Western Asia</v>
      </c>
      <c r="K355" t="str">
        <f t="shared" si="164"/>
        <v xml:space="preserve"> 10-50m</v>
      </c>
      <c r="L355" t="str">
        <f t="shared" si="164"/>
        <v xml:space="preserve"> Low income</v>
      </c>
      <c r="M355" t="str">
        <f t="shared" ref="M355:M389" si="189">IF(VALUE(I355)&gt;66.6, "Most", IF(VALUE(I355)&gt;33.3, "More", "Least"))</f>
        <v>Least</v>
      </c>
    </row>
    <row r="356" spans="1:13" x14ac:dyDescent="0.45">
      <c r="C356" t="s">
        <v>2</v>
      </c>
      <c r="G356" t="str">
        <f t="shared" si="172"/>
        <v/>
      </c>
      <c r="H356" t="str">
        <f t="shared" si="164"/>
        <v/>
      </c>
      <c r="I356" t="str">
        <f t="shared" si="164"/>
        <v/>
      </c>
      <c r="J356" t="str">
        <f t="shared" si="164"/>
        <v/>
      </c>
      <c r="K356" t="str">
        <f t="shared" si="164"/>
        <v/>
      </c>
      <c r="L356" t="str">
        <f t="shared" si="164"/>
        <v/>
      </c>
    </row>
    <row r="357" spans="1:13" x14ac:dyDescent="0.45">
      <c r="A357" t="s">
        <v>490</v>
      </c>
      <c r="B357" t="s">
        <v>462</v>
      </c>
      <c r="C357" t="s">
        <v>917</v>
      </c>
      <c r="D357" t="s">
        <v>18</v>
      </c>
      <c r="E357" t="s">
        <v>185</v>
      </c>
      <c r="F357" t="s">
        <v>26</v>
      </c>
      <c r="G357" t="str">
        <f t="shared" si="172"/>
        <v>179</v>
      </c>
      <c r="H357" t="str">
        <f t="shared" si="164"/>
        <v xml:space="preserve"> Fiji</v>
      </c>
      <c r="I357" t="str">
        <f t="shared" si="164"/>
        <v xml:space="preserve"> 7.5</v>
      </c>
      <c r="J357" t="str">
        <f t="shared" si="164"/>
        <v xml:space="preserve"> Oceania</v>
      </c>
      <c r="K357" t="str">
        <f t="shared" si="164"/>
        <v xml:space="preserve"> &lt;1m</v>
      </c>
      <c r="L357" t="str">
        <f t="shared" si="164"/>
        <v xml:space="preserve"> Upper middle income</v>
      </c>
      <c r="M357" t="str">
        <f t="shared" ref="M357:M389" si="190">IF(VALUE(I357)&gt;66.6, "Most", IF(VALUE(I357)&gt;33.3, "More", "Least"))</f>
        <v>Least</v>
      </c>
    </row>
    <row r="358" spans="1:13" x14ac:dyDescent="0.45">
      <c r="C358" t="s">
        <v>2</v>
      </c>
      <c r="G358" t="str">
        <f t="shared" si="172"/>
        <v/>
      </c>
      <c r="H358" t="str">
        <f t="shared" si="164"/>
        <v/>
      </c>
      <c r="I358" t="str">
        <f t="shared" si="164"/>
        <v/>
      </c>
      <c r="J358" t="str">
        <f t="shared" si="164"/>
        <v/>
      </c>
      <c r="K358" t="str">
        <f t="shared" si="164"/>
        <v/>
      </c>
      <c r="L358" t="str">
        <f t="shared" si="164"/>
        <v/>
      </c>
    </row>
    <row r="359" spans="1:13" x14ac:dyDescent="0.45">
      <c r="A359" t="s">
        <v>490</v>
      </c>
      <c r="B359" t="s">
        <v>469</v>
      </c>
      <c r="C359" t="s">
        <v>917</v>
      </c>
      <c r="D359" t="s">
        <v>18</v>
      </c>
      <c r="E359" t="s">
        <v>185</v>
      </c>
      <c r="F359" t="s">
        <v>26</v>
      </c>
      <c r="G359" t="str">
        <f t="shared" si="172"/>
        <v>179</v>
      </c>
      <c r="H359" t="str">
        <f t="shared" ref="H359:L389" si="191">IF(ISERROR(RIGHT(B359, LEN(B359)-FIND(":",B359))),"",RIGHT(B359, LEN(B359)-FIND(":",B359)))</f>
        <v xml:space="preserve"> Tonga</v>
      </c>
      <c r="I359" t="str">
        <f t="shared" si="191"/>
        <v xml:space="preserve"> 7.5</v>
      </c>
      <c r="J359" t="str">
        <f t="shared" si="191"/>
        <v xml:space="preserve"> Oceania</v>
      </c>
      <c r="K359" t="str">
        <f t="shared" si="191"/>
        <v xml:space="preserve"> &lt;1m</v>
      </c>
      <c r="L359" t="str">
        <f t="shared" si="191"/>
        <v xml:space="preserve"> Upper middle income</v>
      </c>
      <c r="M359" t="str">
        <f t="shared" ref="M359:M389" si="192">IF(VALUE(I359)&gt;66.6, "Most", IF(VALUE(I359)&gt;33.3, "More", "Least"))</f>
        <v>Least</v>
      </c>
    </row>
    <row r="360" spans="1:13" x14ac:dyDescent="0.45">
      <c r="C360" t="s">
        <v>2</v>
      </c>
      <c r="G360" t="str">
        <f t="shared" si="172"/>
        <v/>
      </c>
      <c r="H360" t="str">
        <f t="shared" si="191"/>
        <v/>
      </c>
      <c r="I360" t="str">
        <f t="shared" si="191"/>
        <v/>
      </c>
      <c r="J360" t="str">
        <f t="shared" si="191"/>
        <v/>
      </c>
      <c r="K360" t="str">
        <f t="shared" si="191"/>
        <v/>
      </c>
      <c r="L360" t="str">
        <f t="shared" si="191"/>
        <v/>
      </c>
    </row>
    <row r="361" spans="1:13" x14ac:dyDescent="0.45">
      <c r="A361" t="s">
        <v>496</v>
      </c>
      <c r="B361" t="s">
        <v>409</v>
      </c>
      <c r="C361" t="s">
        <v>918</v>
      </c>
      <c r="D361" t="s">
        <v>77</v>
      </c>
      <c r="E361" t="s">
        <v>185</v>
      </c>
      <c r="F361" t="s">
        <v>5</v>
      </c>
      <c r="G361" t="str">
        <f t="shared" si="172"/>
        <v>181</v>
      </c>
      <c r="H361" t="str">
        <f t="shared" si="191"/>
        <v xml:space="preserve"> Antigua and Barbuda</v>
      </c>
      <c r="I361" t="str">
        <f t="shared" si="191"/>
        <v xml:space="preserve"> 7.4</v>
      </c>
      <c r="J361" t="str">
        <f t="shared" si="191"/>
        <v xml:space="preserve"> Latin America and the Caribbean</v>
      </c>
      <c r="K361" t="str">
        <f t="shared" si="191"/>
        <v xml:space="preserve"> &lt;1m</v>
      </c>
      <c r="L361" t="str">
        <f t="shared" si="191"/>
        <v xml:space="preserve"> High income</v>
      </c>
      <c r="M361" t="str">
        <f t="shared" ref="M361:M389" si="193">IF(VALUE(I361)&gt;66.6, "Most", IF(VALUE(I361)&gt;33.3, "More", "Least"))</f>
        <v>Least</v>
      </c>
    </row>
    <row r="362" spans="1:13" x14ac:dyDescent="0.45">
      <c r="C362" t="s">
        <v>2</v>
      </c>
      <c r="G362" t="str">
        <f t="shared" si="172"/>
        <v/>
      </c>
      <c r="H362" t="str">
        <f t="shared" si="191"/>
        <v/>
      </c>
      <c r="I362" t="str">
        <f t="shared" si="191"/>
        <v/>
      </c>
      <c r="J362" t="str">
        <f t="shared" si="191"/>
        <v/>
      </c>
      <c r="K362" t="str">
        <f t="shared" si="191"/>
        <v/>
      </c>
      <c r="L362" t="str">
        <f t="shared" si="191"/>
        <v/>
      </c>
    </row>
    <row r="363" spans="1:13" x14ac:dyDescent="0.45">
      <c r="A363" t="s">
        <v>499</v>
      </c>
      <c r="B363" t="s">
        <v>519</v>
      </c>
      <c r="C363" t="s">
        <v>919</v>
      </c>
      <c r="D363" t="s">
        <v>18</v>
      </c>
      <c r="E363" t="s">
        <v>185</v>
      </c>
      <c r="F363" t="s">
        <v>102</v>
      </c>
      <c r="G363" t="str">
        <f t="shared" si="172"/>
        <v>182</v>
      </c>
      <c r="H363" t="str">
        <f t="shared" si="191"/>
        <v xml:space="preserve"> Kiribati</v>
      </c>
      <c r="I363" t="str">
        <f t="shared" si="191"/>
        <v xml:space="preserve"> 7.3</v>
      </c>
      <c r="J363" t="str">
        <f t="shared" si="191"/>
        <v xml:space="preserve"> Oceania</v>
      </c>
      <c r="K363" t="str">
        <f t="shared" si="191"/>
        <v xml:space="preserve"> &lt;1m</v>
      </c>
      <c r="L363" t="str">
        <f t="shared" si="191"/>
        <v xml:space="preserve"> Lower middle income</v>
      </c>
      <c r="M363" t="str">
        <f t="shared" ref="M363:M389" si="194">IF(VALUE(I363)&gt;66.6, "Most", IF(VALUE(I363)&gt;33.3, "More", "Least"))</f>
        <v>Least</v>
      </c>
    </row>
    <row r="364" spans="1:13" x14ac:dyDescent="0.45">
      <c r="C364" t="s">
        <v>2</v>
      </c>
      <c r="G364" t="str">
        <f t="shared" si="172"/>
        <v/>
      </c>
      <c r="H364" t="str">
        <f t="shared" si="191"/>
        <v/>
      </c>
      <c r="I364" t="str">
        <f t="shared" si="191"/>
        <v/>
      </c>
      <c r="J364" t="str">
        <f t="shared" si="191"/>
        <v/>
      </c>
      <c r="K364" t="str">
        <f t="shared" si="191"/>
        <v/>
      </c>
      <c r="L364" t="str">
        <f t="shared" si="191"/>
        <v/>
      </c>
    </row>
    <row r="365" spans="1:13" x14ac:dyDescent="0.45">
      <c r="A365" t="s">
        <v>502</v>
      </c>
      <c r="B365" t="s">
        <v>525</v>
      </c>
      <c r="C365" t="s">
        <v>920</v>
      </c>
      <c r="D365" t="s">
        <v>18</v>
      </c>
      <c r="E365" t="s">
        <v>185</v>
      </c>
      <c r="F365" t="s">
        <v>26</v>
      </c>
      <c r="G365" t="str">
        <f t="shared" si="172"/>
        <v>183</v>
      </c>
      <c r="H365" t="str">
        <f t="shared" si="191"/>
        <v xml:space="preserve"> Marshall Islands</v>
      </c>
      <c r="I365" t="str">
        <f t="shared" si="191"/>
        <v xml:space="preserve"> 7.2</v>
      </c>
      <c r="J365" t="str">
        <f t="shared" si="191"/>
        <v xml:space="preserve"> Oceania</v>
      </c>
      <c r="K365" t="str">
        <f t="shared" si="191"/>
        <v xml:space="preserve"> &lt;1m</v>
      </c>
      <c r="L365" t="str">
        <f t="shared" si="191"/>
        <v xml:space="preserve"> Upper middle income</v>
      </c>
      <c r="M365" t="str">
        <f t="shared" ref="M365:M389" si="195">IF(VALUE(I365)&gt;66.6, "Most", IF(VALUE(I365)&gt;33.3, "More", "Least"))</f>
        <v>Least</v>
      </c>
    </row>
    <row r="366" spans="1:13" x14ac:dyDescent="0.45">
      <c r="C366" t="s">
        <v>2</v>
      </c>
      <c r="G366" t="str">
        <f t="shared" si="172"/>
        <v/>
      </c>
      <c r="H366" t="str">
        <f t="shared" si="191"/>
        <v/>
      </c>
      <c r="I366" t="str">
        <f t="shared" si="191"/>
        <v/>
      </c>
      <c r="J366" t="str">
        <f t="shared" si="191"/>
        <v/>
      </c>
      <c r="K366" t="str">
        <f t="shared" si="191"/>
        <v/>
      </c>
      <c r="L366" t="str">
        <f t="shared" si="191"/>
        <v/>
      </c>
    </row>
    <row r="367" spans="1:13" x14ac:dyDescent="0.45">
      <c r="A367" t="s">
        <v>502</v>
      </c>
      <c r="B367" t="s">
        <v>528</v>
      </c>
      <c r="C367" t="s">
        <v>920</v>
      </c>
      <c r="D367" t="s">
        <v>115</v>
      </c>
      <c r="E367" t="s">
        <v>185</v>
      </c>
      <c r="F367" t="s">
        <v>102</v>
      </c>
      <c r="G367" t="str">
        <f t="shared" si="172"/>
        <v>183</v>
      </c>
      <c r="H367" t="str">
        <f t="shared" si="191"/>
        <v xml:space="preserve"> São Tomé and Príncipe</v>
      </c>
      <c r="I367" t="str">
        <f t="shared" si="191"/>
        <v xml:space="preserve"> 7.2</v>
      </c>
      <c r="J367" t="str">
        <f t="shared" si="191"/>
        <v xml:space="preserve"> Africa</v>
      </c>
      <c r="K367" t="str">
        <f t="shared" si="191"/>
        <v xml:space="preserve"> &lt;1m</v>
      </c>
      <c r="L367" t="str">
        <f t="shared" si="191"/>
        <v xml:space="preserve"> Lower middle income</v>
      </c>
      <c r="M367" t="str">
        <f t="shared" ref="M367:M389" si="196">IF(VALUE(I367)&gt;66.6, "Most", IF(VALUE(I367)&gt;33.3, "More", "Least"))</f>
        <v>Least</v>
      </c>
    </row>
    <row r="368" spans="1:13" x14ac:dyDescent="0.45">
      <c r="C368" t="s">
        <v>2</v>
      </c>
      <c r="G368" t="str">
        <f t="shared" si="172"/>
        <v/>
      </c>
      <c r="H368" t="str">
        <f t="shared" si="191"/>
        <v/>
      </c>
      <c r="I368" t="str">
        <f t="shared" si="191"/>
        <v/>
      </c>
      <c r="J368" t="str">
        <f t="shared" si="191"/>
        <v/>
      </c>
      <c r="K368" t="str">
        <f t="shared" si="191"/>
        <v/>
      </c>
      <c r="L368" t="str">
        <f t="shared" si="191"/>
        <v/>
      </c>
    </row>
    <row r="369" spans="1:13" x14ac:dyDescent="0.45">
      <c r="A369" t="s">
        <v>508</v>
      </c>
      <c r="B369" t="s">
        <v>449</v>
      </c>
      <c r="C369" t="s">
        <v>921</v>
      </c>
      <c r="D369" t="s">
        <v>77</v>
      </c>
      <c r="E369" t="s">
        <v>185</v>
      </c>
      <c r="F369" t="s">
        <v>5</v>
      </c>
      <c r="G369" t="str">
        <f t="shared" si="172"/>
        <v>185</v>
      </c>
      <c r="H369" t="str">
        <f t="shared" si="191"/>
        <v xml:space="preserve"> St Kitts and Nevis</v>
      </c>
      <c r="I369" t="str">
        <f t="shared" si="191"/>
        <v xml:space="preserve"> 7.1</v>
      </c>
      <c r="J369" t="str">
        <f t="shared" si="191"/>
        <v xml:space="preserve"> Latin America and the Caribbean</v>
      </c>
      <c r="K369" t="str">
        <f t="shared" si="191"/>
        <v xml:space="preserve"> &lt;1m</v>
      </c>
      <c r="L369" t="str">
        <f t="shared" si="191"/>
        <v xml:space="preserve"> High income</v>
      </c>
      <c r="M369" t="str">
        <f t="shared" ref="M369:M389" si="197">IF(VALUE(I369)&gt;66.6, "Most", IF(VALUE(I369)&gt;33.3, "More", "Least"))</f>
        <v>Least</v>
      </c>
    </row>
    <row r="370" spans="1:13" x14ac:dyDescent="0.45">
      <c r="C370" t="s">
        <v>2</v>
      </c>
      <c r="G370" t="str">
        <f t="shared" si="172"/>
        <v/>
      </c>
      <c r="H370" t="str">
        <f t="shared" si="191"/>
        <v/>
      </c>
      <c r="I370" t="str">
        <f t="shared" si="191"/>
        <v/>
      </c>
      <c r="J370" t="str">
        <f t="shared" si="191"/>
        <v/>
      </c>
      <c r="K370" t="str">
        <f t="shared" si="191"/>
        <v/>
      </c>
      <c r="L370" t="str">
        <f t="shared" si="191"/>
        <v/>
      </c>
    </row>
    <row r="371" spans="1:13" x14ac:dyDescent="0.45">
      <c r="A371" t="s">
        <v>511</v>
      </c>
      <c r="B371" t="s">
        <v>416</v>
      </c>
      <c r="C371" t="s">
        <v>922</v>
      </c>
      <c r="D371" t="s">
        <v>115</v>
      </c>
      <c r="E371" t="s">
        <v>14</v>
      </c>
      <c r="F371" t="s">
        <v>202</v>
      </c>
      <c r="G371" t="str">
        <f t="shared" si="172"/>
        <v>186</v>
      </c>
      <c r="H371" t="str">
        <f t="shared" si="191"/>
        <v xml:space="preserve"> Chad</v>
      </c>
      <c r="I371" t="str">
        <f t="shared" si="191"/>
        <v xml:space="preserve"> 6.6</v>
      </c>
      <c r="J371" t="str">
        <f t="shared" si="191"/>
        <v xml:space="preserve"> Africa</v>
      </c>
      <c r="K371" t="str">
        <f t="shared" si="191"/>
        <v xml:space="preserve"> 10-50m</v>
      </c>
      <c r="L371" t="str">
        <f t="shared" si="191"/>
        <v xml:space="preserve"> Low income</v>
      </c>
      <c r="M371" t="str">
        <f t="shared" ref="M371:M389" si="198">IF(VALUE(I371)&gt;66.6, "Most", IF(VALUE(I371)&gt;33.3, "More", "Least"))</f>
        <v>Least</v>
      </c>
    </row>
    <row r="372" spans="1:13" x14ac:dyDescent="0.45">
      <c r="C372" t="s">
        <v>2</v>
      </c>
      <c r="G372" t="str">
        <f t="shared" si="172"/>
        <v/>
      </c>
      <c r="H372" t="str">
        <f t="shared" si="191"/>
        <v/>
      </c>
      <c r="I372" t="str">
        <f t="shared" si="191"/>
        <v/>
      </c>
      <c r="J372" t="str">
        <f t="shared" si="191"/>
        <v/>
      </c>
      <c r="K372" t="str">
        <f t="shared" si="191"/>
        <v/>
      </c>
      <c r="L372" t="str">
        <f t="shared" si="191"/>
        <v/>
      </c>
    </row>
    <row r="373" spans="1:13" x14ac:dyDescent="0.45">
      <c r="A373" t="s">
        <v>511</v>
      </c>
      <c r="B373" t="s">
        <v>453</v>
      </c>
      <c r="C373" t="s">
        <v>922</v>
      </c>
      <c r="D373" t="s">
        <v>18</v>
      </c>
      <c r="E373" t="s">
        <v>185</v>
      </c>
      <c r="F373" t="s">
        <v>102</v>
      </c>
      <c r="G373" t="str">
        <f t="shared" si="172"/>
        <v>186</v>
      </c>
      <c r="H373" t="str">
        <f t="shared" si="191"/>
        <v xml:space="preserve"> Vanuatu</v>
      </c>
      <c r="I373" t="str">
        <f t="shared" si="191"/>
        <v xml:space="preserve"> 6.6</v>
      </c>
      <c r="J373" t="str">
        <f t="shared" si="191"/>
        <v xml:space="preserve"> Oceania</v>
      </c>
      <c r="K373" t="str">
        <f t="shared" si="191"/>
        <v xml:space="preserve"> &lt;1m</v>
      </c>
      <c r="L373" t="str">
        <f t="shared" si="191"/>
        <v xml:space="preserve"> Lower middle income</v>
      </c>
      <c r="M373" t="str">
        <f t="shared" ref="M373:M389" si="199">IF(VALUE(I373)&gt;66.6, "Most", IF(VALUE(I373)&gt;33.3, "More", "Least"))</f>
        <v>Least</v>
      </c>
    </row>
    <row r="374" spans="1:13" x14ac:dyDescent="0.45">
      <c r="C374" t="s">
        <v>2</v>
      </c>
      <c r="G374" t="str">
        <f t="shared" si="172"/>
        <v/>
      </c>
      <c r="H374" t="str">
        <f t="shared" si="191"/>
        <v/>
      </c>
      <c r="I374" t="str">
        <f t="shared" si="191"/>
        <v/>
      </c>
      <c r="J374" t="str">
        <f t="shared" si="191"/>
        <v/>
      </c>
      <c r="K374" t="str">
        <f t="shared" si="191"/>
        <v/>
      </c>
      <c r="L374" t="str">
        <f t="shared" si="191"/>
        <v/>
      </c>
    </row>
    <row r="375" spans="1:13" x14ac:dyDescent="0.45">
      <c r="A375" t="s">
        <v>515</v>
      </c>
      <c r="B375" t="s">
        <v>391</v>
      </c>
      <c r="C375" t="s">
        <v>923</v>
      </c>
      <c r="D375" t="s">
        <v>115</v>
      </c>
      <c r="E375" t="s">
        <v>30</v>
      </c>
      <c r="F375" t="s">
        <v>102</v>
      </c>
      <c r="G375" t="str">
        <f t="shared" si="172"/>
        <v>188</v>
      </c>
      <c r="H375" t="str">
        <f t="shared" si="191"/>
        <v xml:space="preserve"> Eswatini (Swaziland)</v>
      </c>
      <c r="I375" t="str">
        <f t="shared" si="191"/>
        <v xml:space="preserve"> 6.5</v>
      </c>
      <c r="J375" t="str">
        <f t="shared" si="191"/>
        <v xml:space="preserve"> Africa</v>
      </c>
      <c r="K375" t="str">
        <f t="shared" si="191"/>
        <v xml:space="preserve"> 1-10m</v>
      </c>
      <c r="L375" t="str">
        <f t="shared" si="191"/>
        <v xml:space="preserve"> Lower middle income</v>
      </c>
      <c r="M375" t="str">
        <f t="shared" ref="M375:M389" si="200">IF(VALUE(I375)&gt;66.6, "Most", IF(VALUE(I375)&gt;33.3, "More", "Least"))</f>
        <v>Least</v>
      </c>
    </row>
    <row r="376" spans="1:13" x14ac:dyDescent="0.45">
      <c r="C376" t="s">
        <v>2</v>
      </c>
      <c r="G376" t="str">
        <f t="shared" si="172"/>
        <v/>
      </c>
      <c r="H376" t="str">
        <f t="shared" si="191"/>
        <v/>
      </c>
      <c r="I376" t="str">
        <f t="shared" si="191"/>
        <v/>
      </c>
      <c r="J376" t="str">
        <f t="shared" si="191"/>
        <v/>
      </c>
      <c r="K376" t="str">
        <f t="shared" si="191"/>
        <v/>
      </c>
      <c r="L376" t="str">
        <f t="shared" si="191"/>
        <v/>
      </c>
    </row>
    <row r="377" spans="1:13" x14ac:dyDescent="0.45">
      <c r="A377" t="s">
        <v>518</v>
      </c>
      <c r="B377" t="s">
        <v>477</v>
      </c>
      <c r="C377" t="s">
        <v>924</v>
      </c>
      <c r="D377" t="s">
        <v>115</v>
      </c>
      <c r="E377" t="s">
        <v>30</v>
      </c>
      <c r="F377" t="s">
        <v>102</v>
      </c>
      <c r="G377" t="str">
        <f t="shared" si="172"/>
        <v>189</v>
      </c>
      <c r="H377" t="str">
        <f t="shared" si="191"/>
        <v xml:space="preserve"> Congo Brazzaville</v>
      </c>
      <c r="I377" t="str">
        <f t="shared" si="191"/>
        <v xml:space="preserve"> 6.3</v>
      </c>
      <c r="J377" t="str">
        <f t="shared" si="191"/>
        <v xml:space="preserve"> Africa</v>
      </c>
      <c r="K377" t="str">
        <f t="shared" si="191"/>
        <v xml:space="preserve"> 1-10m</v>
      </c>
      <c r="L377" t="str">
        <f t="shared" si="191"/>
        <v xml:space="preserve"> Lower middle income</v>
      </c>
      <c r="M377" t="str">
        <f t="shared" ref="M377:M389" si="201">IF(VALUE(I377)&gt;66.6, "Most", IF(VALUE(I377)&gt;33.3, "More", "Least"))</f>
        <v>Least</v>
      </c>
    </row>
    <row r="378" spans="1:13" x14ac:dyDescent="0.45">
      <c r="C378" t="s">
        <v>2</v>
      </c>
      <c r="G378" t="str">
        <f t="shared" si="172"/>
        <v/>
      </c>
      <c r="H378" t="str">
        <f t="shared" si="191"/>
        <v/>
      </c>
      <c r="I378" t="str">
        <f t="shared" si="191"/>
        <v/>
      </c>
      <c r="J378" t="str">
        <f t="shared" si="191"/>
        <v/>
      </c>
      <c r="K378" t="str">
        <f t="shared" si="191"/>
        <v/>
      </c>
      <c r="L378" t="str">
        <f t="shared" si="191"/>
        <v/>
      </c>
    </row>
    <row r="379" spans="1:13" x14ac:dyDescent="0.45">
      <c r="A379" t="s">
        <v>518</v>
      </c>
      <c r="B379" t="s">
        <v>317</v>
      </c>
      <c r="C379" t="s">
        <v>924</v>
      </c>
      <c r="D379" t="s">
        <v>77</v>
      </c>
      <c r="E379" t="s">
        <v>185</v>
      </c>
      <c r="F379" t="s">
        <v>26</v>
      </c>
      <c r="G379" t="str">
        <f t="shared" si="172"/>
        <v>189</v>
      </c>
      <c r="H379" t="str">
        <f t="shared" si="191"/>
        <v xml:space="preserve"> St Lucia</v>
      </c>
      <c r="I379" t="str">
        <f t="shared" si="191"/>
        <v xml:space="preserve"> 6.3</v>
      </c>
      <c r="J379" t="str">
        <f t="shared" si="191"/>
        <v xml:space="preserve"> Latin America and the Caribbean</v>
      </c>
      <c r="K379" t="str">
        <f t="shared" si="191"/>
        <v xml:space="preserve"> &lt;1m</v>
      </c>
      <c r="L379" t="str">
        <f t="shared" si="191"/>
        <v xml:space="preserve"> Upper middle income</v>
      </c>
      <c r="M379" t="str">
        <f t="shared" ref="M379:M389" si="202">IF(VALUE(I379)&gt;66.6, "Most", IF(VALUE(I379)&gt;33.3, "More", "Least"))</f>
        <v>Least</v>
      </c>
    </row>
    <row r="380" spans="1:13" x14ac:dyDescent="0.45">
      <c r="C380" t="s">
        <v>2</v>
      </c>
      <c r="G380" t="str">
        <f t="shared" si="172"/>
        <v/>
      </c>
      <c r="H380" t="str">
        <f t="shared" si="191"/>
        <v/>
      </c>
      <c r="I380" t="str">
        <f t="shared" si="191"/>
        <v/>
      </c>
      <c r="J380" t="str">
        <f t="shared" si="191"/>
        <v/>
      </c>
      <c r="K380" t="str">
        <f t="shared" si="191"/>
        <v/>
      </c>
      <c r="L380" t="str">
        <f t="shared" si="191"/>
        <v/>
      </c>
    </row>
    <row r="381" spans="1:13" x14ac:dyDescent="0.45">
      <c r="A381" t="s">
        <v>524</v>
      </c>
      <c r="B381" t="s">
        <v>414</v>
      </c>
      <c r="C381" t="s">
        <v>925</v>
      </c>
      <c r="D381" t="s">
        <v>115</v>
      </c>
      <c r="E381" t="s">
        <v>14</v>
      </c>
      <c r="F381" t="s">
        <v>202</v>
      </c>
      <c r="G381" t="str">
        <f t="shared" si="172"/>
        <v>191</v>
      </c>
      <c r="H381" t="str">
        <f t="shared" si="191"/>
        <v xml:space="preserve"> Benin</v>
      </c>
      <c r="I381" t="str">
        <f t="shared" si="191"/>
        <v xml:space="preserve"> 5.6</v>
      </c>
      <c r="J381" t="str">
        <f t="shared" si="191"/>
        <v xml:space="preserve"> Africa</v>
      </c>
      <c r="K381" t="str">
        <f t="shared" si="191"/>
        <v xml:space="preserve"> 10-50m</v>
      </c>
      <c r="L381" t="str">
        <f t="shared" si="191"/>
        <v xml:space="preserve"> Low income</v>
      </c>
      <c r="M381" t="str">
        <f t="shared" ref="M381:M389" si="203">IF(VALUE(I381)&gt;66.6, "Most", IF(VALUE(I381)&gt;33.3, "More", "Least"))</f>
        <v>Least</v>
      </c>
    </row>
    <row r="382" spans="1:13" x14ac:dyDescent="0.45">
      <c r="C382" t="s">
        <v>2</v>
      </c>
      <c r="G382" t="str">
        <f t="shared" si="172"/>
        <v/>
      </c>
      <c r="H382" t="str">
        <f t="shared" si="191"/>
        <v/>
      </c>
      <c r="I382" t="str">
        <f t="shared" si="191"/>
        <v/>
      </c>
      <c r="J382" t="str">
        <f t="shared" si="191"/>
        <v/>
      </c>
      <c r="K382" t="str">
        <f t="shared" si="191"/>
        <v/>
      </c>
      <c r="L382" t="str">
        <f t="shared" si="191"/>
        <v/>
      </c>
    </row>
    <row r="383" spans="1:13" x14ac:dyDescent="0.45">
      <c r="A383" t="s">
        <v>524</v>
      </c>
      <c r="B383" t="s">
        <v>403</v>
      </c>
      <c r="C383" t="s">
        <v>925</v>
      </c>
      <c r="D383" t="s">
        <v>115</v>
      </c>
      <c r="E383" t="s">
        <v>14</v>
      </c>
      <c r="F383" t="s">
        <v>202</v>
      </c>
      <c r="G383" t="str">
        <f t="shared" si="172"/>
        <v>191</v>
      </c>
      <c r="H383" t="str">
        <f t="shared" si="191"/>
        <v xml:space="preserve"> Burkina Faso</v>
      </c>
      <c r="I383" t="str">
        <f t="shared" si="191"/>
        <v xml:space="preserve"> 5.6</v>
      </c>
      <c r="J383" t="str">
        <f t="shared" si="191"/>
        <v xml:space="preserve"> Africa</v>
      </c>
      <c r="K383" t="str">
        <f t="shared" si="191"/>
        <v xml:space="preserve"> 10-50m</v>
      </c>
      <c r="L383" t="str">
        <f t="shared" si="191"/>
        <v xml:space="preserve"> Low income</v>
      </c>
      <c r="M383" t="str">
        <f t="shared" ref="M383:M389" si="204">IF(VALUE(I383)&gt;66.6, "Most", IF(VALUE(I383)&gt;33.3, "More", "Least"))</f>
        <v>Least</v>
      </c>
    </row>
    <row r="384" spans="1:13" x14ac:dyDescent="0.45">
      <c r="C384" t="s">
        <v>2</v>
      </c>
      <c r="G384" t="str">
        <f t="shared" si="172"/>
        <v/>
      </c>
      <c r="H384" t="str">
        <f t="shared" si="191"/>
        <v/>
      </c>
      <c r="I384" t="str">
        <f t="shared" si="191"/>
        <v/>
      </c>
      <c r="J384" t="str">
        <f t="shared" si="191"/>
        <v/>
      </c>
      <c r="K384" t="str">
        <f t="shared" si="191"/>
        <v/>
      </c>
      <c r="L384" t="str">
        <f t="shared" si="191"/>
        <v/>
      </c>
    </row>
    <row r="385" spans="1:13" x14ac:dyDescent="0.45">
      <c r="A385" t="s">
        <v>530</v>
      </c>
      <c r="B385" t="s">
        <v>537</v>
      </c>
      <c r="C385" t="s">
        <v>926</v>
      </c>
      <c r="D385" t="s">
        <v>115</v>
      </c>
      <c r="E385" t="s">
        <v>30</v>
      </c>
      <c r="F385" t="s">
        <v>26</v>
      </c>
      <c r="G385" t="str">
        <f t="shared" si="172"/>
        <v>193</v>
      </c>
      <c r="H385" t="str">
        <f t="shared" si="191"/>
        <v xml:space="preserve"> Equatorial Guinea</v>
      </c>
      <c r="I385" t="str">
        <f t="shared" si="191"/>
        <v xml:space="preserve"> 5.0</v>
      </c>
      <c r="J385" t="str">
        <f t="shared" si="191"/>
        <v xml:space="preserve"> Africa</v>
      </c>
      <c r="K385" t="str">
        <f t="shared" si="191"/>
        <v xml:space="preserve"> 1-10m</v>
      </c>
      <c r="L385" t="str">
        <f t="shared" si="191"/>
        <v xml:space="preserve"> Upper middle income</v>
      </c>
      <c r="M385" t="str">
        <f t="shared" ref="M385:M389" si="205">IF(VALUE(I385)&gt;66.6, "Most", IF(VALUE(I385)&gt;33.3, "More", "Least"))</f>
        <v>Least</v>
      </c>
    </row>
    <row r="386" spans="1:13" x14ac:dyDescent="0.45">
      <c r="C386" t="s">
        <v>2</v>
      </c>
      <c r="G386" t="str">
        <f t="shared" si="172"/>
        <v/>
      </c>
      <c r="H386" t="str">
        <f t="shared" si="191"/>
        <v/>
      </c>
      <c r="I386" t="str">
        <f t="shared" si="191"/>
        <v/>
      </c>
      <c r="J386" t="str">
        <f t="shared" si="191"/>
        <v/>
      </c>
      <c r="K386" t="str">
        <f t="shared" si="191"/>
        <v/>
      </c>
      <c r="L386" t="str">
        <f t="shared" si="191"/>
        <v/>
      </c>
    </row>
    <row r="387" spans="1:13" x14ac:dyDescent="0.45">
      <c r="A387" t="s">
        <v>533</v>
      </c>
      <c r="B387" t="s">
        <v>514</v>
      </c>
      <c r="C387" t="s">
        <v>927</v>
      </c>
      <c r="D387" t="s">
        <v>115</v>
      </c>
      <c r="E387" t="s">
        <v>30</v>
      </c>
      <c r="F387" t="s">
        <v>202</v>
      </c>
      <c r="G387" t="str">
        <f t="shared" ref="G387:G389" si="206">IF(ISERROR(RIGHT(A387,LEN(A387)-FIND(" ", A387))), "", RIGHT(A387,LEN(A387)-FIND(" ", A387)))</f>
        <v>194</v>
      </c>
      <c r="H387" t="str">
        <f t="shared" si="191"/>
        <v xml:space="preserve"> Guinea Bissau</v>
      </c>
      <c r="I387" t="str">
        <f t="shared" si="191"/>
        <v xml:space="preserve"> 4.6</v>
      </c>
      <c r="J387" t="str">
        <f t="shared" si="191"/>
        <v xml:space="preserve"> Africa</v>
      </c>
      <c r="K387" t="str">
        <f t="shared" si="191"/>
        <v xml:space="preserve"> 1-10m</v>
      </c>
      <c r="L387" t="str">
        <f t="shared" si="191"/>
        <v xml:space="preserve"> Low income</v>
      </c>
      <c r="M387" t="str">
        <f t="shared" ref="M387:M389" si="207">IF(VALUE(I387)&gt;66.6, "Most", IF(VALUE(I387)&gt;33.3, "More", "Least"))</f>
        <v>Least</v>
      </c>
    </row>
    <row r="388" spans="1:13" x14ac:dyDescent="0.45">
      <c r="C388" t="s">
        <v>2</v>
      </c>
      <c r="G388" t="str">
        <f t="shared" si="206"/>
        <v/>
      </c>
      <c r="H388" t="str">
        <f t="shared" si="191"/>
        <v/>
      </c>
      <c r="I388" t="str">
        <f t="shared" si="191"/>
        <v/>
      </c>
      <c r="J388" t="str">
        <f t="shared" si="191"/>
        <v/>
      </c>
      <c r="K388" t="str">
        <f t="shared" si="191"/>
        <v/>
      </c>
      <c r="L388" t="str">
        <f t="shared" si="191"/>
        <v/>
      </c>
    </row>
    <row r="389" spans="1:13" x14ac:dyDescent="0.45">
      <c r="A389" t="s">
        <v>536</v>
      </c>
      <c r="B389" t="s">
        <v>534</v>
      </c>
      <c r="C389" t="s">
        <v>928</v>
      </c>
      <c r="D389" t="s">
        <v>115</v>
      </c>
      <c r="E389" t="s">
        <v>14</v>
      </c>
      <c r="F389" t="s">
        <v>202</v>
      </c>
      <c r="G389" t="str">
        <f t="shared" si="206"/>
        <v>195</v>
      </c>
      <c r="H389" t="str">
        <f t="shared" si="191"/>
        <v xml:space="preserve"> Somalia</v>
      </c>
      <c r="I389" t="str">
        <f t="shared" si="191"/>
        <v xml:space="preserve"> 0.3</v>
      </c>
      <c r="J389" t="str">
        <f t="shared" si="191"/>
        <v xml:space="preserve"> Africa</v>
      </c>
      <c r="K389" t="str">
        <f t="shared" si="191"/>
        <v xml:space="preserve"> 10-50m</v>
      </c>
      <c r="L389" t="str">
        <f t="shared" si="191"/>
        <v xml:space="preserve"> Low income</v>
      </c>
      <c r="M389" t="str">
        <f t="shared" ref="M389" si="208">IF(VALUE(I389)&gt;66.6, "Most", IF(VALUE(I389)&gt;33.3, "More", "Least"))</f>
        <v>Least</v>
      </c>
    </row>
    <row r="390" spans="1:13" x14ac:dyDescent="0.45">
      <c r="C390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95F8F-624F-4ED3-BD7D-BDE9B332137D}">
  <dimension ref="A1:M390"/>
  <sheetViews>
    <sheetView topLeftCell="E1" workbookViewId="0">
      <selection activeCell="M1" sqref="M1:M389"/>
    </sheetView>
  </sheetViews>
  <sheetFormatPr defaultRowHeight="14.25" x14ac:dyDescent="0.45"/>
  <cols>
    <col min="1" max="1" width="8.59765625" bestFit="1" customWidth="1"/>
    <col min="2" max="2" width="32.265625" bestFit="1" customWidth="1"/>
    <col min="3" max="3" width="17.06640625" bestFit="1" customWidth="1"/>
    <col min="4" max="4" width="33.19921875" bestFit="1" customWidth="1"/>
    <col min="5" max="5" width="17.53125" bestFit="1" customWidth="1"/>
    <col min="6" max="6" width="24.59765625" bestFit="1" customWidth="1"/>
    <col min="7" max="7" width="3.73046875" bestFit="1" customWidth="1"/>
    <col min="8" max="8" width="25.46484375" bestFit="1" customWidth="1"/>
    <col min="9" max="9" width="4.6640625" bestFit="1" customWidth="1"/>
    <col min="10" max="10" width="27.1328125" bestFit="1" customWidth="1"/>
    <col min="11" max="11" width="8.33203125" bestFit="1" customWidth="1"/>
    <col min="12" max="12" width="18.265625" bestFit="1" customWidth="1"/>
    <col min="13" max="13" width="12.59765625" bestFit="1" customWidth="1"/>
  </cols>
  <sheetData>
    <row r="1" spans="1:13" x14ac:dyDescent="0.45">
      <c r="A1">
        <v>1</v>
      </c>
      <c r="B1" t="s">
        <v>0</v>
      </c>
      <c r="C1" t="s">
        <v>929</v>
      </c>
      <c r="D1" t="s">
        <v>3</v>
      </c>
      <c r="E1" t="s">
        <v>4</v>
      </c>
      <c r="F1" t="s">
        <v>5</v>
      </c>
      <c r="G1">
        <f>A1</f>
        <v>1</v>
      </c>
      <c r="H1" t="str">
        <f>IF(ISERROR(RIGHT(B1, LEN(B1)-FIND(":",B1))),"",RIGHT(B1, LEN(B1)-FIND(":",B1)))</f>
        <v xml:space="preserve"> United States</v>
      </c>
      <c r="I1" t="str">
        <f>IF(ISERROR(RIGHT(C1, LEN(C1)-FIND(":",C1))),"",RIGHT(C1, LEN(C1)-FIND(":",C1)))</f>
        <v xml:space="preserve"> 85.3</v>
      </c>
      <c r="J1" t="str">
        <f>IF(ISERROR(RIGHT(D1, LEN(D1)-FIND(":",D1))),"",RIGHT(D1, LEN(D1)-FIND(":",D1)))</f>
        <v xml:space="preserve"> Northern America</v>
      </c>
      <c r="K1" t="str">
        <f>IF(ISERROR(RIGHT(E1, LEN(E1)-FIND(":",E1))),"",RIGHT(E1, LEN(E1)-FIND(":",E1)))</f>
        <v xml:space="preserve"> 100m+</v>
      </c>
      <c r="L1" t="str">
        <f>IF(ISERROR(RIGHT(F1, LEN(F1)-FIND(":",F1))),"",RIGHT(F1, LEN(F1)-FIND(":",F1)))</f>
        <v xml:space="preserve"> High income</v>
      </c>
      <c r="M1" t="str">
        <f>IF(VALUE(I1)&gt;66.6, "Most", IF(VALUE(I1)&gt;33.3, "More", "Least"))</f>
        <v>Most</v>
      </c>
    </row>
    <row r="2" spans="1:13" x14ac:dyDescent="0.45">
      <c r="C2" t="s">
        <v>2</v>
      </c>
      <c r="G2" t="str">
        <f>IF(ISERROR(RIGHT(A2,LEN(A2)-FIND(" ", A2))), "", RIGHT(A2,LEN(A2)-FIND(" ", A2)))</f>
        <v/>
      </c>
      <c r="H2" t="str">
        <f t="shared" ref="H2:L65" si="0">IF(ISERROR(RIGHT(B2, LEN(B2)-FIND(":",B2))),"",RIGHT(B2, LEN(B2)-FIND(":",B2)))</f>
        <v/>
      </c>
      <c r="I2" t="str">
        <f t="shared" si="0"/>
        <v/>
      </c>
      <c r="J2" t="str">
        <f t="shared" si="0"/>
        <v/>
      </c>
      <c r="K2" t="str">
        <f t="shared" si="0"/>
        <v/>
      </c>
      <c r="L2" t="str">
        <f t="shared" si="0"/>
        <v/>
      </c>
    </row>
    <row r="3" spans="1:13" x14ac:dyDescent="0.45">
      <c r="A3" t="s">
        <v>6</v>
      </c>
      <c r="B3" t="s">
        <v>7</v>
      </c>
      <c r="C3" t="s">
        <v>930</v>
      </c>
      <c r="D3" t="s">
        <v>9</v>
      </c>
      <c r="E3" t="s">
        <v>10</v>
      </c>
      <c r="F3" t="s">
        <v>5</v>
      </c>
      <c r="G3" t="str">
        <f t="shared" ref="G3:G66" si="1">IF(ISERROR(RIGHT(A3,LEN(A3)-FIND(" ", A3))), "", RIGHT(A3,LEN(A3)-FIND(" ", A3)))</f>
        <v>2</v>
      </c>
      <c r="H3" t="str">
        <f t="shared" si="0"/>
        <v xml:space="preserve"> United Kingdom</v>
      </c>
      <c r="I3" t="str">
        <f t="shared" si="0"/>
        <v xml:space="preserve"> 81.2</v>
      </c>
      <c r="J3" t="str">
        <f t="shared" si="0"/>
        <v xml:space="preserve"> Europe</v>
      </c>
      <c r="K3" t="str">
        <f t="shared" si="0"/>
        <v xml:space="preserve"> 50-100m</v>
      </c>
      <c r="L3" t="str">
        <f t="shared" si="0"/>
        <v xml:space="preserve"> High income</v>
      </c>
      <c r="M3" t="str">
        <f t="shared" ref="M3:M66" si="2">IF(VALUE(I3)&gt;66.6, "Most", IF(VALUE(I3)&gt;33.3, "More", "Least"))</f>
        <v>Most</v>
      </c>
    </row>
    <row r="4" spans="1:13" x14ac:dyDescent="0.45">
      <c r="C4" t="s">
        <v>2</v>
      </c>
      <c r="G4" t="str">
        <f t="shared" si="1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45">
      <c r="A5" t="s">
        <v>11</v>
      </c>
      <c r="B5" t="s">
        <v>16</v>
      </c>
      <c r="C5" t="s">
        <v>931</v>
      </c>
      <c r="D5" t="s">
        <v>18</v>
      </c>
      <c r="E5" t="s">
        <v>14</v>
      </c>
      <c r="F5" t="s">
        <v>5</v>
      </c>
      <c r="G5" t="str">
        <f t="shared" si="1"/>
        <v>3</v>
      </c>
      <c r="H5" t="str">
        <f t="shared" si="0"/>
        <v xml:space="preserve"> Australia</v>
      </c>
      <c r="I5" t="str">
        <f t="shared" si="0"/>
        <v xml:space="preserve"> 77.0</v>
      </c>
      <c r="J5" t="str">
        <f t="shared" si="0"/>
        <v xml:space="preserve"> Oceania</v>
      </c>
      <c r="K5" t="str">
        <f t="shared" si="0"/>
        <v xml:space="preserve"> 10-50m</v>
      </c>
      <c r="L5" t="str">
        <f t="shared" si="0"/>
        <v xml:space="preserve"> High income</v>
      </c>
      <c r="M5" t="str">
        <f t="shared" ref="M5:M68" si="3">IF(VALUE(I5)&gt;66.6, "Most", IF(VALUE(I5)&gt;33.3, "More", "Least"))</f>
        <v>Most</v>
      </c>
    </row>
    <row r="6" spans="1:13" x14ac:dyDescent="0.45">
      <c r="C6" t="s">
        <v>2</v>
      </c>
      <c r="G6" t="str">
        <f t="shared" si="1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</row>
    <row r="7" spans="1:13" x14ac:dyDescent="0.45">
      <c r="A7" t="s">
        <v>15</v>
      </c>
      <c r="B7" t="s">
        <v>39</v>
      </c>
      <c r="C7" t="s">
        <v>932</v>
      </c>
      <c r="D7" t="s">
        <v>9</v>
      </c>
      <c r="E7" t="s">
        <v>30</v>
      </c>
      <c r="F7" t="s">
        <v>5</v>
      </c>
      <c r="G7" t="str">
        <f t="shared" si="1"/>
        <v>4</v>
      </c>
      <c r="H7" t="str">
        <f t="shared" si="0"/>
        <v xml:space="preserve"> Finland</v>
      </c>
      <c r="I7" t="str">
        <f t="shared" si="0"/>
        <v xml:space="preserve"> 75.4</v>
      </c>
      <c r="J7" t="str">
        <f t="shared" si="0"/>
        <v xml:space="preserve"> Europe</v>
      </c>
      <c r="K7" t="str">
        <f t="shared" si="0"/>
        <v xml:space="preserve"> 1-10m</v>
      </c>
      <c r="L7" t="str">
        <f t="shared" si="0"/>
        <v xml:space="preserve"> High income</v>
      </c>
      <c r="M7" t="str">
        <f t="shared" ref="M7:M70" si="4">IF(VALUE(I7)&gt;66.6, "Most", IF(VALUE(I7)&gt;33.3, "More", "Least"))</f>
        <v>Most</v>
      </c>
    </row>
    <row r="8" spans="1:13" x14ac:dyDescent="0.45">
      <c r="C8" t="s">
        <v>2</v>
      </c>
      <c r="G8" t="str">
        <f t="shared" si="1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</row>
    <row r="9" spans="1:13" x14ac:dyDescent="0.45">
      <c r="A9" t="s">
        <v>19</v>
      </c>
      <c r="B9" t="s">
        <v>20</v>
      </c>
      <c r="C9" t="s">
        <v>933</v>
      </c>
      <c r="D9" t="s">
        <v>3</v>
      </c>
      <c r="E9" t="s">
        <v>14</v>
      </c>
      <c r="F9" t="s">
        <v>5</v>
      </c>
      <c r="G9" t="str">
        <f t="shared" si="1"/>
        <v>5</v>
      </c>
      <c r="H9" t="str">
        <f t="shared" si="0"/>
        <v xml:space="preserve"> Canada</v>
      </c>
      <c r="I9" t="str">
        <f t="shared" si="0"/>
        <v xml:space="preserve"> 74.7</v>
      </c>
      <c r="J9" t="str">
        <f t="shared" si="0"/>
        <v xml:space="preserve"> Northern America</v>
      </c>
      <c r="K9" t="str">
        <f t="shared" si="0"/>
        <v xml:space="preserve"> 10-50m</v>
      </c>
      <c r="L9" t="str">
        <f t="shared" si="0"/>
        <v xml:space="preserve"> High income</v>
      </c>
      <c r="M9" t="str">
        <f t="shared" ref="M9:M72" si="5">IF(VALUE(I9)&gt;66.6, "Most", IF(VALUE(I9)&gt;33.3, "More", "Least"))</f>
        <v>Most</v>
      </c>
    </row>
    <row r="10" spans="1:13" x14ac:dyDescent="0.45">
      <c r="C10" t="s">
        <v>2</v>
      </c>
      <c r="G10" t="str">
        <f t="shared" si="1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</row>
    <row r="11" spans="1:13" x14ac:dyDescent="0.45">
      <c r="A11" t="s">
        <v>22</v>
      </c>
      <c r="B11" t="s">
        <v>94</v>
      </c>
      <c r="C11" t="s">
        <v>714</v>
      </c>
      <c r="D11" t="s">
        <v>77</v>
      </c>
      <c r="E11" t="s">
        <v>4</v>
      </c>
      <c r="F11" t="s">
        <v>26</v>
      </c>
      <c r="G11" t="str">
        <f t="shared" si="1"/>
        <v>6</v>
      </c>
      <c r="H11" t="str">
        <f t="shared" si="0"/>
        <v xml:space="preserve"> Mexico</v>
      </c>
      <c r="I11" t="str">
        <f t="shared" si="0"/>
        <v xml:space="preserve"> 73.9</v>
      </c>
      <c r="J11" t="str">
        <f t="shared" si="0"/>
        <v xml:space="preserve"> Latin America and the Caribbean</v>
      </c>
      <c r="K11" t="str">
        <f t="shared" si="0"/>
        <v xml:space="preserve"> 100m+</v>
      </c>
      <c r="L11" t="str">
        <f t="shared" si="0"/>
        <v xml:space="preserve"> Upper middle income</v>
      </c>
      <c r="M11" t="str">
        <f t="shared" ref="M11:M74" si="6">IF(VALUE(I11)&gt;66.6, "Most", IF(VALUE(I11)&gt;33.3, "More", "Least"))</f>
        <v>Most</v>
      </c>
    </row>
    <row r="12" spans="1:13" x14ac:dyDescent="0.45">
      <c r="C12" t="s">
        <v>2</v>
      </c>
      <c r="G12" t="str">
        <f t="shared" si="1"/>
        <v/>
      </c>
      <c r="H12" t="str">
        <f t="shared" si="0"/>
        <v/>
      </c>
      <c r="I12" t="str">
        <f t="shared" si="0"/>
        <v/>
      </c>
      <c r="J12" t="str">
        <f t="shared" si="0"/>
        <v/>
      </c>
      <c r="K12" t="str">
        <f t="shared" si="0"/>
        <v/>
      </c>
      <c r="L12" t="str">
        <f t="shared" si="0"/>
        <v/>
      </c>
    </row>
    <row r="13" spans="1:13" x14ac:dyDescent="0.45">
      <c r="A13" t="s">
        <v>27</v>
      </c>
      <c r="B13" t="s">
        <v>100</v>
      </c>
      <c r="C13" t="s">
        <v>934</v>
      </c>
      <c r="D13" t="s">
        <v>25</v>
      </c>
      <c r="E13" t="s">
        <v>4</v>
      </c>
      <c r="F13" t="s">
        <v>102</v>
      </c>
      <c r="G13" t="str">
        <f t="shared" si="1"/>
        <v>7</v>
      </c>
      <c r="H13" t="str">
        <f t="shared" si="0"/>
        <v xml:space="preserve"> Indonesia</v>
      </c>
      <c r="I13" t="str">
        <f t="shared" si="0"/>
        <v xml:space="preserve"> 72.5</v>
      </c>
      <c r="J13" t="str">
        <f t="shared" si="0"/>
        <v xml:space="preserve"> Southeastern Asia</v>
      </c>
      <c r="K13" t="str">
        <f t="shared" si="0"/>
        <v xml:space="preserve"> 100m+</v>
      </c>
      <c r="L13" t="str">
        <f t="shared" si="0"/>
        <v xml:space="preserve"> Lower middle income</v>
      </c>
      <c r="M13" t="str">
        <f t="shared" ref="M13:M76" si="7">IF(VALUE(I13)&gt;66.6, "Most", IF(VALUE(I13)&gt;33.3, "More", "Least"))</f>
        <v>Most</v>
      </c>
    </row>
    <row r="14" spans="1:13" x14ac:dyDescent="0.45">
      <c r="C14" t="s">
        <v>2</v>
      </c>
      <c r="G14" t="str">
        <f t="shared" si="1"/>
        <v/>
      </c>
      <c r="H14" t="str">
        <f t="shared" si="0"/>
        <v/>
      </c>
      <c r="I14" t="str">
        <f t="shared" si="0"/>
        <v/>
      </c>
      <c r="J14" t="str">
        <f t="shared" si="0"/>
        <v/>
      </c>
      <c r="K14" t="str">
        <f t="shared" si="0"/>
        <v/>
      </c>
      <c r="L14" t="str">
        <f t="shared" si="0"/>
        <v/>
      </c>
    </row>
    <row r="15" spans="1:13" x14ac:dyDescent="0.45">
      <c r="A15" t="s">
        <v>31</v>
      </c>
      <c r="B15" t="s">
        <v>110</v>
      </c>
      <c r="C15" t="s">
        <v>29</v>
      </c>
      <c r="D15" t="s">
        <v>9</v>
      </c>
      <c r="E15" t="s">
        <v>30</v>
      </c>
      <c r="F15" t="s">
        <v>5</v>
      </c>
      <c r="G15" t="str">
        <f t="shared" si="1"/>
        <v>8</v>
      </c>
      <c r="H15" t="str">
        <f t="shared" si="0"/>
        <v xml:space="preserve"> Lithuania</v>
      </c>
      <c r="I15" t="str">
        <f t="shared" si="0"/>
        <v xml:space="preserve"> 72.1</v>
      </c>
      <c r="J15" t="str">
        <f t="shared" si="0"/>
        <v xml:space="preserve"> Europe</v>
      </c>
      <c r="K15" t="str">
        <f t="shared" si="0"/>
        <v xml:space="preserve"> 1-10m</v>
      </c>
      <c r="L15" t="str">
        <f t="shared" si="0"/>
        <v xml:space="preserve"> High income</v>
      </c>
      <c r="M15" t="str">
        <f t="shared" ref="M15:M78" si="8">IF(VALUE(I15)&gt;66.6, "Most", IF(VALUE(I15)&gt;33.3, "More", "Least"))</f>
        <v>Most</v>
      </c>
    </row>
    <row r="16" spans="1:13" x14ac:dyDescent="0.45">
      <c r="C16" t="s">
        <v>2</v>
      </c>
      <c r="G16" t="str">
        <f t="shared" si="1"/>
        <v/>
      </c>
      <c r="H16" t="str">
        <f t="shared" si="0"/>
        <v/>
      </c>
      <c r="I16" t="str">
        <f t="shared" si="0"/>
        <v/>
      </c>
      <c r="J16" t="str">
        <f t="shared" si="0"/>
        <v/>
      </c>
      <c r="K16" t="str">
        <f t="shared" si="0"/>
        <v/>
      </c>
      <c r="L16" t="str">
        <f t="shared" si="0"/>
        <v/>
      </c>
    </row>
    <row r="17" spans="1:13" x14ac:dyDescent="0.45">
      <c r="A17" t="s">
        <v>31</v>
      </c>
      <c r="B17" t="s">
        <v>45</v>
      </c>
      <c r="C17" t="s">
        <v>29</v>
      </c>
      <c r="D17" t="s">
        <v>9</v>
      </c>
      <c r="E17" t="s">
        <v>30</v>
      </c>
      <c r="F17" t="s">
        <v>5</v>
      </c>
      <c r="G17" t="str">
        <f t="shared" si="1"/>
        <v>8</v>
      </c>
      <c r="H17" t="str">
        <f t="shared" si="0"/>
        <v xml:space="preserve"> Slovenia</v>
      </c>
      <c r="I17" t="str">
        <f t="shared" si="0"/>
        <v xml:space="preserve"> 72.1</v>
      </c>
      <c r="J17" t="str">
        <f t="shared" si="0"/>
        <v xml:space="preserve"> Europe</v>
      </c>
      <c r="K17" t="str">
        <f t="shared" si="0"/>
        <v xml:space="preserve"> 1-10m</v>
      </c>
      <c r="L17" t="str">
        <f t="shared" si="0"/>
        <v xml:space="preserve"> High income</v>
      </c>
      <c r="M17" t="str">
        <f t="shared" ref="M17:M80" si="9">IF(VALUE(I17)&gt;66.6, "Most", IF(VALUE(I17)&gt;33.3, "More", "Least"))</f>
        <v>Most</v>
      </c>
    </row>
    <row r="18" spans="1:13" x14ac:dyDescent="0.45">
      <c r="C18" t="s">
        <v>2</v>
      </c>
      <c r="G18" t="str">
        <f t="shared" si="1"/>
        <v/>
      </c>
      <c r="H18" t="str">
        <f t="shared" si="0"/>
        <v/>
      </c>
      <c r="I18" t="str">
        <f t="shared" si="0"/>
        <v/>
      </c>
      <c r="J18" t="str">
        <f t="shared" si="0"/>
        <v/>
      </c>
      <c r="K18" t="str">
        <f t="shared" si="0"/>
        <v/>
      </c>
      <c r="L18" t="str">
        <f t="shared" si="0"/>
        <v/>
      </c>
    </row>
    <row r="19" spans="1:13" x14ac:dyDescent="0.45">
      <c r="A19" t="s">
        <v>38</v>
      </c>
      <c r="B19" t="s">
        <v>322</v>
      </c>
      <c r="C19" t="s">
        <v>800</v>
      </c>
      <c r="D19" t="s">
        <v>115</v>
      </c>
      <c r="E19" t="s">
        <v>30</v>
      </c>
      <c r="F19" t="s">
        <v>202</v>
      </c>
      <c r="G19" t="str">
        <f t="shared" si="1"/>
        <v>10</v>
      </c>
      <c r="H19" t="str">
        <f t="shared" si="0"/>
        <v xml:space="preserve"> Liberia</v>
      </c>
      <c r="I19" t="str">
        <f t="shared" si="0"/>
        <v xml:space="preserve"> 71.5</v>
      </c>
      <c r="J19" t="str">
        <f t="shared" si="0"/>
        <v xml:space="preserve"> Africa</v>
      </c>
      <c r="K19" t="str">
        <f t="shared" si="0"/>
        <v xml:space="preserve"> 1-10m</v>
      </c>
      <c r="L19" t="str">
        <f t="shared" si="0"/>
        <v xml:space="preserve"> Low income</v>
      </c>
      <c r="M19" t="str">
        <f t="shared" ref="M19:M82" si="10">IF(VALUE(I19)&gt;66.6, "Most", IF(VALUE(I19)&gt;33.3, "More", "Least"))</f>
        <v>Most</v>
      </c>
    </row>
    <row r="20" spans="1:13" x14ac:dyDescent="0.45">
      <c r="C20" t="s">
        <v>2</v>
      </c>
      <c r="G20" t="str">
        <f t="shared" si="1"/>
        <v/>
      </c>
      <c r="H20" t="str">
        <f t="shared" si="0"/>
        <v/>
      </c>
      <c r="I20" t="str">
        <f t="shared" si="0"/>
        <v/>
      </c>
      <c r="J20" t="str">
        <f t="shared" si="0"/>
        <v/>
      </c>
      <c r="K20" t="str">
        <f t="shared" si="0"/>
        <v/>
      </c>
      <c r="L20" t="str">
        <f t="shared" si="0"/>
        <v/>
      </c>
    </row>
    <row r="21" spans="1:13" x14ac:dyDescent="0.45">
      <c r="A21" t="s">
        <v>41</v>
      </c>
      <c r="B21" t="s">
        <v>28</v>
      </c>
      <c r="C21" t="s">
        <v>935</v>
      </c>
      <c r="D21" t="s">
        <v>9</v>
      </c>
      <c r="E21" t="s">
        <v>30</v>
      </c>
      <c r="F21" t="s">
        <v>5</v>
      </c>
      <c r="G21" t="str">
        <f t="shared" si="1"/>
        <v>11</v>
      </c>
      <c r="H21" t="str">
        <f t="shared" si="0"/>
        <v xml:space="preserve"> Sweden</v>
      </c>
      <c r="I21" t="str">
        <f t="shared" si="0"/>
        <v xml:space="preserve"> 71.3</v>
      </c>
      <c r="J21" t="str">
        <f t="shared" si="0"/>
        <v xml:space="preserve"> Europe</v>
      </c>
      <c r="K21" t="str">
        <f t="shared" si="0"/>
        <v xml:space="preserve"> 1-10m</v>
      </c>
      <c r="L21" t="str">
        <f t="shared" si="0"/>
        <v xml:space="preserve"> High income</v>
      </c>
      <c r="M21" t="str">
        <f t="shared" ref="M21:M84" si="11">IF(VALUE(I21)&gt;66.6, "Most", IF(VALUE(I21)&gt;33.3, "More", "Least"))</f>
        <v>Most</v>
      </c>
    </row>
    <row r="22" spans="1:13" x14ac:dyDescent="0.45">
      <c r="C22" t="s">
        <v>2</v>
      </c>
      <c r="G22" t="str">
        <f t="shared" si="1"/>
        <v/>
      </c>
      <c r="H22" t="str">
        <f t="shared" si="0"/>
        <v/>
      </c>
      <c r="I22" t="str">
        <f t="shared" si="0"/>
        <v/>
      </c>
      <c r="J22" t="str">
        <f t="shared" si="0"/>
        <v/>
      </c>
      <c r="K22" t="str">
        <f t="shared" si="0"/>
        <v/>
      </c>
      <c r="L22" t="str">
        <f t="shared" si="0"/>
        <v/>
      </c>
    </row>
    <row r="23" spans="1:13" x14ac:dyDescent="0.45">
      <c r="A23" t="s">
        <v>44</v>
      </c>
      <c r="B23" t="s">
        <v>23</v>
      </c>
      <c r="C23" t="s">
        <v>936</v>
      </c>
      <c r="D23" t="s">
        <v>25</v>
      </c>
      <c r="E23" t="s">
        <v>10</v>
      </c>
      <c r="F23" t="s">
        <v>26</v>
      </c>
      <c r="G23" t="str">
        <f t="shared" si="1"/>
        <v>12</v>
      </c>
      <c r="H23" t="str">
        <f t="shared" si="0"/>
        <v xml:space="preserve"> Thailand</v>
      </c>
      <c r="I23" t="str">
        <f t="shared" si="0"/>
        <v xml:space="preserve"> 70.9</v>
      </c>
      <c r="J23" t="str">
        <f t="shared" si="0"/>
        <v xml:space="preserve"> Southeastern Asia</v>
      </c>
      <c r="K23" t="str">
        <f t="shared" si="0"/>
        <v xml:space="preserve"> 50-100m</v>
      </c>
      <c r="L23" t="str">
        <f t="shared" si="0"/>
        <v xml:space="preserve"> Upper middle income</v>
      </c>
      <c r="M23" t="str">
        <f t="shared" ref="M23:M86" si="12">IF(VALUE(I23)&gt;66.6, "Most", IF(VALUE(I23)&gt;33.3, "More", "Least"))</f>
        <v>Most</v>
      </c>
    </row>
    <row r="24" spans="1:13" x14ac:dyDescent="0.45">
      <c r="C24" t="s">
        <v>2</v>
      </c>
      <c r="G24" t="str">
        <f t="shared" si="1"/>
        <v/>
      </c>
      <c r="H24" t="str">
        <f t="shared" si="0"/>
        <v/>
      </c>
      <c r="I24" t="str">
        <f t="shared" si="0"/>
        <v/>
      </c>
      <c r="J24" t="str">
        <f t="shared" si="0"/>
        <v/>
      </c>
      <c r="K24" t="str">
        <f t="shared" si="0"/>
        <v/>
      </c>
      <c r="L24" t="str">
        <f t="shared" si="0"/>
        <v/>
      </c>
    </row>
    <row r="25" spans="1:13" x14ac:dyDescent="0.45">
      <c r="A25" t="s">
        <v>47</v>
      </c>
      <c r="B25" t="s">
        <v>72</v>
      </c>
      <c r="C25" t="s">
        <v>545</v>
      </c>
      <c r="D25" t="s">
        <v>37</v>
      </c>
      <c r="E25" t="s">
        <v>4</v>
      </c>
      <c r="F25" t="s">
        <v>5</v>
      </c>
      <c r="G25" t="str">
        <f t="shared" si="1"/>
        <v>13</v>
      </c>
      <c r="H25" t="str">
        <f t="shared" si="0"/>
        <v xml:space="preserve"> Japan</v>
      </c>
      <c r="I25" t="str">
        <f t="shared" si="0"/>
        <v xml:space="preserve"> 70.0</v>
      </c>
      <c r="J25" t="str">
        <f t="shared" si="0"/>
        <v xml:space="preserve"> Eastern Asia</v>
      </c>
      <c r="K25" t="str">
        <f t="shared" si="0"/>
        <v xml:space="preserve"> 100m+</v>
      </c>
      <c r="L25" t="str">
        <f t="shared" si="0"/>
        <v xml:space="preserve"> High income</v>
      </c>
      <c r="M25" t="str">
        <f t="shared" ref="M25:M88" si="13">IF(VALUE(I25)&gt;66.6, "Most", IF(VALUE(I25)&gt;33.3, "More", "Least"))</f>
        <v>Most</v>
      </c>
    </row>
    <row r="26" spans="1:13" x14ac:dyDescent="0.45">
      <c r="C26" t="s">
        <v>2</v>
      </c>
      <c r="G26" t="str">
        <f t="shared" si="1"/>
        <v/>
      </c>
      <c r="H26" t="str">
        <f t="shared" si="0"/>
        <v/>
      </c>
      <c r="I26" t="str">
        <f t="shared" si="0"/>
        <v/>
      </c>
      <c r="J26" t="str">
        <f t="shared" si="0"/>
        <v/>
      </c>
      <c r="K26" t="str">
        <f t="shared" si="0"/>
        <v/>
      </c>
      <c r="L26" t="str">
        <f t="shared" si="0"/>
        <v/>
      </c>
    </row>
    <row r="27" spans="1:13" x14ac:dyDescent="0.45">
      <c r="A27" t="s">
        <v>50</v>
      </c>
      <c r="B27" t="s">
        <v>85</v>
      </c>
      <c r="C27" t="s">
        <v>937</v>
      </c>
      <c r="D27" t="s">
        <v>77</v>
      </c>
      <c r="E27" t="s">
        <v>14</v>
      </c>
      <c r="F27" t="s">
        <v>5</v>
      </c>
      <c r="G27" t="str">
        <f t="shared" si="1"/>
        <v>14</v>
      </c>
      <c r="H27" t="str">
        <f t="shared" si="0"/>
        <v xml:space="preserve"> Argentina</v>
      </c>
      <c r="I27" t="str">
        <f t="shared" si="0"/>
        <v xml:space="preserve"> 68.8</v>
      </c>
      <c r="J27" t="str">
        <f t="shared" si="0"/>
        <v xml:space="preserve"> Latin America and the Caribbean</v>
      </c>
      <c r="K27" t="str">
        <f t="shared" si="0"/>
        <v xml:space="preserve"> 10-50m</v>
      </c>
      <c r="L27" t="str">
        <f t="shared" si="0"/>
        <v xml:space="preserve"> High income</v>
      </c>
      <c r="M27" t="str">
        <f t="shared" ref="M27:M90" si="14">IF(VALUE(I27)&gt;66.6, "Most", IF(VALUE(I27)&gt;33.3, "More", "Least"))</f>
        <v>Most</v>
      </c>
    </row>
    <row r="28" spans="1:13" x14ac:dyDescent="0.45">
      <c r="C28" t="s">
        <v>2</v>
      </c>
      <c r="G28" t="str">
        <f t="shared" si="1"/>
        <v/>
      </c>
      <c r="H28" t="str">
        <f t="shared" si="0"/>
        <v/>
      </c>
      <c r="I28" t="str">
        <f t="shared" si="0"/>
        <v/>
      </c>
      <c r="J28" t="str">
        <f t="shared" si="0"/>
        <v/>
      </c>
      <c r="K28" t="str">
        <f t="shared" si="0"/>
        <v/>
      </c>
      <c r="L28" t="str">
        <f t="shared" si="0"/>
        <v/>
      </c>
    </row>
    <row r="29" spans="1:13" x14ac:dyDescent="0.45">
      <c r="A29" t="s">
        <v>53</v>
      </c>
      <c r="B29" t="s">
        <v>97</v>
      </c>
      <c r="C29" t="s">
        <v>938</v>
      </c>
      <c r="D29" t="s">
        <v>9</v>
      </c>
      <c r="E29" t="s">
        <v>30</v>
      </c>
      <c r="F29" t="s">
        <v>5</v>
      </c>
      <c r="G29" t="str">
        <f t="shared" si="1"/>
        <v>15</v>
      </c>
      <c r="H29" t="str">
        <f t="shared" si="0"/>
        <v xml:space="preserve"> Estonia</v>
      </c>
      <c r="I29" t="str">
        <f t="shared" si="0"/>
        <v xml:space="preserve"> 67.6</v>
      </c>
      <c r="J29" t="str">
        <f t="shared" si="0"/>
        <v xml:space="preserve"> Europe</v>
      </c>
      <c r="K29" t="str">
        <f t="shared" si="0"/>
        <v xml:space="preserve"> 1-10m</v>
      </c>
      <c r="L29" t="str">
        <f t="shared" si="0"/>
        <v xml:space="preserve"> High income</v>
      </c>
      <c r="M29" t="str">
        <f t="shared" ref="M29:M92" si="15">IF(VALUE(I29)&gt;66.6, "Most", IF(VALUE(I29)&gt;33.3, "More", "Least"))</f>
        <v>Most</v>
      </c>
    </row>
    <row r="30" spans="1:13" x14ac:dyDescent="0.45">
      <c r="C30" t="s">
        <v>2</v>
      </c>
      <c r="G30" t="str">
        <f t="shared" si="1"/>
        <v/>
      </c>
      <c r="H30" t="str">
        <f t="shared" si="0"/>
        <v/>
      </c>
      <c r="I30" t="str">
        <f t="shared" si="0"/>
        <v/>
      </c>
      <c r="J30" t="str">
        <f t="shared" si="0"/>
        <v/>
      </c>
      <c r="K30" t="str">
        <f t="shared" si="0"/>
        <v/>
      </c>
      <c r="L30" t="str">
        <f t="shared" si="0"/>
        <v/>
      </c>
    </row>
    <row r="31" spans="1:13" x14ac:dyDescent="0.45">
      <c r="A31" t="s">
        <v>56</v>
      </c>
      <c r="B31" t="s">
        <v>173</v>
      </c>
      <c r="C31" t="s">
        <v>803</v>
      </c>
      <c r="D31" t="s">
        <v>115</v>
      </c>
      <c r="E31" t="s">
        <v>10</v>
      </c>
      <c r="F31" t="s">
        <v>102</v>
      </c>
      <c r="G31" t="str">
        <f t="shared" si="1"/>
        <v>16</v>
      </c>
      <c r="H31" t="str">
        <f t="shared" si="0"/>
        <v xml:space="preserve"> Kenya</v>
      </c>
      <c r="I31" t="str">
        <f t="shared" si="0"/>
        <v xml:space="preserve"> 67.1</v>
      </c>
      <c r="J31" t="str">
        <f t="shared" si="0"/>
        <v xml:space="preserve"> Africa</v>
      </c>
      <c r="K31" t="str">
        <f t="shared" si="0"/>
        <v xml:space="preserve"> 50-100m</v>
      </c>
      <c r="L31" t="str">
        <f t="shared" si="0"/>
        <v xml:space="preserve"> Lower middle income</v>
      </c>
      <c r="M31" t="str">
        <f t="shared" ref="M31:M94" si="16">IF(VALUE(I31)&gt;66.6, "Most", IF(VALUE(I31)&gt;33.3, "More", "Least"))</f>
        <v>Most</v>
      </c>
    </row>
    <row r="32" spans="1:13" x14ac:dyDescent="0.45">
      <c r="C32" t="s">
        <v>2</v>
      </c>
      <c r="G32" t="str">
        <f t="shared" si="1"/>
        <v/>
      </c>
      <c r="H32" t="str">
        <f t="shared" si="0"/>
        <v/>
      </c>
      <c r="I32" t="str">
        <f t="shared" si="0"/>
        <v/>
      </c>
      <c r="J32" t="str">
        <f t="shared" si="0"/>
        <v/>
      </c>
      <c r="K32" t="str">
        <f t="shared" si="0"/>
        <v/>
      </c>
      <c r="L32" t="str">
        <f t="shared" si="0"/>
        <v/>
      </c>
    </row>
    <row r="33" spans="1:13" x14ac:dyDescent="0.45">
      <c r="A33" t="s">
        <v>59</v>
      </c>
      <c r="B33" t="s">
        <v>249</v>
      </c>
      <c r="C33" t="s">
        <v>939</v>
      </c>
      <c r="D33" t="s">
        <v>115</v>
      </c>
      <c r="E33" t="s">
        <v>4</v>
      </c>
      <c r="F33" t="s">
        <v>202</v>
      </c>
      <c r="G33" t="str">
        <f t="shared" si="1"/>
        <v>17</v>
      </c>
      <c r="H33" t="str">
        <f t="shared" si="0"/>
        <v xml:space="preserve"> Ethiopia</v>
      </c>
      <c r="I33" t="str">
        <f t="shared" si="0"/>
        <v xml:space="preserve"> 65.8</v>
      </c>
      <c r="J33" t="str">
        <f t="shared" si="0"/>
        <v xml:space="preserve"> Africa</v>
      </c>
      <c r="K33" t="str">
        <f t="shared" si="0"/>
        <v xml:space="preserve"> 100m+</v>
      </c>
      <c r="L33" t="str">
        <f t="shared" si="0"/>
        <v xml:space="preserve"> Low income</v>
      </c>
      <c r="M33" t="str">
        <f t="shared" ref="M33:M96" si="17">IF(VALUE(I33)&gt;66.6, "Most", IF(VALUE(I33)&gt;33.3, "More", "Least"))</f>
        <v>More</v>
      </c>
    </row>
    <row r="34" spans="1:13" x14ac:dyDescent="0.45">
      <c r="C34" t="s">
        <v>2</v>
      </c>
      <c r="G34" t="str">
        <f t="shared" si="1"/>
        <v/>
      </c>
      <c r="H34" t="str">
        <f t="shared" si="0"/>
        <v/>
      </c>
      <c r="I34" t="str">
        <f t="shared" si="0"/>
        <v/>
      </c>
      <c r="J34" t="str">
        <f t="shared" si="0"/>
        <v/>
      </c>
      <c r="K34" t="str">
        <f t="shared" si="0"/>
        <v/>
      </c>
      <c r="L34" t="str">
        <f t="shared" si="0"/>
        <v/>
      </c>
    </row>
    <row r="35" spans="1:13" x14ac:dyDescent="0.45">
      <c r="A35" t="s">
        <v>62</v>
      </c>
      <c r="B35" t="s">
        <v>48</v>
      </c>
      <c r="C35" t="s">
        <v>720</v>
      </c>
      <c r="D35" t="s">
        <v>9</v>
      </c>
      <c r="E35" t="s">
        <v>30</v>
      </c>
      <c r="F35" t="s">
        <v>5</v>
      </c>
      <c r="G35" t="str">
        <f t="shared" si="1"/>
        <v>18</v>
      </c>
      <c r="H35" t="str">
        <f t="shared" si="0"/>
        <v xml:space="preserve"> Switzerland</v>
      </c>
      <c r="I35" t="str">
        <f t="shared" si="0"/>
        <v xml:space="preserve"> 65.6</v>
      </c>
      <c r="J35" t="str">
        <f t="shared" si="0"/>
        <v xml:space="preserve"> Europe</v>
      </c>
      <c r="K35" t="str">
        <f t="shared" si="0"/>
        <v xml:space="preserve"> 1-10m</v>
      </c>
      <c r="L35" t="str">
        <f t="shared" si="0"/>
        <v xml:space="preserve"> High income</v>
      </c>
      <c r="M35" t="str">
        <f t="shared" ref="M35:M98" si="18">IF(VALUE(I35)&gt;66.6, "Most", IF(VALUE(I35)&gt;33.3, "More", "Least"))</f>
        <v>More</v>
      </c>
    </row>
    <row r="36" spans="1:13" x14ac:dyDescent="0.45">
      <c r="C36" t="s">
        <v>2</v>
      </c>
      <c r="G36" t="str">
        <f t="shared" si="1"/>
        <v/>
      </c>
      <c r="H36" t="str">
        <f t="shared" si="0"/>
        <v/>
      </c>
      <c r="I36" t="str">
        <f t="shared" si="0"/>
        <v/>
      </c>
      <c r="J36" t="str">
        <f t="shared" si="0"/>
        <v/>
      </c>
      <c r="K36" t="str">
        <f t="shared" si="0"/>
        <v/>
      </c>
      <c r="L36" t="str">
        <f t="shared" si="0"/>
        <v/>
      </c>
    </row>
    <row r="37" spans="1:13" x14ac:dyDescent="0.45">
      <c r="A37" t="s">
        <v>65</v>
      </c>
      <c r="B37" t="s">
        <v>201</v>
      </c>
      <c r="C37" t="s">
        <v>940</v>
      </c>
      <c r="D37" t="s">
        <v>115</v>
      </c>
      <c r="E37" t="s">
        <v>14</v>
      </c>
      <c r="F37" t="s">
        <v>202</v>
      </c>
      <c r="G37" t="str">
        <f t="shared" si="1"/>
        <v>19</v>
      </c>
      <c r="H37" t="str">
        <f t="shared" si="0"/>
        <v xml:space="preserve"> Uganda</v>
      </c>
      <c r="I37" t="str">
        <f t="shared" si="0"/>
        <v xml:space="preserve"> 65.4</v>
      </c>
      <c r="J37" t="str">
        <f t="shared" si="0"/>
        <v xml:space="preserve"> Africa</v>
      </c>
      <c r="K37" t="str">
        <f t="shared" si="0"/>
        <v xml:space="preserve"> 10-50m</v>
      </c>
      <c r="L37" t="str">
        <f t="shared" si="0"/>
        <v xml:space="preserve"> Low income</v>
      </c>
      <c r="M37" t="str">
        <f t="shared" ref="M37:M100" si="19">IF(VALUE(I37)&gt;66.6, "Most", IF(VALUE(I37)&gt;33.3, "More", "Least"))</f>
        <v>More</v>
      </c>
    </row>
    <row r="38" spans="1:13" x14ac:dyDescent="0.45">
      <c r="C38" t="s">
        <v>2</v>
      </c>
      <c r="G38" t="str">
        <f t="shared" si="1"/>
        <v/>
      </c>
      <c r="H38" t="str">
        <f t="shared" si="0"/>
        <v/>
      </c>
      <c r="I38" t="str">
        <f t="shared" si="0"/>
        <v/>
      </c>
      <c r="J38" t="str">
        <f t="shared" si="0"/>
        <v/>
      </c>
      <c r="K38" t="str">
        <f t="shared" si="0"/>
        <v/>
      </c>
      <c r="L38" t="str">
        <f t="shared" si="0"/>
        <v/>
      </c>
    </row>
    <row r="39" spans="1:13" x14ac:dyDescent="0.45">
      <c r="A39" t="s">
        <v>68</v>
      </c>
      <c r="B39" t="s">
        <v>150</v>
      </c>
      <c r="C39" t="s">
        <v>941</v>
      </c>
      <c r="D39" t="s">
        <v>152</v>
      </c>
      <c r="E39" t="s">
        <v>30</v>
      </c>
      <c r="F39" t="s">
        <v>102</v>
      </c>
      <c r="G39" t="str">
        <f t="shared" si="1"/>
        <v>20</v>
      </c>
      <c r="H39" t="str">
        <f t="shared" si="0"/>
        <v xml:space="preserve"> Kyrgyz Republic</v>
      </c>
      <c r="I39" t="str">
        <f t="shared" si="0"/>
        <v xml:space="preserve"> 64.8</v>
      </c>
      <c r="J39" t="str">
        <f t="shared" si="0"/>
        <v xml:space="preserve"> Central Asia</v>
      </c>
      <c r="K39" t="str">
        <f t="shared" si="0"/>
        <v xml:space="preserve"> 1-10m</v>
      </c>
      <c r="L39" t="str">
        <f t="shared" si="0"/>
        <v xml:space="preserve"> Lower middle income</v>
      </c>
      <c r="M39" t="str">
        <f t="shared" ref="M39:M102" si="20">IF(VALUE(I39)&gt;66.6, "Most", IF(VALUE(I39)&gt;33.3, "More", "Least"))</f>
        <v>More</v>
      </c>
    </row>
    <row r="40" spans="1:13" x14ac:dyDescent="0.45">
      <c r="C40" t="s">
        <v>2</v>
      </c>
      <c r="G40" t="str">
        <f t="shared" si="1"/>
        <v/>
      </c>
      <c r="H40" t="str">
        <f t="shared" si="0"/>
        <v/>
      </c>
      <c r="I40" t="str">
        <f t="shared" si="0"/>
        <v/>
      </c>
      <c r="J40" t="str">
        <f t="shared" si="0"/>
        <v/>
      </c>
      <c r="K40" t="str">
        <f t="shared" si="0"/>
        <v/>
      </c>
      <c r="L40" t="str">
        <f t="shared" si="0"/>
        <v/>
      </c>
    </row>
    <row r="41" spans="1:13" x14ac:dyDescent="0.45">
      <c r="A41" t="s">
        <v>71</v>
      </c>
      <c r="B41" t="s">
        <v>158</v>
      </c>
      <c r="C41" t="s">
        <v>58</v>
      </c>
      <c r="D41" t="s">
        <v>25</v>
      </c>
      <c r="E41" t="s">
        <v>10</v>
      </c>
      <c r="F41" t="s">
        <v>102</v>
      </c>
      <c r="G41" t="str">
        <f t="shared" si="1"/>
        <v>21</v>
      </c>
      <c r="H41" t="str">
        <f t="shared" si="0"/>
        <v xml:space="preserve"> Vietnam</v>
      </c>
      <c r="I41" t="str">
        <f t="shared" si="0"/>
        <v xml:space="preserve"> 64.6</v>
      </c>
      <c r="J41" t="str">
        <f t="shared" si="0"/>
        <v xml:space="preserve"> Southeastern Asia</v>
      </c>
      <c r="K41" t="str">
        <f t="shared" si="0"/>
        <v xml:space="preserve"> 50-100m</v>
      </c>
      <c r="L41" t="str">
        <f t="shared" si="0"/>
        <v xml:space="preserve"> Lower middle income</v>
      </c>
      <c r="M41" t="str">
        <f t="shared" ref="M41:M104" si="21">IF(VALUE(I41)&gt;66.6, "Most", IF(VALUE(I41)&gt;33.3, "More", "Least"))</f>
        <v>More</v>
      </c>
    </row>
    <row r="42" spans="1:13" x14ac:dyDescent="0.45">
      <c r="C42" t="s">
        <v>2</v>
      </c>
      <c r="G42" t="str">
        <f t="shared" si="1"/>
        <v/>
      </c>
      <c r="H42" t="str">
        <f t="shared" si="0"/>
        <v/>
      </c>
      <c r="I42" t="str">
        <f t="shared" si="0"/>
        <v/>
      </c>
      <c r="J42" t="str">
        <f t="shared" si="0"/>
        <v/>
      </c>
      <c r="K42" t="str">
        <f t="shared" si="0"/>
        <v/>
      </c>
      <c r="L42" t="str">
        <f t="shared" si="0"/>
        <v/>
      </c>
    </row>
    <row r="43" spans="1:13" x14ac:dyDescent="0.45">
      <c r="A43" t="s">
        <v>74</v>
      </c>
      <c r="B43" t="s">
        <v>57</v>
      </c>
      <c r="C43" t="s">
        <v>942</v>
      </c>
      <c r="D43" t="s">
        <v>9</v>
      </c>
      <c r="E43" t="s">
        <v>30</v>
      </c>
      <c r="F43" t="s">
        <v>5</v>
      </c>
      <c r="G43" t="str">
        <f t="shared" si="1"/>
        <v>22</v>
      </c>
      <c r="H43" t="str">
        <f t="shared" si="0"/>
        <v xml:space="preserve"> Norway</v>
      </c>
      <c r="I43" t="str">
        <f t="shared" si="0"/>
        <v xml:space="preserve"> 64.4</v>
      </c>
      <c r="J43" t="str">
        <f t="shared" si="0"/>
        <v xml:space="preserve"> Europe</v>
      </c>
      <c r="K43" t="str">
        <f t="shared" si="0"/>
        <v xml:space="preserve"> 1-10m</v>
      </c>
      <c r="L43" t="str">
        <f t="shared" si="0"/>
        <v xml:space="preserve"> High income</v>
      </c>
      <c r="M43" t="str">
        <f t="shared" ref="M43:M106" si="22">IF(VALUE(I43)&gt;66.6, "Most", IF(VALUE(I43)&gt;33.3, "More", "Least"))</f>
        <v>More</v>
      </c>
    </row>
    <row r="44" spans="1:13" x14ac:dyDescent="0.45">
      <c r="C44" t="s">
        <v>2</v>
      </c>
      <c r="G44" t="str">
        <f t="shared" si="1"/>
        <v/>
      </c>
      <c r="H44" t="str">
        <f t="shared" si="0"/>
        <v/>
      </c>
      <c r="I44" t="str">
        <f t="shared" si="0"/>
        <v/>
      </c>
      <c r="J44" t="str">
        <f t="shared" si="0"/>
        <v/>
      </c>
      <c r="K44" t="str">
        <f t="shared" si="0"/>
        <v/>
      </c>
      <c r="L44" t="str">
        <f t="shared" si="0"/>
        <v/>
      </c>
    </row>
    <row r="45" spans="1:13" x14ac:dyDescent="0.45">
      <c r="A45" t="s">
        <v>78</v>
      </c>
      <c r="B45" t="s">
        <v>35</v>
      </c>
      <c r="C45" t="s">
        <v>943</v>
      </c>
      <c r="D45" t="s">
        <v>37</v>
      </c>
      <c r="E45" t="s">
        <v>10</v>
      </c>
      <c r="F45" t="s">
        <v>5</v>
      </c>
      <c r="G45" t="str">
        <f t="shared" si="1"/>
        <v>23</v>
      </c>
      <c r="H45" t="str">
        <f t="shared" si="0"/>
        <v xml:space="preserve"> South Korea</v>
      </c>
      <c r="I45" t="str">
        <f t="shared" si="0"/>
        <v xml:space="preserve"> 64.3</v>
      </c>
      <c r="J45" t="str">
        <f t="shared" si="0"/>
        <v xml:space="preserve"> Eastern Asia</v>
      </c>
      <c r="K45" t="str">
        <f t="shared" si="0"/>
        <v xml:space="preserve"> 50-100m</v>
      </c>
      <c r="L45" t="str">
        <f t="shared" si="0"/>
        <v xml:space="preserve"> High income</v>
      </c>
      <c r="M45" t="str">
        <f t="shared" ref="M45:M108" si="23">IF(VALUE(I45)&gt;66.6, "Most", IF(VALUE(I45)&gt;33.3, "More", "Least"))</f>
        <v>More</v>
      </c>
    </row>
    <row r="46" spans="1:13" x14ac:dyDescent="0.45">
      <c r="C46" t="s">
        <v>2</v>
      </c>
      <c r="G46" t="str">
        <f t="shared" si="1"/>
        <v/>
      </c>
      <c r="H46" t="str">
        <f t="shared" si="0"/>
        <v/>
      </c>
      <c r="I46" t="str">
        <f t="shared" si="0"/>
        <v/>
      </c>
      <c r="J46" t="str">
        <f t="shared" si="0"/>
        <v/>
      </c>
      <c r="K46" t="str">
        <f t="shared" si="0"/>
        <v/>
      </c>
      <c r="L46" t="str">
        <f t="shared" si="0"/>
        <v/>
      </c>
    </row>
    <row r="47" spans="1:13" x14ac:dyDescent="0.45">
      <c r="A47" t="s">
        <v>78</v>
      </c>
      <c r="B47" t="s">
        <v>130</v>
      </c>
      <c r="C47" t="s">
        <v>943</v>
      </c>
      <c r="D47" t="s">
        <v>132</v>
      </c>
      <c r="E47" t="s">
        <v>10</v>
      </c>
      <c r="F47" t="s">
        <v>26</v>
      </c>
      <c r="G47" t="str">
        <f t="shared" si="1"/>
        <v>23</v>
      </c>
      <c r="H47" t="str">
        <f t="shared" si="0"/>
        <v xml:space="preserve"> Turkey</v>
      </c>
      <c r="I47" t="str">
        <f t="shared" si="0"/>
        <v xml:space="preserve"> 64.3</v>
      </c>
      <c r="J47" t="str">
        <f t="shared" si="0"/>
        <v xml:space="preserve"> Western Asia</v>
      </c>
      <c r="K47" t="str">
        <f t="shared" si="0"/>
        <v xml:space="preserve"> 50-100m</v>
      </c>
      <c r="L47" t="str">
        <f t="shared" si="0"/>
        <v xml:space="preserve"> Upper middle income</v>
      </c>
      <c r="M47" t="str">
        <f t="shared" ref="M47:M110" si="24">IF(VALUE(I47)&gt;66.6, "Most", IF(VALUE(I47)&gt;33.3, "More", "Least"))</f>
        <v>More</v>
      </c>
    </row>
    <row r="48" spans="1:13" x14ac:dyDescent="0.45">
      <c r="C48" t="s">
        <v>2</v>
      </c>
      <c r="G48" t="str">
        <f t="shared" si="1"/>
        <v/>
      </c>
      <c r="H48" t="str">
        <f t="shared" si="0"/>
        <v/>
      </c>
      <c r="I48" t="str">
        <f t="shared" si="0"/>
        <v/>
      </c>
      <c r="J48" t="str">
        <f t="shared" si="0"/>
        <v/>
      </c>
      <c r="K48" t="str">
        <f t="shared" si="0"/>
        <v/>
      </c>
      <c r="L48" t="str">
        <f t="shared" si="0"/>
        <v/>
      </c>
    </row>
    <row r="49" spans="1:13" x14ac:dyDescent="0.45">
      <c r="A49" t="s">
        <v>84</v>
      </c>
      <c r="B49" t="s">
        <v>176</v>
      </c>
      <c r="C49" t="s">
        <v>944</v>
      </c>
      <c r="D49" t="s">
        <v>132</v>
      </c>
      <c r="E49" t="s">
        <v>30</v>
      </c>
      <c r="F49" t="s">
        <v>5</v>
      </c>
      <c r="G49" t="str">
        <f t="shared" si="1"/>
        <v>25</v>
      </c>
      <c r="H49" t="str">
        <f t="shared" si="0"/>
        <v xml:space="preserve"> United Arab Emirates</v>
      </c>
      <c r="I49" t="str">
        <f t="shared" si="0"/>
        <v xml:space="preserve"> 63.4</v>
      </c>
      <c r="J49" t="str">
        <f t="shared" si="0"/>
        <v xml:space="preserve"> Western Asia</v>
      </c>
      <c r="K49" t="str">
        <f t="shared" si="0"/>
        <v xml:space="preserve"> 1-10m</v>
      </c>
      <c r="L49" t="str">
        <f t="shared" si="0"/>
        <v xml:space="preserve"> High income</v>
      </c>
      <c r="M49" t="str">
        <f t="shared" ref="M49:M112" si="25">IF(VALUE(I49)&gt;66.6, "Most", IF(VALUE(I49)&gt;33.3, "More", "Least"))</f>
        <v>More</v>
      </c>
    </row>
    <row r="50" spans="1:13" x14ac:dyDescent="0.45">
      <c r="C50" t="s">
        <v>2</v>
      </c>
      <c r="G50" t="str">
        <f t="shared" si="1"/>
        <v/>
      </c>
      <c r="H50" t="str">
        <f t="shared" si="0"/>
        <v/>
      </c>
      <c r="I50" t="str">
        <f t="shared" si="0"/>
        <v/>
      </c>
      <c r="J50" t="str">
        <f t="shared" si="0"/>
        <v/>
      </c>
      <c r="K50" t="str">
        <f t="shared" si="0"/>
        <v/>
      </c>
      <c r="L50" t="str">
        <f t="shared" si="0"/>
        <v/>
      </c>
    </row>
    <row r="51" spans="1:13" x14ac:dyDescent="0.45">
      <c r="A51" t="s">
        <v>87</v>
      </c>
      <c r="B51" t="s">
        <v>155</v>
      </c>
      <c r="C51" t="s">
        <v>945</v>
      </c>
      <c r="D51" t="s">
        <v>77</v>
      </c>
      <c r="E51" t="s">
        <v>14</v>
      </c>
      <c r="F51" t="s">
        <v>26</v>
      </c>
      <c r="G51" t="str">
        <f t="shared" si="1"/>
        <v>26</v>
      </c>
      <c r="H51" t="str">
        <f t="shared" si="0"/>
        <v xml:space="preserve"> Peru</v>
      </c>
      <c r="I51" t="str">
        <f t="shared" si="0"/>
        <v xml:space="preserve"> 63.0</v>
      </c>
      <c r="J51" t="str">
        <f t="shared" si="0"/>
        <v xml:space="preserve"> Latin America and the Caribbean</v>
      </c>
      <c r="K51" t="str">
        <f t="shared" si="0"/>
        <v xml:space="preserve"> 10-50m</v>
      </c>
      <c r="L51" t="str">
        <f t="shared" si="0"/>
        <v xml:space="preserve"> Upper middle income</v>
      </c>
      <c r="M51" t="str">
        <f t="shared" ref="M51:M114" si="26">IF(VALUE(I51)&gt;66.6, "Most", IF(VALUE(I51)&gt;33.3, "More", "Least"))</f>
        <v>More</v>
      </c>
    </row>
    <row r="52" spans="1:13" x14ac:dyDescent="0.45">
      <c r="C52" t="s">
        <v>2</v>
      </c>
      <c r="G52" t="str">
        <f t="shared" si="1"/>
        <v/>
      </c>
      <c r="H52" t="str">
        <f t="shared" si="0"/>
        <v/>
      </c>
      <c r="I52" t="str">
        <f t="shared" si="0"/>
        <v/>
      </c>
      <c r="J52" t="str">
        <f t="shared" si="0"/>
        <v/>
      </c>
      <c r="K52" t="str">
        <f t="shared" si="0"/>
        <v/>
      </c>
      <c r="L52" t="str">
        <f t="shared" si="0"/>
        <v/>
      </c>
    </row>
    <row r="53" spans="1:13" x14ac:dyDescent="0.45">
      <c r="A53" t="s">
        <v>87</v>
      </c>
      <c r="B53" t="s">
        <v>69</v>
      </c>
      <c r="C53" t="s">
        <v>945</v>
      </c>
      <c r="D53" t="s">
        <v>9</v>
      </c>
      <c r="E53" t="s">
        <v>14</v>
      </c>
      <c r="F53" t="s">
        <v>5</v>
      </c>
      <c r="G53" t="str">
        <f t="shared" si="1"/>
        <v>26</v>
      </c>
      <c r="H53" t="str">
        <f t="shared" ref="H53:L116" si="27">IF(ISERROR(RIGHT(B53, LEN(B53)-FIND(":",B53))),"",RIGHT(B53, LEN(B53)-FIND(":",B53)))</f>
        <v xml:space="preserve"> Portugal</v>
      </c>
      <c r="I53" t="str">
        <f t="shared" si="27"/>
        <v xml:space="preserve"> 63.0</v>
      </c>
      <c r="J53" t="str">
        <f t="shared" si="27"/>
        <v xml:space="preserve"> Europe</v>
      </c>
      <c r="K53" t="str">
        <f t="shared" si="27"/>
        <v xml:space="preserve"> 10-50m</v>
      </c>
      <c r="L53" t="str">
        <f t="shared" si="27"/>
        <v xml:space="preserve"> High income</v>
      </c>
      <c r="M53" t="str">
        <f t="shared" ref="M53:M116" si="28">IF(VALUE(I53)&gt;66.6, "Most", IF(VALUE(I53)&gt;33.3, "More", "Least"))</f>
        <v>More</v>
      </c>
    </row>
    <row r="54" spans="1:13" x14ac:dyDescent="0.45">
      <c r="C54" t="s">
        <v>2</v>
      </c>
      <c r="G54" t="str">
        <f t="shared" si="1"/>
        <v/>
      </c>
      <c r="H54" t="str">
        <f t="shared" si="27"/>
        <v/>
      </c>
      <c r="I54" t="str">
        <f t="shared" si="27"/>
        <v/>
      </c>
      <c r="J54" t="str">
        <f t="shared" si="27"/>
        <v/>
      </c>
      <c r="K54" t="str">
        <f t="shared" si="27"/>
        <v/>
      </c>
      <c r="L54" t="str">
        <f t="shared" si="27"/>
        <v/>
      </c>
    </row>
    <row r="55" spans="1:13" x14ac:dyDescent="0.45">
      <c r="A55" t="s">
        <v>93</v>
      </c>
      <c r="B55" t="s">
        <v>32</v>
      </c>
      <c r="C55" t="s">
        <v>946</v>
      </c>
      <c r="D55" t="s">
        <v>9</v>
      </c>
      <c r="E55" t="s">
        <v>30</v>
      </c>
      <c r="F55" t="s">
        <v>5</v>
      </c>
      <c r="G55" t="str">
        <f t="shared" si="1"/>
        <v>28</v>
      </c>
      <c r="H55" t="str">
        <f t="shared" si="27"/>
        <v xml:space="preserve"> Denmark</v>
      </c>
      <c r="I55" t="str">
        <f t="shared" si="27"/>
        <v xml:space="preserve"> 62.6</v>
      </c>
      <c r="J55" t="str">
        <f t="shared" si="27"/>
        <v xml:space="preserve"> Europe</v>
      </c>
      <c r="K55" t="str">
        <f t="shared" si="27"/>
        <v xml:space="preserve"> 1-10m</v>
      </c>
      <c r="L55" t="str">
        <f t="shared" si="27"/>
        <v xml:space="preserve"> High income</v>
      </c>
      <c r="M55" t="str">
        <f t="shared" ref="M55:M118" si="29">IF(VALUE(I55)&gt;66.6, "Most", IF(VALUE(I55)&gt;33.3, "More", "Least"))</f>
        <v>More</v>
      </c>
    </row>
    <row r="56" spans="1:13" x14ac:dyDescent="0.45">
      <c r="C56" t="s">
        <v>2</v>
      </c>
      <c r="G56" t="str">
        <f t="shared" si="1"/>
        <v/>
      </c>
      <c r="H56" t="str">
        <f t="shared" si="27"/>
        <v/>
      </c>
      <c r="I56" t="str">
        <f t="shared" si="27"/>
        <v/>
      </c>
      <c r="J56" t="str">
        <f t="shared" si="27"/>
        <v/>
      </c>
      <c r="K56" t="str">
        <f t="shared" si="27"/>
        <v/>
      </c>
      <c r="L56" t="str">
        <f t="shared" si="27"/>
        <v/>
      </c>
    </row>
    <row r="57" spans="1:13" x14ac:dyDescent="0.45">
      <c r="A57" t="s">
        <v>96</v>
      </c>
      <c r="B57" t="s">
        <v>51</v>
      </c>
      <c r="C57" t="s">
        <v>806</v>
      </c>
      <c r="D57" t="s">
        <v>9</v>
      </c>
      <c r="E57" t="s">
        <v>10</v>
      </c>
      <c r="F57" t="s">
        <v>5</v>
      </c>
      <c r="G57" t="str">
        <f t="shared" si="1"/>
        <v>29</v>
      </c>
      <c r="H57" t="str">
        <f t="shared" si="27"/>
        <v xml:space="preserve"> Germany</v>
      </c>
      <c r="I57" t="str">
        <f t="shared" si="27"/>
        <v xml:space="preserve"> 61.9</v>
      </c>
      <c r="J57" t="str">
        <f t="shared" si="27"/>
        <v xml:space="preserve"> Europe</v>
      </c>
      <c r="K57" t="str">
        <f t="shared" si="27"/>
        <v xml:space="preserve"> 50-100m</v>
      </c>
      <c r="L57" t="str">
        <f t="shared" si="27"/>
        <v xml:space="preserve"> High income</v>
      </c>
      <c r="M57" t="str">
        <f t="shared" ref="M57:M120" si="30">IF(VALUE(I57)&gt;66.6, "Most", IF(VALUE(I57)&gt;33.3, "More", "Least"))</f>
        <v>More</v>
      </c>
    </row>
    <row r="58" spans="1:13" x14ac:dyDescent="0.45">
      <c r="C58" t="s">
        <v>2</v>
      </c>
      <c r="G58" t="str">
        <f t="shared" si="1"/>
        <v/>
      </c>
      <c r="H58" t="str">
        <f t="shared" si="27"/>
        <v/>
      </c>
      <c r="I58" t="str">
        <f t="shared" si="27"/>
        <v/>
      </c>
      <c r="J58" t="str">
        <f t="shared" si="27"/>
        <v/>
      </c>
      <c r="K58" t="str">
        <f t="shared" si="27"/>
        <v/>
      </c>
      <c r="L58" t="str">
        <f t="shared" si="27"/>
        <v/>
      </c>
    </row>
    <row r="59" spans="1:13" x14ac:dyDescent="0.45">
      <c r="A59" t="s">
        <v>96</v>
      </c>
      <c r="B59" t="s">
        <v>104</v>
      </c>
      <c r="C59" t="s">
        <v>806</v>
      </c>
      <c r="D59" t="s">
        <v>9</v>
      </c>
      <c r="E59" t="s">
        <v>10</v>
      </c>
      <c r="F59" t="s">
        <v>5</v>
      </c>
      <c r="G59" t="str">
        <f t="shared" si="1"/>
        <v>29</v>
      </c>
      <c r="H59" t="str">
        <f t="shared" si="27"/>
        <v xml:space="preserve"> Italy</v>
      </c>
      <c r="I59" t="str">
        <f t="shared" si="27"/>
        <v xml:space="preserve"> 61.9</v>
      </c>
      <c r="J59" t="str">
        <f t="shared" si="27"/>
        <v xml:space="preserve"> Europe</v>
      </c>
      <c r="K59" t="str">
        <f t="shared" si="27"/>
        <v xml:space="preserve"> 50-100m</v>
      </c>
      <c r="L59" t="str">
        <f t="shared" si="27"/>
        <v xml:space="preserve"> High income</v>
      </c>
      <c r="M59" t="str">
        <f t="shared" ref="M59:M122" si="31">IF(VALUE(I59)&gt;66.6, "Most", IF(VALUE(I59)&gt;33.3, "More", "Least"))</f>
        <v>More</v>
      </c>
    </row>
    <row r="60" spans="1:13" x14ac:dyDescent="0.45">
      <c r="C60" t="s">
        <v>2</v>
      </c>
      <c r="G60" t="str">
        <f t="shared" si="1"/>
        <v/>
      </c>
      <c r="H60" t="str">
        <f t="shared" si="27"/>
        <v/>
      </c>
      <c r="I60" t="str">
        <f t="shared" si="27"/>
        <v/>
      </c>
      <c r="J60" t="str">
        <f t="shared" si="27"/>
        <v/>
      </c>
      <c r="K60" t="str">
        <f t="shared" si="27"/>
        <v/>
      </c>
      <c r="L60" t="str">
        <f t="shared" si="27"/>
        <v/>
      </c>
    </row>
    <row r="61" spans="1:13" x14ac:dyDescent="0.45">
      <c r="A61" t="s">
        <v>103</v>
      </c>
      <c r="B61" t="s">
        <v>193</v>
      </c>
      <c r="C61" t="s">
        <v>947</v>
      </c>
      <c r="D61" t="s">
        <v>9</v>
      </c>
      <c r="E61" t="s">
        <v>30</v>
      </c>
      <c r="F61" t="s">
        <v>26</v>
      </c>
      <c r="G61" t="str">
        <f t="shared" si="1"/>
        <v>31</v>
      </c>
      <c r="H61" t="str">
        <f t="shared" si="27"/>
        <v xml:space="preserve"> Bulgaria</v>
      </c>
      <c r="I61" t="str">
        <f t="shared" si="27"/>
        <v xml:space="preserve"> 61.5</v>
      </c>
      <c r="J61" t="str">
        <f t="shared" si="27"/>
        <v xml:space="preserve"> Europe</v>
      </c>
      <c r="K61" t="str">
        <f t="shared" si="27"/>
        <v xml:space="preserve"> 1-10m</v>
      </c>
      <c r="L61" t="str">
        <f t="shared" si="27"/>
        <v xml:space="preserve"> Upper middle income</v>
      </c>
      <c r="M61" t="str">
        <f t="shared" ref="M61:M124" si="32">IF(VALUE(I61)&gt;66.6, "Most", IF(VALUE(I61)&gt;33.3, "More", "Least"))</f>
        <v>More</v>
      </c>
    </row>
    <row r="62" spans="1:13" x14ac:dyDescent="0.45">
      <c r="C62" t="s">
        <v>2</v>
      </c>
      <c r="G62" t="str">
        <f t="shared" si="1"/>
        <v/>
      </c>
      <c r="H62" t="str">
        <f t="shared" si="27"/>
        <v/>
      </c>
      <c r="I62" t="str">
        <f t="shared" si="27"/>
        <v/>
      </c>
      <c r="J62" t="str">
        <f t="shared" si="27"/>
        <v/>
      </c>
      <c r="K62" t="str">
        <f t="shared" si="27"/>
        <v/>
      </c>
      <c r="L62" t="str">
        <f t="shared" si="27"/>
        <v/>
      </c>
    </row>
    <row r="63" spans="1:13" x14ac:dyDescent="0.45">
      <c r="A63" t="s">
        <v>106</v>
      </c>
      <c r="B63" t="s">
        <v>12</v>
      </c>
      <c r="C63" t="s">
        <v>948</v>
      </c>
      <c r="D63" t="s">
        <v>9</v>
      </c>
      <c r="E63" t="s">
        <v>14</v>
      </c>
      <c r="F63" t="s">
        <v>5</v>
      </c>
      <c r="G63" t="str">
        <f t="shared" si="1"/>
        <v>32</v>
      </c>
      <c r="H63" t="str">
        <f t="shared" si="27"/>
        <v xml:space="preserve"> Netherlands</v>
      </c>
      <c r="I63" t="str">
        <f t="shared" si="27"/>
        <v xml:space="preserve"> 61.1</v>
      </c>
      <c r="J63" t="str">
        <f t="shared" si="27"/>
        <v xml:space="preserve"> Europe</v>
      </c>
      <c r="K63" t="str">
        <f t="shared" si="27"/>
        <v xml:space="preserve"> 10-50m</v>
      </c>
      <c r="L63" t="str">
        <f t="shared" si="27"/>
        <v xml:space="preserve"> High income</v>
      </c>
      <c r="M63" t="str">
        <f t="shared" ref="M63:M126" si="33">IF(VALUE(I63)&gt;66.6, "Most", IF(VALUE(I63)&gt;33.3, "More", "Least"))</f>
        <v>More</v>
      </c>
    </row>
    <row r="64" spans="1:13" x14ac:dyDescent="0.45">
      <c r="C64" t="s">
        <v>2</v>
      </c>
      <c r="G64" t="str">
        <f t="shared" si="1"/>
        <v/>
      </c>
      <c r="H64" t="str">
        <f t="shared" si="27"/>
        <v/>
      </c>
      <c r="I64" t="str">
        <f t="shared" si="27"/>
        <v/>
      </c>
      <c r="J64" t="str">
        <f t="shared" si="27"/>
        <v/>
      </c>
      <c r="K64" t="str">
        <f t="shared" si="27"/>
        <v/>
      </c>
      <c r="L64" t="str">
        <f t="shared" si="27"/>
        <v/>
      </c>
    </row>
    <row r="65" spans="1:13" x14ac:dyDescent="0.45">
      <c r="A65" t="s">
        <v>106</v>
      </c>
      <c r="B65" t="s">
        <v>54</v>
      </c>
      <c r="C65" t="s">
        <v>948</v>
      </c>
      <c r="D65" t="s">
        <v>9</v>
      </c>
      <c r="E65" t="s">
        <v>14</v>
      </c>
      <c r="F65" t="s">
        <v>5</v>
      </c>
      <c r="G65" t="str">
        <f t="shared" si="1"/>
        <v>32</v>
      </c>
      <c r="H65" t="str">
        <f t="shared" si="27"/>
        <v xml:space="preserve"> Spain</v>
      </c>
      <c r="I65" t="str">
        <f t="shared" si="27"/>
        <v xml:space="preserve"> 61.1</v>
      </c>
      <c r="J65" t="str">
        <f t="shared" si="27"/>
        <v xml:space="preserve"> Europe</v>
      </c>
      <c r="K65" t="str">
        <f t="shared" si="27"/>
        <v xml:space="preserve"> 10-50m</v>
      </c>
      <c r="L65" t="str">
        <f t="shared" si="27"/>
        <v xml:space="preserve"> High income</v>
      </c>
      <c r="M65" t="str">
        <f t="shared" ref="M65:M128" si="34">IF(VALUE(I65)&gt;66.6, "Most", IF(VALUE(I65)&gt;33.3, "More", "Least"))</f>
        <v>More</v>
      </c>
    </row>
    <row r="66" spans="1:13" x14ac:dyDescent="0.45">
      <c r="C66" t="s">
        <v>2</v>
      </c>
      <c r="G66" t="str">
        <f t="shared" si="1"/>
        <v/>
      </c>
      <c r="H66" t="str">
        <f t="shared" si="27"/>
        <v/>
      </c>
      <c r="I66" t="str">
        <f t="shared" si="27"/>
        <v/>
      </c>
      <c r="J66" t="str">
        <f t="shared" si="27"/>
        <v/>
      </c>
      <c r="K66" t="str">
        <f t="shared" si="27"/>
        <v/>
      </c>
      <c r="L66" t="str">
        <f t="shared" si="27"/>
        <v/>
      </c>
    </row>
    <row r="67" spans="1:13" x14ac:dyDescent="0.45">
      <c r="A67" t="s">
        <v>112</v>
      </c>
      <c r="B67" t="s">
        <v>335</v>
      </c>
      <c r="C67" t="s">
        <v>871</v>
      </c>
      <c r="D67" t="s">
        <v>152</v>
      </c>
      <c r="E67" t="s">
        <v>14</v>
      </c>
      <c r="F67" t="s">
        <v>102</v>
      </c>
      <c r="G67" t="str">
        <f t="shared" ref="G67:G130" si="35">IF(ISERROR(RIGHT(A67,LEN(A67)-FIND(" ", A67))), "", RIGHT(A67,LEN(A67)-FIND(" ", A67)))</f>
        <v>34</v>
      </c>
      <c r="H67" t="str">
        <f t="shared" si="27"/>
        <v xml:space="preserve"> Uzbekistan</v>
      </c>
      <c r="I67" t="str">
        <f t="shared" si="27"/>
        <v xml:space="preserve"> 60.5</v>
      </c>
      <c r="J67" t="str">
        <f t="shared" si="27"/>
        <v xml:space="preserve"> Central Asia</v>
      </c>
      <c r="K67" t="str">
        <f t="shared" si="27"/>
        <v xml:space="preserve"> 10-50m</v>
      </c>
      <c r="L67" t="str">
        <f t="shared" si="27"/>
        <v xml:space="preserve"> Lower middle income</v>
      </c>
      <c r="M67" t="str">
        <f t="shared" ref="M67:M130" si="36">IF(VALUE(I67)&gt;66.6, "Most", IF(VALUE(I67)&gt;33.3, "More", "Least"))</f>
        <v>More</v>
      </c>
    </row>
    <row r="68" spans="1:13" x14ac:dyDescent="0.45">
      <c r="C68" t="s">
        <v>2</v>
      </c>
      <c r="G68" t="str">
        <f t="shared" si="35"/>
        <v/>
      </c>
      <c r="H68" t="str">
        <f t="shared" si="27"/>
        <v/>
      </c>
      <c r="I68" t="str">
        <f t="shared" si="27"/>
        <v/>
      </c>
      <c r="J68" t="str">
        <f t="shared" si="27"/>
        <v/>
      </c>
      <c r="K68" t="str">
        <f t="shared" si="27"/>
        <v/>
      </c>
      <c r="L68" t="str">
        <f t="shared" si="27"/>
        <v/>
      </c>
    </row>
    <row r="69" spans="1:13" x14ac:dyDescent="0.45">
      <c r="A69" t="s">
        <v>116</v>
      </c>
      <c r="B69" t="s">
        <v>204</v>
      </c>
      <c r="C69" t="s">
        <v>949</v>
      </c>
      <c r="D69" t="s">
        <v>77</v>
      </c>
      <c r="E69" t="s">
        <v>14</v>
      </c>
      <c r="F69" t="s">
        <v>26</v>
      </c>
      <c r="G69" t="str">
        <f t="shared" si="35"/>
        <v>35</v>
      </c>
      <c r="H69" t="str">
        <f t="shared" si="27"/>
        <v xml:space="preserve"> Colombia</v>
      </c>
      <c r="I69" t="str">
        <f t="shared" si="27"/>
        <v xml:space="preserve"> 60.1</v>
      </c>
      <c r="J69" t="str">
        <f t="shared" si="27"/>
        <v xml:space="preserve"> Latin America and the Caribbean</v>
      </c>
      <c r="K69" t="str">
        <f t="shared" si="27"/>
        <v xml:space="preserve"> 10-50m</v>
      </c>
      <c r="L69" t="str">
        <f t="shared" si="27"/>
        <v xml:space="preserve"> Upper middle income</v>
      </c>
      <c r="M69" t="str">
        <f t="shared" ref="M69:M132" si="37">IF(VALUE(I69)&gt;66.6, "Most", IF(VALUE(I69)&gt;33.3, "More", "Least"))</f>
        <v>More</v>
      </c>
    </row>
    <row r="70" spans="1:13" x14ac:dyDescent="0.45">
      <c r="C70" t="s">
        <v>2</v>
      </c>
      <c r="G70" t="str">
        <f t="shared" si="35"/>
        <v/>
      </c>
      <c r="H70" t="str">
        <f t="shared" si="27"/>
        <v/>
      </c>
      <c r="I70" t="str">
        <f t="shared" si="27"/>
        <v/>
      </c>
      <c r="J70" t="str">
        <f t="shared" si="27"/>
        <v/>
      </c>
      <c r="K70" t="str">
        <f t="shared" si="27"/>
        <v/>
      </c>
      <c r="L70" t="str">
        <f t="shared" si="27"/>
        <v/>
      </c>
    </row>
    <row r="71" spans="1:13" x14ac:dyDescent="0.45">
      <c r="A71" t="s">
        <v>568</v>
      </c>
      <c r="B71" t="s">
        <v>264</v>
      </c>
      <c r="C71" t="s">
        <v>950</v>
      </c>
      <c r="D71" t="s">
        <v>25</v>
      </c>
      <c r="E71" t="s">
        <v>14</v>
      </c>
      <c r="F71" t="s">
        <v>102</v>
      </c>
      <c r="G71" t="str">
        <f t="shared" si="35"/>
        <v>36</v>
      </c>
      <c r="H71" t="str">
        <f t="shared" si="27"/>
        <v xml:space="preserve"> Cambodia</v>
      </c>
      <c r="I71" t="str">
        <f t="shared" si="27"/>
        <v xml:space="preserve"> 60.0</v>
      </c>
      <c r="J71" t="str">
        <f t="shared" si="27"/>
        <v xml:space="preserve"> Southeastern Asia</v>
      </c>
      <c r="K71" t="str">
        <f t="shared" si="27"/>
        <v xml:space="preserve"> 10-50m</v>
      </c>
      <c r="L71" t="str">
        <f t="shared" si="27"/>
        <v xml:space="preserve"> Lower middle income</v>
      </c>
      <c r="M71" t="str">
        <f t="shared" ref="M71:M134" si="38">IF(VALUE(I71)&gt;66.6, "Most", IF(VALUE(I71)&gt;33.3, "More", "Least"))</f>
        <v>More</v>
      </c>
    </row>
    <row r="72" spans="1:13" x14ac:dyDescent="0.45">
      <c r="C72" t="s">
        <v>2</v>
      </c>
      <c r="G72" t="str">
        <f t="shared" si="35"/>
        <v/>
      </c>
      <c r="H72" t="str">
        <f t="shared" si="27"/>
        <v/>
      </c>
      <c r="I72" t="str">
        <f t="shared" si="27"/>
        <v/>
      </c>
      <c r="J72" t="str">
        <f t="shared" si="27"/>
        <v/>
      </c>
      <c r="K72" t="str">
        <f t="shared" si="27"/>
        <v/>
      </c>
      <c r="L72" t="str">
        <f t="shared" si="27"/>
        <v/>
      </c>
    </row>
    <row r="73" spans="1:13" x14ac:dyDescent="0.45">
      <c r="A73" t="s">
        <v>120</v>
      </c>
      <c r="B73" t="s">
        <v>332</v>
      </c>
      <c r="C73" t="s">
        <v>951</v>
      </c>
      <c r="D73" t="s">
        <v>115</v>
      </c>
      <c r="E73" t="s">
        <v>14</v>
      </c>
      <c r="F73" t="s">
        <v>102</v>
      </c>
      <c r="G73" t="str">
        <f t="shared" si="35"/>
        <v>37</v>
      </c>
      <c r="H73" t="str">
        <f t="shared" si="27"/>
        <v xml:space="preserve"> Cameroon</v>
      </c>
      <c r="I73" t="str">
        <f t="shared" si="27"/>
        <v xml:space="preserve"> 59.9</v>
      </c>
      <c r="J73" t="str">
        <f t="shared" si="27"/>
        <v xml:space="preserve"> Africa</v>
      </c>
      <c r="K73" t="str">
        <f t="shared" si="27"/>
        <v xml:space="preserve"> 10-50m</v>
      </c>
      <c r="L73" t="str">
        <f t="shared" si="27"/>
        <v xml:space="preserve"> Lower middle income</v>
      </c>
      <c r="M73" t="str">
        <f t="shared" ref="M73:M136" si="39">IF(VALUE(I73)&gt;66.6, "Most", IF(VALUE(I73)&gt;33.3, "More", "Least"))</f>
        <v>More</v>
      </c>
    </row>
    <row r="74" spans="1:13" x14ac:dyDescent="0.45">
      <c r="C74" t="s">
        <v>2</v>
      </c>
      <c r="G74" t="str">
        <f t="shared" si="35"/>
        <v/>
      </c>
      <c r="H74" t="str">
        <f t="shared" si="27"/>
        <v/>
      </c>
      <c r="I74" t="str">
        <f t="shared" si="27"/>
        <v/>
      </c>
      <c r="J74" t="str">
        <f t="shared" si="27"/>
        <v/>
      </c>
      <c r="K74" t="str">
        <f t="shared" si="27"/>
        <v/>
      </c>
      <c r="L74" t="str">
        <f t="shared" si="27"/>
        <v/>
      </c>
    </row>
    <row r="75" spans="1:13" x14ac:dyDescent="0.45">
      <c r="A75" t="s">
        <v>123</v>
      </c>
      <c r="B75" t="s">
        <v>66</v>
      </c>
      <c r="C75" t="s">
        <v>76</v>
      </c>
      <c r="D75" t="s">
        <v>9</v>
      </c>
      <c r="E75" t="s">
        <v>14</v>
      </c>
      <c r="F75" t="s">
        <v>5</v>
      </c>
      <c r="G75" t="str">
        <f t="shared" si="35"/>
        <v>38</v>
      </c>
      <c r="H75" t="str">
        <f t="shared" si="27"/>
        <v xml:space="preserve"> Belgium</v>
      </c>
      <c r="I75" t="str">
        <f t="shared" si="27"/>
        <v xml:space="preserve"> 59.7</v>
      </c>
      <c r="J75" t="str">
        <f t="shared" si="27"/>
        <v xml:space="preserve"> Europe</v>
      </c>
      <c r="K75" t="str">
        <f t="shared" si="27"/>
        <v xml:space="preserve"> 10-50m</v>
      </c>
      <c r="L75" t="str">
        <f t="shared" si="27"/>
        <v xml:space="preserve"> High income</v>
      </c>
      <c r="M75" t="str">
        <f t="shared" ref="M75:M138" si="40">IF(VALUE(I75)&gt;66.6, "Most", IF(VALUE(I75)&gt;33.3, "More", "Least"))</f>
        <v>More</v>
      </c>
    </row>
    <row r="76" spans="1:13" x14ac:dyDescent="0.45">
      <c r="C76" t="s">
        <v>2</v>
      </c>
      <c r="G76" t="str">
        <f t="shared" si="35"/>
        <v/>
      </c>
      <c r="H76" t="str">
        <f t="shared" si="27"/>
        <v/>
      </c>
      <c r="I76" t="str">
        <f t="shared" si="27"/>
        <v/>
      </c>
      <c r="J76" t="str">
        <f t="shared" si="27"/>
        <v/>
      </c>
      <c r="K76" t="str">
        <f t="shared" si="27"/>
        <v/>
      </c>
      <c r="L76" t="str">
        <f t="shared" si="27"/>
        <v/>
      </c>
    </row>
    <row r="77" spans="1:13" x14ac:dyDescent="0.45">
      <c r="A77" t="s">
        <v>126</v>
      </c>
      <c r="B77" t="s">
        <v>119</v>
      </c>
      <c r="C77" t="s">
        <v>952</v>
      </c>
      <c r="D77" t="s">
        <v>18</v>
      </c>
      <c r="E77" t="s">
        <v>30</v>
      </c>
      <c r="F77" t="s">
        <v>5</v>
      </c>
      <c r="G77" t="str">
        <f t="shared" si="35"/>
        <v>39</v>
      </c>
      <c r="H77" t="str">
        <f t="shared" si="27"/>
        <v xml:space="preserve"> New Zealand</v>
      </c>
      <c r="I77" t="str">
        <f t="shared" si="27"/>
        <v xml:space="preserve"> 59.4</v>
      </c>
      <c r="J77" t="str">
        <f t="shared" si="27"/>
        <v xml:space="preserve"> Oceania</v>
      </c>
      <c r="K77" t="str">
        <f t="shared" si="27"/>
        <v xml:space="preserve"> 1-10m</v>
      </c>
      <c r="L77" t="str">
        <f t="shared" si="27"/>
        <v xml:space="preserve"> High income</v>
      </c>
      <c r="M77" t="str">
        <f t="shared" ref="M77:M140" si="41">IF(VALUE(I77)&gt;66.6, "Most", IF(VALUE(I77)&gt;33.3, "More", "Least"))</f>
        <v>More</v>
      </c>
    </row>
    <row r="78" spans="1:13" x14ac:dyDescent="0.45">
      <c r="C78" t="s">
        <v>2</v>
      </c>
      <c r="G78" t="str">
        <f t="shared" si="35"/>
        <v/>
      </c>
      <c r="H78" t="str">
        <f t="shared" si="27"/>
        <v/>
      </c>
      <c r="I78" t="str">
        <f t="shared" si="27"/>
        <v/>
      </c>
      <c r="J78" t="str">
        <f t="shared" si="27"/>
        <v/>
      </c>
      <c r="K78" t="str">
        <f t="shared" si="27"/>
        <v/>
      </c>
      <c r="L78" t="str">
        <f t="shared" si="27"/>
        <v/>
      </c>
    </row>
    <row r="79" spans="1:13" x14ac:dyDescent="0.45">
      <c r="A79" t="s">
        <v>129</v>
      </c>
      <c r="B79" t="s">
        <v>219</v>
      </c>
      <c r="C79" t="s">
        <v>729</v>
      </c>
      <c r="D79" t="s">
        <v>25</v>
      </c>
      <c r="E79" t="s">
        <v>10</v>
      </c>
      <c r="F79" t="s">
        <v>102</v>
      </c>
      <c r="G79" t="str">
        <f t="shared" si="35"/>
        <v>40</v>
      </c>
      <c r="H79" t="str">
        <f t="shared" si="27"/>
        <v xml:space="preserve"> Myanmar</v>
      </c>
      <c r="I79" t="str">
        <f t="shared" si="27"/>
        <v xml:space="preserve"> 59.1</v>
      </c>
      <c r="J79" t="str">
        <f t="shared" si="27"/>
        <v xml:space="preserve"> Southeastern Asia</v>
      </c>
      <c r="K79" t="str">
        <f t="shared" si="27"/>
        <v xml:space="preserve"> 50-100m</v>
      </c>
      <c r="L79" t="str">
        <f t="shared" si="27"/>
        <v xml:space="preserve"> Lower middle income</v>
      </c>
      <c r="M79" t="str">
        <f t="shared" ref="M79:M142" si="42">IF(VALUE(I79)&gt;66.6, "Most", IF(VALUE(I79)&gt;33.3, "More", "Least"))</f>
        <v>More</v>
      </c>
    </row>
    <row r="80" spans="1:13" x14ac:dyDescent="0.45">
      <c r="C80" t="s">
        <v>2</v>
      </c>
      <c r="G80" t="str">
        <f t="shared" si="35"/>
        <v/>
      </c>
      <c r="H80" t="str">
        <f t="shared" si="27"/>
        <v/>
      </c>
      <c r="I80" t="str">
        <f t="shared" si="27"/>
        <v/>
      </c>
      <c r="J80" t="str">
        <f t="shared" si="27"/>
        <v/>
      </c>
      <c r="K80" t="str">
        <f t="shared" si="27"/>
        <v/>
      </c>
      <c r="L80" t="str">
        <f t="shared" si="27"/>
        <v/>
      </c>
    </row>
    <row r="81" spans="1:13" x14ac:dyDescent="0.45">
      <c r="A81" t="s">
        <v>133</v>
      </c>
      <c r="B81" t="s">
        <v>137</v>
      </c>
      <c r="C81" t="s">
        <v>953</v>
      </c>
      <c r="D81" t="s">
        <v>9</v>
      </c>
      <c r="E81" t="s">
        <v>14</v>
      </c>
      <c r="F81" t="s">
        <v>5</v>
      </c>
      <c r="G81" t="str">
        <f t="shared" si="35"/>
        <v>41</v>
      </c>
      <c r="H81" t="str">
        <f t="shared" si="27"/>
        <v xml:space="preserve"> Czech Republic</v>
      </c>
      <c r="I81" t="str">
        <f t="shared" si="27"/>
        <v xml:space="preserve"> 58.9</v>
      </c>
      <c r="J81" t="str">
        <f t="shared" si="27"/>
        <v xml:space="preserve"> Europe</v>
      </c>
      <c r="K81" t="str">
        <f t="shared" si="27"/>
        <v xml:space="preserve"> 10-50m</v>
      </c>
      <c r="L81" t="str">
        <f t="shared" si="27"/>
        <v xml:space="preserve"> High income</v>
      </c>
      <c r="M81" t="str">
        <f t="shared" ref="M81:M144" si="43">IF(VALUE(I81)&gt;66.6, "Most", IF(VALUE(I81)&gt;33.3, "More", "Least"))</f>
        <v>More</v>
      </c>
    </row>
    <row r="82" spans="1:13" x14ac:dyDescent="0.45">
      <c r="C82" t="s">
        <v>2</v>
      </c>
      <c r="G82" t="str">
        <f t="shared" si="35"/>
        <v/>
      </c>
      <c r="H82" t="str">
        <f t="shared" si="27"/>
        <v/>
      </c>
      <c r="I82" t="str">
        <f t="shared" si="27"/>
        <v/>
      </c>
      <c r="J82" t="str">
        <f t="shared" si="27"/>
        <v/>
      </c>
      <c r="K82" t="str">
        <f t="shared" si="27"/>
        <v/>
      </c>
      <c r="L82" t="str">
        <f t="shared" si="27"/>
        <v/>
      </c>
    </row>
    <row r="83" spans="1:13" x14ac:dyDescent="0.45">
      <c r="A83" t="s">
        <v>133</v>
      </c>
      <c r="B83" t="s">
        <v>117</v>
      </c>
      <c r="C83" t="s">
        <v>953</v>
      </c>
      <c r="D83" t="s">
        <v>9</v>
      </c>
      <c r="E83" t="s">
        <v>30</v>
      </c>
      <c r="F83" t="s">
        <v>5</v>
      </c>
      <c r="G83" t="str">
        <f t="shared" si="35"/>
        <v>41</v>
      </c>
      <c r="H83" t="str">
        <f t="shared" si="27"/>
        <v xml:space="preserve"> Hungary</v>
      </c>
      <c r="I83" t="str">
        <f t="shared" si="27"/>
        <v xml:space="preserve"> 58.9</v>
      </c>
      <c r="J83" t="str">
        <f t="shared" si="27"/>
        <v xml:space="preserve"> Europe</v>
      </c>
      <c r="K83" t="str">
        <f t="shared" si="27"/>
        <v xml:space="preserve"> 1-10m</v>
      </c>
      <c r="L83" t="str">
        <f t="shared" si="27"/>
        <v xml:space="preserve"> High income</v>
      </c>
      <c r="M83" t="str">
        <f t="shared" ref="M83:M146" si="44">IF(VALUE(I83)&gt;66.6, "Most", IF(VALUE(I83)&gt;33.3, "More", "Least"))</f>
        <v>More</v>
      </c>
    </row>
    <row r="84" spans="1:13" x14ac:dyDescent="0.45">
      <c r="C84" t="s">
        <v>2</v>
      </c>
      <c r="G84" t="str">
        <f t="shared" si="35"/>
        <v/>
      </c>
      <c r="H84" t="str">
        <f t="shared" si="27"/>
        <v/>
      </c>
      <c r="I84" t="str">
        <f t="shared" si="27"/>
        <v/>
      </c>
      <c r="J84" t="str">
        <f t="shared" si="27"/>
        <v/>
      </c>
      <c r="K84" t="str">
        <f t="shared" si="27"/>
        <v/>
      </c>
      <c r="L84" t="str">
        <f t="shared" si="27"/>
        <v/>
      </c>
    </row>
    <row r="85" spans="1:13" x14ac:dyDescent="0.45">
      <c r="A85" t="s">
        <v>133</v>
      </c>
      <c r="B85" t="s">
        <v>107</v>
      </c>
      <c r="C85" t="s">
        <v>953</v>
      </c>
      <c r="D85" t="s">
        <v>9</v>
      </c>
      <c r="E85" t="s">
        <v>14</v>
      </c>
      <c r="F85" t="s">
        <v>5</v>
      </c>
      <c r="G85" t="str">
        <f t="shared" si="35"/>
        <v>41</v>
      </c>
      <c r="H85" t="str">
        <f t="shared" si="27"/>
        <v xml:space="preserve"> Poland</v>
      </c>
      <c r="I85" t="str">
        <f t="shared" si="27"/>
        <v xml:space="preserve"> 58.9</v>
      </c>
      <c r="J85" t="str">
        <f t="shared" si="27"/>
        <v xml:space="preserve"> Europe</v>
      </c>
      <c r="K85" t="str">
        <f t="shared" si="27"/>
        <v xml:space="preserve"> 10-50m</v>
      </c>
      <c r="L85" t="str">
        <f t="shared" si="27"/>
        <v xml:space="preserve"> High income</v>
      </c>
      <c r="M85" t="str">
        <f t="shared" ref="M85:M148" si="45">IF(VALUE(I85)&gt;66.6, "Most", IF(VALUE(I85)&gt;33.3, "More", "Least"))</f>
        <v>More</v>
      </c>
    </row>
    <row r="86" spans="1:13" x14ac:dyDescent="0.45">
      <c r="C86" t="s">
        <v>2</v>
      </c>
      <c r="G86" t="str">
        <f t="shared" si="35"/>
        <v/>
      </c>
      <c r="H86" t="str">
        <f t="shared" si="27"/>
        <v/>
      </c>
      <c r="I86" t="str">
        <f t="shared" si="27"/>
        <v/>
      </c>
      <c r="J86" t="str">
        <f t="shared" si="27"/>
        <v/>
      </c>
      <c r="K86" t="str">
        <f t="shared" si="27"/>
        <v/>
      </c>
      <c r="L86" t="str">
        <f t="shared" si="27"/>
        <v/>
      </c>
    </row>
    <row r="87" spans="1:13" x14ac:dyDescent="0.45">
      <c r="A87" t="s">
        <v>140</v>
      </c>
      <c r="B87" t="s">
        <v>42</v>
      </c>
      <c r="C87" t="s">
        <v>86</v>
      </c>
      <c r="D87" t="s">
        <v>9</v>
      </c>
      <c r="E87" t="s">
        <v>10</v>
      </c>
      <c r="F87" t="s">
        <v>5</v>
      </c>
      <c r="G87" t="str">
        <f t="shared" si="35"/>
        <v>44</v>
      </c>
      <c r="H87" t="str">
        <f t="shared" si="27"/>
        <v xml:space="preserve"> France</v>
      </c>
      <c r="I87" t="str">
        <f t="shared" si="27"/>
        <v xml:space="preserve"> 58.6</v>
      </c>
      <c r="J87" t="str">
        <f t="shared" si="27"/>
        <v xml:space="preserve"> Europe</v>
      </c>
      <c r="K87" t="str">
        <f t="shared" si="27"/>
        <v xml:space="preserve"> 50-100m</v>
      </c>
      <c r="L87" t="str">
        <f t="shared" si="27"/>
        <v xml:space="preserve"> High income</v>
      </c>
      <c r="M87" t="str">
        <f t="shared" ref="M87:M150" si="46">IF(VALUE(I87)&gt;66.6, "Most", IF(VALUE(I87)&gt;33.3, "More", "Least"))</f>
        <v>More</v>
      </c>
    </row>
    <row r="88" spans="1:13" x14ac:dyDescent="0.45">
      <c r="C88" t="s">
        <v>2</v>
      </c>
      <c r="G88" t="str">
        <f t="shared" si="35"/>
        <v/>
      </c>
      <c r="H88" t="str">
        <f t="shared" si="27"/>
        <v/>
      </c>
      <c r="I88" t="str">
        <f t="shared" si="27"/>
        <v/>
      </c>
      <c r="J88" t="str">
        <f t="shared" si="27"/>
        <v/>
      </c>
      <c r="K88" t="str">
        <f t="shared" si="27"/>
        <v/>
      </c>
      <c r="L88" t="str">
        <f t="shared" si="27"/>
        <v/>
      </c>
    </row>
    <row r="89" spans="1:13" x14ac:dyDescent="0.45">
      <c r="A89" t="s">
        <v>143</v>
      </c>
      <c r="B89" t="s">
        <v>63</v>
      </c>
      <c r="C89" t="s">
        <v>89</v>
      </c>
      <c r="D89" t="s">
        <v>25</v>
      </c>
      <c r="E89" t="s">
        <v>14</v>
      </c>
      <c r="F89" t="s">
        <v>26</v>
      </c>
      <c r="G89" t="str">
        <f t="shared" si="35"/>
        <v>45</v>
      </c>
      <c r="H89" t="str">
        <f t="shared" si="27"/>
        <v xml:space="preserve"> Malaysia</v>
      </c>
      <c r="I89" t="str">
        <f t="shared" si="27"/>
        <v xml:space="preserve"> 58.5</v>
      </c>
      <c r="J89" t="str">
        <f t="shared" si="27"/>
        <v xml:space="preserve"> Southeastern Asia</v>
      </c>
      <c r="K89" t="str">
        <f t="shared" si="27"/>
        <v xml:space="preserve"> 10-50m</v>
      </c>
      <c r="L89" t="str">
        <f t="shared" si="27"/>
        <v xml:space="preserve"> Upper middle income</v>
      </c>
      <c r="M89" t="str">
        <f t="shared" ref="M89:M152" si="47">IF(VALUE(I89)&gt;66.6, "Most", IF(VALUE(I89)&gt;33.3, "More", "Least"))</f>
        <v>More</v>
      </c>
    </row>
    <row r="90" spans="1:13" x14ac:dyDescent="0.45">
      <c r="C90" t="s">
        <v>2</v>
      </c>
      <c r="G90" t="str">
        <f t="shared" si="35"/>
        <v/>
      </c>
      <c r="H90" t="str">
        <f t="shared" si="27"/>
        <v/>
      </c>
      <c r="I90" t="str">
        <f t="shared" si="27"/>
        <v/>
      </c>
      <c r="J90" t="str">
        <f t="shared" si="27"/>
        <v/>
      </c>
      <c r="K90" t="str">
        <f t="shared" si="27"/>
        <v/>
      </c>
      <c r="L90" t="str">
        <f t="shared" si="27"/>
        <v/>
      </c>
    </row>
    <row r="91" spans="1:13" x14ac:dyDescent="0.45">
      <c r="A91" t="s">
        <v>146</v>
      </c>
      <c r="B91" t="s">
        <v>352</v>
      </c>
      <c r="C91" t="s">
        <v>954</v>
      </c>
      <c r="D91" t="s">
        <v>77</v>
      </c>
      <c r="E91" t="s">
        <v>185</v>
      </c>
      <c r="F91" t="s">
        <v>26</v>
      </c>
      <c r="G91" t="str">
        <f t="shared" si="35"/>
        <v>46</v>
      </c>
      <c r="H91" t="str">
        <f t="shared" si="27"/>
        <v xml:space="preserve"> St Vincent and The Grenadines</v>
      </c>
      <c r="I91" t="str">
        <f t="shared" si="27"/>
        <v xml:space="preserve"> 58.0</v>
      </c>
      <c r="J91" t="str">
        <f t="shared" si="27"/>
        <v xml:space="preserve"> Latin America and the Caribbean</v>
      </c>
      <c r="K91" t="str">
        <f t="shared" si="27"/>
        <v xml:space="preserve"> &lt;1m</v>
      </c>
      <c r="L91" t="str">
        <f t="shared" si="27"/>
        <v xml:space="preserve"> Upper middle income</v>
      </c>
      <c r="M91" t="str">
        <f t="shared" ref="M91:M154" si="48">IF(VALUE(I91)&gt;66.6, "Most", IF(VALUE(I91)&gt;33.3, "More", "Least"))</f>
        <v>More</v>
      </c>
    </row>
    <row r="92" spans="1:13" x14ac:dyDescent="0.45">
      <c r="C92" t="s">
        <v>2</v>
      </c>
      <c r="G92" t="str">
        <f t="shared" si="35"/>
        <v/>
      </c>
      <c r="H92" t="str">
        <f t="shared" si="27"/>
        <v/>
      </c>
      <c r="I92" t="str">
        <f t="shared" si="27"/>
        <v/>
      </c>
      <c r="J92" t="str">
        <f t="shared" si="27"/>
        <v/>
      </c>
      <c r="K92" t="str">
        <f t="shared" si="27"/>
        <v/>
      </c>
      <c r="L92" t="str">
        <f t="shared" si="27"/>
        <v/>
      </c>
    </row>
    <row r="93" spans="1:13" x14ac:dyDescent="0.45">
      <c r="A93" t="s">
        <v>149</v>
      </c>
      <c r="B93" t="s">
        <v>280</v>
      </c>
      <c r="C93" t="s">
        <v>98</v>
      </c>
      <c r="D93" t="s">
        <v>115</v>
      </c>
      <c r="E93" t="s">
        <v>14</v>
      </c>
      <c r="F93" t="s">
        <v>202</v>
      </c>
      <c r="G93" t="str">
        <f t="shared" si="35"/>
        <v>47</v>
      </c>
      <c r="H93" t="str">
        <f t="shared" si="27"/>
        <v xml:space="preserve"> Senegal</v>
      </c>
      <c r="I93" t="str">
        <f t="shared" si="27"/>
        <v xml:space="preserve"> 57.0</v>
      </c>
      <c r="J93" t="str">
        <f t="shared" si="27"/>
        <v xml:space="preserve"> Africa</v>
      </c>
      <c r="K93" t="str">
        <f t="shared" si="27"/>
        <v xml:space="preserve"> 10-50m</v>
      </c>
      <c r="L93" t="str">
        <f t="shared" si="27"/>
        <v xml:space="preserve"> Low income</v>
      </c>
      <c r="M93" t="str">
        <f t="shared" ref="M93:M156" si="49">IF(VALUE(I93)&gt;66.6, "Most", IF(VALUE(I93)&gt;33.3, "More", "Least"))</f>
        <v>More</v>
      </c>
    </row>
    <row r="94" spans="1:13" x14ac:dyDescent="0.45">
      <c r="C94" t="s">
        <v>2</v>
      </c>
      <c r="G94" t="str">
        <f t="shared" si="35"/>
        <v/>
      </c>
      <c r="H94" t="str">
        <f t="shared" si="27"/>
        <v/>
      </c>
      <c r="I94" t="str">
        <f t="shared" si="27"/>
        <v/>
      </c>
      <c r="J94" t="str">
        <f t="shared" si="27"/>
        <v/>
      </c>
      <c r="K94" t="str">
        <f t="shared" si="27"/>
        <v/>
      </c>
      <c r="L94" t="str">
        <f t="shared" si="27"/>
        <v/>
      </c>
    </row>
    <row r="95" spans="1:13" x14ac:dyDescent="0.45">
      <c r="A95" t="s">
        <v>576</v>
      </c>
      <c r="B95" t="s">
        <v>216</v>
      </c>
      <c r="C95" t="s">
        <v>556</v>
      </c>
      <c r="D95" t="s">
        <v>9</v>
      </c>
      <c r="E95" t="s">
        <v>185</v>
      </c>
      <c r="F95" t="s">
        <v>5</v>
      </c>
      <c r="G95" t="str">
        <f t="shared" si="35"/>
        <v>48</v>
      </c>
      <c r="H95" t="str">
        <f t="shared" si="27"/>
        <v xml:space="preserve"> Liechtenstein</v>
      </c>
      <c r="I95" t="str">
        <f t="shared" si="27"/>
        <v xml:space="preserve"> 56.9</v>
      </c>
      <c r="J95" t="str">
        <f t="shared" si="27"/>
        <v xml:space="preserve"> Europe</v>
      </c>
      <c r="K95" t="str">
        <f t="shared" si="27"/>
        <v xml:space="preserve"> &lt;1m</v>
      </c>
      <c r="L95" t="str">
        <f t="shared" si="27"/>
        <v xml:space="preserve"> High income</v>
      </c>
      <c r="M95" t="str">
        <f t="shared" ref="M95:M158" si="50">IF(VALUE(I95)&gt;66.6, "Most", IF(VALUE(I95)&gt;33.3, "More", "Least"))</f>
        <v>More</v>
      </c>
    </row>
    <row r="96" spans="1:13" x14ac:dyDescent="0.45">
      <c r="C96" t="s">
        <v>2</v>
      </c>
      <c r="G96" t="str">
        <f t="shared" si="35"/>
        <v/>
      </c>
      <c r="H96" t="str">
        <f t="shared" si="27"/>
        <v/>
      </c>
      <c r="I96" t="str">
        <f t="shared" si="27"/>
        <v/>
      </c>
      <c r="J96" t="str">
        <f t="shared" si="27"/>
        <v/>
      </c>
      <c r="K96" t="str">
        <f t="shared" si="27"/>
        <v/>
      </c>
      <c r="L96" t="str">
        <f t="shared" si="27"/>
        <v/>
      </c>
    </row>
    <row r="97" spans="1:13" x14ac:dyDescent="0.45">
      <c r="A97" t="s">
        <v>154</v>
      </c>
      <c r="B97" t="s">
        <v>477</v>
      </c>
      <c r="C97" t="s">
        <v>732</v>
      </c>
      <c r="D97" t="s">
        <v>115</v>
      </c>
      <c r="E97" t="s">
        <v>30</v>
      </c>
      <c r="F97" t="s">
        <v>102</v>
      </c>
      <c r="G97" t="str">
        <f t="shared" si="35"/>
        <v>49</v>
      </c>
      <c r="H97" t="str">
        <f t="shared" si="27"/>
        <v xml:space="preserve"> Congo Brazzaville</v>
      </c>
      <c r="I97" t="str">
        <f t="shared" si="27"/>
        <v xml:space="preserve"> 56.8</v>
      </c>
      <c r="J97" t="str">
        <f t="shared" si="27"/>
        <v xml:space="preserve"> Africa</v>
      </c>
      <c r="K97" t="str">
        <f t="shared" si="27"/>
        <v xml:space="preserve"> 1-10m</v>
      </c>
      <c r="L97" t="str">
        <f t="shared" si="27"/>
        <v xml:space="preserve"> Lower middle income</v>
      </c>
      <c r="M97" t="str">
        <f t="shared" ref="M97:M160" si="51">IF(VALUE(I97)&gt;66.6, "Most", IF(VALUE(I97)&gt;33.3, "More", "Least"))</f>
        <v>More</v>
      </c>
    </row>
    <row r="98" spans="1:13" x14ac:dyDescent="0.45">
      <c r="C98" t="s">
        <v>2</v>
      </c>
      <c r="G98" t="str">
        <f t="shared" si="35"/>
        <v/>
      </c>
      <c r="H98" t="str">
        <f t="shared" si="27"/>
        <v/>
      </c>
      <c r="I98" t="str">
        <f t="shared" si="27"/>
        <v/>
      </c>
      <c r="J98" t="str">
        <f t="shared" si="27"/>
        <v/>
      </c>
      <c r="K98" t="str">
        <f t="shared" si="27"/>
        <v/>
      </c>
      <c r="L98" t="str">
        <f t="shared" si="27"/>
        <v/>
      </c>
    </row>
    <row r="99" spans="1:13" x14ac:dyDescent="0.45">
      <c r="A99" t="s">
        <v>157</v>
      </c>
      <c r="B99" t="s">
        <v>231</v>
      </c>
      <c r="C99" t="s">
        <v>557</v>
      </c>
      <c r="D99" t="s">
        <v>9</v>
      </c>
      <c r="E99" t="s">
        <v>30</v>
      </c>
      <c r="F99" t="s">
        <v>102</v>
      </c>
      <c r="G99" t="str">
        <f t="shared" si="35"/>
        <v>50</v>
      </c>
      <c r="H99" t="str">
        <f t="shared" si="27"/>
        <v xml:space="preserve"> Moldova</v>
      </c>
      <c r="I99" t="str">
        <f t="shared" si="27"/>
        <v xml:space="preserve"> 56.7</v>
      </c>
      <c r="J99" t="str">
        <f t="shared" si="27"/>
        <v xml:space="preserve"> Europe</v>
      </c>
      <c r="K99" t="str">
        <f t="shared" si="27"/>
        <v xml:space="preserve"> 1-10m</v>
      </c>
      <c r="L99" t="str">
        <f t="shared" si="27"/>
        <v xml:space="preserve"> Lower middle income</v>
      </c>
      <c r="M99" t="str">
        <f t="shared" ref="M99:M162" si="52">IF(VALUE(I99)&gt;66.6, "Most", IF(VALUE(I99)&gt;33.3, "More", "Least"))</f>
        <v>More</v>
      </c>
    </row>
    <row r="100" spans="1:13" x14ac:dyDescent="0.45">
      <c r="C100" t="s">
        <v>2</v>
      </c>
      <c r="G100" t="str">
        <f t="shared" si="35"/>
        <v/>
      </c>
      <c r="H100" t="str">
        <f t="shared" si="27"/>
        <v/>
      </c>
      <c r="I100" t="str">
        <f t="shared" si="27"/>
        <v/>
      </c>
      <c r="J100" t="str">
        <f t="shared" si="27"/>
        <v/>
      </c>
      <c r="K100" t="str">
        <f t="shared" si="27"/>
        <v/>
      </c>
      <c r="L100" t="str">
        <f t="shared" si="27"/>
        <v/>
      </c>
    </row>
    <row r="101" spans="1:13" x14ac:dyDescent="0.45">
      <c r="A101" t="s">
        <v>157</v>
      </c>
      <c r="B101" t="s">
        <v>283</v>
      </c>
      <c r="C101" t="s">
        <v>557</v>
      </c>
      <c r="D101" t="s">
        <v>115</v>
      </c>
      <c r="E101" t="s">
        <v>4</v>
      </c>
      <c r="F101" t="s">
        <v>102</v>
      </c>
      <c r="G101" t="str">
        <f t="shared" si="35"/>
        <v>50</v>
      </c>
      <c r="H101" t="str">
        <f t="shared" si="27"/>
        <v xml:space="preserve"> Nigeria</v>
      </c>
      <c r="I101" t="str">
        <f t="shared" si="27"/>
        <v xml:space="preserve"> 56.7</v>
      </c>
      <c r="J101" t="str">
        <f t="shared" si="27"/>
        <v xml:space="preserve"> Africa</v>
      </c>
      <c r="K101" t="str">
        <f t="shared" si="27"/>
        <v xml:space="preserve"> 100m+</v>
      </c>
      <c r="L101" t="str">
        <f t="shared" si="27"/>
        <v xml:space="preserve"> Lower middle income</v>
      </c>
      <c r="M101" t="str">
        <f t="shared" ref="M101:M164" si="53">IF(VALUE(I101)&gt;66.6, "Most", IF(VALUE(I101)&gt;33.3, "More", "Least"))</f>
        <v>More</v>
      </c>
    </row>
    <row r="102" spans="1:13" x14ac:dyDescent="0.45">
      <c r="C102" t="s">
        <v>2</v>
      </c>
      <c r="G102" t="str">
        <f t="shared" si="35"/>
        <v/>
      </c>
      <c r="H102" t="str">
        <f t="shared" si="27"/>
        <v/>
      </c>
      <c r="I102" t="str">
        <f t="shared" si="27"/>
        <v/>
      </c>
      <c r="J102" t="str">
        <f t="shared" si="27"/>
        <v/>
      </c>
      <c r="K102" t="str">
        <f t="shared" si="27"/>
        <v/>
      </c>
      <c r="L102" t="str">
        <f t="shared" si="27"/>
        <v/>
      </c>
    </row>
    <row r="103" spans="1:13" x14ac:dyDescent="0.45">
      <c r="A103" t="s">
        <v>163</v>
      </c>
      <c r="B103" t="s">
        <v>368</v>
      </c>
      <c r="C103" t="s">
        <v>955</v>
      </c>
      <c r="D103" t="s">
        <v>181</v>
      </c>
      <c r="E103" t="s">
        <v>14</v>
      </c>
      <c r="F103" t="s">
        <v>202</v>
      </c>
      <c r="G103" t="str">
        <f t="shared" si="35"/>
        <v>52</v>
      </c>
      <c r="H103" t="str">
        <f t="shared" si="27"/>
        <v xml:space="preserve"> Afghanistan</v>
      </c>
      <c r="I103" t="str">
        <f t="shared" si="27"/>
        <v xml:space="preserve"> 56.3</v>
      </c>
      <c r="J103" t="str">
        <f t="shared" si="27"/>
        <v xml:space="preserve"> Southern Asia</v>
      </c>
      <c r="K103" t="str">
        <f t="shared" si="27"/>
        <v xml:space="preserve"> 10-50m</v>
      </c>
      <c r="L103" t="str">
        <f t="shared" si="27"/>
        <v xml:space="preserve"> Low income</v>
      </c>
      <c r="M103" t="str">
        <f t="shared" ref="M103:M166" si="54">IF(VALUE(I103)&gt;66.6, "Most", IF(VALUE(I103)&gt;33.3, "More", "Least"))</f>
        <v>More</v>
      </c>
    </row>
    <row r="104" spans="1:13" x14ac:dyDescent="0.45">
      <c r="C104" t="s">
        <v>2</v>
      </c>
      <c r="G104" t="str">
        <f t="shared" si="35"/>
        <v/>
      </c>
      <c r="H104" t="str">
        <f t="shared" ref="H104:L167" si="55">IF(ISERROR(RIGHT(B104, LEN(B104)-FIND(":",B104))),"",RIGHT(B104, LEN(B104)-FIND(":",B104)))</f>
        <v/>
      </c>
      <c r="I104" t="str">
        <f t="shared" si="55"/>
        <v/>
      </c>
      <c r="J104" t="str">
        <f t="shared" si="55"/>
        <v/>
      </c>
      <c r="K104" t="str">
        <f t="shared" si="55"/>
        <v/>
      </c>
      <c r="L104" t="str">
        <f t="shared" si="55"/>
        <v/>
      </c>
    </row>
    <row r="105" spans="1:13" x14ac:dyDescent="0.45">
      <c r="A105" t="s">
        <v>166</v>
      </c>
      <c r="B105" t="s">
        <v>139</v>
      </c>
      <c r="C105" t="s">
        <v>559</v>
      </c>
      <c r="D105" t="s">
        <v>132</v>
      </c>
      <c r="E105" t="s">
        <v>30</v>
      </c>
      <c r="F105" t="s">
        <v>102</v>
      </c>
      <c r="G105" t="str">
        <f t="shared" si="35"/>
        <v>53</v>
      </c>
      <c r="H105" t="str">
        <f t="shared" si="55"/>
        <v xml:space="preserve"> Georgia</v>
      </c>
      <c r="I105" t="str">
        <f t="shared" si="55"/>
        <v xml:space="preserve"> 56.0</v>
      </c>
      <c r="J105" t="str">
        <f t="shared" si="55"/>
        <v xml:space="preserve"> Western Asia</v>
      </c>
      <c r="K105" t="str">
        <f t="shared" si="55"/>
        <v xml:space="preserve"> 1-10m</v>
      </c>
      <c r="L105" t="str">
        <f t="shared" si="55"/>
        <v xml:space="preserve"> Lower middle income</v>
      </c>
      <c r="M105" t="str">
        <f t="shared" ref="M105:M168" si="56">IF(VALUE(I105)&gt;66.6, "Most", IF(VALUE(I105)&gt;33.3, "More", "Least"))</f>
        <v>More</v>
      </c>
    </row>
    <row r="106" spans="1:13" x14ac:dyDescent="0.45">
      <c r="C106" t="s">
        <v>2</v>
      </c>
      <c r="G106" t="str">
        <f t="shared" si="35"/>
        <v/>
      </c>
      <c r="H106" t="str">
        <f t="shared" si="55"/>
        <v/>
      </c>
      <c r="I106" t="str">
        <f t="shared" si="55"/>
        <v/>
      </c>
      <c r="J106" t="str">
        <f t="shared" si="55"/>
        <v/>
      </c>
      <c r="K106" t="str">
        <f t="shared" si="55"/>
        <v/>
      </c>
      <c r="L106" t="str">
        <f t="shared" si="55"/>
        <v/>
      </c>
    </row>
    <row r="107" spans="1:13" x14ac:dyDescent="0.45">
      <c r="A107" t="s">
        <v>166</v>
      </c>
      <c r="B107" t="s">
        <v>226</v>
      </c>
      <c r="C107" t="s">
        <v>559</v>
      </c>
      <c r="D107" t="s">
        <v>132</v>
      </c>
      <c r="E107" t="s">
        <v>30</v>
      </c>
      <c r="F107" t="s">
        <v>5</v>
      </c>
      <c r="G107" t="str">
        <f t="shared" si="35"/>
        <v>53</v>
      </c>
      <c r="H107" t="str">
        <f t="shared" si="55"/>
        <v xml:space="preserve"> Oman</v>
      </c>
      <c r="I107" t="str">
        <f t="shared" si="55"/>
        <v xml:space="preserve"> 56.0</v>
      </c>
      <c r="J107" t="str">
        <f t="shared" si="55"/>
        <v xml:space="preserve"> Western Asia</v>
      </c>
      <c r="K107" t="str">
        <f t="shared" si="55"/>
        <v xml:space="preserve"> 1-10m</v>
      </c>
      <c r="L107" t="str">
        <f t="shared" si="55"/>
        <v xml:space="preserve"> High income</v>
      </c>
      <c r="M107" t="str">
        <f t="shared" ref="M107:M170" si="57">IF(VALUE(I107)&gt;66.6, "Most", IF(VALUE(I107)&gt;33.3, "More", "Least"))</f>
        <v>More</v>
      </c>
    </row>
    <row r="108" spans="1:13" x14ac:dyDescent="0.45">
      <c r="C108" t="s">
        <v>2</v>
      </c>
      <c r="G108" t="str">
        <f t="shared" si="35"/>
        <v/>
      </c>
      <c r="H108" t="str">
        <f t="shared" si="55"/>
        <v/>
      </c>
      <c r="I108" t="str">
        <f t="shared" si="55"/>
        <v/>
      </c>
      <c r="J108" t="str">
        <f t="shared" si="55"/>
        <v/>
      </c>
      <c r="K108" t="str">
        <f t="shared" si="55"/>
        <v/>
      </c>
      <c r="L108" t="str">
        <f t="shared" si="55"/>
        <v/>
      </c>
    </row>
    <row r="109" spans="1:13" x14ac:dyDescent="0.45">
      <c r="A109" t="s">
        <v>172</v>
      </c>
      <c r="B109" t="s">
        <v>255</v>
      </c>
      <c r="C109" t="s">
        <v>108</v>
      </c>
      <c r="D109" t="s">
        <v>115</v>
      </c>
      <c r="E109" t="s">
        <v>14</v>
      </c>
      <c r="F109" t="s">
        <v>202</v>
      </c>
      <c r="G109" t="str">
        <f t="shared" si="35"/>
        <v>55</v>
      </c>
      <c r="H109" t="str">
        <f t="shared" si="55"/>
        <v xml:space="preserve"> Madagascar</v>
      </c>
      <c r="I109" t="str">
        <f t="shared" si="55"/>
        <v xml:space="preserve"> 55.4</v>
      </c>
      <c r="J109" t="str">
        <f t="shared" si="55"/>
        <v xml:space="preserve"> Africa</v>
      </c>
      <c r="K109" t="str">
        <f t="shared" si="55"/>
        <v xml:space="preserve"> 10-50m</v>
      </c>
      <c r="L109" t="str">
        <f t="shared" si="55"/>
        <v xml:space="preserve"> Low income</v>
      </c>
      <c r="M109" t="str">
        <f t="shared" ref="M109:M172" si="58">IF(VALUE(I109)&gt;66.6, "Most", IF(VALUE(I109)&gt;33.3, "More", "Least"))</f>
        <v>More</v>
      </c>
    </row>
    <row r="110" spans="1:13" x14ac:dyDescent="0.45">
      <c r="C110" t="s">
        <v>2</v>
      </c>
      <c r="G110" t="str">
        <f t="shared" si="35"/>
        <v/>
      </c>
      <c r="H110" t="str">
        <f t="shared" si="55"/>
        <v/>
      </c>
      <c r="I110" t="str">
        <f t="shared" si="55"/>
        <v/>
      </c>
      <c r="J110" t="str">
        <f t="shared" si="55"/>
        <v/>
      </c>
      <c r="K110" t="str">
        <f t="shared" si="55"/>
        <v/>
      </c>
      <c r="L110" t="str">
        <f t="shared" si="55"/>
        <v/>
      </c>
    </row>
    <row r="111" spans="1:13" x14ac:dyDescent="0.45">
      <c r="A111" t="s">
        <v>172</v>
      </c>
      <c r="B111" t="s">
        <v>298</v>
      </c>
      <c r="C111" t="s">
        <v>108</v>
      </c>
      <c r="D111" t="s">
        <v>115</v>
      </c>
      <c r="E111" t="s">
        <v>10</v>
      </c>
      <c r="F111" t="s">
        <v>202</v>
      </c>
      <c r="G111" t="str">
        <f t="shared" si="35"/>
        <v>55</v>
      </c>
      <c r="H111" t="str">
        <f t="shared" si="55"/>
        <v xml:space="preserve"> Tanzania</v>
      </c>
      <c r="I111" t="str">
        <f t="shared" si="55"/>
        <v xml:space="preserve"> 55.4</v>
      </c>
      <c r="J111" t="str">
        <f t="shared" si="55"/>
        <v xml:space="preserve"> Africa</v>
      </c>
      <c r="K111" t="str">
        <f t="shared" si="55"/>
        <v xml:space="preserve"> 50-100m</v>
      </c>
      <c r="L111" t="str">
        <f t="shared" si="55"/>
        <v xml:space="preserve"> Low income</v>
      </c>
      <c r="M111" t="str">
        <f t="shared" ref="M111:M174" si="59">IF(VALUE(I111)&gt;66.6, "Most", IF(VALUE(I111)&gt;33.3, "More", "Least"))</f>
        <v>More</v>
      </c>
    </row>
    <row r="112" spans="1:13" x14ac:dyDescent="0.45">
      <c r="C112" t="s">
        <v>2</v>
      </c>
      <c r="G112" t="str">
        <f t="shared" si="35"/>
        <v/>
      </c>
      <c r="H112" t="str">
        <f t="shared" si="55"/>
        <v/>
      </c>
      <c r="I112" t="str">
        <f t="shared" si="55"/>
        <v/>
      </c>
      <c r="J112" t="str">
        <f t="shared" si="55"/>
        <v/>
      </c>
      <c r="K112" t="str">
        <f t="shared" si="55"/>
        <v/>
      </c>
      <c r="L112" t="str">
        <f t="shared" si="55"/>
        <v/>
      </c>
    </row>
    <row r="113" spans="1:13" x14ac:dyDescent="0.45">
      <c r="A113" t="s">
        <v>178</v>
      </c>
      <c r="B113" t="s">
        <v>409</v>
      </c>
      <c r="C113" t="s">
        <v>815</v>
      </c>
      <c r="D113" t="s">
        <v>77</v>
      </c>
      <c r="E113" t="s">
        <v>185</v>
      </c>
      <c r="F113" t="s">
        <v>5</v>
      </c>
      <c r="G113" t="str">
        <f t="shared" si="35"/>
        <v>57</v>
      </c>
      <c r="H113" t="str">
        <f t="shared" si="55"/>
        <v xml:space="preserve"> Antigua and Barbuda</v>
      </c>
      <c r="I113" t="str">
        <f t="shared" si="55"/>
        <v xml:space="preserve"> 55.1</v>
      </c>
      <c r="J113" t="str">
        <f t="shared" si="55"/>
        <v xml:space="preserve"> Latin America and the Caribbean</v>
      </c>
      <c r="K113" t="str">
        <f t="shared" si="55"/>
        <v xml:space="preserve"> &lt;1m</v>
      </c>
      <c r="L113" t="str">
        <f t="shared" si="55"/>
        <v xml:space="preserve"> High income</v>
      </c>
      <c r="M113" t="str">
        <f t="shared" ref="M113:M176" si="60">IF(VALUE(I113)&gt;66.6, "Most", IF(VALUE(I113)&gt;33.3, "More", "Least"))</f>
        <v>More</v>
      </c>
    </row>
    <row r="114" spans="1:13" x14ac:dyDescent="0.45">
      <c r="C114" t="s">
        <v>2</v>
      </c>
      <c r="G114" t="str">
        <f t="shared" si="35"/>
        <v/>
      </c>
      <c r="H114" t="str">
        <f t="shared" si="55"/>
        <v/>
      </c>
      <c r="I114" t="str">
        <f t="shared" si="55"/>
        <v/>
      </c>
      <c r="J114" t="str">
        <f t="shared" si="55"/>
        <v/>
      </c>
      <c r="K114" t="str">
        <f t="shared" si="55"/>
        <v/>
      </c>
      <c r="L114" t="str">
        <f t="shared" si="55"/>
        <v/>
      </c>
    </row>
    <row r="115" spans="1:13" x14ac:dyDescent="0.45">
      <c r="A115" t="s">
        <v>178</v>
      </c>
      <c r="B115" t="s">
        <v>292</v>
      </c>
      <c r="C115" t="s">
        <v>815</v>
      </c>
      <c r="D115" t="s">
        <v>77</v>
      </c>
      <c r="E115" t="s">
        <v>30</v>
      </c>
      <c r="F115" t="s">
        <v>5</v>
      </c>
      <c r="G115" t="str">
        <f t="shared" si="35"/>
        <v>57</v>
      </c>
      <c r="H115" t="str">
        <f t="shared" si="55"/>
        <v xml:space="preserve"> Trinidad and Tobago</v>
      </c>
      <c r="I115" t="str">
        <f t="shared" si="55"/>
        <v xml:space="preserve"> 55.1</v>
      </c>
      <c r="J115" t="str">
        <f t="shared" si="55"/>
        <v xml:space="preserve"> Latin America and the Caribbean</v>
      </c>
      <c r="K115" t="str">
        <f t="shared" si="55"/>
        <v xml:space="preserve"> 1-10m</v>
      </c>
      <c r="L115" t="str">
        <f t="shared" si="55"/>
        <v xml:space="preserve"> High income</v>
      </c>
      <c r="M115" t="str">
        <f t="shared" ref="M115:M178" si="61">IF(VALUE(I115)&gt;66.6, "Most", IF(VALUE(I115)&gt;33.3, "More", "Least"))</f>
        <v>More</v>
      </c>
    </row>
    <row r="116" spans="1:13" x14ac:dyDescent="0.45">
      <c r="C116" t="s">
        <v>2</v>
      </c>
      <c r="G116" t="str">
        <f t="shared" si="35"/>
        <v/>
      </c>
      <c r="H116" t="str">
        <f t="shared" si="55"/>
        <v/>
      </c>
      <c r="I116" t="str">
        <f t="shared" si="55"/>
        <v/>
      </c>
      <c r="J116" t="str">
        <f t="shared" si="55"/>
        <v/>
      </c>
      <c r="K116" t="str">
        <f t="shared" si="55"/>
        <v/>
      </c>
      <c r="L116" t="str">
        <f t="shared" si="55"/>
        <v/>
      </c>
    </row>
    <row r="117" spans="1:13" x14ac:dyDescent="0.45">
      <c r="A117" t="s">
        <v>178</v>
      </c>
      <c r="B117" t="s">
        <v>277</v>
      </c>
      <c r="C117" t="s">
        <v>815</v>
      </c>
      <c r="D117" t="s">
        <v>9</v>
      </c>
      <c r="E117" t="s">
        <v>14</v>
      </c>
      <c r="F117" t="s">
        <v>102</v>
      </c>
      <c r="G117" t="str">
        <f t="shared" si="35"/>
        <v>57</v>
      </c>
      <c r="H117" t="str">
        <f t="shared" si="55"/>
        <v xml:space="preserve"> Ukraine</v>
      </c>
      <c r="I117" t="str">
        <f t="shared" si="55"/>
        <v xml:space="preserve"> 55.1</v>
      </c>
      <c r="J117" t="str">
        <f t="shared" si="55"/>
        <v xml:space="preserve"> Europe</v>
      </c>
      <c r="K117" t="str">
        <f t="shared" si="55"/>
        <v xml:space="preserve"> 10-50m</v>
      </c>
      <c r="L117" t="str">
        <f t="shared" si="55"/>
        <v xml:space="preserve"> Lower middle income</v>
      </c>
      <c r="M117" t="str">
        <f t="shared" ref="M117:M180" si="62">IF(VALUE(I117)&gt;66.6, "Most", IF(VALUE(I117)&gt;33.3, "More", "Least"))</f>
        <v>More</v>
      </c>
    </row>
    <row r="118" spans="1:13" x14ac:dyDescent="0.45">
      <c r="C118" t="s">
        <v>2</v>
      </c>
      <c r="G118" t="str">
        <f t="shared" si="35"/>
        <v/>
      </c>
      <c r="H118" t="str">
        <f t="shared" si="55"/>
        <v/>
      </c>
      <c r="I118" t="str">
        <f t="shared" si="55"/>
        <v/>
      </c>
      <c r="J118" t="str">
        <f t="shared" si="55"/>
        <v/>
      </c>
      <c r="K118" t="str">
        <f t="shared" si="55"/>
        <v/>
      </c>
      <c r="L118" t="str">
        <f t="shared" si="55"/>
        <v/>
      </c>
    </row>
    <row r="119" spans="1:13" x14ac:dyDescent="0.45">
      <c r="A119" t="s">
        <v>189</v>
      </c>
      <c r="B119" t="s">
        <v>317</v>
      </c>
      <c r="C119" t="s">
        <v>816</v>
      </c>
      <c r="D119" t="s">
        <v>77</v>
      </c>
      <c r="E119" t="s">
        <v>185</v>
      </c>
      <c r="F119" t="s">
        <v>26</v>
      </c>
      <c r="G119" t="str">
        <f t="shared" si="35"/>
        <v>60</v>
      </c>
      <c r="H119" t="str">
        <f t="shared" si="55"/>
        <v xml:space="preserve"> St Lucia</v>
      </c>
      <c r="I119" t="str">
        <f t="shared" si="55"/>
        <v xml:space="preserve"> 54.7</v>
      </c>
      <c r="J119" t="str">
        <f t="shared" si="55"/>
        <v xml:space="preserve"> Latin America and the Caribbean</v>
      </c>
      <c r="K119" t="str">
        <f t="shared" si="55"/>
        <v xml:space="preserve"> &lt;1m</v>
      </c>
      <c r="L119" t="str">
        <f t="shared" si="55"/>
        <v xml:space="preserve"> Upper middle income</v>
      </c>
      <c r="M119" t="str">
        <f t="shared" ref="M119:M182" si="63">IF(VALUE(I119)&gt;66.6, "Most", IF(VALUE(I119)&gt;33.3, "More", "Least"))</f>
        <v>More</v>
      </c>
    </row>
    <row r="120" spans="1:13" x14ac:dyDescent="0.45">
      <c r="C120" t="s">
        <v>2</v>
      </c>
      <c r="G120" t="str">
        <f t="shared" si="35"/>
        <v/>
      </c>
      <c r="H120" t="str">
        <f t="shared" si="55"/>
        <v/>
      </c>
      <c r="I120" t="str">
        <f t="shared" si="55"/>
        <v/>
      </c>
      <c r="J120" t="str">
        <f t="shared" si="55"/>
        <v/>
      </c>
      <c r="K120" t="str">
        <f t="shared" si="55"/>
        <v/>
      </c>
      <c r="L120" t="str">
        <f t="shared" si="55"/>
        <v/>
      </c>
    </row>
    <row r="121" spans="1:13" x14ac:dyDescent="0.45">
      <c r="A121" t="s">
        <v>192</v>
      </c>
      <c r="B121" t="s">
        <v>414</v>
      </c>
      <c r="C121" t="s">
        <v>818</v>
      </c>
      <c r="D121" t="s">
        <v>115</v>
      </c>
      <c r="E121" t="s">
        <v>14</v>
      </c>
      <c r="F121" t="s">
        <v>202</v>
      </c>
      <c r="G121" t="str">
        <f t="shared" si="35"/>
        <v>61</v>
      </c>
      <c r="H121" t="str">
        <f t="shared" si="55"/>
        <v xml:space="preserve"> Benin</v>
      </c>
      <c r="I121" t="str">
        <f t="shared" si="55"/>
        <v xml:space="preserve"> 53.6</v>
      </c>
      <c r="J121" t="str">
        <f t="shared" si="55"/>
        <v xml:space="preserve"> Africa</v>
      </c>
      <c r="K121" t="str">
        <f t="shared" si="55"/>
        <v xml:space="preserve"> 10-50m</v>
      </c>
      <c r="L121" t="str">
        <f t="shared" si="55"/>
        <v xml:space="preserve"> Low income</v>
      </c>
      <c r="M121" t="str">
        <f t="shared" ref="M121:M184" si="64">IF(VALUE(I121)&gt;66.6, "Most", IF(VALUE(I121)&gt;33.3, "More", "Least"))</f>
        <v>More</v>
      </c>
    </row>
    <row r="122" spans="1:13" x14ac:dyDescent="0.45">
      <c r="C122" t="s">
        <v>2</v>
      </c>
      <c r="G122" t="str">
        <f t="shared" si="35"/>
        <v/>
      </c>
      <c r="H122" t="str">
        <f t="shared" si="55"/>
        <v/>
      </c>
      <c r="I122" t="str">
        <f t="shared" si="55"/>
        <v/>
      </c>
      <c r="J122" t="str">
        <f t="shared" si="55"/>
        <v/>
      </c>
      <c r="K122" t="str">
        <f t="shared" si="55"/>
        <v/>
      </c>
      <c r="L122" t="str">
        <f t="shared" si="55"/>
        <v/>
      </c>
    </row>
    <row r="123" spans="1:13" x14ac:dyDescent="0.45">
      <c r="A123" t="s">
        <v>192</v>
      </c>
      <c r="B123" t="s">
        <v>310</v>
      </c>
      <c r="C123" t="s">
        <v>818</v>
      </c>
      <c r="D123" t="s">
        <v>115</v>
      </c>
      <c r="E123" t="s">
        <v>14</v>
      </c>
      <c r="F123" t="s">
        <v>102</v>
      </c>
      <c r="G123" t="str">
        <f t="shared" si="35"/>
        <v>61</v>
      </c>
      <c r="H123" t="str">
        <f t="shared" si="55"/>
        <v xml:space="preserve"> Côte d’Ivoire</v>
      </c>
      <c r="I123" t="str">
        <f t="shared" si="55"/>
        <v xml:space="preserve"> 53.6</v>
      </c>
      <c r="J123" t="str">
        <f t="shared" si="55"/>
        <v xml:space="preserve"> Africa</v>
      </c>
      <c r="K123" t="str">
        <f t="shared" si="55"/>
        <v xml:space="preserve"> 10-50m</v>
      </c>
      <c r="L123" t="str">
        <f t="shared" si="55"/>
        <v xml:space="preserve"> Lower middle income</v>
      </c>
      <c r="M123" t="str">
        <f t="shared" ref="M123:M186" si="65">IF(VALUE(I123)&gt;66.6, "Most", IF(VALUE(I123)&gt;33.3, "More", "Least"))</f>
        <v>More</v>
      </c>
    </row>
    <row r="124" spans="1:13" x14ac:dyDescent="0.45">
      <c r="C124" t="s">
        <v>2</v>
      </c>
      <c r="G124" t="str">
        <f t="shared" si="35"/>
        <v/>
      </c>
      <c r="H124" t="str">
        <f t="shared" si="55"/>
        <v/>
      </c>
      <c r="I124" t="str">
        <f t="shared" si="55"/>
        <v/>
      </c>
      <c r="J124" t="str">
        <f t="shared" si="55"/>
        <v/>
      </c>
      <c r="K124" t="str">
        <f t="shared" si="55"/>
        <v/>
      </c>
      <c r="L124" t="str">
        <f t="shared" si="55"/>
        <v/>
      </c>
    </row>
    <row r="125" spans="1:13" x14ac:dyDescent="0.45">
      <c r="A125" t="s">
        <v>585</v>
      </c>
      <c r="B125" t="s">
        <v>412</v>
      </c>
      <c r="C125" t="s">
        <v>564</v>
      </c>
      <c r="D125" t="s">
        <v>115</v>
      </c>
      <c r="E125" t="s">
        <v>14</v>
      </c>
      <c r="F125" t="s">
        <v>202</v>
      </c>
      <c r="G125" t="str">
        <f t="shared" si="35"/>
        <v>64</v>
      </c>
      <c r="H125" t="str">
        <f t="shared" si="55"/>
        <v xml:space="preserve"> Mali</v>
      </c>
      <c r="I125" t="str">
        <f t="shared" si="55"/>
        <v xml:space="preserve"> 53.2</v>
      </c>
      <c r="J125" t="str">
        <f t="shared" si="55"/>
        <v xml:space="preserve"> Africa</v>
      </c>
      <c r="K125" t="str">
        <f t="shared" si="55"/>
        <v xml:space="preserve"> 10-50m</v>
      </c>
      <c r="L125" t="str">
        <f t="shared" si="55"/>
        <v xml:space="preserve"> Low income</v>
      </c>
      <c r="M125" t="str">
        <f t="shared" ref="M125:M188" si="66">IF(VALUE(I125)&gt;66.6, "Most", IF(VALUE(I125)&gt;33.3, "More", "Least"))</f>
        <v>More</v>
      </c>
    </row>
    <row r="126" spans="1:13" x14ac:dyDescent="0.45">
      <c r="C126" t="s">
        <v>2</v>
      </c>
      <c r="G126" t="str">
        <f t="shared" si="35"/>
        <v/>
      </c>
      <c r="H126" t="str">
        <f t="shared" si="55"/>
        <v/>
      </c>
      <c r="I126" t="str">
        <f t="shared" si="55"/>
        <v/>
      </c>
      <c r="J126" t="str">
        <f t="shared" si="55"/>
        <v/>
      </c>
      <c r="K126" t="str">
        <f t="shared" si="55"/>
        <v/>
      </c>
      <c r="L126" t="str">
        <f t="shared" si="55"/>
        <v/>
      </c>
    </row>
    <row r="127" spans="1:13" x14ac:dyDescent="0.45">
      <c r="A127" t="s">
        <v>203</v>
      </c>
      <c r="B127" t="s">
        <v>127</v>
      </c>
      <c r="C127" t="s">
        <v>956</v>
      </c>
      <c r="D127" t="s">
        <v>9</v>
      </c>
      <c r="E127" t="s">
        <v>30</v>
      </c>
      <c r="F127" t="s">
        <v>26</v>
      </c>
      <c r="G127" t="str">
        <f t="shared" si="35"/>
        <v>65</v>
      </c>
      <c r="H127" t="str">
        <f t="shared" si="55"/>
        <v xml:space="preserve"> Albania</v>
      </c>
      <c r="I127" t="str">
        <f t="shared" si="55"/>
        <v xml:space="preserve"> 53.0</v>
      </c>
      <c r="J127" t="str">
        <f t="shared" si="55"/>
        <v xml:space="preserve"> Europe</v>
      </c>
      <c r="K127" t="str">
        <f t="shared" si="55"/>
        <v xml:space="preserve"> 1-10m</v>
      </c>
      <c r="L127" t="str">
        <f t="shared" si="55"/>
        <v xml:space="preserve"> Upper middle income</v>
      </c>
      <c r="M127" t="str">
        <f t="shared" ref="M127:M190" si="67">IF(VALUE(I127)&gt;66.6, "Most", IF(VALUE(I127)&gt;33.3, "More", "Least"))</f>
        <v>More</v>
      </c>
    </row>
    <row r="128" spans="1:13" x14ac:dyDescent="0.45">
      <c r="C128" t="s">
        <v>2</v>
      </c>
      <c r="G128" t="str">
        <f t="shared" si="35"/>
        <v/>
      </c>
      <c r="H128" t="str">
        <f t="shared" si="55"/>
        <v/>
      </c>
      <c r="I128" t="str">
        <f t="shared" si="55"/>
        <v/>
      </c>
      <c r="J128" t="str">
        <f t="shared" si="55"/>
        <v/>
      </c>
      <c r="K128" t="str">
        <f t="shared" si="55"/>
        <v/>
      </c>
      <c r="L128" t="str">
        <f t="shared" si="55"/>
        <v/>
      </c>
    </row>
    <row r="129" spans="1:13" x14ac:dyDescent="0.45">
      <c r="A129" t="s">
        <v>588</v>
      </c>
      <c r="B129" t="s">
        <v>88</v>
      </c>
      <c r="C129" t="s">
        <v>565</v>
      </c>
      <c r="D129" t="s">
        <v>9</v>
      </c>
      <c r="E129" t="s">
        <v>30</v>
      </c>
      <c r="F129" t="s">
        <v>5</v>
      </c>
      <c r="G129" t="str">
        <f t="shared" si="35"/>
        <v>66</v>
      </c>
      <c r="H129" t="str">
        <f t="shared" si="55"/>
        <v xml:space="preserve"> Austria</v>
      </c>
      <c r="I129" t="str">
        <f t="shared" si="55"/>
        <v xml:space="preserve"> 52.8</v>
      </c>
      <c r="J129" t="str">
        <f t="shared" si="55"/>
        <v xml:space="preserve"> Europe</v>
      </c>
      <c r="K129" t="str">
        <f t="shared" si="55"/>
        <v xml:space="preserve"> 1-10m</v>
      </c>
      <c r="L129" t="str">
        <f t="shared" si="55"/>
        <v xml:space="preserve"> High income</v>
      </c>
      <c r="M129" t="str">
        <f t="shared" ref="M129:M192" si="68">IF(VALUE(I129)&gt;66.6, "Most", IF(VALUE(I129)&gt;33.3, "More", "Least"))</f>
        <v>More</v>
      </c>
    </row>
    <row r="130" spans="1:13" x14ac:dyDescent="0.45">
      <c r="C130" t="s">
        <v>2</v>
      </c>
      <c r="G130" t="str">
        <f t="shared" si="35"/>
        <v/>
      </c>
      <c r="H130" t="str">
        <f t="shared" si="55"/>
        <v/>
      </c>
      <c r="I130" t="str">
        <f t="shared" si="55"/>
        <v/>
      </c>
      <c r="J130" t="str">
        <f t="shared" si="55"/>
        <v/>
      </c>
      <c r="K130" t="str">
        <f t="shared" si="55"/>
        <v/>
      </c>
      <c r="L130" t="str">
        <f t="shared" si="55"/>
        <v/>
      </c>
    </row>
    <row r="131" spans="1:13" x14ac:dyDescent="0.45">
      <c r="A131" t="s">
        <v>588</v>
      </c>
      <c r="B131" t="s">
        <v>79</v>
      </c>
      <c r="C131" t="s">
        <v>565</v>
      </c>
      <c r="D131" t="s">
        <v>9</v>
      </c>
      <c r="E131" t="s">
        <v>30</v>
      </c>
      <c r="F131" t="s">
        <v>5</v>
      </c>
      <c r="G131" t="str">
        <f t="shared" ref="G131:G194" si="69">IF(ISERROR(RIGHT(A131,LEN(A131)-FIND(" ", A131))), "", RIGHT(A131,LEN(A131)-FIND(" ", A131)))</f>
        <v>66</v>
      </c>
      <c r="H131" t="str">
        <f t="shared" si="55"/>
        <v xml:space="preserve"> Ireland</v>
      </c>
      <c r="I131" t="str">
        <f t="shared" si="55"/>
        <v xml:space="preserve"> 52.8</v>
      </c>
      <c r="J131" t="str">
        <f t="shared" si="55"/>
        <v xml:space="preserve"> Europe</v>
      </c>
      <c r="K131" t="str">
        <f t="shared" si="55"/>
        <v xml:space="preserve"> 1-10m</v>
      </c>
      <c r="L131" t="str">
        <f t="shared" si="55"/>
        <v xml:space="preserve"> High income</v>
      </c>
      <c r="M131" t="str">
        <f t="shared" ref="M131:M194" si="70">IF(VALUE(I131)&gt;66.6, "Most", IF(VALUE(I131)&gt;33.3, "More", "Least"))</f>
        <v>More</v>
      </c>
    </row>
    <row r="132" spans="1:13" x14ac:dyDescent="0.45">
      <c r="C132" t="s">
        <v>2</v>
      </c>
      <c r="G132" t="str">
        <f t="shared" si="69"/>
        <v/>
      </c>
      <c r="H132" t="str">
        <f t="shared" si="55"/>
        <v/>
      </c>
      <c r="I132" t="str">
        <f t="shared" si="55"/>
        <v/>
      </c>
      <c r="J132" t="str">
        <f t="shared" si="55"/>
        <v/>
      </c>
      <c r="K132" t="str">
        <f t="shared" si="55"/>
        <v/>
      </c>
      <c r="L132" t="str">
        <f t="shared" si="55"/>
        <v/>
      </c>
    </row>
    <row r="133" spans="1:13" x14ac:dyDescent="0.45">
      <c r="A133" t="s">
        <v>588</v>
      </c>
      <c r="B133" t="s">
        <v>246</v>
      </c>
      <c r="C133" t="s">
        <v>565</v>
      </c>
      <c r="D133" t="s">
        <v>152</v>
      </c>
      <c r="E133" t="s">
        <v>14</v>
      </c>
      <c r="F133" t="s">
        <v>26</v>
      </c>
      <c r="G133" t="str">
        <f t="shared" si="69"/>
        <v>66</v>
      </c>
      <c r="H133" t="str">
        <f t="shared" si="55"/>
        <v xml:space="preserve"> Kazakhstan</v>
      </c>
      <c r="I133" t="str">
        <f t="shared" si="55"/>
        <v xml:space="preserve"> 52.8</v>
      </c>
      <c r="J133" t="str">
        <f t="shared" si="55"/>
        <v xml:space="preserve"> Central Asia</v>
      </c>
      <c r="K133" t="str">
        <f t="shared" si="55"/>
        <v xml:space="preserve"> 10-50m</v>
      </c>
      <c r="L133" t="str">
        <f t="shared" si="55"/>
        <v xml:space="preserve"> Upper middle income</v>
      </c>
      <c r="M133" t="str">
        <f t="shared" ref="M133:M196" si="71">IF(VALUE(I133)&gt;66.6, "Most", IF(VALUE(I133)&gt;33.3, "More", "Least"))</f>
        <v>More</v>
      </c>
    </row>
    <row r="134" spans="1:13" x14ac:dyDescent="0.45">
      <c r="C134" t="s">
        <v>2</v>
      </c>
      <c r="G134" t="str">
        <f t="shared" si="69"/>
        <v/>
      </c>
      <c r="H134" t="str">
        <f t="shared" si="55"/>
        <v/>
      </c>
      <c r="I134" t="str">
        <f t="shared" si="55"/>
        <v/>
      </c>
      <c r="J134" t="str">
        <f t="shared" si="55"/>
        <v/>
      </c>
      <c r="K134" t="str">
        <f t="shared" si="55"/>
        <v/>
      </c>
      <c r="L134" t="str">
        <f t="shared" si="55"/>
        <v/>
      </c>
    </row>
    <row r="135" spans="1:13" x14ac:dyDescent="0.45">
      <c r="A135" t="s">
        <v>588</v>
      </c>
      <c r="B135" t="s">
        <v>208</v>
      </c>
      <c r="C135" t="s">
        <v>565</v>
      </c>
      <c r="D135" t="s">
        <v>9</v>
      </c>
      <c r="E135" t="s">
        <v>185</v>
      </c>
      <c r="F135" t="s">
        <v>5</v>
      </c>
      <c r="G135" t="str">
        <f t="shared" si="69"/>
        <v>66</v>
      </c>
      <c r="H135" t="str">
        <f t="shared" si="55"/>
        <v xml:space="preserve"> Luxembourg</v>
      </c>
      <c r="I135" t="str">
        <f t="shared" si="55"/>
        <v xml:space="preserve"> 52.8</v>
      </c>
      <c r="J135" t="str">
        <f t="shared" si="55"/>
        <v xml:space="preserve"> Europe</v>
      </c>
      <c r="K135" t="str">
        <f t="shared" si="55"/>
        <v xml:space="preserve"> &lt;1m</v>
      </c>
      <c r="L135" t="str">
        <f t="shared" si="55"/>
        <v xml:space="preserve"> High income</v>
      </c>
      <c r="M135" t="str">
        <f t="shared" ref="M135:M198" si="72">IF(VALUE(I135)&gt;66.6, "Most", IF(VALUE(I135)&gt;33.3, "More", "Least"))</f>
        <v>More</v>
      </c>
    </row>
    <row r="136" spans="1:13" x14ac:dyDescent="0.45">
      <c r="C136" t="s">
        <v>2</v>
      </c>
      <c r="G136" t="str">
        <f t="shared" si="69"/>
        <v/>
      </c>
      <c r="H136" t="str">
        <f t="shared" si="55"/>
        <v/>
      </c>
      <c r="I136" t="str">
        <f t="shared" si="55"/>
        <v/>
      </c>
      <c r="J136" t="str">
        <f t="shared" si="55"/>
        <v/>
      </c>
      <c r="K136" t="str">
        <f t="shared" si="55"/>
        <v/>
      </c>
      <c r="L136" t="str">
        <f t="shared" si="55"/>
        <v/>
      </c>
    </row>
    <row r="137" spans="1:13" x14ac:dyDescent="0.45">
      <c r="A137" t="s">
        <v>588</v>
      </c>
      <c r="B137" t="s">
        <v>273</v>
      </c>
      <c r="C137" t="s">
        <v>565</v>
      </c>
      <c r="D137" t="s">
        <v>115</v>
      </c>
      <c r="E137" t="s">
        <v>30</v>
      </c>
      <c r="F137" t="s">
        <v>202</v>
      </c>
      <c r="G137" t="str">
        <f t="shared" si="69"/>
        <v>66</v>
      </c>
      <c r="H137" t="str">
        <f t="shared" si="55"/>
        <v xml:space="preserve"> Sierra Leone</v>
      </c>
      <c r="I137" t="str">
        <f t="shared" si="55"/>
        <v xml:space="preserve"> 52.8</v>
      </c>
      <c r="J137" t="str">
        <f t="shared" si="55"/>
        <v xml:space="preserve"> Africa</v>
      </c>
      <c r="K137" t="str">
        <f t="shared" si="55"/>
        <v xml:space="preserve"> 1-10m</v>
      </c>
      <c r="L137" t="str">
        <f t="shared" si="55"/>
        <v xml:space="preserve"> Low income</v>
      </c>
      <c r="M137" t="str">
        <f t="shared" ref="M137:M200" si="73">IF(VALUE(I137)&gt;66.6, "Most", IF(VALUE(I137)&gt;33.3, "More", "Least"))</f>
        <v>More</v>
      </c>
    </row>
    <row r="138" spans="1:13" x14ac:dyDescent="0.45">
      <c r="C138" t="s">
        <v>2</v>
      </c>
      <c r="G138" t="str">
        <f t="shared" si="69"/>
        <v/>
      </c>
      <c r="H138" t="str">
        <f t="shared" si="55"/>
        <v/>
      </c>
      <c r="I138" t="str">
        <f t="shared" si="55"/>
        <v/>
      </c>
      <c r="J138" t="str">
        <f t="shared" si="55"/>
        <v/>
      </c>
      <c r="K138" t="str">
        <f t="shared" si="55"/>
        <v/>
      </c>
      <c r="L138" t="str">
        <f t="shared" si="55"/>
        <v/>
      </c>
    </row>
    <row r="139" spans="1:13" x14ac:dyDescent="0.45">
      <c r="A139" t="s">
        <v>588</v>
      </c>
      <c r="B139" t="s">
        <v>164</v>
      </c>
      <c r="C139" t="s">
        <v>565</v>
      </c>
      <c r="D139" t="s">
        <v>9</v>
      </c>
      <c r="E139" t="s">
        <v>30</v>
      </c>
      <c r="F139" t="s">
        <v>5</v>
      </c>
      <c r="G139" t="str">
        <f t="shared" si="69"/>
        <v>66</v>
      </c>
      <c r="H139" t="str">
        <f t="shared" si="55"/>
        <v xml:space="preserve"> Slovakia</v>
      </c>
      <c r="I139" t="str">
        <f t="shared" si="55"/>
        <v xml:space="preserve"> 52.8</v>
      </c>
      <c r="J139" t="str">
        <f t="shared" si="55"/>
        <v xml:space="preserve"> Europe</v>
      </c>
      <c r="K139" t="str">
        <f t="shared" si="55"/>
        <v xml:space="preserve"> 1-10m</v>
      </c>
      <c r="L139" t="str">
        <f t="shared" si="55"/>
        <v xml:space="preserve"> High income</v>
      </c>
      <c r="M139" t="str">
        <f t="shared" ref="M139:M202" si="74">IF(VALUE(I139)&gt;66.6, "Most", IF(VALUE(I139)&gt;33.3, "More", "Least"))</f>
        <v>More</v>
      </c>
    </row>
    <row r="140" spans="1:13" x14ac:dyDescent="0.45">
      <c r="C140" t="s">
        <v>2</v>
      </c>
      <c r="G140" t="str">
        <f t="shared" si="69"/>
        <v/>
      </c>
      <c r="H140" t="str">
        <f t="shared" si="55"/>
        <v/>
      </c>
      <c r="I140" t="str">
        <f t="shared" si="55"/>
        <v/>
      </c>
      <c r="J140" t="str">
        <f t="shared" si="55"/>
        <v/>
      </c>
      <c r="K140" t="str">
        <f t="shared" si="55"/>
        <v/>
      </c>
      <c r="L140" t="str">
        <f t="shared" si="55"/>
        <v/>
      </c>
    </row>
    <row r="141" spans="1:13" x14ac:dyDescent="0.45">
      <c r="A141" t="s">
        <v>218</v>
      </c>
      <c r="B141" t="s">
        <v>147</v>
      </c>
      <c r="C141" t="s">
        <v>957</v>
      </c>
      <c r="D141" t="s">
        <v>37</v>
      </c>
      <c r="E141" t="s">
        <v>30</v>
      </c>
      <c r="F141" t="s">
        <v>102</v>
      </c>
      <c r="G141" t="str">
        <f t="shared" si="69"/>
        <v>72</v>
      </c>
      <c r="H141" t="str">
        <f t="shared" si="55"/>
        <v xml:space="preserve"> Mongolia</v>
      </c>
      <c r="I141" t="str">
        <f t="shared" si="55"/>
        <v xml:space="preserve"> 52.6</v>
      </c>
      <c r="J141" t="str">
        <f t="shared" si="55"/>
        <v xml:space="preserve"> Eastern Asia</v>
      </c>
      <c r="K141" t="str">
        <f t="shared" si="55"/>
        <v xml:space="preserve"> 1-10m</v>
      </c>
      <c r="L141" t="str">
        <f t="shared" si="55"/>
        <v xml:space="preserve"> Lower middle income</v>
      </c>
      <c r="M141" t="str">
        <f t="shared" ref="M141:M204" si="75">IF(VALUE(I141)&gt;66.6, "Most", IF(VALUE(I141)&gt;33.3, "More", "Least"))</f>
        <v>More</v>
      </c>
    </row>
    <row r="142" spans="1:13" x14ac:dyDescent="0.45">
      <c r="C142" t="s">
        <v>2</v>
      </c>
      <c r="G142" t="str">
        <f t="shared" si="69"/>
        <v/>
      </c>
      <c r="H142" t="str">
        <f t="shared" si="55"/>
        <v/>
      </c>
      <c r="I142" t="str">
        <f t="shared" si="55"/>
        <v/>
      </c>
      <c r="J142" t="str">
        <f t="shared" si="55"/>
        <v/>
      </c>
      <c r="K142" t="str">
        <f t="shared" si="55"/>
        <v/>
      </c>
      <c r="L142" t="str">
        <f t="shared" si="55"/>
        <v/>
      </c>
    </row>
    <row r="143" spans="1:13" x14ac:dyDescent="0.45">
      <c r="A143" t="s">
        <v>218</v>
      </c>
      <c r="B143" t="s">
        <v>211</v>
      </c>
      <c r="C143" t="s">
        <v>957</v>
      </c>
      <c r="D143" t="s">
        <v>9</v>
      </c>
      <c r="E143" t="s">
        <v>185</v>
      </c>
      <c r="F143" t="s">
        <v>26</v>
      </c>
      <c r="G143" t="str">
        <f t="shared" si="69"/>
        <v>72</v>
      </c>
      <c r="H143" t="str">
        <f t="shared" si="55"/>
        <v xml:space="preserve"> Montenegro</v>
      </c>
      <c r="I143" t="str">
        <f t="shared" si="55"/>
        <v xml:space="preserve"> 52.6</v>
      </c>
      <c r="J143" t="str">
        <f t="shared" si="55"/>
        <v xml:space="preserve"> Europe</v>
      </c>
      <c r="K143" t="str">
        <f t="shared" si="55"/>
        <v xml:space="preserve"> &lt;1m</v>
      </c>
      <c r="L143" t="str">
        <f t="shared" si="55"/>
        <v xml:space="preserve"> Upper middle income</v>
      </c>
      <c r="M143" t="str">
        <f t="shared" ref="M143:M206" si="76">IF(VALUE(I143)&gt;66.6, "Most", IF(VALUE(I143)&gt;33.3, "More", "Least"))</f>
        <v>More</v>
      </c>
    </row>
    <row r="144" spans="1:13" x14ac:dyDescent="0.45">
      <c r="C144" t="s">
        <v>2</v>
      </c>
      <c r="G144" t="str">
        <f t="shared" si="69"/>
        <v/>
      </c>
      <c r="H144" t="str">
        <f t="shared" si="55"/>
        <v/>
      </c>
      <c r="I144" t="str">
        <f t="shared" si="55"/>
        <v/>
      </c>
      <c r="J144" t="str">
        <f t="shared" si="55"/>
        <v/>
      </c>
      <c r="K144" t="str">
        <f t="shared" si="55"/>
        <v/>
      </c>
      <c r="L144" t="str">
        <f t="shared" si="55"/>
        <v/>
      </c>
    </row>
    <row r="145" spans="1:13" x14ac:dyDescent="0.45">
      <c r="A145" t="s">
        <v>218</v>
      </c>
      <c r="B145" t="s">
        <v>199</v>
      </c>
      <c r="C145" t="s">
        <v>957</v>
      </c>
      <c r="D145" t="s">
        <v>9</v>
      </c>
      <c r="E145" t="s">
        <v>4</v>
      </c>
      <c r="F145" t="s">
        <v>26</v>
      </c>
      <c r="G145" t="str">
        <f t="shared" si="69"/>
        <v>72</v>
      </c>
      <c r="H145" t="str">
        <f t="shared" si="55"/>
        <v xml:space="preserve"> Russia</v>
      </c>
      <c r="I145" t="str">
        <f t="shared" si="55"/>
        <v xml:space="preserve"> 52.6</v>
      </c>
      <c r="J145" t="str">
        <f t="shared" si="55"/>
        <v xml:space="preserve"> Europe</v>
      </c>
      <c r="K145" t="str">
        <f t="shared" si="55"/>
        <v xml:space="preserve"> 100m+</v>
      </c>
      <c r="L145" t="str">
        <f t="shared" si="55"/>
        <v xml:space="preserve"> Upper middle income</v>
      </c>
      <c r="M145" t="str">
        <f t="shared" ref="M145:M208" si="77">IF(VALUE(I145)&gt;66.6, "Most", IF(VALUE(I145)&gt;33.3, "More", "Least"))</f>
        <v>More</v>
      </c>
    </row>
    <row r="146" spans="1:13" x14ac:dyDescent="0.45">
      <c r="C146" t="s">
        <v>2</v>
      </c>
      <c r="G146" t="str">
        <f t="shared" si="69"/>
        <v/>
      </c>
      <c r="H146" t="str">
        <f t="shared" si="55"/>
        <v/>
      </c>
      <c r="I146" t="str">
        <f t="shared" si="55"/>
        <v/>
      </c>
      <c r="J146" t="str">
        <f t="shared" si="55"/>
        <v/>
      </c>
      <c r="K146" t="str">
        <f t="shared" si="55"/>
        <v/>
      </c>
      <c r="L146" t="str">
        <f t="shared" si="55"/>
        <v/>
      </c>
    </row>
    <row r="147" spans="1:13" x14ac:dyDescent="0.45">
      <c r="A147" t="s">
        <v>744</v>
      </c>
      <c r="B147" t="s">
        <v>326</v>
      </c>
      <c r="C147" t="s">
        <v>958</v>
      </c>
      <c r="D147" t="s">
        <v>181</v>
      </c>
      <c r="E147" t="s">
        <v>4</v>
      </c>
      <c r="F147" t="s">
        <v>102</v>
      </c>
      <c r="G147" t="str">
        <f t="shared" si="69"/>
        <v>74</v>
      </c>
      <c r="H147" t="str">
        <f t="shared" si="55"/>
        <v xml:space="preserve"> Bangladesh</v>
      </c>
      <c r="I147" t="str">
        <f t="shared" si="55"/>
        <v xml:space="preserve"> 52.5</v>
      </c>
      <c r="J147" t="str">
        <f t="shared" si="55"/>
        <v xml:space="preserve"> Southern Asia</v>
      </c>
      <c r="K147" t="str">
        <f t="shared" si="55"/>
        <v xml:space="preserve"> 100m+</v>
      </c>
      <c r="L147" t="str">
        <f t="shared" si="55"/>
        <v xml:space="preserve"> Lower middle income</v>
      </c>
      <c r="M147" t="str">
        <f t="shared" ref="M147:M210" si="78">IF(VALUE(I147)&gt;66.6, "Most", IF(VALUE(I147)&gt;33.3, "More", "Least"))</f>
        <v>More</v>
      </c>
    </row>
    <row r="148" spans="1:13" x14ac:dyDescent="0.45">
      <c r="C148" t="s">
        <v>2</v>
      </c>
      <c r="G148" t="str">
        <f t="shared" si="69"/>
        <v/>
      </c>
      <c r="H148" t="str">
        <f t="shared" si="55"/>
        <v/>
      </c>
      <c r="I148" t="str">
        <f t="shared" si="55"/>
        <v/>
      </c>
      <c r="J148" t="str">
        <f t="shared" si="55"/>
        <v/>
      </c>
      <c r="K148" t="str">
        <f t="shared" si="55"/>
        <v/>
      </c>
      <c r="L148" t="str">
        <f t="shared" si="55"/>
        <v/>
      </c>
    </row>
    <row r="149" spans="1:13" x14ac:dyDescent="0.45">
      <c r="A149" t="s">
        <v>598</v>
      </c>
      <c r="B149" t="s">
        <v>190</v>
      </c>
      <c r="C149" t="s">
        <v>131</v>
      </c>
      <c r="D149" t="s">
        <v>9</v>
      </c>
      <c r="E149" t="s">
        <v>14</v>
      </c>
      <c r="F149" t="s">
        <v>26</v>
      </c>
      <c r="G149" t="str">
        <f t="shared" si="69"/>
        <v>75</v>
      </c>
      <c r="H149" t="str">
        <f t="shared" si="55"/>
        <v xml:space="preserve"> Romania</v>
      </c>
      <c r="I149" t="str">
        <f t="shared" si="55"/>
        <v xml:space="preserve"> 52.4</v>
      </c>
      <c r="J149" t="str">
        <f t="shared" si="55"/>
        <v xml:space="preserve"> Europe</v>
      </c>
      <c r="K149" t="str">
        <f t="shared" si="55"/>
        <v xml:space="preserve"> 10-50m</v>
      </c>
      <c r="L149" t="str">
        <f t="shared" si="55"/>
        <v xml:space="preserve"> Upper middle income</v>
      </c>
      <c r="M149" t="str">
        <f t="shared" ref="M149:M212" si="79">IF(VALUE(I149)&gt;66.6, "Most", IF(VALUE(I149)&gt;33.3, "More", "Least"))</f>
        <v>More</v>
      </c>
    </row>
    <row r="150" spans="1:13" x14ac:dyDescent="0.45">
      <c r="C150" t="s">
        <v>2</v>
      </c>
      <c r="G150" t="str">
        <f t="shared" si="69"/>
        <v/>
      </c>
      <c r="H150" t="str">
        <f t="shared" si="55"/>
        <v/>
      </c>
      <c r="I150" t="str">
        <f t="shared" si="55"/>
        <v/>
      </c>
      <c r="J150" t="str">
        <f t="shared" si="55"/>
        <v/>
      </c>
      <c r="K150" t="str">
        <f t="shared" si="55"/>
        <v/>
      </c>
      <c r="L150" t="str">
        <f t="shared" si="55"/>
        <v/>
      </c>
    </row>
    <row r="151" spans="1:13" x14ac:dyDescent="0.45">
      <c r="A151" t="s">
        <v>600</v>
      </c>
      <c r="B151" t="s">
        <v>225</v>
      </c>
      <c r="C151" t="s">
        <v>820</v>
      </c>
      <c r="D151" t="s">
        <v>77</v>
      </c>
      <c r="E151" t="s">
        <v>30</v>
      </c>
      <c r="F151" t="s">
        <v>102</v>
      </c>
      <c r="G151" t="str">
        <f t="shared" si="69"/>
        <v>76</v>
      </c>
      <c r="H151" t="str">
        <f t="shared" si="55"/>
        <v xml:space="preserve"> Nicaragua</v>
      </c>
      <c r="I151" t="str">
        <f t="shared" si="55"/>
        <v xml:space="preserve"> 51.8</v>
      </c>
      <c r="J151" t="str">
        <f t="shared" si="55"/>
        <v xml:space="preserve"> Latin America and the Caribbean</v>
      </c>
      <c r="K151" t="str">
        <f t="shared" si="55"/>
        <v xml:space="preserve"> 1-10m</v>
      </c>
      <c r="L151" t="str">
        <f t="shared" si="55"/>
        <v xml:space="preserve"> Lower middle income</v>
      </c>
      <c r="M151" t="str">
        <f t="shared" ref="M151:M214" si="80">IF(VALUE(I151)&gt;66.6, "Most", IF(VALUE(I151)&gt;33.3, "More", "Least"))</f>
        <v>More</v>
      </c>
    </row>
    <row r="152" spans="1:13" x14ac:dyDescent="0.45">
      <c r="C152" t="s">
        <v>2</v>
      </c>
      <c r="G152" t="str">
        <f t="shared" si="69"/>
        <v/>
      </c>
      <c r="H152" t="str">
        <f t="shared" si="55"/>
        <v/>
      </c>
      <c r="I152" t="str">
        <f t="shared" si="55"/>
        <v/>
      </c>
      <c r="J152" t="str">
        <f t="shared" si="55"/>
        <v/>
      </c>
      <c r="K152" t="str">
        <f t="shared" si="55"/>
        <v/>
      </c>
      <c r="L152" t="str">
        <f t="shared" si="55"/>
        <v/>
      </c>
    </row>
    <row r="153" spans="1:13" x14ac:dyDescent="0.45">
      <c r="A153" t="s">
        <v>227</v>
      </c>
      <c r="B153" t="s">
        <v>440</v>
      </c>
      <c r="C153" t="s">
        <v>959</v>
      </c>
      <c r="D153" t="s">
        <v>115</v>
      </c>
      <c r="E153" t="s">
        <v>185</v>
      </c>
      <c r="F153" t="s">
        <v>202</v>
      </c>
      <c r="G153" t="str">
        <f t="shared" si="69"/>
        <v>77</v>
      </c>
      <c r="H153" t="str">
        <f t="shared" si="55"/>
        <v xml:space="preserve"> Comoros</v>
      </c>
      <c r="I153" t="str">
        <f t="shared" si="55"/>
        <v xml:space="preserve"> 51.6</v>
      </c>
      <c r="J153" t="str">
        <f t="shared" si="55"/>
        <v xml:space="preserve"> Africa</v>
      </c>
      <c r="K153" t="str">
        <f t="shared" si="55"/>
        <v xml:space="preserve"> &lt;1m</v>
      </c>
      <c r="L153" t="str">
        <f t="shared" si="55"/>
        <v xml:space="preserve"> Low income</v>
      </c>
      <c r="M153" t="str">
        <f t="shared" ref="M153:M216" si="81">IF(VALUE(I153)&gt;66.6, "Most", IF(VALUE(I153)&gt;33.3, "More", "Least"))</f>
        <v>More</v>
      </c>
    </row>
    <row r="154" spans="1:13" x14ac:dyDescent="0.45">
      <c r="C154" t="s">
        <v>2</v>
      </c>
      <c r="G154" t="str">
        <f t="shared" si="69"/>
        <v/>
      </c>
      <c r="H154" t="str">
        <f t="shared" si="55"/>
        <v/>
      </c>
      <c r="I154" t="str">
        <f t="shared" si="55"/>
        <v/>
      </c>
      <c r="J154" t="str">
        <f t="shared" si="55"/>
        <v/>
      </c>
      <c r="K154" t="str">
        <f t="shared" si="55"/>
        <v/>
      </c>
      <c r="L154" t="str">
        <f t="shared" si="55"/>
        <v/>
      </c>
    </row>
    <row r="155" spans="1:13" x14ac:dyDescent="0.45">
      <c r="A155" t="s">
        <v>230</v>
      </c>
      <c r="B155" t="s">
        <v>91</v>
      </c>
      <c r="C155" t="s">
        <v>822</v>
      </c>
      <c r="D155" t="s">
        <v>77</v>
      </c>
      <c r="E155" t="s">
        <v>14</v>
      </c>
      <c r="F155" t="s">
        <v>5</v>
      </c>
      <c r="G155" t="str">
        <f t="shared" si="69"/>
        <v>78</v>
      </c>
      <c r="H155" t="str">
        <f t="shared" ref="H155:L218" si="82">IF(ISERROR(RIGHT(B155, LEN(B155)-FIND(":",B155))),"",RIGHT(B155, LEN(B155)-FIND(":",B155)))</f>
        <v xml:space="preserve"> Chile</v>
      </c>
      <c r="I155" t="str">
        <f t="shared" si="82"/>
        <v xml:space="preserve"> 51.5</v>
      </c>
      <c r="J155" t="str">
        <f t="shared" si="82"/>
        <v xml:space="preserve"> Latin America and the Caribbean</v>
      </c>
      <c r="K155" t="str">
        <f t="shared" si="82"/>
        <v xml:space="preserve"> 10-50m</v>
      </c>
      <c r="L155" t="str">
        <f t="shared" si="82"/>
        <v xml:space="preserve"> High income</v>
      </c>
      <c r="M155" t="str">
        <f t="shared" ref="M155:M218" si="83">IF(VALUE(I155)&gt;66.6, "Most", IF(VALUE(I155)&gt;33.3, "More", "Least"))</f>
        <v>More</v>
      </c>
    </row>
    <row r="156" spans="1:13" x14ac:dyDescent="0.45">
      <c r="C156" t="s">
        <v>2</v>
      </c>
      <c r="G156" t="str">
        <f t="shared" si="69"/>
        <v/>
      </c>
      <c r="H156" t="str">
        <f t="shared" si="82"/>
        <v/>
      </c>
      <c r="I156" t="str">
        <f t="shared" si="82"/>
        <v/>
      </c>
      <c r="J156" t="str">
        <f t="shared" si="82"/>
        <v/>
      </c>
      <c r="K156" t="str">
        <f t="shared" si="82"/>
        <v/>
      </c>
      <c r="L156" t="str">
        <f t="shared" si="82"/>
        <v/>
      </c>
    </row>
    <row r="157" spans="1:13" x14ac:dyDescent="0.45">
      <c r="A157" t="s">
        <v>233</v>
      </c>
      <c r="B157" t="s">
        <v>60</v>
      </c>
      <c r="C157" t="s">
        <v>569</v>
      </c>
      <c r="D157" t="s">
        <v>9</v>
      </c>
      <c r="E157" t="s">
        <v>30</v>
      </c>
      <c r="F157" t="s">
        <v>5</v>
      </c>
      <c r="G157" t="str">
        <f t="shared" si="69"/>
        <v>79</v>
      </c>
      <c r="H157" t="str">
        <f t="shared" si="82"/>
        <v xml:space="preserve"> Latvia</v>
      </c>
      <c r="I157" t="str">
        <f t="shared" si="82"/>
        <v xml:space="preserve"> 51.1</v>
      </c>
      <c r="J157" t="str">
        <f t="shared" si="82"/>
        <v xml:space="preserve"> Europe</v>
      </c>
      <c r="K157" t="str">
        <f t="shared" si="82"/>
        <v xml:space="preserve"> 1-10m</v>
      </c>
      <c r="L157" t="str">
        <f t="shared" si="82"/>
        <v xml:space="preserve"> High income</v>
      </c>
      <c r="M157" t="str">
        <f t="shared" ref="M157:M220" si="84">IF(VALUE(I157)&gt;66.6, "Most", IF(VALUE(I157)&gt;33.3, "More", "Least"))</f>
        <v>More</v>
      </c>
    </row>
    <row r="158" spans="1:13" x14ac:dyDescent="0.45">
      <c r="C158" t="s">
        <v>2</v>
      </c>
      <c r="G158" t="str">
        <f t="shared" si="69"/>
        <v/>
      </c>
      <c r="H158" t="str">
        <f t="shared" si="82"/>
        <v/>
      </c>
      <c r="I158" t="str">
        <f t="shared" si="82"/>
        <v/>
      </c>
      <c r="J158" t="str">
        <f t="shared" si="82"/>
        <v/>
      </c>
      <c r="K158" t="str">
        <f t="shared" si="82"/>
        <v/>
      </c>
      <c r="L158" t="str">
        <f t="shared" si="82"/>
        <v/>
      </c>
    </row>
    <row r="159" spans="1:13" x14ac:dyDescent="0.45">
      <c r="A159" t="s">
        <v>236</v>
      </c>
      <c r="B159" t="s">
        <v>424</v>
      </c>
      <c r="C159" t="s">
        <v>734</v>
      </c>
      <c r="D159" t="s">
        <v>115</v>
      </c>
      <c r="E159" t="s">
        <v>14</v>
      </c>
      <c r="F159" t="s">
        <v>202</v>
      </c>
      <c r="G159" t="str">
        <f t="shared" si="69"/>
        <v>80</v>
      </c>
      <c r="H159" t="str">
        <f t="shared" si="82"/>
        <v xml:space="preserve"> Malawi</v>
      </c>
      <c r="I159" t="str">
        <f t="shared" si="82"/>
        <v xml:space="preserve"> 50.7</v>
      </c>
      <c r="J159" t="str">
        <f t="shared" si="82"/>
        <v xml:space="preserve"> Africa</v>
      </c>
      <c r="K159" t="str">
        <f t="shared" si="82"/>
        <v xml:space="preserve"> 10-50m</v>
      </c>
      <c r="L159" t="str">
        <f t="shared" si="82"/>
        <v xml:space="preserve"> Low income</v>
      </c>
      <c r="M159" t="str">
        <f t="shared" ref="M159:M222" si="85">IF(VALUE(I159)&gt;66.6, "Most", IF(VALUE(I159)&gt;33.3, "More", "Least"))</f>
        <v>More</v>
      </c>
    </row>
    <row r="160" spans="1:13" x14ac:dyDescent="0.45">
      <c r="C160" t="s">
        <v>2</v>
      </c>
      <c r="G160" t="str">
        <f t="shared" si="69"/>
        <v/>
      </c>
      <c r="H160" t="str">
        <f t="shared" si="82"/>
        <v/>
      </c>
      <c r="I160" t="str">
        <f t="shared" si="82"/>
        <v/>
      </c>
      <c r="J160" t="str">
        <f t="shared" si="82"/>
        <v/>
      </c>
      <c r="K160" t="str">
        <f t="shared" si="82"/>
        <v/>
      </c>
      <c r="L160" t="str">
        <f t="shared" si="82"/>
        <v/>
      </c>
    </row>
    <row r="161" spans="1:13" x14ac:dyDescent="0.45">
      <c r="A161" t="s">
        <v>239</v>
      </c>
      <c r="B161" t="s">
        <v>153</v>
      </c>
      <c r="C161" t="s">
        <v>824</v>
      </c>
      <c r="D161" t="s">
        <v>132</v>
      </c>
      <c r="E161" t="s">
        <v>14</v>
      </c>
      <c r="F161" t="s">
        <v>5</v>
      </c>
      <c r="G161" t="str">
        <f t="shared" si="69"/>
        <v>81</v>
      </c>
      <c r="H161" t="str">
        <f t="shared" si="82"/>
        <v xml:space="preserve"> Saudi Arabia</v>
      </c>
      <c r="I161" t="str">
        <f t="shared" si="82"/>
        <v xml:space="preserve"> 50.6</v>
      </c>
      <c r="J161" t="str">
        <f t="shared" si="82"/>
        <v xml:space="preserve"> Western Asia</v>
      </c>
      <c r="K161" t="str">
        <f t="shared" si="82"/>
        <v xml:space="preserve"> 10-50m</v>
      </c>
      <c r="L161" t="str">
        <f t="shared" si="82"/>
        <v xml:space="preserve"> High income</v>
      </c>
      <c r="M161" t="str">
        <f t="shared" ref="M161:M224" si="86">IF(VALUE(I161)&gt;66.6, "Most", IF(VALUE(I161)&gt;33.3, "More", "Least"))</f>
        <v>More</v>
      </c>
    </row>
    <row r="162" spans="1:13" x14ac:dyDescent="0.45">
      <c r="C162" t="s">
        <v>2</v>
      </c>
      <c r="G162" t="str">
        <f t="shared" si="69"/>
        <v/>
      </c>
      <c r="H162" t="str">
        <f t="shared" si="82"/>
        <v/>
      </c>
      <c r="I162" t="str">
        <f t="shared" si="82"/>
        <v/>
      </c>
      <c r="J162" t="str">
        <f t="shared" si="82"/>
        <v/>
      </c>
      <c r="K162" t="str">
        <f t="shared" si="82"/>
        <v/>
      </c>
      <c r="L162" t="str">
        <f t="shared" si="82"/>
        <v/>
      </c>
    </row>
    <row r="163" spans="1:13" x14ac:dyDescent="0.45">
      <c r="A163" t="s">
        <v>242</v>
      </c>
      <c r="B163" t="s">
        <v>206</v>
      </c>
      <c r="C163" t="s">
        <v>735</v>
      </c>
      <c r="D163" t="s">
        <v>77</v>
      </c>
      <c r="E163" t="s">
        <v>30</v>
      </c>
      <c r="F163" t="s">
        <v>102</v>
      </c>
      <c r="G163" t="str">
        <f t="shared" si="69"/>
        <v>82</v>
      </c>
      <c r="H163" t="str">
        <f t="shared" si="82"/>
        <v xml:space="preserve"> El Salvador</v>
      </c>
      <c r="I163" t="str">
        <f t="shared" si="82"/>
        <v xml:space="preserve"> 50.5</v>
      </c>
      <c r="J163" t="str">
        <f t="shared" si="82"/>
        <v xml:space="preserve"> Latin America and the Caribbean</v>
      </c>
      <c r="K163" t="str">
        <f t="shared" si="82"/>
        <v xml:space="preserve"> 1-10m</v>
      </c>
      <c r="L163" t="str">
        <f t="shared" si="82"/>
        <v xml:space="preserve"> Lower middle income</v>
      </c>
      <c r="M163" t="str">
        <f t="shared" ref="M163:M226" si="87">IF(VALUE(I163)&gt;66.6, "Most", IF(VALUE(I163)&gt;33.3, "More", "Least"))</f>
        <v>More</v>
      </c>
    </row>
    <row r="164" spans="1:13" x14ac:dyDescent="0.45">
      <c r="C164" t="s">
        <v>2</v>
      </c>
      <c r="G164" t="str">
        <f t="shared" si="69"/>
        <v/>
      </c>
      <c r="H164" t="str">
        <f t="shared" si="82"/>
        <v/>
      </c>
      <c r="I164" t="str">
        <f t="shared" si="82"/>
        <v/>
      </c>
      <c r="J164" t="str">
        <f t="shared" si="82"/>
        <v/>
      </c>
      <c r="K164" t="str">
        <f t="shared" si="82"/>
        <v/>
      </c>
      <c r="L164" t="str">
        <f t="shared" si="82"/>
        <v/>
      </c>
    </row>
    <row r="165" spans="1:13" x14ac:dyDescent="0.45">
      <c r="A165" t="s">
        <v>245</v>
      </c>
      <c r="B165" t="s">
        <v>141</v>
      </c>
      <c r="C165" t="s">
        <v>145</v>
      </c>
      <c r="D165" t="s">
        <v>132</v>
      </c>
      <c r="E165" t="s">
        <v>30</v>
      </c>
      <c r="F165" t="s">
        <v>26</v>
      </c>
      <c r="G165" t="str">
        <f t="shared" si="69"/>
        <v>83</v>
      </c>
      <c r="H165" t="str">
        <f t="shared" si="82"/>
        <v xml:space="preserve"> Armenia</v>
      </c>
      <c r="I165" t="str">
        <f t="shared" si="82"/>
        <v xml:space="preserve"> 50.1</v>
      </c>
      <c r="J165" t="str">
        <f t="shared" si="82"/>
        <v xml:space="preserve"> Western Asia</v>
      </c>
      <c r="K165" t="str">
        <f t="shared" si="82"/>
        <v xml:space="preserve"> 1-10m</v>
      </c>
      <c r="L165" t="str">
        <f t="shared" si="82"/>
        <v xml:space="preserve"> Upper middle income</v>
      </c>
      <c r="M165" t="str">
        <f t="shared" ref="M165:M228" si="88">IF(VALUE(I165)&gt;66.6, "Most", IF(VALUE(I165)&gt;33.3, "More", "Least"))</f>
        <v>More</v>
      </c>
    </row>
    <row r="166" spans="1:13" x14ac:dyDescent="0.45">
      <c r="C166" t="s">
        <v>2</v>
      </c>
      <c r="G166" t="str">
        <f t="shared" si="69"/>
        <v/>
      </c>
      <c r="H166" t="str">
        <f t="shared" si="82"/>
        <v/>
      </c>
      <c r="I166" t="str">
        <f t="shared" si="82"/>
        <v/>
      </c>
      <c r="J166" t="str">
        <f t="shared" si="82"/>
        <v/>
      </c>
      <c r="K166" t="str">
        <f t="shared" si="82"/>
        <v/>
      </c>
      <c r="L166" t="str">
        <f t="shared" si="82"/>
        <v/>
      </c>
    </row>
    <row r="167" spans="1:13" x14ac:dyDescent="0.45">
      <c r="A167" t="s">
        <v>248</v>
      </c>
      <c r="B167" t="s">
        <v>319</v>
      </c>
      <c r="C167" t="s">
        <v>960</v>
      </c>
      <c r="D167" t="s">
        <v>77</v>
      </c>
      <c r="E167" t="s">
        <v>14</v>
      </c>
      <c r="F167" t="s">
        <v>26</v>
      </c>
      <c r="G167" t="str">
        <f t="shared" si="69"/>
        <v>84</v>
      </c>
      <c r="H167" t="str">
        <f t="shared" si="82"/>
        <v xml:space="preserve"> Cuba</v>
      </c>
      <c r="I167" t="str">
        <f t="shared" si="82"/>
        <v xml:space="preserve"> 49.8</v>
      </c>
      <c r="J167" t="str">
        <f t="shared" si="82"/>
        <v xml:space="preserve"> Latin America and the Caribbean</v>
      </c>
      <c r="K167" t="str">
        <f t="shared" si="82"/>
        <v xml:space="preserve"> 10-50m</v>
      </c>
      <c r="L167" t="str">
        <f t="shared" si="82"/>
        <v xml:space="preserve"> Upper middle income</v>
      </c>
      <c r="M167" t="str">
        <f t="shared" ref="M167:M230" si="89">IF(VALUE(I167)&gt;66.6, "Most", IF(VALUE(I167)&gt;33.3, "More", "Least"))</f>
        <v>More</v>
      </c>
    </row>
    <row r="168" spans="1:13" x14ac:dyDescent="0.45">
      <c r="C168" t="s">
        <v>2</v>
      </c>
      <c r="G168" t="str">
        <f t="shared" si="69"/>
        <v/>
      </c>
      <c r="H168" t="str">
        <f t="shared" si="82"/>
        <v/>
      </c>
      <c r="I168" t="str">
        <f t="shared" si="82"/>
        <v/>
      </c>
      <c r="J168" t="str">
        <f t="shared" si="82"/>
        <v/>
      </c>
      <c r="K168" t="str">
        <f t="shared" si="82"/>
        <v/>
      </c>
      <c r="L168" t="str">
        <f t="shared" si="82"/>
        <v/>
      </c>
    </row>
    <row r="169" spans="1:13" x14ac:dyDescent="0.45">
      <c r="A169" t="s">
        <v>248</v>
      </c>
      <c r="B169" t="s">
        <v>167</v>
      </c>
      <c r="C169" t="s">
        <v>960</v>
      </c>
      <c r="D169" t="s">
        <v>25</v>
      </c>
      <c r="E169" t="s">
        <v>4</v>
      </c>
      <c r="F169" t="s">
        <v>102</v>
      </c>
      <c r="G169" t="str">
        <f t="shared" si="69"/>
        <v>84</v>
      </c>
      <c r="H169" t="str">
        <f t="shared" si="82"/>
        <v xml:space="preserve"> Philippines</v>
      </c>
      <c r="I169" t="str">
        <f t="shared" si="82"/>
        <v xml:space="preserve"> 49.8</v>
      </c>
      <c r="J169" t="str">
        <f t="shared" si="82"/>
        <v xml:space="preserve"> Southeastern Asia</v>
      </c>
      <c r="K169" t="str">
        <f t="shared" si="82"/>
        <v xml:space="preserve"> 100m+</v>
      </c>
      <c r="L169" t="str">
        <f t="shared" si="82"/>
        <v xml:space="preserve"> Lower middle income</v>
      </c>
      <c r="M169" t="str">
        <f t="shared" ref="M169:M232" si="90">IF(VALUE(I169)&gt;66.6, "Most", IF(VALUE(I169)&gt;33.3, "More", "Least"))</f>
        <v>More</v>
      </c>
    </row>
    <row r="170" spans="1:13" x14ac:dyDescent="0.45">
      <c r="C170" t="s">
        <v>2</v>
      </c>
      <c r="G170" t="str">
        <f t="shared" si="69"/>
        <v/>
      </c>
      <c r="H170" t="str">
        <f t="shared" si="82"/>
        <v/>
      </c>
      <c r="I170" t="str">
        <f t="shared" si="82"/>
        <v/>
      </c>
      <c r="J170" t="str">
        <f t="shared" si="82"/>
        <v/>
      </c>
      <c r="K170" t="str">
        <f t="shared" si="82"/>
        <v/>
      </c>
      <c r="L170" t="str">
        <f t="shared" si="82"/>
        <v/>
      </c>
    </row>
    <row r="171" spans="1:13" x14ac:dyDescent="0.45">
      <c r="A171" t="s">
        <v>254</v>
      </c>
      <c r="B171" t="s">
        <v>313</v>
      </c>
      <c r="C171" t="s">
        <v>827</v>
      </c>
      <c r="D171" t="s">
        <v>181</v>
      </c>
      <c r="E171" t="s">
        <v>4</v>
      </c>
      <c r="F171" t="s">
        <v>102</v>
      </c>
      <c r="G171" t="str">
        <f t="shared" si="69"/>
        <v>86</v>
      </c>
      <c r="H171" t="str">
        <f t="shared" si="82"/>
        <v xml:space="preserve"> Pakistan</v>
      </c>
      <c r="I171" t="str">
        <f t="shared" si="82"/>
        <v xml:space="preserve"> 49.7</v>
      </c>
      <c r="J171" t="str">
        <f t="shared" si="82"/>
        <v xml:space="preserve"> Southern Asia</v>
      </c>
      <c r="K171" t="str">
        <f t="shared" si="82"/>
        <v xml:space="preserve"> 100m+</v>
      </c>
      <c r="L171" t="str">
        <f t="shared" si="82"/>
        <v xml:space="preserve"> Lower middle income</v>
      </c>
      <c r="M171" t="str">
        <f t="shared" ref="M171:M234" si="91">IF(VALUE(I171)&gt;66.6, "Most", IF(VALUE(I171)&gt;33.3, "More", "Least"))</f>
        <v>More</v>
      </c>
    </row>
    <row r="172" spans="1:13" x14ac:dyDescent="0.45">
      <c r="C172" t="s">
        <v>2</v>
      </c>
      <c r="G172" t="str">
        <f t="shared" si="69"/>
        <v/>
      </c>
      <c r="H172" t="str">
        <f t="shared" si="82"/>
        <v/>
      </c>
      <c r="I172" t="str">
        <f t="shared" si="82"/>
        <v/>
      </c>
      <c r="J172" t="str">
        <f t="shared" si="82"/>
        <v/>
      </c>
      <c r="K172" t="str">
        <f t="shared" si="82"/>
        <v/>
      </c>
      <c r="L172" t="str">
        <f t="shared" si="82"/>
        <v/>
      </c>
    </row>
    <row r="173" spans="1:13" x14ac:dyDescent="0.45">
      <c r="A173" t="s">
        <v>254</v>
      </c>
      <c r="B173" t="s">
        <v>134</v>
      </c>
      <c r="C173" t="s">
        <v>827</v>
      </c>
      <c r="D173" t="s">
        <v>9</v>
      </c>
      <c r="E173" t="s">
        <v>30</v>
      </c>
      <c r="F173" t="s">
        <v>26</v>
      </c>
      <c r="G173" t="str">
        <f t="shared" si="69"/>
        <v>86</v>
      </c>
      <c r="H173" t="str">
        <f t="shared" si="82"/>
        <v xml:space="preserve"> Serbia</v>
      </c>
      <c r="I173" t="str">
        <f t="shared" si="82"/>
        <v xml:space="preserve"> 49.7</v>
      </c>
      <c r="J173" t="str">
        <f t="shared" si="82"/>
        <v xml:space="preserve"> Europe</v>
      </c>
      <c r="K173" t="str">
        <f t="shared" si="82"/>
        <v xml:space="preserve"> 1-10m</v>
      </c>
      <c r="L173" t="str">
        <f t="shared" si="82"/>
        <v xml:space="preserve"> Upper middle income</v>
      </c>
      <c r="M173" t="str">
        <f t="shared" ref="M173:M236" si="92">IF(VALUE(I173)&gt;66.6, "Most", IF(VALUE(I173)&gt;33.3, "More", "Least"))</f>
        <v>More</v>
      </c>
    </row>
    <row r="174" spans="1:13" x14ac:dyDescent="0.45">
      <c r="C174" t="s">
        <v>2</v>
      </c>
      <c r="G174" t="str">
        <f t="shared" si="69"/>
        <v/>
      </c>
      <c r="H174" t="str">
        <f t="shared" si="82"/>
        <v/>
      </c>
      <c r="I174" t="str">
        <f t="shared" si="82"/>
        <v/>
      </c>
      <c r="J174" t="str">
        <f t="shared" si="82"/>
        <v/>
      </c>
      <c r="K174" t="str">
        <f t="shared" si="82"/>
        <v/>
      </c>
      <c r="L174" t="str">
        <f t="shared" si="82"/>
        <v/>
      </c>
    </row>
    <row r="175" spans="1:13" x14ac:dyDescent="0.45">
      <c r="A175" t="s">
        <v>260</v>
      </c>
      <c r="B175" t="s">
        <v>379</v>
      </c>
      <c r="C175" t="s">
        <v>151</v>
      </c>
      <c r="D175" t="s">
        <v>77</v>
      </c>
      <c r="E175" t="s">
        <v>185</v>
      </c>
      <c r="F175" t="s">
        <v>26</v>
      </c>
      <c r="G175" t="str">
        <f t="shared" si="69"/>
        <v>88</v>
      </c>
      <c r="H175" t="str">
        <f t="shared" si="82"/>
        <v xml:space="preserve"> Belize</v>
      </c>
      <c r="I175" t="str">
        <f t="shared" si="82"/>
        <v xml:space="preserve"> 49.3</v>
      </c>
      <c r="J175" t="str">
        <f t="shared" si="82"/>
        <v xml:space="preserve"> Latin America and the Caribbean</v>
      </c>
      <c r="K175" t="str">
        <f t="shared" si="82"/>
        <v xml:space="preserve"> &lt;1m</v>
      </c>
      <c r="L175" t="str">
        <f t="shared" si="82"/>
        <v xml:space="preserve"> Upper middle income</v>
      </c>
      <c r="M175" t="str">
        <f t="shared" ref="M175:M238" si="93">IF(VALUE(I175)&gt;66.6, "Most", IF(VALUE(I175)&gt;33.3, "More", "Least"))</f>
        <v>More</v>
      </c>
    </row>
    <row r="176" spans="1:13" x14ac:dyDescent="0.45">
      <c r="C176" t="s">
        <v>2</v>
      </c>
      <c r="G176" t="str">
        <f t="shared" si="69"/>
        <v/>
      </c>
      <c r="H176" t="str">
        <f t="shared" si="82"/>
        <v/>
      </c>
      <c r="I176" t="str">
        <f t="shared" si="82"/>
        <v/>
      </c>
      <c r="J176" t="str">
        <f t="shared" si="82"/>
        <v/>
      </c>
      <c r="K176" t="str">
        <f t="shared" si="82"/>
        <v/>
      </c>
      <c r="L176" t="str">
        <f t="shared" si="82"/>
        <v/>
      </c>
    </row>
    <row r="177" spans="1:13" x14ac:dyDescent="0.45">
      <c r="A177" t="s">
        <v>260</v>
      </c>
      <c r="B177" t="s">
        <v>472</v>
      </c>
      <c r="C177" t="s">
        <v>151</v>
      </c>
      <c r="D177" t="s">
        <v>77</v>
      </c>
      <c r="E177" t="s">
        <v>185</v>
      </c>
      <c r="F177" t="s">
        <v>26</v>
      </c>
      <c r="G177" t="str">
        <f t="shared" si="69"/>
        <v>88</v>
      </c>
      <c r="H177" t="str">
        <f t="shared" si="82"/>
        <v xml:space="preserve"> Dominica</v>
      </c>
      <c r="I177" t="str">
        <f t="shared" si="82"/>
        <v xml:space="preserve"> 49.3</v>
      </c>
      <c r="J177" t="str">
        <f t="shared" si="82"/>
        <v xml:space="preserve"> Latin America and the Caribbean</v>
      </c>
      <c r="K177" t="str">
        <f t="shared" si="82"/>
        <v xml:space="preserve"> &lt;1m</v>
      </c>
      <c r="L177" t="str">
        <f t="shared" si="82"/>
        <v xml:space="preserve"> Upper middle income</v>
      </c>
      <c r="M177" t="str">
        <f t="shared" ref="M177:M240" si="94">IF(VALUE(I177)&gt;66.6, "Most", IF(VALUE(I177)&gt;33.3, "More", "Least"))</f>
        <v>More</v>
      </c>
    </row>
    <row r="178" spans="1:13" x14ac:dyDescent="0.45">
      <c r="C178" t="s">
        <v>2</v>
      </c>
      <c r="G178" t="str">
        <f t="shared" si="69"/>
        <v/>
      </c>
      <c r="H178" t="str">
        <f t="shared" si="82"/>
        <v/>
      </c>
      <c r="I178" t="str">
        <f t="shared" si="82"/>
        <v/>
      </c>
      <c r="J178" t="str">
        <f t="shared" si="82"/>
        <v/>
      </c>
      <c r="K178" t="str">
        <f t="shared" si="82"/>
        <v/>
      </c>
      <c r="L178" t="str">
        <f t="shared" si="82"/>
        <v/>
      </c>
    </row>
    <row r="179" spans="1:13" x14ac:dyDescent="0.45">
      <c r="A179" t="s">
        <v>260</v>
      </c>
      <c r="B179" t="s">
        <v>383</v>
      </c>
      <c r="C179" t="s">
        <v>151</v>
      </c>
      <c r="D179" t="s">
        <v>77</v>
      </c>
      <c r="E179" t="s">
        <v>185</v>
      </c>
      <c r="F179" t="s">
        <v>26</v>
      </c>
      <c r="G179" t="str">
        <f t="shared" si="69"/>
        <v>88</v>
      </c>
      <c r="H179" t="str">
        <f t="shared" si="82"/>
        <v xml:space="preserve"> Guyana</v>
      </c>
      <c r="I179" t="str">
        <f t="shared" si="82"/>
        <v xml:space="preserve"> 49.3</v>
      </c>
      <c r="J179" t="str">
        <f t="shared" si="82"/>
        <v xml:space="preserve"> Latin America and the Caribbean</v>
      </c>
      <c r="K179" t="str">
        <f t="shared" si="82"/>
        <v xml:space="preserve"> &lt;1m</v>
      </c>
      <c r="L179" t="str">
        <f t="shared" si="82"/>
        <v xml:space="preserve"> Upper middle income</v>
      </c>
      <c r="M179" t="str">
        <f t="shared" ref="M179:M242" si="95">IF(VALUE(I179)&gt;66.6, "Most", IF(VALUE(I179)&gt;33.3, "More", "Least"))</f>
        <v>More</v>
      </c>
    </row>
    <row r="180" spans="1:13" x14ac:dyDescent="0.45">
      <c r="C180" t="s">
        <v>2</v>
      </c>
      <c r="G180" t="str">
        <f t="shared" si="69"/>
        <v/>
      </c>
      <c r="H180" t="str">
        <f t="shared" si="82"/>
        <v/>
      </c>
      <c r="I180" t="str">
        <f t="shared" si="82"/>
        <v/>
      </c>
      <c r="J180" t="str">
        <f t="shared" si="82"/>
        <v/>
      </c>
      <c r="K180" t="str">
        <f t="shared" si="82"/>
        <v/>
      </c>
      <c r="L180" t="str">
        <f t="shared" si="82"/>
        <v/>
      </c>
    </row>
    <row r="181" spans="1:13" x14ac:dyDescent="0.45">
      <c r="A181" t="s">
        <v>260</v>
      </c>
      <c r="B181" t="s">
        <v>224</v>
      </c>
      <c r="C181" t="s">
        <v>151</v>
      </c>
      <c r="D181" t="s">
        <v>132</v>
      </c>
      <c r="E181" t="s">
        <v>30</v>
      </c>
      <c r="F181" t="s">
        <v>26</v>
      </c>
      <c r="G181" t="str">
        <f t="shared" si="69"/>
        <v>88</v>
      </c>
      <c r="H181" t="str">
        <f t="shared" si="82"/>
        <v xml:space="preserve"> Lebanon</v>
      </c>
      <c r="I181" t="str">
        <f t="shared" si="82"/>
        <v xml:space="preserve"> 49.3</v>
      </c>
      <c r="J181" t="str">
        <f t="shared" si="82"/>
        <v xml:space="preserve"> Western Asia</v>
      </c>
      <c r="K181" t="str">
        <f t="shared" si="82"/>
        <v xml:space="preserve"> 1-10m</v>
      </c>
      <c r="L181" t="str">
        <f t="shared" si="82"/>
        <v xml:space="preserve"> Upper middle income</v>
      </c>
      <c r="M181" t="str">
        <f t="shared" ref="M181:M244" si="96">IF(VALUE(I181)&gt;66.6, "Most", IF(VALUE(I181)&gt;33.3, "More", "Least"))</f>
        <v>More</v>
      </c>
    </row>
    <row r="182" spans="1:13" x14ac:dyDescent="0.45">
      <c r="C182" t="s">
        <v>2</v>
      </c>
      <c r="G182" t="str">
        <f t="shared" si="69"/>
        <v/>
      </c>
      <c r="H182" t="str">
        <f t="shared" si="82"/>
        <v/>
      </c>
      <c r="I182" t="str">
        <f t="shared" si="82"/>
        <v/>
      </c>
      <c r="J182" t="str">
        <f t="shared" si="82"/>
        <v/>
      </c>
      <c r="K182" t="str">
        <f t="shared" si="82"/>
        <v/>
      </c>
      <c r="L182" t="str">
        <f t="shared" si="82"/>
        <v/>
      </c>
    </row>
    <row r="183" spans="1:13" x14ac:dyDescent="0.45">
      <c r="A183" t="s">
        <v>272</v>
      </c>
      <c r="B183" t="s">
        <v>124</v>
      </c>
      <c r="C183" t="s">
        <v>159</v>
      </c>
      <c r="D183" t="s">
        <v>9</v>
      </c>
      <c r="E183" t="s">
        <v>30</v>
      </c>
      <c r="F183" t="s">
        <v>5</v>
      </c>
      <c r="G183" t="str">
        <f t="shared" si="69"/>
        <v>92</v>
      </c>
      <c r="H183" t="str">
        <f t="shared" si="82"/>
        <v xml:space="preserve"> Croatia</v>
      </c>
      <c r="I183" t="str">
        <f t="shared" si="82"/>
        <v xml:space="preserve"> 49.1</v>
      </c>
      <c r="J183" t="str">
        <f t="shared" si="82"/>
        <v xml:space="preserve"> Europe</v>
      </c>
      <c r="K183" t="str">
        <f t="shared" si="82"/>
        <v xml:space="preserve"> 1-10m</v>
      </c>
      <c r="L183" t="str">
        <f t="shared" si="82"/>
        <v xml:space="preserve"> High income</v>
      </c>
      <c r="M183" t="str">
        <f t="shared" ref="M183:M246" si="97">IF(VALUE(I183)&gt;66.6, "Most", IF(VALUE(I183)&gt;33.3, "More", "Least"))</f>
        <v>More</v>
      </c>
    </row>
    <row r="184" spans="1:13" x14ac:dyDescent="0.45">
      <c r="C184" t="s">
        <v>2</v>
      </c>
      <c r="G184" t="str">
        <f t="shared" si="69"/>
        <v/>
      </c>
      <c r="H184" t="str">
        <f t="shared" si="82"/>
        <v/>
      </c>
      <c r="I184" t="str">
        <f t="shared" si="82"/>
        <v/>
      </c>
      <c r="J184" t="str">
        <f t="shared" si="82"/>
        <v/>
      </c>
      <c r="K184" t="str">
        <f t="shared" si="82"/>
        <v/>
      </c>
      <c r="L184" t="str">
        <f t="shared" si="82"/>
        <v/>
      </c>
    </row>
    <row r="185" spans="1:13" x14ac:dyDescent="0.45">
      <c r="A185" t="s">
        <v>272</v>
      </c>
      <c r="B185" t="s">
        <v>228</v>
      </c>
      <c r="C185" t="s">
        <v>159</v>
      </c>
      <c r="D185" t="s">
        <v>132</v>
      </c>
      <c r="E185" t="s">
        <v>185</v>
      </c>
      <c r="F185" t="s">
        <v>5</v>
      </c>
      <c r="G185" t="str">
        <f t="shared" si="69"/>
        <v>92</v>
      </c>
      <c r="H185" t="str">
        <f t="shared" si="82"/>
        <v xml:space="preserve"> Cyprus</v>
      </c>
      <c r="I185" t="str">
        <f t="shared" si="82"/>
        <v xml:space="preserve"> 49.1</v>
      </c>
      <c r="J185" t="str">
        <f t="shared" si="82"/>
        <v xml:space="preserve"> Western Asia</v>
      </c>
      <c r="K185" t="str">
        <f t="shared" si="82"/>
        <v xml:space="preserve"> &lt;1m</v>
      </c>
      <c r="L185" t="str">
        <f t="shared" si="82"/>
        <v xml:space="preserve"> High income</v>
      </c>
      <c r="M185" t="str">
        <f t="shared" ref="M185:M248" si="98">IF(VALUE(I185)&gt;66.6, "Most", IF(VALUE(I185)&gt;33.3, "More", "Least"))</f>
        <v>More</v>
      </c>
    </row>
    <row r="186" spans="1:13" x14ac:dyDescent="0.45">
      <c r="C186" t="s">
        <v>2</v>
      </c>
      <c r="G186" t="str">
        <f t="shared" si="69"/>
        <v/>
      </c>
      <c r="H186" t="str">
        <f t="shared" si="82"/>
        <v/>
      </c>
      <c r="I186" t="str">
        <f t="shared" si="82"/>
        <v/>
      </c>
      <c r="J186" t="str">
        <f t="shared" si="82"/>
        <v/>
      </c>
      <c r="K186" t="str">
        <f t="shared" si="82"/>
        <v/>
      </c>
      <c r="L186" t="str">
        <f t="shared" si="82"/>
        <v/>
      </c>
    </row>
    <row r="187" spans="1:13" x14ac:dyDescent="0.45">
      <c r="A187" t="s">
        <v>272</v>
      </c>
      <c r="B187" t="s">
        <v>121</v>
      </c>
      <c r="C187" t="s">
        <v>159</v>
      </c>
      <c r="D187" t="s">
        <v>9</v>
      </c>
      <c r="E187" t="s">
        <v>14</v>
      </c>
      <c r="F187" t="s">
        <v>5</v>
      </c>
      <c r="G187" t="str">
        <f t="shared" si="69"/>
        <v>92</v>
      </c>
      <c r="H187" t="str">
        <f t="shared" si="82"/>
        <v xml:space="preserve"> Greece</v>
      </c>
      <c r="I187" t="str">
        <f t="shared" si="82"/>
        <v xml:space="preserve"> 49.1</v>
      </c>
      <c r="J187" t="str">
        <f t="shared" si="82"/>
        <v xml:space="preserve"> Europe</v>
      </c>
      <c r="K187" t="str">
        <f t="shared" si="82"/>
        <v xml:space="preserve"> 10-50m</v>
      </c>
      <c r="L187" t="str">
        <f t="shared" si="82"/>
        <v xml:space="preserve"> High income</v>
      </c>
      <c r="M187" t="str">
        <f t="shared" ref="M187:M250" si="99">IF(VALUE(I187)&gt;66.6, "Most", IF(VALUE(I187)&gt;33.3, "More", "Least"))</f>
        <v>More</v>
      </c>
    </row>
    <row r="188" spans="1:13" x14ac:dyDescent="0.45">
      <c r="C188" t="s">
        <v>2</v>
      </c>
      <c r="G188" t="str">
        <f t="shared" si="69"/>
        <v/>
      </c>
      <c r="H188" t="str">
        <f t="shared" si="82"/>
        <v/>
      </c>
      <c r="I188" t="str">
        <f t="shared" si="82"/>
        <v/>
      </c>
      <c r="J188" t="str">
        <f t="shared" si="82"/>
        <v/>
      </c>
      <c r="K188" t="str">
        <f t="shared" si="82"/>
        <v/>
      </c>
      <c r="L188" t="str">
        <f t="shared" si="82"/>
        <v/>
      </c>
    </row>
    <row r="189" spans="1:13" x14ac:dyDescent="0.45">
      <c r="A189" t="s">
        <v>272</v>
      </c>
      <c r="B189" t="s">
        <v>289</v>
      </c>
      <c r="C189" t="s">
        <v>159</v>
      </c>
      <c r="D189" t="s">
        <v>9</v>
      </c>
      <c r="E189" t="s">
        <v>185</v>
      </c>
      <c r="F189" t="s">
        <v>5</v>
      </c>
      <c r="G189" t="str">
        <f t="shared" si="69"/>
        <v>92</v>
      </c>
      <c r="H189" t="str">
        <f t="shared" si="82"/>
        <v xml:space="preserve"> Malta</v>
      </c>
      <c r="I189" t="str">
        <f t="shared" si="82"/>
        <v xml:space="preserve"> 49.1</v>
      </c>
      <c r="J189" t="str">
        <f t="shared" si="82"/>
        <v xml:space="preserve"> Europe</v>
      </c>
      <c r="K189" t="str">
        <f t="shared" si="82"/>
        <v xml:space="preserve"> &lt;1m</v>
      </c>
      <c r="L189" t="str">
        <f t="shared" si="82"/>
        <v xml:space="preserve"> High income</v>
      </c>
      <c r="M189" t="str">
        <f t="shared" ref="M189:M252" si="100">IF(VALUE(I189)&gt;66.6, "Most", IF(VALUE(I189)&gt;33.3, "More", "Least"))</f>
        <v>More</v>
      </c>
    </row>
    <row r="190" spans="1:13" x14ac:dyDescent="0.45">
      <c r="C190" t="s">
        <v>2</v>
      </c>
      <c r="G190" t="str">
        <f t="shared" si="69"/>
        <v/>
      </c>
      <c r="H190" t="str">
        <f t="shared" si="82"/>
        <v/>
      </c>
      <c r="I190" t="str">
        <f t="shared" si="82"/>
        <v/>
      </c>
      <c r="J190" t="str">
        <f t="shared" si="82"/>
        <v/>
      </c>
      <c r="K190" t="str">
        <f t="shared" si="82"/>
        <v/>
      </c>
      <c r="L190" t="str">
        <f t="shared" si="82"/>
        <v/>
      </c>
    </row>
    <row r="191" spans="1:13" x14ac:dyDescent="0.45">
      <c r="A191" t="s">
        <v>282</v>
      </c>
      <c r="B191" t="s">
        <v>237</v>
      </c>
      <c r="C191" t="s">
        <v>829</v>
      </c>
      <c r="D191" t="s">
        <v>132</v>
      </c>
      <c r="E191" t="s">
        <v>14</v>
      </c>
      <c r="F191" t="s">
        <v>26</v>
      </c>
      <c r="G191" t="str">
        <f t="shared" si="69"/>
        <v>96</v>
      </c>
      <c r="H191" t="str">
        <f t="shared" si="82"/>
        <v xml:space="preserve"> Jordan</v>
      </c>
      <c r="I191" t="str">
        <f t="shared" si="82"/>
        <v xml:space="preserve"> 48.6</v>
      </c>
      <c r="J191" t="str">
        <f t="shared" si="82"/>
        <v xml:space="preserve"> Western Asia</v>
      </c>
      <c r="K191" t="str">
        <f t="shared" si="82"/>
        <v xml:space="preserve"> 10-50m</v>
      </c>
      <c r="L191" t="str">
        <f t="shared" si="82"/>
        <v xml:space="preserve"> Upper middle income</v>
      </c>
      <c r="M191" t="str">
        <f t="shared" ref="M191:M222" si="101">IF(VALUE(I191)&gt;66.6, "Most", IF(VALUE(I191)&gt;33.3, "More", "Least"))</f>
        <v>More</v>
      </c>
    </row>
    <row r="192" spans="1:13" x14ac:dyDescent="0.45">
      <c r="C192" t="s">
        <v>2</v>
      </c>
      <c r="G192" t="str">
        <f t="shared" si="69"/>
        <v/>
      </c>
      <c r="H192" t="str">
        <f t="shared" si="82"/>
        <v/>
      </c>
      <c r="I192" t="str">
        <f t="shared" si="82"/>
        <v/>
      </c>
      <c r="J192" t="str">
        <f t="shared" si="82"/>
        <v/>
      </c>
      <c r="K192" t="str">
        <f t="shared" si="82"/>
        <v/>
      </c>
      <c r="L192" t="str">
        <f t="shared" si="82"/>
        <v/>
      </c>
    </row>
    <row r="193" spans="1:13" x14ac:dyDescent="0.45">
      <c r="A193" t="s">
        <v>285</v>
      </c>
      <c r="B193" t="s">
        <v>301</v>
      </c>
      <c r="C193" t="s">
        <v>738</v>
      </c>
      <c r="D193" t="s">
        <v>77</v>
      </c>
      <c r="E193" t="s">
        <v>14</v>
      </c>
      <c r="F193" t="s">
        <v>102</v>
      </c>
      <c r="G193" t="str">
        <f t="shared" si="69"/>
        <v>97</v>
      </c>
      <c r="H193" t="str">
        <f t="shared" si="82"/>
        <v xml:space="preserve"> Bolivia</v>
      </c>
      <c r="I193" t="str">
        <f t="shared" si="82"/>
        <v xml:space="preserve"> 48.5</v>
      </c>
      <c r="J193" t="str">
        <f t="shared" si="82"/>
        <v xml:space="preserve"> Latin America and the Caribbean</v>
      </c>
      <c r="K193" t="str">
        <f t="shared" si="82"/>
        <v xml:space="preserve"> 10-50m</v>
      </c>
      <c r="L193" t="str">
        <f t="shared" si="82"/>
        <v xml:space="preserve"> Lower middle income</v>
      </c>
      <c r="M193" t="str">
        <f t="shared" ref="M193:M224" si="102">IF(VALUE(I193)&gt;66.6, "Most", IF(VALUE(I193)&gt;33.3, "More", "Least"))</f>
        <v>More</v>
      </c>
    </row>
    <row r="194" spans="1:13" x14ac:dyDescent="0.45">
      <c r="C194" t="s">
        <v>2</v>
      </c>
      <c r="G194" t="str">
        <f t="shared" si="69"/>
        <v/>
      </c>
      <c r="H194" t="str">
        <f t="shared" si="82"/>
        <v/>
      </c>
      <c r="I194" t="str">
        <f t="shared" si="82"/>
        <v/>
      </c>
      <c r="J194" t="str">
        <f t="shared" si="82"/>
        <v/>
      </c>
      <c r="K194" t="str">
        <f t="shared" si="82"/>
        <v/>
      </c>
      <c r="L194" t="str">
        <f t="shared" si="82"/>
        <v/>
      </c>
    </row>
    <row r="195" spans="1:13" x14ac:dyDescent="0.45">
      <c r="A195" t="s">
        <v>288</v>
      </c>
      <c r="B195" t="s">
        <v>386</v>
      </c>
      <c r="C195" t="s">
        <v>961</v>
      </c>
      <c r="D195" t="s">
        <v>77</v>
      </c>
      <c r="E195" t="s">
        <v>14</v>
      </c>
      <c r="F195" t="s">
        <v>202</v>
      </c>
      <c r="G195" t="str">
        <f t="shared" ref="G195:G258" si="103">IF(ISERROR(RIGHT(A195,LEN(A195)-FIND(" ", A195))), "", RIGHT(A195,LEN(A195)-FIND(" ", A195)))</f>
        <v>98</v>
      </c>
      <c r="H195" t="str">
        <f t="shared" si="82"/>
        <v xml:space="preserve"> Haiti</v>
      </c>
      <c r="I195" t="str">
        <f t="shared" si="82"/>
        <v xml:space="preserve"> 48.4</v>
      </c>
      <c r="J195" t="str">
        <f t="shared" si="82"/>
        <v xml:space="preserve"> Latin America and the Caribbean</v>
      </c>
      <c r="K195" t="str">
        <f t="shared" si="82"/>
        <v xml:space="preserve"> 10-50m</v>
      </c>
      <c r="L195" t="str">
        <f t="shared" si="82"/>
        <v xml:space="preserve"> Low income</v>
      </c>
      <c r="M195" t="str">
        <f t="shared" ref="M195:M226" si="104">IF(VALUE(I195)&gt;66.6, "Most", IF(VALUE(I195)&gt;33.3, "More", "Least"))</f>
        <v>More</v>
      </c>
    </row>
    <row r="196" spans="1:13" x14ac:dyDescent="0.45">
      <c r="C196" t="s">
        <v>2</v>
      </c>
      <c r="G196" t="str">
        <f t="shared" si="103"/>
        <v/>
      </c>
      <c r="H196" t="str">
        <f t="shared" si="82"/>
        <v/>
      </c>
      <c r="I196" t="str">
        <f t="shared" si="82"/>
        <v/>
      </c>
      <c r="J196" t="str">
        <f t="shared" si="82"/>
        <v/>
      </c>
      <c r="K196" t="str">
        <f t="shared" si="82"/>
        <v/>
      </c>
      <c r="L196" t="str">
        <f t="shared" si="82"/>
        <v/>
      </c>
    </row>
    <row r="197" spans="1:13" x14ac:dyDescent="0.45">
      <c r="A197" t="s">
        <v>291</v>
      </c>
      <c r="B197" t="s">
        <v>360</v>
      </c>
      <c r="C197" t="s">
        <v>831</v>
      </c>
      <c r="D197" t="s">
        <v>115</v>
      </c>
      <c r="E197" t="s">
        <v>14</v>
      </c>
      <c r="F197" t="s">
        <v>202</v>
      </c>
      <c r="G197" t="str">
        <f t="shared" si="103"/>
        <v>99</v>
      </c>
      <c r="H197" t="str">
        <f t="shared" si="82"/>
        <v xml:space="preserve"> Guinea</v>
      </c>
      <c r="I197" t="str">
        <f t="shared" si="82"/>
        <v xml:space="preserve"> 47.8</v>
      </c>
      <c r="J197" t="str">
        <f t="shared" si="82"/>
        <v xml:space="preserve"> Africa</v>
      </c>
      <c r="K197" t="str">
        <f t="shared" si="82"/>
        <v xml:space="preserve"> 10-50m</v>
      </c>
      <c r="L197" t="str">
        <f t="shared" si="82"/>
        <v xml:space="preserve"> Low income</v>
      </c>
      <c r="M197" t="str">
        <f t="shared" ref="M197:M228" si="105">IF(VALUE(I197)&gt;66.6, "Most", IF(VALUE(I197)&gt;33.3, "More", "Least"))</f>
        <v>More</v>
      </c>
    </row>
    <row r="198" spans="1:13" x14ac:dyDescent="0.45">
      <c r="C198" t="s">
        <v>2</v>
      </c>
      <c r="G198" t="str">
        <f t="shared" si="103"/>
        <v/>
      </c>
      <c r="H198" t="str">
        <f t="shared" si="82"/>
        <v/>
      </c>
      <c r="I198" t="str">
        <f t="shared" si="82"/>
        <v/>
      </c>
      <c r="J198" t="str">
        <f t="shared" si="82"/>
        <v/>
      </c>
      <c r="K198" t="str">
        <f t="shared" si="82"/>
        <v/>
      </c>
      <c r="L198" t="str">
        <f t="shared" si="82"/>
        <v/>
      </c>
    </row>
    <row r="199" spans="1:13" x14ac:dyDescent="0.45">
      <c r="A199" t="s">
        <v>294</v>
      </c>
      <c r="B199" t="s">
        <v>179</v>
      </c>
      <c r="C199" t="s">
        <v>962</v>
      </c>
      <c r="D199" t="s">
        <v>181</v>
      </c>
      <c r="E199" t="s">
        <v>4</v>
      </c>
      <c r="F199" t="s">
        <v>102</v>
      </c>
      <c r="G199" t="str">
        <f t="shared" si="103"/>
        <v>100</v>
      </c>
      <c r="H199" t="str">
        <f t="shared" si="82"/>
        <v xml:space="preserve"> India</v>
      </c>
      <c r="I199" t="str">
        <f t="shared" si="82"/>
        <v xml:space="preserve"> 47.7</v>
      </c>
      <c r="J199" t="str">
        <f t="shared" si="82"/>
        <v xml:space="preserve"> Southern Asia</v>
      </c>
      <c r="K199" t="str">
        <f t="shared" si="82"/>
        <v xml:space="preserve"> 100m+</v>
      </c>
      <c r="L199" t="str">
        <f t="shared" si="82"/>
        <v xml:space="preserve"> Lower middle income</v>
      </c>
      <c r="M199" t="str">
        <f t="shared" ref="M199:M230" si="106">IF(VALUE(I199)&gt;66.6, "Most", IF(VALUE(I199)&gt;33.3, "More", "Least"))</f>
        <v>More</v>
      </c>
    </row>
    <row r="200" spans="1:13" x14ac:dyDescent="0.45">
      <c r="C200" t="s">
        <v>2</v>
      </c>
      <c r="G200" t="str">
        <f t="shared" si="103"/>
        <v/>
      </c>
      <c r="H200" t="str">
        <f t="shared" si="82"/>
        <v/>
      </c>
      <c r="I200" t="str">
        <f t="shared" si="82"/>
        <v/>
      </c>
      <c r="J200" t="str">
        <f t="shared" si="82"/>
        <v/>
      </c>
      <c r="K200" t="str">
        <f t="shared" si="82"/>
        <v/>
      </c>
      <c r="L200" t="str">
        <f t="shared" si="82"/>
        <v/>
      </c>
    </row>
    <row r="201" spans="1:13" x14ac:dyDescent="0.45">
      <c r="A201" t="s">
        <v>297</v>
      </c>
      <c r="B201" t="s">
        <v>82</v>
      </c>
      <c r="C201" t="s">
        <v>171</v>
      </c>
      <c r="D201" t="s">
        <v>25</v>
      </c>
      <c r="E201" t="s">
        <v>30</v>
      </c>
      <c r="F201" t="s">
        <v>5</v>
      </c>
      <c r="G201" t="str">
        <f t="shared" si="103"/>
        <v>101</v>
      </c>
      <c r="H201" t="str">
        <f t="shared" si="82"/>
        <v xml:space="preserve"> Singapore</v>
      </c>
      <c r="I201" t="str">
        <f t="shared" si="82"/>
        <v xml:space="preserve"> 47.3</v>
      </c>
      <c r="J201" t="str">
        <f t="shared" si="82"/>
        <v xml:space="preserve"> Southeastern Asia</v>
      </c>
      <c r="K201" t="str">
        <f t="shared" si="82"/>
        <v xml:space="preserve"> 1-10m</v>
      </c>
      <c r="L201" t="str">
        <f t="shared" si="82"/>
        <v xml:space="preserve"> High income</v>
      </c>
      <c r="M201" t="str">
        <f t="shared" ref="M201:M232" si="107">IF(VALUE(I201)&gt;66.6, "Most", IF(VALUE(I201)&gt;33.3, "More", "Least"))</f>
        <v>More</v>
      </c>
    </row>
    <row r="202" spans="1:13" x14ac:dyDescent="0.45">
      <c r="C202" t="s">
        <v>2</v>
      </c>
      <c r="G202" t="str">
        <f t="shared" si="103"/>
        <v/>
      </c>
      <c r="H202" t="str">
        <f t="shared" si="82"/>
        <v/>
      </c>
      <c r="I202" t="str">
        <f t="shared" si="82"/>
        <v/>
      </c>
      <c r="J202" t="str">
        <f t="shared" si="82"/>
        <v/>
      </c>
      <c r="K202" t="str">
        <f t="shared" si="82"/>
        <v/>
      </c>
      <c r="L202" t="str">
        <f t="shared" si="82"/>
        <v/>
      </c>
    </row>
    <row r="203" spans="1:13" x14ac:dyDescent="0.45">
      <c r="A203" t="s">
        <v>300</v>
      </c>
      <c r="B203" t="s">
        <v>377</v>
      </c>
      <c r="C203" t="s">
        <v>174</v>
      </c>
      <c r="D203" t="s">
        <v>115</v>
      </c>
      <c r="E203" t="s">
        <v>185</v>
      </c>
      <c r="F203" t="s">
        <v>5</v>
      </c>
      <c r="G203" t="str">
        <f t="shared" si="103"/>
        <v>102</v>
      </c>
      <c r="H203" t="str">
        <f t="shared" si="82"/>
        <v xml:space="preserve"> Seychelles</v>
      </c>
      <c r="I203" t="str">
        <f t="shared" si="82"/>
        <v xml:space="preserve"> 47.1</v>
      </c>
      <c r="J203" t="str">
        <f t="shared" si="82"/>
        <v xml:space="preserve"> Africa</v>
      </c>
      <c r="K203" t="str">
        <f t="shared" si="82"/>
        <v xml:space="preserve"> &lt;1m</v>
      </c>
      <c r="L203" t="str">
        <f t="shared" si="82"/>
        <v xml:space="preserve"> High income</v>
      </c>
      <c r="M203" t="str">
        <f t="shared" ref="M203:M234" si="108">IF(VALUE(I203)&gt;66.6, "Most", IF(VALUE(I203)&gt;33.3, "More", "Least"))</f>
        <v>More</v>
      </c>
    </row>
    <row r="204" spans="1:13" x14ac:dyDescent="0.45">
      <c r="C204" t="s">
        <v>2</v>
      </c>
      <c r="G204" t="str">
        <f t="shared" si="103"/>
        <v/>
      </c>
      <c r="H204" t="str">
        <f t="shared" si="82"/>
        <v/>
      </c>
      <c r="I204" t="str">
        <f t="shared" si="82"/>
        <v/>
      </c>
      <c r="J204" t="str">
        <f t="shared" si="82"/>
        <v/>
      </c>
      <c r="K204" t="str">
        <f t="shared" si="82"/>
        <v/>
      </c>
      <c r="L204" t="str">
        <f t="shared" si="82"/>
        <v/>
      </c>
    </row>
    <row r="205" spans="1:13" x14ac:dyDescent="0.45">
      <c r="A205" t="s">
        <v>303</v>
      </c>
      <c r="B205" t="s">
        <v>391</v>
      </c>
      <c r="C205" t="s">
        <v>833</v>
      </c>
      <c r="D205" t="s">
        <v>115</v>
      </c>
      <c r="E205" t="s">
        <v>30</v>
      </c>
      <c r="F205" t="s">
        <v>102</v>
      </c>
      <c r="G205" t="str">
        <f t="shared" si="103"/>
        <v>103</v>
      </c>
      <c r="H205" t="str">
        <f t="shared" si="82"/>
        <v xml:space="preserve"> Eswatini (Swaziland)</v>
      </c>
      <c r="I205" t="str">
        <f t="shared" si="82"/>
        <v xml:space="preserve"> 46.6</v>
      </c>
      <c r="J205" t="str">
        <f t="shared" si="82"/>
        <v xml:space="preserve"> Africa</v>
      </c>
      <c r="K205" t="str">
        <f t="shared" si="82"/>
        <v xml:space="preserve"> 1-10m</v>
      </c>
      <c r="L205" t="str">
        <f t="shared" si="82"/>
        <v xml:space="preserve"> Lower middle income</v>
      </c>
      <c r="M205" t="str">
        <f t="shared" ref="M205:M236" si="109">IF(VALUE(I205)&gt;66.6, "Most", IF(VALUE(I205)&gt;33.3, "More", "Least"))</f>
        <v>More</v>
      </c>
    </row>
    <row r="206" spans="1:13" x14ac:dyDescent="0.45">
      <c r="C206" t="s">
        <v>2</v>
      </c>
      <c r="G206" t="str">
        <f t="shared" si="103"/>
        <v/>
      </c>
      <c r="H206" t="str">
        <f t="shared" ref="H206:L269" si="110">IF(ISERROR(RIGHT(B206, LEN(B206)-FIND(":",B206))),"",RIGHT(B206, LEN(B206)-FIND(":",B206)))</f>
        <v/>
      </c>
      <c r="I206" t="str">
        <f t="shared" si="110"/>
        <v/>
      </c>
      <c r="J206" t="str">
        <f t="shared" si="110"/>
        <v/>
      </c>
      <c r="K206" t="str">
        <f t="shared" si="110"/>
        <v/>
      </c>
      <c r="L206" t="str">
        <f t="shared" si="110"/>
        <v/>
      </c>
    </row>
    <row r="207" spans="1:13" x14ac:dyDescent="0.45">
      <c r="A207" t="s">
        <v>306</v>
      </c>
      <c r="B207" t="s">
        <v>258</v>
      </c>
      <c r="C207" t="s">
        <v>575</v>
      </c>
      <c r="D207" t="s">
        <v>115</v>
      </c>
      <c r="E207" t="s">
        <v>10</v>
      </c>
      <c r="F207" t="s">
        <v>102</v>
      </c>
      <c r="G207" t="str">
        <f t="shared" si="103"/>
        <v>104</v>
      </c>
      <c r="H207" t="str">
        <f t="shared" si="110"/>
        <v xml:space="preserve"> Egypt</v>
      </c>
      <c r="I207" t="str">
        <f t="shared" si="110"/>
        <v xml:space="preserve"> 46.4</v>
      </c>
      <c r="J207" t="str">
        <f t="shared" si="110"/>
        <v xml:space="preserve"> Africa</v>
      </c>
      <c r="K207" t="str">
        <f t="shared" si="110"/>
        <v xml:space="preserve"> 50-100m</v>
      </c>
      <c r="L207" t="str">
        <f t="shared" si="110"/>
        <v xml:space="preserve"> Lower middle income</v>
      </c>
      <c r="M207" t="str">
        <f t="shared" ref="M207:M238" si="111">IF(VALUE(I207)&gt;66.6, "Most", IF(VALUE(I207)&gt;33.3, "More", "Least"))</f>
        <v>More</v>
      </c>
    </row>
    <row r="208" spans="1:13" x14ac:dyDescent="0.45">
      <c r="C208" t="s">
        <v>2</v>
      </c>
      <c r="G208" t="str">
        <f t="shared" si="103"/>
        <v/>
      </c>
      <c r="H208" t="str">
        <f t="shared" si="110"/>
        <v/>
      </c>
      <c r="I208" t="str">
        <f t="shared" si="110"/>
        <v/>
      </c>
      <c r="J208" t="str">
        <f t="shared" si="110"/>
        <v/>
      </c>
      <c r="K208" t="str">
        <f t="shared" si="110"/>
        <v/>
      </c>
      <c r="L208" t="str">
        <f t="shared" si="110"/>
        <v/>
      </c>
    </row>
    <row r="209" spans="1:13" x14ac:dyDescent="0.45">
      <c r="A209" t="s">
        <v>306</v>
      </c>
      <c r="B209" t="s">
        <v>433</v>
      </c>
      <c r="C209" t="s">
        <v>575</v>
      </c>
      <c r="D209" t="s">
        <v>77</v>
      </c>
      <c r="E209" t="s">
        <v>185</v>
      </c>
      <c r="F209" t="s">
        <v>26</v>
      </c>
      <c r="G209" t="str">
        <f t="shared" si="103"/>
        <v>104</v>
      </c>
      <c r="H209" t="str">
        <f t="shared" si="110"/>
        <v xml:space="preserve"> Grenada</v>
      </c>
      <c r="I209" t="str">
        <f t="shared" si="110"/>
        <v xml:space="preserve"> 46.4</v>
      </c>
      <c r="J209" t="str">
        <f t="shared" si="110"/>
        <v xml:space="preserve"> Latin America and the Caribbean</v>
      </c>
      <c r="K209" t="str">
        <f t="shared" si="110"/>
        <v xml:space="preserve"> &lt;1m</v>
      </c>
      <c r="L209" t="str">
        <f t="shared" si="110"/>
        <v xml:space="preserve"> Upper middle income</v>
      </c>
      <c r="M209" t="str">
        <f t="shared" ref="M209:M240" si="112">IF(VALUE(I209)&gt;66.6, "Most", IF(VALUE(I209)&gt;33.3, "More", "Least"))</f>
        <v>More</v>
      </c>
    </row>
    <row r="210" spans="1:13" x14ac:dyDescent="0.45">
      <c r="C210" t="s">
        <v>2</v>
      </c>
      <c r="G210" t="str">
        <f t="shared" si="103"/>
        <v/>
      </c>
      <c r="H210" t="str">
        <f t="shared" si="110"/>
        <v/>
      </c>
      <c r="I210" t="str">
        <f t="shared" si="110"/>
        <v/>
      </c>
      <c r="J210" t="str">
        <f t="shared" si="110"/>
        <v/>
      </c>
      <c r="K210" t="str">
        <f t="shared" si="110"/>
        <v/>
      </c>
      <c r="L210" t="str">
        <f t="shared" si="110"/>
        <v/>
      </c>
    </row>
    <row r="211" spans="1:13" x14ac:dyDescent="0.45">
      <c r="A211" t="s">
        <v>306</v>
      </c>
      <c r="B211" t="s">
        <v>449</v>
      </c>
      <c r="C211" t="s">
        <v>575</v>
      </c>
      <c r="D211" t="s">
        <v>77</v>
      </c>
      <c r="E211" t="s">
        <v>185</v>
      </c>
      <c r="F211" t="s">
        <v>5</v>
      </c>
      <c r="G211" t="str">
        <f t="shared" si="103"/>
        <v>104</v>
      </c>
      <c r="H211" t="str">
        <f t="shared" si="110"/>
        <v xml:space="preserve"> St Kitts and Nevis</v>
      </c>
      <c r="I211" t="str">
        <f t="shared" si="110"/>
        <v xml:space="preserve"> 46.4</v>
      </c>
      <c r="J211" t="str">
        <f t="shared" si="110"/>
        <v xml:space="preserve"> Latin America and the Caribbean</v>
      </c>
      <c r="K211" t="str">
        <f t="shared" si="110"/>
        <v xml:space="preserve"> &lt;1m</v>
      </c>
      <c r="L211" t="str">
        <f t="shared" si="110"/>
        <v xml:space="preserve"> High income</v>
      </c>
      <c r="M211" t="str">
        <f t="shared" ref="M211:M242" si="113">IF(VALUE(I211)&gt;66.6, "Most", IF(VALUE(I211)&gt;33.3, "More", "Least"))</f>
        <v>More</v>
      </c>
    </row>
    <row r="212" spans="1:13" x14ac:dyDescent="0.45">
      <c r="C212" t="s">
        <v>2</v>
      </c>
      <c r="G212" t="str">
        <f t="shared" si="103"/>
        <v/>
      </c>
      <c r="H212" t="str">
        <f t="shared" si="110"/>
        <v/>
      </c>
      <c r="I212" t="str">
        <f t="shared" si="110"/>
        <v/>
      </c>
      <c r="J212" t="str">
        <f t="shared" si="110"/>
        <v/>
      </c>
      <c r="K212" t="str">
        <f t="shared" si="110"/>
        <v/>
      </c>
      <c r="L212" t="str">
        <f t="shared" si="110"/>
        <v/>
      </c>
    </row>
    <row r="213" spans="1:13" x14ac:dyDescent="0.45">
      <c r="A213" t="s">
        <v>616</v>
      </c>
      <c r="B213" t="s">
        <v>389</v>
      </c>
      <c r="C213" t="s">
        <v>184</v>
      </c>
      <c r="D213" t="s">
        <v>115</v>
      </c>
      <c r="E213" t="s">
        <v>30</v>
      </c>
      <c r="F213" t="s">
        <v>26</v>
      </c>
      <c r="G213" t="str">
        <f t="shared" si="103"/>
        <v>107</v>
      </c>
      <c r="H213" t="str">
        <f t="shared" si="110"/>
        <v xml:space="preserve"> Botswana</v>
      </c>
      <c r="I213" t="str">
        <f t="shared" si="110"/>
        <v xml:space="preserve"> 46.3</v>
      </c>
      <c r="J213" t="str">
        <f t="shared" si="110"/>
        <v xml:space="preserve"> Africa</v>
      </c>
      <c r="K213" t="str">
        <f t="shared" si="110"/>
        <v xml:space="preserve"> 1-10m</v>
      </c>
      <c r="L213" t="str">
        <f t="shared" si="110"/>
        <v xml:space="preserve"> Upper middle income</v>
      </c>
      <c r="M213" t="str">
        <f t="shared" ref="M213:M244" si="114">IF(VALUE(I213)&gt;66.6, "Most", IF(VALUE(I213)&gt;33.3, "More", "Least"))</f>
        <v>More</v>
      </c>
    </row>
    <row r="214" spans="1:13" x14ac:dyDescent="0.45">
      <c r="C214" t="s">
        <v>2</v>
      </c>
      <c r="G214" t="str">
        <f t="shared" si="103"/>
        <v/>
      </c>
      <c r="H214" t="str">
        <f t="shared" si="110"/>
        <v/>
      </c>
      <c r="I214" t="str">
        <f t="shared" si="110"/>
        <v/>
      </c>
      <c r="J214" t="str">
        <f t="shared" si="110"/>
        <v/>
      </c>
      <c r="K214" t="str">
        <f t="shared" si="110"/>
        <v/>
      </c>
      <c r="L214" t="str">
        <f t="shared" si="110"/>
        <v/>
      </c>
    </row>
    <row r="215" spans="1:13" x14ac:dyDescent="0.45">
      <c r="A215" t="s">
        <v>616</v>
      </c>
      <c r="B215" t="s">
        <v>113</v>
      </c>
      <c r="C215" t="s">
        <v>184</v>
      </c>
      <c r="D215" t="s">
        <v>115</v>
      </c>
      <c r="E215" t="s">
        <v>10</v>
      </c>
      <c r="F215" t="s">
        <v>26</v>
      </c>
      <c r="G215" t="str">
        <f t="shared" si="103"/>
        <v>107</v>
      </c>
      <c r="H215" t="str">
        <f t="shared" si="110"/>
        <v xml:space="preserve"> South Africa</v>
      </c>
      <c r="I215" t="str">
        <f t="shared" si="110"/>
        <v xml:space="preserve"> 46.3</v>
      </c>
      <c r="J215" t="str">
        <f t="shared" si="110"/>
        <v xml:space="preserve"> Africa</v>
      </c>
      <c r="K215" t="str">
        <f t="shared" si="110"/>
        <v xml:space="preserve"> 50-100m</v>
      </c>
      <c r="L215" t="str">
        <f t="shared" si="110"/>
        <v xml:space="preserve"> Upper middle income</v>
      </c>
      <c r="M215" t="str">
        <f t="shared" ref="M215:M246" si="115">IF(VALUE(I215)&gt;66.6, "Most", IF(VALUE(I215)&gt;33.3, "More", "Least"))</f>
        <v>More</v>
      </c>
    </row>
    <row r="216" spans="1:13" x14ac:dyDescent="0.45">
      <c r="C216" t="s">
        <v>2</v>
      </c>
      <c r="G216" t="str">
        <f t="shared" si="103"/>
        <v/>
      </c>
      <c r="H216" t="str">
        <f t="shared" si="110"/>
        <v/>
      </c>
      <c r="I216" t="str">
        <f t="shared" si="110"/>
        <v/>
      </c>
      <c r="J216" t="str">
        <f t="shared" si="110"/>
        <v/>
      </c>
      <c r="K216" t="str">
        <f t="shared" si="110"/>
        <v/>
      </c>
      <c r="L216" t="str">
        <f t="shared" si="110"/>
        <v/>
      </c>
    </row>
    <row r="217" spans="1:13" x14ac:dyDescent="0.45">
      <c r="A217" t="s">
        <v>616</v>
      </c>
      <c r="B217" t="s">
        <v>365</v>
      </c>
      <c r="C217" t="s">
        <v>184</v>
      </c>
      <c r="D217" t="s">
        <v>115</v>
      </c>
      <c r="E217" t="s">
        <v>30</v>
      </c>
      <c r="F217" t="s">
        <v>202</v>
      </c>
      <c r="G217" t="str">
        <f t="shared" si="103"/>
        <v>107</v>
      </c>
      <c r="H217" t="str">
        <f t="shared" si="110"/>
        <v xml:space="preserve"> Togo</v>
      </c>
      <c r="I217" t="str">
        <f t="shared" si="110"/>
        <v xml:space="preserve"> 46.3</v>
      </c>
      <c r="J217" t="str">
        <f t="shared" si="110"/>
        <v xml:space="preserve"> Africa</v>
      </c>
      <c r="K217" t="str">
        <f t="shared" si="110"/>
        <v xml:space="preserve"> 1-10m</v>
      </c>
      <c r="L217" t="str">
        <f t="shared" si="110"/>
        <v xml:space="preserve"> Low income</v>
      </c>
      <c r="M217" t="str">
        <f t="shared" ref="M217:M248" si="116">IF(VALUE(I217)&gt;66.6, "Most", IF(VALUE(I217)&gt;33.3, "More", "Least"))</f>
        <v>More</v>
      </c>
    </row>
    <row r="218" spans="1:13" x14ac:dyDescent="0.45">
      <c r="C218" t="s">
        <v>2</v>
      </c>
      <c r="G218" t="str">
        <f t="shared" si="103"/>
        <v/>
      </c>
      <c r="H218" t="str">
        <f t="shared" si="110"/>
        <v/>
      </c>
      <c r="I218" t="str">
        <f t="shared" si="110"/>
        <v/>
      </c>
      <c r="J218" t="str">
        <f t="shared" si="110"/>
        <v/>
      </c>
      <c r="K218" t="str">
        <f t="shared" si="110"/>
        <v/>
      </c>
      <c r="L218" t="str">
        <f t="shared" si="110"/>
        <v/>
      </c>
    </row>
    <row r="219" spans="1:13" x14ac:dyDescent="0.45">
      <c r="A219" t="s">
        <v>318</v>
      </c>
      <c r="B219" t="s">
        <v>416</v>
      </c>
      <c r="C219" t="s">
        <v>742</v>
      </c>
      <c r="D219" t="s">
        <v>115</v>
      </c>
      <c r="E219" t="s">
        <v>14</v>
      </c>
      <c r="F219" t="s">
        <v>202</v>
      </c>
      <c r="G219" t="str">
        <f t="shared" si="103"/>
        <v>110</v>
      </c>
      <c r="H219" t="str">
        <f t="shared" si="110"/>
        <v xml:space="preserve"> Chad</v>
      </c>
      <c r="I219" t="str">
        <f t="shared" si="110"/>
        <v xml:space="preserve"> 46.2</v>
      </c>
      <c r="J219" t="str">
        <f t="shared" si="110"/>
        <v xml:space="preserve"> Africa</v>
      </c>
      <c r="K219" t="str">
        <f t="shared" si="110"/>
        <v xml:space="preserve"> 10-50m</v>
      </c>
      <c r="L219" t="str">
        <f t="shared" si="110"/>
        <v xml:space="preserve"> Low income</v>
      </c>
      <c r="M219" t="str">
        <f t="shared" ref="M219:M250" si="117">IF(VALUE(I219)&gt;66.6, "Most", IF(VALUE(I219)&gt;33.3, "More", "Least"))</f>
        <v>More</v>
      </c>
    </row>
    <row r="220" spans="1:13" x14ac:dyDescent="0.45">
      <c r="C220" t="s">
        <v>2</v>
      </c>
      <c r="G220" t="str">
        <f t="shared" si="103"/>
        <v/>
      </c>
      <c r="H220" t="str">
        <f t="shared" si="110"/>
        <v/>
      </c>
      <c r="I220" t="str">
        <f t="shared" si="110"/>
        <v/>
      </c>
      <c r="J220" t="str">
        <f t="shared" si="110"/>
        <v/>
      </c>
      <c r="K220" t="str">
        <f t="shared" si="110"/>
        <v/>
      </c>
      <c r="L220" t="str">
        <f t="shared" si="110"/>
        <v/>
      </c>
    </row>
    <row r="221" spans="1:13" x14ac:dyDescent="0.45">
      <c r="A221" t="s">
        <v>321</v>
      </c>
      <c r="B221" t="s">
        <v>394</v>
      </c>
      <c r="C221" t="s">
        <v>743</v>
      </c>
      <c r="D221" t="s">
        <v>77</v>
      </c>
      <c r="E221" t="s">
        <v>185</v>
      </c>
      <c r="F221" t="s">
        <v>5</v>
      </c>
      <c r="G221" t="str">
        <f t="shared" si="103"/>
        <v>111</v>
      </c>
      <c r="H221" t="str">
        <f t="shared" si="110"/>
        <v xml:space="preserve"> Bahamas</v>
      </c>
      <c r="I221" t="str">
        <f t="shared" si="110"/>
        <v xml:space="preserve"> 46.0</v>
      </c>
      <c r="J221" t="str">
        <f t="shared" si="110"/>
        <v xml:space="preserve"> Latin America and the Caribbean</v>
      </c>
      <c r="K221" t="str">
        <f t="shared" si="110"/>
        <v xml:space="preserve"> &lt;1m</v>
      </c>
      <c r="L221" t="str">
        <f t="shared" si="110"/>
        <v xml:space="preserve"> High income</v>
      </c>
      <c r="M221" t="str">
        <f t="shared" ref="M221:M252" si="118">IF(VALUE(I221)&gt;66.6, "Most", IF(VALUE(I221)&gt;33.3, "More", "Least"))</f>
        <v>More</v>
      </c>
    </row>
    <row r="222" spans="1:13" x14ac:dyDescent="0.45">
      <c r="C222" t="s">
        <v>2</v>
      </c>
      <c r="G222" t="str">
        <f t="shared" si="103"/>
        <v/>
      </c>
      <c r="H222" t="str">
        <f t="shared" si="110"/>
        <v/>
      </c>
      <c r="I222" t="str">
        <f t="shared" si="110"/>
        <v/>
      </c>
      <c r="J222" t="str">
        <f t="shared" si="110"/>
        <v/>
      </c>
      <c r="K222" t="str">
        <f t="shared" si="110"/>
        <v/>
      </c>
      <c r="L222" t="str">
        <f t="shared" si="110"/>
        <v/>
      </c>
    </row>
    <row r="223" spans="1:13" x14ac:dyDescent="0.45">
      <c r="A223" t="s">
        <v>321</v>
      </c>
      <c r="B223" t="s">
        <v>375</v>
      </c>
      <c r="C223" t="s">
        <v>743</v>
      </c>
      <c r="D223" t="s">
        <v>77</v>
      </c>
      <c r="E223" t="s">
        <v>185</v>
      </c>
      <c r="F223" t="s">
        <v>5</v>
      </c>
      <c r="G223" t="str">
        <f t="shared" si="103"/>
        <v>111</v>
      </c>
      <c r="H223" t="str">
        <f t="shared" si="110"/>
        <v xml:space="preserve"> Barbados</v>
      </c>
      <c r="I223" t="str">
        <f t="shared" si="110"/>
        <v xml:space="preserve"> 46.0</v>
      </c>
      <c r="J223" t="str">
        <f t="shared" si="110"/>
        <v xml:space="preserve"> Latin America and the Caribbean</v>
      </c>
      <c r="K223" t="str">
        <f t="shared" si="110"/>
        <v xml:space="preserve"> &lt;1m</v>
      </c>
      <c r="L223" t="str">
        <f t="shared" si="110"/>
        <v xml:space="preserve"> High income</v>
      </c>
      <c r="M223" t="str">
        <f t="shared" ref="M223:M254" si="119">IF(VALUE(I223)&gt;66.6, "Most", IF(VALUE(I223)&gt;33.3, "More", "Least"))</f>
        <v>More</v>
      </c>
    </row>
    <row r="224" spans="1:13" x14ac:dyDescent="0.45">
      <c r="C224" t="s">
        <v>2</v>
      </c>
      <c r="G224" t="str">
        <f t="shared" si="103"/>
        <v/>
      </c>
      <c r="H224" t="str">
        <f t="shared" si="110"/>
        <v/>
      </c>
      <c r="I224" t="str">
        <f t="shared" si="110"/>
        <v/>
      </c>
      <c r="J224" t="str">
        <f t="shared" si="110"/>
        <v/>
      </c>
      <c r="K224" t="str">
        <f t="shared" si="110"/>
        <v/>
      </c>
      <c r="L224" t="str">
        <f t="shared" si="110"/>
        <v/>
      </c>
    </row>
    <row r="225" spans="1:13" x14ac:dyDescent="0.45">
      <c r="A225" t="s">
        <v>325</v>
      </c>
      <c r="B225" t="s">
        <v>443</v>
      </c>
      <c r="C225" t="s">
        <v>577</v>
      </c>
      <c r="D225" t="s">
        <v>115</v>
      </c>
      <c r="E225" t="s">
        <v>10</v>
      </c>
      <c r="F225" t="s">
        <v>202</v>
      </c>
      <c r="G225" t="str">
        <f t="shared" si="103"/>
        <v>113</v>
      </c>
      <c r="H225" t="str">
        <f t="shared" si="110"/>
        <v xml:space="preserve"> Congo Democratic Republic</v>
      </c>
      <c r="I225" t="str">
        <f t="shared" si="110"/>
        <v xml:space="preserve"> 45.9</v>
      </c>
      <c r="J225" t="str">
        <f t="shared" si="110"/>
        <v xml:space="preserve"> Africa</v>
      </c>
      <c r="K225" t="str">
        <f t="shared" si="110"/>
        <v xml:space="preserve"> 50-100m</v>
      </c>
      <c r="L225" t="str">
        <f t="shared" si="110"/>
        <v xml:space="preserve"> Low income</v>
      </c>
      <c r="M225" t="str">
        <f t="shared" ref="M225:M256" si="120">IF(VALUE(I225)&gt;66.6, "Most", IF(VALUE(I225)&gt;33.3, "More", "Least"))</f>
        <v>More</v>
      </c>
    </row>
    <row r="226" spans="1:13" x14ac:dyDescent="0.45">
      <c r="C226" t="s">
        <v>2</v>
      </c>
      <c r="G226" t="str">
        <f t="shared" si="103"/>
        <v/>
      </c>
      <c r="H226" t="str">
        <f t="shared" si="110"/>
        <v/>
      </c>
      <c r="I226" t="str">
        <f t="shared" si="110"/>
        <v/>
      </c>
      <c r="J226" t="str">
        <f t="shared" si="110"/>
        <v/>
      </c>
      <c r="K226" t="str">
        <f t="shared" si="110"/>
        <v/>
      </c>
      <c r="L226" t="str">
        <f t="shared" si="110"/>
        <v/>
      </c>
    </row>
    <row r="227" spans="1:13" x14ac:dyDescent="0.45">
      <c r="A227" t="s">
        <v>325</v>
      </c>
      <c r="B227" t="s">
        <v>222</v>
      </c>
      <c r="C227" t="s">
        <v>577</v>
      </c>
      <c r="D227" t="s">
        <v>25</v>
      </c>
      <c r="E227" t="s">
        <v>30</v>
      </c>
      <c r="F227" t="s">
        <v>102</v>
      </c>
      <c r="G227" t="str">
        <f t="shared" si="103"/>
        <v>113</v>
      </c>
      <c r="H227" t="str">
        <f t="shared" si="110"/>
        <v xml:space="preserve"> Laos</v>
      </c>
      <c r="I227" t="str">
        <f t="shared" si="110"/>
        <v xml:space="preserve"> 45.9</v>
      </c>
      <c r="J227" t="str">
        <f t="shared" si="110"/>
        <v xml:space="preserve"> Southeastern Asia</v>
      </c>
      <c r="K227" t="str">
        <f t="shared" si="110"/>
        <v xml:space="preserve"> 1-10m</v>
      </c>
      <c r="L227" t="str">
        <f t="shared" si="110"/>
        <v xml:space="preserve"> Lower middle income</v>
      </c>
      <c r="M227" t="str">
        <f t="shared" ref="M227:M258" si="121">IF(VALUE(I227)&gt;66.6, "Most", IF(VALUE(I227)&gt;33.3, "More", "Least"))</f>
        <v>More</v>
      </c>
    </row>
    <row r="228" spans="1:13" x14ac:dyDescent="0.45">
      <c r="C228" t="s">
        <v>2</v>
      </c>
      <c r="G228" t="str">
        <f t="shared" si="103"/>
        <v/>
      </c>
      <c r="H228" t="str">
        <f t="shared" si="110"/>
        <v/>
      </c>
      <c r="I228" t="str">
        <f t="shared" si="110"/>
        <v/>
      </c>
      <c r="J228" t="str">
        <f t="shared" si="110"/>
        <v/>
      </c>
      <c r="K228" t="str">
        <f t="shared" si="110"/>
        <v/>
      </c>
      <c r="L228" t="str">
        <f t="shared" si="110"/>
        <v/>
      </c>
    </row>
    <row r="229" spans="1:13" x14ac:dyDescent="0.45">
      <c r="A229" t="s">
        <v>325</v>
      </c>
      <c r="B229" t="s">
        <v>400</v>
      </c>
      <c r="C229" t="s">
        <v>577</v>
      </c>
      <c r="D229" t="s">
        <v>115</v>
      </c>
      <c r="E229" t="s">
        <v>30</v>
      </c>
      <c r="F229" t="s">
        <v>102</v>
      </c>
      <c r="G229" t="str">
        <f t="shared" si="103"/>
        <v>113</v>
      </c>
      <c r="H229" t="str">
        <f t="shared" si="110"/>
        <v xml:space="preserve"> Lesotho</v>
      </c>
      <c r="I229" t="str">
        <f t="shared" si="110"/>
        <v xml:space="preserve"> 45.9</v>
      </c>
      <c r="J229" t="str">
        <f t="shared" si="110"/>
        <v xml:space="preserve"> Africa</v>
      </c>
      <c r="K229" t="str">
        <f t="shared" si="110"/>
        <v xml:space="preserve"> 1-10m</v>
      </c>
      <c r="L229" t="str">
        <f t="shared" si="110"/>
        <v xml:space="preserve"> Lower middle income</v>
      </c>
      <c r="M229" t="str">
        <f t="shared" ref="M229:M260" si="122">IF(VALUE(I229)&gt;66.6, "Most", IF(VALUE(I229)&gt;33.3, "More", "Least"))</f>
        <v>More</v>
      </c>
    </row>
    <row r="230" spans="1:13" x14ac:dyDescent="0.45">
      <c r="C230" t="s">
        <v>2</v>
      </c>
      <c r="G230" t="str">
        <f t="shared" si="103"/>
        <v/>
      </c>
      <c r="H230" t="str">
        <f t="shared" si="110"/>
        <v/>
      </c>
      <c r="I230" t="str">
        <f t="shared" si="110"/>
        <v/>
      </c>
      <c r="J230" t="str">
        <f t="shared" si="110"/>
        <v/>
      </c>
      <c r="K230" t="str">
        <f t="shared" si="110"/>
        <v/>
      </c>
      <c r="L230" t="str">
        <f t="shared" si="110"/>
        <v/>
      </c>
    </row>
    <row r="231" spans="1:13" x14ac:dyDescent="0.45">
      <c r="A231" t="s">
        <v>325</v>
      </c>
      <c r="B231" t="s">
        <v>275</v>
      </c>
      <c r="C231" t="s">
        <v>577</v>
      </c>
      <c r="D231" t="s">
        <v>115</v>
      </c>
      <c r="E231" t="s">
        <v>14</v>
      </c>
      <c r="F231" t="s">
        <v>202</v>
      </c>
      <c r="G231" t="str">
        <f t="shared" si="103"/>
        <v>113</v>
      </c>
      <c r="H231" t="str">
        <f t="shared" si="110"/>
        <v xml:space="preserve"> Zimbabwe</v>
      </c>
      <c r="I231" t="str">
        <f t="shared" si="110"/>
        <v xml:space="preserve"> 45.9</v>
      </c>
      <c r="J231" t="str">
        <f t="shared" si="110"/>
        <v xml:space="preserve"> Africa</v>
      </c>
      <c r="K231" t="str">
        <f t="shared" si="110"/>
        <v xml:space="preserve"> 10-50m</v>
      </c>
      <c r="L231" t="str">
        <f t="shared" si="110"/>
        <v xml:space="preserve"> Low income</v>
      </c>
      <c r="M231" t="str">
        <f t="shared" ref="M231:M262" si="123">IF(VALUE(I231)&gt;66.6, "Most", IF(VALUE(I231)&gt;33.3, "More", "Least"))</f>
        <v>More</v>
      </c>
    </row>
    <row r="232" spans="1:13" x14ac:dyDescent="0.45">
      <c r="C232" t="s">
        <v>2</v>
      </c>
      <c r="G232" t="str">
        <f t="shared" si="103"/>
        <v/>
      </c>
      <c r="H232" t="str">
        <f t="shared" si="110"/>
        <v/>
      </c>
      <c r="I232" t="str">
        <f t="shared" si="110"/>
        <v/>
      </c>
      <c r="J232" t="str">
        <f t="shared" si="110"/>
        <v/>
      </c>
      <c r="K232" t="str">
        <f t="shared" si="110"/>
        <v/>
      </c>
      <c r="L232" t="str">
        <f t="shared" si="110"/>
        <v/>
      </c>
    </row>
    <row r="233" spans="1:13" x14ac:dyDescent="0.45">
      <c r="A233" t="s">
        <v>337</v>
      </c>
      <c r="B233" t="s">
        <v>346</v>
      </c>
      <c r="C233" t="s">
        <v>578</v>
      </c>
      <c r="D233" t="s">
        <v>181</v>
      </c>
      <c r="E233" t="s">
        <v>185</v>
      </c>
      <c r="F233" t="s">
        <v>26</v>
      </c>
      <c r="G233" t="str">
        <f t="shared" si="103"/>
        <v>117</v>
      </c>
      <c r="H233" t="str">
        <f t="shared" si="110"/>
        <v xml:space="preserve"> Maldives</v>
      </c>
      <c r="I233" t="str">
        <f t="shared" si="110"/>
        <v xml:space="preserve"> 45.5</v>
      </c>
      <c r="J233" t="str">
        <f t="shared" si="110"/>
        <v xml:space="preserve"> Southern Asia</v>
      </c>
      <c r="K233" t="str">
        <f t="shared" si="110"/>
        <v xml:space="preserve"> &lt;1m</v>
      </c>
      <c r="L233" t="str">
        <f t="shared" si="110"/>
        <v xml:space="preserve"> Upper middle income</v>
      </c>
      <c r="M233" t="str">
        <f t="shared" ref="M233:M264" si="124">IF(VALUE(I233)&gt;66.6, "Most", IF(VALUE(I233)&gt;33.3, "More", "Least"))</f>
        <v>More</v>
      </c>
    </row>
    <row r="234" spans="1:13" x14ac:dyDescent="0.45">
      <c r="C234" t="s">
        <v>2</v>
      </c>
      <c r="G234" t="str">
        <f t="shared" si="103"/>
        <v/>
      </c>
      <c r="H234" t="str">
        <f t="shared" si="110"/>
        <v/>
      </c>
      <c r="I234" t="str">
        <f t="shared" si="110"/>
        <v/>
      </c>
      <c r="J234" t="str">
        <f t="shared" si="110"/>
        <v/>
      </c>
      <c r="K234" t="str">
        <f t="shared" si="110"/>
        <v/>
      </c>
      <c r="L234" t="str">
        <f t="shared" si="110"/>
        <v/>
      </c>
    </row>
    <row r="235" spans="1:13" x14ac:dyDescent="0.45">
      <c r="A235" t="s">
        <v>337</v>
      </c>
      <c r="B235" t="s">
        <v>372</v>
      </c>
      <c r="C235" t="s">
        <v>578</v>
      </c>
      <c r="D235" t="s">
        <v>115</v>
      </c>
      <c r="E235" t="s">
        <v>14</v>
      </c>
      <c r="F235" t="s">
        <v>202</v>
      </c>
      <c r="G235" t="str">
        <f t="shared" si="103"/>
        <v>117</v>
      </c>
      <c r="H235" t="str">
        <f t="shared" si="110"/>
        <v xml:space="preserve"> Niger</v>
      </c>
      <c r="I235" t="str">
        <f t="shared" si="110"/>
        <v xml:space="preserve"> 45.5</v>
      </c>
      <c r="J235" t="str">
        <f t="shared" si="110"/>
        <v xml:space="preserve"> Africa</v>
      </c>
      <c r="K235" t="str">
        <f t="shared" si="110"/>
        <v xml:space="preserve"> 10-50m</v>
      </c>
      <c r="L235" t="str">
        <f t="shared" si="110"/>
        <v xml:space="preserve"> Low income</v>
      </c>
      <c r="M235" t="str">
        <f t="shared" ref="M235:M266" si="125">IF(VALUE(I235)&gt;66.6, "Most", IF(VALUE(I235)&gt;33.3, "More", "Least"))</f>
        <v>More</v>
      </c>
    </row>
    <row r="236" spans="1:13" x14ac:dyDescent="0.45">
      <c r="C236" t="s">
        <v>2</v>
      </c>
      <c r="G236" t="str">
        <f t="shared" si="103"/>
        <v/>
      </c>
      <c r="H236" t="str">
        <f t="shared" si="110"/>
        <v/>
      </c>
      <c r="I236" t="str">
        <f t="shared" si="110"/>
        <v/>
      </c>
      <c r="J236" t="str">
        <f t="shared" si="110"/>
        <v/>
      </c>
      <c r="K236" t="str">
        <f t="shared" si="110"/>
        <v/>
      </c>
      <c r="L236" t="str">
        <f t="shared" si="110"/>
        <v/>
      </c>
    </row>
    <row r="237" spans="1:13" x14ac:dyDescent="0.45">
      <c r="A237" t="s">
        <v>760</v>
      </c>
      <c r="B237" t="s">
        <v>403</v>
      </c>
      <c r="C237" t="s">
        <v>580</v>
      </c>
      <c r="D237" t="s">
        <v>115</v>
      </c>
      <c r="E237" t="s">
        <v>14</v>
      </c>
      <c r="F237" t="s">
        <v>202</v>
      </c>
      <c r="G237" t="str">
        <f t="shared" si="103"/>
        <v>119</v>
      </c>
      <c r="H237" t="str">
        <f t="shared" si="110"/>
        <v xml:space="preserve"> Burkina Faso</v>
      </c>
      <c r="I237" t="str">
        <f t="shared" si="110"/>
        <v xml:space="preserve"> 44.8</v>
      </c>
      <c r="J237" t="str">
        <f t="shared" si="110"/>
        <v xml:space="preserve"> Africa</v>
      </c>
      <c r="K237" t="str">
        <f t="shared" si="110"/>
        <v xml:space="preserve"> 10-50m</v>
      </c>
      <c r="L237" t="str">
        <f t="shared" si="110"/>
        <v xml:space="preserve"> Low income</v>
      </c>
      <c r="M237" t="str">
        <f t="shared" ref="M237:M268" si="126">IF(VALUE(I237)&gt;66.6, "Most", IF(VALUE(I237)&gt;33.3, "More", "Least"))</f>
        <v>More</v>
      </c>
    </row>
    <row r="238" spans="1:13" x14ac:dyDescent="0.45">
      <c r="C238" t="s">
        <v>2</v>
      </c>
      <c r="G238" t="str">
        <f t="shared" si="103"/>
        <v/>
      </c>
      <c r="H238" t="str">
        <f t="shared" si="110"/>
        <v/>
      </c>
      <c r="I238" t="str">
        <f t="shared" si="110"/>
        <v/>
      </c>
      <c r="J238" t="str">
        <f t="shared" si="110"/>
        <v/>
      </c>
      <c r="K238" t="str">
        <f t="shared" si="110"/>
        <v/>
      </c>
      <c r="L238" t="str">
        <f t="shared" si="110"/>
        <v/>
      </c>
    </row>
    <row r="239" spans="1:13" x14ac:dyDescent="0.45">
      <c r="A239" t="s">
        <v>760</v>
      </c>
      <c r="B239" t="s">
        <v>267</v>
      </c>
      <c r="C239" t="s">
        <v>580</v>
      </c>
      <c r="D239" t="s">
        <v>9</v>
      </c>
      <c r="E239" t="s">
        <v>30</v>
      </c>
      <c r="F239" t="s">
        <v>26</v>
      </c>
      <c r="G239" t="str">
        <f t="shared" si="103"/>
        <v>119</v>
      </c>
      <c r="H239" t="str">
        <f t="shared" si="110"/>
        <v xml:space="preserve"> North Macedonia</v>
      </c>
      <c r="I239" t="str">
        <f t="shared" si="110"/>
        <v xml:space="preserve"> 44.8</v>
      </c>
      <c r="J239" t="str">
        <f t="shared" si="110"/>
        <v xml:space="preserve"> Europe</v>
      </c>
      <c r="K239" t="str">
        <f t="shared" si="110"/>
        <v xml:space="preserve"> 1-10m</v>
      </c>
      <c r="L239" t="str">
        <f t="shared" si="110"/>
        <v xml:space="preserve"> Upper middle income</v>
      </c>
      <c r="M239" t="str">
        <f t="shared" ref="M239:M270" si="127">IF(VALUE(I239)&gt;66.6, "Most", IF(VALUE(I239)&gt;33.3, "More", "Least"))</f>
        <v>More</v>
      </c>
    </row>
    <row r="240" spans="1:13" x14ac:dyDescent="0.45">
      <c r="C240" t="s">
        <v>2</v>
      </c>
      <c r="G240" t="str">
        <f t="shared" si="103"/>
        <v/>
      </c>
      <c r="H240" t="str">
        <f t="shared" si="110"/>
        <v/>
      </c>
      <c r="I240" t="str">
        <f t="shared" si="110"/>
        <v/>
      </c>
      <c r="J240" t="str">
        <f t="shared" si="110"/>
        <v/>
      </c>
      <c r="K240" t="str">
        <f t="shared" si="110"/>
        <v/>
      </c>
      <c r="L240" t="str">
        <f t="shared" si="110"/>
        <v/>
      </c>
    </row>
    <row r="241" spans="1:13" x14ac:dyDescent="0.45">
      <c r="A241" t="s">
        <v>760</v>
      </c>
      <c r="B241" t="s">
        <v>295</v>
      </c>
      <c r="C241" t="s">
        <v>580</v>
      </c>
      <c r="D241" t="s">
        <v>77</v>
      </c>
      <c r="E241" t="s">
        <v>185</v>
      </c>
      <c r="F241" t="s">
        <v>26</v>
      </c>
      <c r="G241" t="str">
        <f t="shared" si="103"/>
        <v>119</v>
      </c>
      <c r="H241" t="str">
        <f t="shared" si="110"/>
        <v xml:space="preserve"> Suriname</v>
      </c>
      <c r="I241" t="str">
        <f t="shared" si="110"/>
        <v xml:space="preserve"> 44.8</v>
      </c>
      <c r="J241" t="str">
        <f t="shared" si="110"/>
        <v xml:space="preserve"> Latin America and the Caribbean</v>
      </c>
      <c r="K241" t="str">
        <f t="shared" si="110"/>
        <v xml:space="preserve"> &lt;1m</v>
      </c>
      <c r="L241" t="str">
        <f t="shared" si="110"/>
        <v xml:space="preserve"> Upper middle income</v>
      </c>
      <c r="M241" t="str">
        <f t="shared" ref="M241:M272" si="128">IF(VALUE(I241)&gt;66.6, "Most", IF(VALUE(I241)&gt;33.3, "More", "Least"))</f>
        <v>More</v>
      </c>
    </row>
    <row r="242" spans="1:13" x14ac:dyDescent="0.45">
      <c r="C242" t="s">
        <v>2</v>
      </c>
      <c r="G242" t="str">
        <f t="shared" si="103"/>
        <v/>
      </c>
      <c r="H242" t="str">
        <f t="shared" si="110"/>
        <v/>
      </c>
      <c r="I242" t="str">
        <f t="shared" si="110"/>
        <v/>
      </c>
      <c r="J242" t="str">
        <f t="shared" si="110"/>
        <v/>
      </c>
      <c r="K242" t="str">
        <f t="shared" si="110"/>
        <v/>
      </c>
      <c r="L242" t="str">
        <f t="shared" si="110"/>
        <v/>
      </c>
    </row>
    <row r="243" spans="1:13" x14ac:dyDescent="0.45">
      <c r="A243" t="s">
        <v>348</v>
      </c>
      <c r="B243" t="s">
        <v>437</v>
      </c>
      <c r="C243" t="s">
        <v>205</v>
      </c>
      <c r="D243" t="s">
        <v>115</v>
      </c>
      <c r="E243" t="s">
        <v>30</v>
      </c>
      <c r="F243" t="s">
        <v>202</v>
      </c>
      <c r="G243" t="str">
        <f t="shared" si="103"/>
        <v>122</v>
      </c>
      <c r="H243" t="str">
        <f t="shared" si="110"/>
        <v xml:space="preserve"> Central African Republic</v>
      </c>
      <c r="I243" t="str">
        <f t="shared" si="110"/>
        <v xml:space="preserve"> 44.2</v>
      </c>
      <c r="J243" t="str">
        <f t="shared" si="110"/>
        <v xml:space="preserve"> Africa</v>
      </c>
      <c r="K243" t="str">
        <f t="shared" si="110"/>
        <v xml:space="preserve"> 1-10m</v>
      </c>
      <c r="L243" t="str">
        <f t="shared" si="110"/>
        <v xml:space="preserve"> Low income</v>
      </c>
      <c r="M243" t="str">
        <f t="shared" ref="M243:M274" si="129">IF(VALUE(I243)&gt;66.6, "Most", IF(VALUE(I243)&gt;33.3, "More", "Least"))</f>
        <v>More</v>
      </c>
    </row>
    <row r="244" spans="1:13" x14ac:dyDescent="0.45">
      <c r="C244" t="s">
        <v>2</v>
      </c>
      <c r="G244" t="str">
        <f t="shared" si="103"/>
        <v/>
      </c>
      <c r="H244" t="str">
        <f t="shared" si="110"/>
        <v/>
      </c>
      <c r="I244" t="str">
        <f t="shared" si="110"/>
        <v/>
      </c>
      <c r="J244" t="str">
        <f t="shared" si="110"/>
        <v/>
      </c>
      <c r="K244" t="str">
        <f t="shared" si="110"/>
        <v/>
      </c>
      <c r="L244" t="str">
        <f t="shared" si="110"/>
        <v/>
      </c>
    </row>
    <row r="245" spans="1:13" x14ac:dyDescent="0.45">
      <c r="A245" t="s">
        <v>348</v>
      </c>
      <c r="B245" t="s">
        <v>340</v>
      </c>
      <c r="C245" t="s">
        <v>205</v>
      </c>
      <c r="D245" t="s">
        <v>115</v>
      </c>
      <c r="E245" t="s">
        <v>30</v>
      </c>
      <c r="F245" t="s">
        <v>202</v>
      </c>
      <c r="G245" t="str">
        <f t="shared" si="103"/>
        <v>122</v>
      </c>
      <c r="H245" t="str">
        <f t="shared" si="110"/>
        <v xml:space="preserve"> Gambia</v>
      </c>
      <c r="I245" t="str">
        <f t="shared" si="110"/>
        <v xml:space="preserve"> 44.2</v>
      </c>
      <c r="J245" t="str">
        <f t="shared" si="110"/>
        <v xml:space="preserve"> Africa</v>
      </c>
      <c r="K245" t="str">
        <f t="shared" si="110"/>
        <v xml:space="preserve"> 1-10m</v>
      </c>
      <c r="L245" t="str">
        <f t="shared" si="110"/>
        <v xml:space="preserve"> Low income</v>
      </c>
      <c r="M245" t="str">
        <f t="shared" ref="M245:M276" si="130">IF(VALUE(I245)&gt;66.6, "Most", IF(VALUE(I245)&gt;33.3, "More", "Least"))</f>
        <v>More</v>
      </c>
    </row>
    <row r="246" spans="1:13" x14ac:dyDescent="0.45">
      <c r="C246" t="s">
        <v>2</v>
      </c>
      <c r="G246" t="str">
        <f t="shared" si="103"/>
        <v/>
      </c>
      <c r="H246" t="str">
        <f t="shared" si="110"/>
        <v/>
      </c>
      <c r="I246" t="str">
        <f t="shared" si="110"/>
        <v/>
      </c>
      <c r="J246" t="str">
        <f t="shared" si="110"/>
        <v/>
      </c>
      <c r="K246" t="str">
        <f t="shared" si="110"/>
        <v/>
      </c>
      <c r="L246" t="str">
        <f t="shared" si="110"/>
        <v/>
      </c>
    </row>
    <row r="247" spans="1:13" x14ac:dyDescent="0.45">
      <c r="A247" t="s">
        <v>348</v>
      </c>
      <c r="B247" t="s">
        <v>307</v>
      </c>
      <c r="C247" t="s">
        <v>205</v>
      </c>
      <c r="D247" t="s">
        <v>115</v>
      </c>
      <c r="E247" t="s">
        <v>30</v>
      </c>
      <c r="F247" t="s">
        <v>26</v>
      </c>
      <c r="G247" t="str">
        <f t="shared" si="103"/>
        <v>122</v>
      </c>
      <c r="H247" t="str">
        <f t="shared" si="110"/>
        <v xml:space="preserve"> Namibia</v>
      </c>
      <c r="I247" t="str">
        <f t="shared" si="110"/>
        <v xml:space="preserve"> 44.2</v>
      </c>
      <c r="J247" t="str">
        <f t="shared" si="110"/>
        <v xml:space="preserve"> Africa</v>
      </c>
      <c r="K247" t="str">
        <f t="shared" si="110"/>
        <v xml:space="preserve"> 1-10m</v>
      </c>
      <c r="L247" t="str">
        <f t="shared" si="110"/>
        <v xml:space="preserve"> Upper middle income</v>
      </c>
      <c r="M247" t="str">
        <f t="shared" ref="M247:M278" si="131">IF(VALUE(I247)&gt;66.6, "Most", IF(VALUE(I247)&gt;33.3, "More", "Least"))</f>
        <v>More</v>
      </c>
    </row>
    <row r="248" spans="1:13" x14ac:dyDescent="0.45">
      <c r="C248" t="s">
        <v>2</v>
      </c>
      <c r="G248" t="str">
        <f t="shared" si="103"/>
        <v/>
      </c>
      <c r="H248" t="str">
        <f t="shared" si="110"/>
        <v/>
      </c>
      <c r="I248" t="str">
        <f t="shared" si="110"/>
        <v/>
      </c>
      <c r="J248" t="str">
        <f t="shared" si="110"/>
        <v/>
      </c>
      <c r="K248" t="str">
        <f t="shared" si="110"/>
        <v/>
      </c>
      <c r="L248" t="str">
        <f t="shared" si="110"/>
        <v/>
      </c>
    </row>
    <row r="249" spans="1:13" x14ac:dyDescent="0.45">
      <c r="A249" t="s">
        <v>357</v>
      </c>
      <c r="B249" t="s">
        <v>421</v>
      </c>
      <c r="C249" t="s">
        <v>209</v>
      </c>
      <c r="D249" t="s">
        <v>115</v>
      </c>
      <c r="E249" t="s">
        <v>14</v>
      </c>
      <c r="F249" t="s">
        <v>202</v>
      </c>
      <c r="G249" t="str">
        <f t="shared" si="103"/>
        <v>125</v>
      </c>
      <c r="H249" t="str">
        <f t="shared" si="110"/>
        <v xml:space="preserve"> Mozambique</v>
      </c>
      <c r="I249" t="str">
        <f t="shared" si="110"/>
        <v xml:space="preserve"> 43.8</v>
      </c>
      <c r="J249" t="str">
        <f t="shared" si="110"/>
        <v xml:space="preserve"> Africa</v>
      </c>
      <c r="K249" t="str">
        <f t="shared" si="110"/>
        <v xml:space="preserve"> 10-50m</v>
      </c>
      <c r="L249" t="str">
        <f t="shared" si="110"/>
        <v xml:space="preserve"> Low income</v>
      </c>
      <c r="M249" t="str">
        <f t="shared" ref="M249:M280" si="132">IF(VALUE(I249)&gt;66.6, "Most", IF(VALUE(I249)&gt;33.3, "More", "Least"))</f>
        <v>More</v>
      </c>
    </row>
    <row r="250" spans="1:13" x14ac:dyDescent="0.45">
      <c r="C250" t="s">
        <v>2</v>
      </c>
      <c r="G250" t="str">
        <f t="shared" si="103"/>
        <v/>
      </c>
      <c r="H250" t="str">
        <f t="shared" si="110"/>
        <v/>
      </c>
      <c r="I250" t="str">
        <f t="shared" si="110"/>
        <v/>
      </c>
      <c r="J250" t="str">
        <f t="shared" si="110"/>
        <v/>
      </c>
      <c r="K250" t="str">
        <f t="shared" si="110"/>
        <v/>
      </c>
      <c r="L250" t="str">
        <f t="shared" si="110"/>
        <v/>
      </c>
    </row>
    <row r="251" spans="1:13" x14ac:dyDescent="0.45">
      <c r="A251" t="s">
        <v>628</v>
      </c>
      <c r="B251" t="s">
        <v>270</v>
      </c>
      <c r="C251" t="s">
        <v>217</v>
      </c>
      <c r="D251" t="s">
        <v>77</v>
      </c>
      <c r="E251" t="s">
        <v>14</v>
      </c>
      <c r="F251" t="s">
        <v>26</v>
      </c>
      <c r="G251" t="str">
        <f t="shared" si="103"/>
        <v>126</v>
      </c>
      <c r="H251" t="str">
        <f t="shared" si="110"/>
        <v xml:space="preserve"> Dominican Republic</v>
      </c>
      <c r="I251" t="str">
        <f t="shared" si="110"/>
        <v xml:space="preserve"> 43.5</v>
      </c>
      <c r="J251" t="str">
        <f t="shared" si="110"/>
        <v xml:space="preserve"> Latin America and the Caribbean</v>
      </c>
      <c r="K251" t="str">
        <f t="shared" si="110"/>
        <v xml:space="preserve"> 10-50m</v>
      </c>
      <c r="L251" t="str">
        <f t="shared" si="110"/>
        <v xml:space="preserve"> Upper middle income</v>
      </c>
      <c r="M251" t="str">
        <f t="shared" ref="M251:M282" si="133">IF(VALUE(I251)&gt;66.6, "Most", IF(VALUE(I251)&gt;33.3, "More", "Least"))</f>
        <v>More</v>
      </c>
    </row>
    <row r="252" spans="1:13" x14ac:dyDescent="0.45">
      <c r="C252" t="s">
        <v>2</v>
      </c>
      <c r="G252" t="str">
        <f t="shared" si="103"/>
        <v/>
      </c>
      <c r="H252" t="str">
        <f t="shared" si="110"/>
        <v/>
      </c>
      <c r="I252" t="str">
        <f t="shared" si="110"/>
        <v/>
      </c>
      <c r="J252" t="str">
        <f t="shared" si="110"/>
        <v/>
      </c>
      <c r="K252" t="str">
        <f t="shared" si="110"/>
        <v/>
      </c>
      <c r="L252" t="str">
        <f t="shared" si="110"/>
        <v/>
      </c>
    </row>
    <row r="253" spans="1:13" x14ac:dyDescent="0.45">
      <c r="A253" t="s">
        <v>628</v>
      </c>
      <c r="B253" t="s">
        <v>144</v>
      </c>
      <c r="C253" t="s">
        <v>217</v>
      </c>
      <c r="D253" t="s">
        <v>77</v>
      </c>
      <c r="E253" t="s">
        <v>14</v>
      </c>
      <c r="F253" t="s">
        <v>26</v>
      </c>
      <c r="G253" t="str">
        <f t="shared" si="103"/>
        <v>126</v>
      </c>
      <c r="H253" t="str">
        <f t="shared" si="110"/>
        <v xml:space="preserve"> Ecuador</v>
      </c>
      <c r="I253" t="str">
        <f t="shared" si="110"/>
        <v xml:space="preserve"> 43.5</v>
      </c>
      <c r="J253" t="str">
        <f t="shared" si="110"/>
        <v xml:space="preserve"> Latin America and the Caribbean</v>
      </c>
      <c r="K253" t="str">
        <f t="shared" si="110"/>
        <v xml:space="preserve"> 10-50m</v>
      </c>
      <c r="L253" t="str">
        <f t="shared" si="110"/>
        <v xml:space="preserve"> Upper middle income</v>
      </c>
      <c r="M253" t="str">
        <f t="shared" ref="M253:M284" si="134">IF(VALUE(I253)&gt;66.6, "Most", IF(VALUE(I253)&gt;33.3, "More", "Least"))</f>
        <v>More</v>
      </c>
    </row>
    <row r="254" spans="1:13" x14ac:dyDescent="0.45">
      <c r="C254" t="s">
        <v>2</v>
      </c>
      <c r="G254" t="str">
        <f t="shared" si="103"/>
        <v/>
      </c>
      <c r="H254" t="str">
        <f t="shared" si="110"/>
        <v/>
      </c>
      <c r="I254" t="str">
        <f t="shared" si="110"/>
        <v/>
      </c>
      <c r="J254" t="str">
        <f t="shared" si="110"/>
        <v/>
      </c>
      <c r="K254" t="str">
        <f t="shared" si="110"/>
        <v/>
      </c>
      <c r="L254" t="str">
        <f t="shared" si="110"/>
        <v/>
      </c>
    </row>
    <row r="255" spans="1:13" x14ac:dyDescent="0.45">
      <c r="A255" t="s">
        <v>362</v>
      </c>
      <c r="B255" t="s">
        <v>183</v>
      </c>
      <c r="C255" t="s">
        <v>583</v>
      </c>
      <c r="D255" t="s">
        <v>9</v>
      </c>
      <c r="E255" t="s">
        <v>185</v>
      </c>
      <c r="F255" t="s">
        <v>5</v>
      </c>
      <c r="G255" t="str">
        <f t="shared" si="103"/>
        <v>128</v>
      </c>
      <c r="H255" t="str">
        <f t="shared" si="110"/>
        <v xml:space="preserve"> Iceland</v>
      </c>
      <c r="I255" t="str">
        <f t="shared" si="110"/>
        <v xml:space="preserve"> 43.2</v>
      </c>
      <c r="J255" t="str">
        <f t="shared" si="110"/>
        <v xml:space="preserve"> Europe</v>
      </c>
      <c r="K255" t="str">
        <f t="shared" si="110"/>
        <v xml:space="preserve"> &lt;1m</v>
      </c>
      <c r="L255" t="str">
        <f t="shared" si="110"/>
        <v xml:space="preserve"> High income</v>
      </c>
      <c r="M255" t="str">
        <f t="shared" ref="M255:M286" si="135">IF(VALUE(I255)&gt;66.6, "Most", IF(VALUE(I255)&gt;33.3, "More", "Least"))</f>
        <v>More</v>
      </c>
    </row>
    <row r="256" spans="1:13" x14ac:dyDescent="0.45">
      <c r="C256" t="s">
        <v>2</v>
      </c>
      <c r="G256" t="str">
        <f t="shared" si="103"/>
        <v/>
      </c>
      <c r="H256" t="str">
        <f t="shared" si="110"/>
        <v/>
      </c>
      <c r="I256" t="str">
        <f t="shared" si="110"/>
        <v/>
      </c>
      <c r="J256" t="str">
        <f t="shared" si="110"/>
        <v/>
      </c>
      <c r="K256" t="str">
        <f t="shared" si="110"/>
        <v/>
      </c>
      <c r="L256" t="str">
        <f t="shared" si="110"/>
        <v/>
      </c>
    </row>
    <row r="257" spans="1:13" x14ac:dyDescent="0.45">
      <c r="A257" t="s">
        <v>632</v>
      </c>
      <c r="B257" t="s">
        <v>196</v>
      </c>
      <c r="C257" t="s">
        <v>223</v>
      </c>
      <c r="D257" t="s">
        <v>77</v>
      </c>
      <c r="E257" t="s">
        <v>30</v>
      </c>
      <c r="F257" t="s">
        <v>26</v>
      </c>
      <c r="G257" t="str">
        <f t="shared" si="103"/>
        <v>129</v>
      </c>
      <c r="H257" t="str">
        <f t="shared" ref="H257:L320" si="136">IF(ISERROR(RIGHT(B257, LEN(B257)-FIND(":",B257))),"",RIGHT(B257, LEN(B257)-FIND(":",B257)))</f>
        <v xml:space="preserve"> Costa Rica</v>
      </c>
      <c r="I257" t="str">
        <f t="shared" si="136"/>
        <v xml:space="preserve"> 43.1</v>
      </c>
      <c r="J257" t="str">
        <f t="shared" si="136"/>
        <v xml:space="preserve"> Latin America and the Caribbean</v>
      </c>
      <c r="K257" t="str">
        <f t="shared" si="136"/>
        <v xml:space="preserve"> 1-10m</v>
      </c>
      <c r="L257" t="str">
        <f t="shared" si="136"/>
        <v xml:space="preserve"> Upper middle income</v>
      </c>
      <c r="M257" t="str">
        <f t="shared" ref="M257:M288" si="137">IF(VALUE(I257)&gt;66.6, "Most", IF(VALUE(I257)&gt;33.3, "More", "Least"))</f>
        <v>More</v>
      </c>
    </row>
    <row r="258" spans="1:13" x14ac:dyDescent="0.45">
      <c r="C258" t="s">
        <v>2</v>
      </c>
      <c r="G258" t="str">
        <f t="shared" si="103"/>
        <v/>
      </c>
      <c r="H258" t="str">
        <f t="shared" si="136"/>
        <v/>
      </c>
      <c r="I258" t="str">
        <f t="shared" si="136"/>
        <v/>
      </c>
      <c r="J258" t="str">
        <f t="shared" si="136"/>
        <v/>
      </c>
      <c r="K258" t="str">
        <f t="shared" si="136"/>
        <v/>
      </c>
      <c r="L258" t="str">
        <f t="shared" si="136"/>
        <v/>
      </c>
    </row>
    <row r="259" spans="1:13" x14ac:dyDescent="0.45">
      <c r="A259" t="s">
        <v>632</v>
      </c>
      <c r="B259" t="s">
        <v>411</v>
      </c>
      <c r="C259" t="s">
        <v>223</v>
      </c>
      <c r="D259" t="s">
        <v>77</v>
      </c>
      <c r="E259" t="s">
        <v>30</v>
      </c>
      <c r="F259" t="s">
        <v>26</v>
      </c>
      <c r="G259" t="str">
        <f t="shared" ref="G259:G322" si="138">IF(ISERROR(RIGHT(A259,LEN(A259)-FIND(" ", A259))), "", RIGHT(A259,LEN(A259)-FIND(" ", A259)))</f>
        <v>129</v>
      </c>
      <c r="H259" t="str">
        <f t="shared" si="136"/>
        <v xml:space="preserve"> Jamaica</v>
      </c>
      <c r="I259" t="str">
        <f t="shared" si="136"/>
        <v xml:space="preserve"> 43.1</v>
      </c>
      <c r="J259" t="str">
        <f t="shared" si="136"/>
        <v xml:space="preserve"> Latin America and the Caribbean</v>
      </c>
      <c r="K259" t="str">
        <f t="shared" si="136"/>
        <v xml:space="preserve"> 1-10m</v>
      </c>
      <c r="L259" t="str">
        <f t="shared" si="136"/>
        <v xml:space="preserve"> Upper middle income</v>
      </c>
      <c r="M259" t="str">
        <f t="shared" ref="M259:M290" si="139">IF(VALUE(I259)&gt;66.6, "Most", IF(VALUE(I259)&gt;33.3, "More", "Least"))</f>
        <v>More</v>
      </c>
    </row>
    <row r="260" spans="1:13" x14ac:dyDescent="0.45">
      <c r="C260" t="s">
        <v>2</v>
      </c>
      <c r="G260" t="str">
        <f t="shared" si="138"/>
        <v/>
      </c>
      <c r="H260" t="str">
        <f t="shared" si="136"/>
        <v/>
      </c>
      <c r="I260" t="str">
        <f t="shared" si="136"/>
        <v/>
      </c>
      <c r="J260" t="str">
        <f t="shared" si="136"/>
        <v/>
      </c>
      <c r="K260" t="str">
        <f t="shared" si="136"/>
        <v/>
      </c>
      <c r="L260" t="str">
        <f t="shared" si="136"/>
        <v/>
      </c>
    </row>
    <row r="261" spans="1:13" x14ac:dyDescent="0.45">
      <c r="A261" t="s">
        <v>635</v>
      </c>
      <c r="B261" t="s">
        <v>370</v>
      </c>
      <c r="C261" t="s">
        <v>586</v>
      </c>
      <c r="D261" t="s">
        <v>152</v>
      </c>
      <c r="E261" t="s">
        <v>30</v>
      </c>
      <c r="F261" t="s">
        <v>202</v>
      </c>
      <c r="G261" t="str">
        <f t="shared" si="138"/>
        <v>131</v>
      </c>
      <c r="H261" t="str">
        <f t="shared" si="136"/>
        <v xml:space="preserve"> Tajikistan</v>
      </c>
      <c r="I261" t="str">
        <f t="shared" si="136"/>
        <v xml:space="preserve"> 42.6</v>
      </c>
      <c r="J261" t="str">
        <f t="shared" si="136"/>
        <v xml:space="preserve"> Central Asia</v>
      </c>
      <c r="K261" t="str">
        <f t="shared" si="136"/>
        <v xml:space="preserve"> 1-10m</v>
      </c>
      <c r="L261" t="str">
        <f t="shared" si="136"/>
        <v xml:space="preserve"> Low income</v>
      </c>
      <c r="M261" t="str">
        <f t="shared" ref="M261:M292" si="140">IF(VALUE(I261)&gt;66.6, "Most", IF(VALUE(I261)&gt;33.3, "More", "Least"))</f>
        <v>More</v>
      </c>
    </row>
    <row r="262" spans="1:13" x14ac:dyDescent="0.45">
      <c r="C262" t="s">
        <v>2</v>
      </c>
      <c r="G262" t="str">
        <f t="shared" si="138"/>
        <v/>
      </c>
      <c r="H262" t="str">
        <f t="shared" si="136"/>
        <v/>
      </c>
      <c r="I262" t="str">
        <f t="shared" si="136"/>
        <v/>
      </c>
      <c r="J262" t="str">
        <f t="shared" si="136"/>
        <v/>
      </c>
      <c r="K262" t="str">
        <f t="shared" si="136"/>
        <v/>
      </c>
      <c r="L262" t="str">
        <f t="shared" si="136"/>
        <v/>
      </c>
    </row>
    <row r="263" spans="1:13" x14ac:dyDescent="0.45">
      <c r="A263" t="s">
        <v>371</v>
      </c>
      <c r="B263" t="s">
        <v>358</v>
      </c>
      <c r="C263" t="s">
        <v>750</v>
      </c>
      <c r="D263" t="s">
        <v>77</v>
      </c>
      <c r="E263" t="s">
        <v>14</v>
      </c>
      <c r="F263" t="s">
        <v>26</v>
      </c>
      <c r="G263" t="str">
        <f t="shared" si="138"/>
        <v>132</v>
      </c>
      <c r="H263" t="str">
        <f t="shared" si="136"/>
        <v xml:space="preserve"> Guatemala</v>
      </c>
      <c r="I263" t="str">
        <f t="shared" si="136"/>
        <v xml:space="preserve"> 42.2</v>
      </c>
      <c r="J263" t="str">
        <f t="shared" si="136"/>
        <v xml:space="preserve"> Latin America and the Caribbean</v>
      </c>
      <c r="K263" t="str">
        <f t="shared" si="136"/>
        <v xml:space="preserve"> 10-50m</v>
      </c>
      <c r="L263" t="str">
        <f t="shared" si="136"/>
        <v xml:space="preserve"> Upper middle income</v>
      </c>
      <c r="M263" t="str">
        <f t="shared" ref="M263:M294" si="141">IF(VALUE(I263)&gt;66.6, "Most", IF(VALUE(I263)&gt;33.3, "More", "Least"))</f>
        <v>More</v>
      </c>
    </row>
    <row r="264" spans="1:13" x14ac:dyDescent="0.45">
      <c r="C264" t="s">
        <v>2</v>
      </c>
      <c r="G264" t="str">
        <f t="shared" si="138"/>
        <v/>
      </c>
      <c r="H264" t="str">
        <f t="shared" si="136"/>
        <v/>
      </c>
      <c r="I264" t="str">
        <f t="shared" si="136"/>
        <v/>
      </c>
      <c r="J264" t="str">
        <f t="shared" si="136"/>
        <v/>
      </c>
      <c r="K264" t="str">
        <f t="shared" si="136"/>
        <v/>
      </c>
      <c r="L264" t="str">
        <f t="shared" si="136"/>
        <v/>
      </c>
    </row>
    <row r="265" spans="1:13" x14ac:dyDescent="0.45">
      <c r="A265" t="s">
        <v>371</v>
      </c>
      <c r="B265" t="s">
        <v>187</v>
      </c>
      <c r="C265" t="s">
        <v>750</v>
      </c>
      <c r="D265" t="s">
        <v>132</v>
      </c>
      <c r="E265" t="s">
        <v>30</v>
      </c>
      <c r="F265" t="s">
        <v>5</v>
      </c>
      <c r="G265" t="str">
        <f t="shared" si="138"/>
        <v>132</v>
      </c>
      <c r="H265" t="str">
        <f t="shared" si="136"/>
        <v xml:space="preserve"> Kuwait</v>
      </c>
      <c r="I265" t="str">
        <f t="shared" si="136"/>
        <v xml:space="preserve"> 42.2</v>
      </c>
      <c r="J265" t="str">
        <f t="shared" si="136"/>
        <v xml:space="preserve"> Western Asia</v>
      </c>
      <c r="K265" t="str">
        <f t="shared" si="136"/>
        <v xml:space="preserve"> 1-10m</v>
      </c>
      <c r="L265" t="str">
        <f t="shared" si="136"/>
        <v xml:space="preserve"> High income</v>
      </c>
      <c r="M265" t="str">
        <f t="shared" ref="M265:M296" si="142">IF(VALUE(I265)&gt;66.6, "Most", IF(VALUE(I265)&gt;33.3, "More", "Least"))</f>
        <v>More</v>
      </c>
    </row>
    <row r="266" spans="1:13" x14ac:dyDescent="0.45">
      <c r="C266" t="s">
        <v>2</v>
      </c>
      <c r="G266" t="str">
        <f t="shared" si="138"/>
        <v/>
      </c>
      <c r="H266" t="str">
        <f t="shared" si="136"/>
        <v/>
      </c>
      <c r="I266" t="str">
        <f t="shared" si="136"/>
        <v/>
      </c>
      <c r="J266" t="str">
        <f t="shared" si="136"/>
        <v/>
      </c>
      <c r="K266" t="str">
        <f t="shared" si="136"/>
        <v/>
      </c>
      <c r="L266" t="str">
        <f t="shared" si="136"/>
        <v/>
      </c>
    </row>
    <row r="267" spans="1:13" x14ac:dyDescent="0.45">
      <c r="A267" t="s">
        <v>371</v>
      </c>
      <c r="B267" t="s">
        <v>482</v>
      </c>
      <c r="C267" t="s">
        <v>750</v>
      </c>
      <c r="D267" t="s">
        <v>77</v>
      </c>
      <c r="E267" t="s">
        <v>14</v>
      </c>
      <c r="F267" t="s">
        <v>26</v>
      </c>
      <c r="G267" t="str">
        <f t="shared" si="138"/>
        <v>132</v>
      </c>
      <c r="H267" t="str">
        <f t="shared" si="136"/>
        <v xml:space="preserve"> Venezuela</v>
      </c>
      <c r="I267" t="str">
        <f t="shared" si="136"/>
        <v xml:space="preserve"> 42.2</v>
      </c>
      <c r="J267" t="str">
        <f t="shared" si="136"/>
        <v xml:space="preserve"> Latin America and the Caribbean</v>
      </c>
      <c r="K267" t="str">
        <f t="shared" si="136"/>
        <v xml:space="preserve"> 10-50m</v>
      </c>
      <c r="L267" t="str">
        <f t="shared" si="136"/>
        <v xml:space="preserve"> Upper middle income</v>
      </c>
      <c r="M267" t="str">
        <f t="shared" ref="M267:M298" si="143">IF(VALUE(I267)&gt;66.6, "Most", IF(VALUE(I267)&gt;33.3, "More", "Least"))</f>
        <v>More</v>
      </c>
    </row>
    <row r="268" spans="1:13" x14ac:dyDescent="0.45">
      <c r="C268" t="s">
        <v>2</v>
      </c>
      <c r="G268" t="str">
        <f t="shared" si="138"/>
        <v/>
      </c>
      <c r="H268" t="str">
        <f t="shared" si="136"/>
        <v/>
      </c>
      <c r="I268" t="str">
        <f t="shared" si="136"/>
        <v/>
      </c>
      <c r="J268" t="str">
        <f t="shared" si="136"/>
        <v/>
      </c>
      <c r="K268" t="str">
        <f t="shared" si="136"/>
        <v/>
      </c>
      <c r="L268" t="str">
        <f t="shared" si="136"/>
        <v/>
      </c>
    </row>
    <row r="269" spans="1:13" x14ac:dyDescent="0.45">
      <c r="A269" t="s">
        <v>378</v>
      </c>
      <c r="B269" t="s">
        <v>75</v>
      </c>
      <c r="C269" t="s">
        <v>752</v>
      </c>
      <c r="D269" t="s">
        <v>77</v>
      </c>
      <c r="E269" t="s">
        <v>4</v>
      </c>
      <c r="F269" t="s">
        <v>26</v>
      </c>
      <c r="G269" t="str">
        <f t="shared" si="138"/>
        <v>135</v>
      </c>
      <c r="H269" t="str">
        <f t="shared" si="136"/>
        <v xml:space="preserve"> Brazil</v>
      </c>
      <c r="I269" t="str">
        <f t="shared" si="136"/>
        <v xml:space="preserve"> 41.9</v>
      </c>
      <c r="J269" t="str">
        <f t="shared" si="136"/>
        <v xml:space="preserve"> Latin America and the Caribbean</v>
      </c>
      <c r="K269" t="str">
        <f t="shared" si="136"/>
        <v xml:space="preserve"> 100m+</v>
      </c>
      <c r="L269" t="str">
        <f t="shared" si="136"/>
        <v xml:space="preserve"> Upper middle income</v>
      </c>
      <c r="M269" t="str">
        <f t="shared" ref="M269:M300" si="144">IF(VALUE(I269)&gt;66.6, "Most", IF(VALUE(I269)&gt;33.3, "More", "Least"))</f>
        <v>More</v>
      </c>
    </row>
    <row r="270" spans="1:13" x14ac:dyDescent="0.45">
      <c r="C270" t="s">
        <v>2</v>
      </c>
      <c r="G270" t="str">
        <f t="shared" si="138"/>
        <v/>
      </c>
      <c r="H270" t="str">
        <f t="shared" si="136"/>
        <v/>
      </c>
      <c r="I270" t="str">
        <f t="shared" si="136"/>
        <v/>
      </c>
      <c r="J270" t="str">
        <f t="shared" si="136"/>
        <v/>
      </c>
      <c r="K270" t="str">
        <f t="shared" si="136"/>
        <v/>
      </c>
      <c r="L270" t="str">
        <f t="shared" si="136"/>
        <v/>
      </c>
    </row>
    <row r="271" spans="1:13" x14ac:dyDescent="0.45">
      <c r="A271" t="s">
        <v>641</v>
      </c>
      <c r="B271" t="s">
        <v>430</v>
      </c>
      <c r="C271" t="s">
        <v>963</v>
      </c>
      <c r="D271" t="s">
        <v>77</v>
      </c>
      <c r="E271" t="s">
        <v>30</v>
      </c>
      <c r="F271" t="s">
        <v>102</v>
      </c>
      <c r="G271" t="str">
        <f t="shared" si="138"/>
        <v>136</v>
      </c>
      <c r="H271" t="str">
        <f t="shared" si="136"/>
        <v xml:space="preserve"> Honduras</v>
      </c>
      <c r="I271" t="str">
        <f t="shared" si="136"/>
        <v xml:space="preserve"> 41.8</v>
      </c>
      <c r="J271" t="str">
        <f t="shared" si="136"/>
        <v xml:space="preserve"> Latin America and the Caribbean</v>
      </c>
      <c r="K271" t="str">
        <f t="shared" si="136"/>
        <v xml:space="preserve"> 1-10m</v>
      </c>
      <c r="L271" t="str">
        <f t="shared" si="136"/>
        <v xml:space="preserve"> Lower middle income</v>
      </c>
      <c r="M271" t="str">
        <f t="shared" ref="M271:M302" si="145">IF(VALUE(I271)&gt;66.6, "Most", IF(VALUE(I271)&gt;33.3, "More", "Least"))</f>
        <v>More</v>
      </c>
    </row>
    <row r="272" spans="1:13" x14ac:dyDescent="0.45">
      <c r="C272" t="s">
        <v>2</v>
      </c>
      <c r="G272" t="str">
        <f t="shared" si="138"/>
        <v/>
      </c>
      <c r="H272" t="str">
        <f t="shared" si="136"/>
        <v/>
      </c>
      <c r="I272" t="str">
        <f t="shared" si="136"/>
        <v/>
      </c>
      <c r="J272" t="str">
        <f t="shared" si="136"/>
        <v/>
      </c>
      <c r="K272" t="str">
        <f t="shared" si="136"/>
        <v/>
      </c>
      <c r="L272" t="str">
        <f t="shared" si="136"/>
        <v/>
      </c>
    </row>
    <row r="273" spans="1:13" x14ac:dyDescent="0.45">
      <c r="A273" t="s">
        <v>382</v>
      </c>
      <c r="B273" t="s">
        <v>343</v>
      </c>
      <c r="C273" t="s">
        <v>587</v>
      </c>
      <c r="D273" t="s">
        <v>181</v>
      </c>
      <c r="E273" t="s">
        <v>14</v>
      </c>
      <c r="F273" t="s">
        <v>102</v>
      </c>
      <c r="G273" t="str">
        <f t="shared" si="138"/>
        <v>137</v>
      </c>
      <c r="H273" t="str">
        <f t="shared" si="136"/>
        <v xml:space="preserve"> Sri Lanka</v>
      </c>
      <c r="I273" t="str">
        <f t="shared" si="136"/>
        <v xml:space="preserve"> 41.7</v>
      </c>
      <c r="J273" t="str">
        <f t="shared" si="136"/>
        <v xml:space="preserve"> Southern Asia</v>
      </c>
      <c r="K273" t="str">
        <f t="shared" si="136"/>
        <v xml:space="preserve"> 10-50m</v>
      </c>
      <c r="L273" t="str">
        <f t="shared" si="136"/>
        <v xml:space="preserve"> Lower middle income</v>
      </c>
      <c r="M273" t="str">
        <f t="shared" ref="M273:M304" si="146">IF(VALUE(I273)&gt;66.6, "Most", IF(VALUE(I273)&gt;33.3, "More", "Least"))</f>
        <v>More</v>
      </c>
    </row>
    <row r="274" spans="1:13" x14ac:dyDescent="0.45">
      <c r="C274" t="s">
        <v>2</v>
      </c>
      <c r="G274" t="str">
        <f t="shared" si="138"/>
        <v/>
      </c>
      <c r="H274" t="str">
        <f t="shared" si="136"/>
        <v/>
      </c>
      <c r="I274" t="str">
        <f t="shared" si="136"/>
        <v/>
      </c>
      <c r="J274" t="str">
        <f t="shared" si="136"/>
        <v/>
      </c>
      <c r="K274" t="str">
        <f t="shared" si="136"/>
        <v/>
      </c>
      <c r="L274" t="str">
        <f t="shared" si="136"/>
        <v/>
      </c>
    </row>
    <row r="275" spans="1:13" x14ac:dyDescent="0.45">
      <c r="A275" t="s">
        <v>385</v>
      </c>
      <c r="B275" t="s">
        <v>170</v>
      </c>
      <c r="C275" t="s">
        <v>753</v>
      </c>
      <c r="D275" t="s">
        <v>132</v>
      </c>
      <c r="E275" t="s">
        <v>30</v>
      </c>
      <c r="F275" t="s">
        <v>5</v>
      </c>
      <c r="G275" t="str">
        <f t="shared" si="138"/>
        <v>138</v>
      </c>
      <c r="H275" t="str">
        <f t="shared" si="136"/>
        <v xml:space="preserve"> Israel</v>
      </c>
      <c r="I275" t="str">
        <f t="shared" si="136"/>
        <v xml:space="preserve"> 41.5</v>
      </c>
      <c r="J275" t="str">
        <f t="shared" si="136"/>
        <v xml:space="preserve"> Western Asia</v>
      </c>
      <c r="K275" t="str">
        <f t="shared" si="136"/>
        <v xml:space="preserve"> 1-10m</v>
      </c>
      <c r="L275" t="str">
        <f t="shared" si="136"/>
        <v xml:space="preserve"> High income</v>
      </c>
      <c r="M275" t="str">
        <f t="shared" ref="M275:M306" si="147">IF(VALUE(I275)&gt;66.6, "Most", IF(VALUE(I275)&gt;33.3, "More", "Least"))</f>
        <v>More</v>
      </c>
    </row>
    <row r="276" spans="1:13" x14ac:dyDescent="0.45">
      <c r="C276" t="s">
        <v>2</v>
      </c>
      <c r="G276" t="str">
        <f t="shared" si="138"/>
        <v/>
      </c>
      <c r="H276" t="str">
        <f t="shared" si="136"/>
        <v/>
      </c>
      <c r="I276" t="str">
        <f t="shared" si="136"/>
        <v/>
      </c>
      <c r="J276" t="str">
        <f t="shared" si="136"/>
        <v/>
      </c>
      <c r="K276" t="str">
        <f t="shared" si="136"/>
        <v/>
      </c>
      <c r="L276" t="str">
        <f t="shared" si="136"/>
        <v/>
      </c>
    </row>
    <row r="277" spans="1:13" x14ac:dyDescent="0.45">
      <c r="A277" t="s">
        <v>388</v>
      </c>
      <c r="B277" t="s">
        <v>466</v>
      </c>
      <c r="C277" t="s">
        <v>589</v>
      </c>
      <c r="D277" t="s">
        <v>115</v>
      </c>
      <c r="E277" t="s">
        <v>14</v>
      </c>
      <c r="F277" t="s">
        <v>102</v>
      </c>
      <c r="G277" t="str">
        <f t="shared" si="138"/>
        <v>139</v>
      </c>
      <c r="H277" t="str">
        <f t="shared" si="136"/>
        <v xml:space="preserve"> Angola</v>
      </c>
      <c r="I277" t="str">
        <f t="shared" si="136"/>
        <v xml:space="preserve"> 41.4</v>
      </c>
      <c r="J277" t="str">
        <f t="shared" si="136"/>
        <v xml:space="preserve"> Africa</v>
      </c>
      <c r="K277" t="str">
        <f t="shared" si="136"/>
        <v xml:space="preserve"> 10-50m</v>
      </c>
      <c r="L277" t="str">
        <f t="shared" si="136"/>
        <v xml:space="preserve"> Lower middle income</v>
      </c>
      <c r="M277" t="str">
        <f t="shared" ref="M277:M308" si="148">IF(VALUE(I277)&gt;66.6, "Most", IF(VALUE(I277)&gt;33.3, "More", "Least"))</f>
        <v>More</v>
      </c>
    </row>
    <row r="278" spans="1:13" x14ac:dyDescent="0.45">
      <c r="C278" t="s">
        <v>2</v>
      </c>
      <c r="G278" t="str">
        <f t="shared" si="138"/>
        <v/>
      </c>
      <c r="H278" t="str">
        <f t="shared" si="136"/>
        <v/>
      </c>
      <c r="I278" t="str">
        <f t="shared" si="136"/>
        <v/>
      </c>
      <c r="J278" t="str">
        <f t="shared" si="136"/>
        <v/>
      </c>
      <c r="K278" t="str">
        <f t="shared" si="136"/>
        <v/>
      </c>
      <c r="L278" t="str">
        <f t="shared" si="136"/>
        <v/>
      </c>
    </row>
    <row r="279" spans="1:13" x14ac:dyDescent="0.45">
      <c r="A279" t="s">
        <v>388</v>
      </c>
      <c r="B279" t="s">
        <v>427</v>
      </c>
      <c r="C279" t="s">
        <v>589</v>
      </c>
      <c r="D279" t="s">
        <v>18</v>
      </c>
      <c r="E279" t="s">
        <v>30</v>
      </c>
      <c r="F279" t="s">
        <v>102</v>
      </c>
      <c r="G279" t="str">
        <f t="shared" si="138"/>
        <v>139</v>
      </c>
      <c r="H279" t="str">
        <f t="shared" si="136"/>
        <v xml:space="preserve"> Papua New Guinea</v>
      </c>
      <c r="I279" t="str">
        <f t="shared" si="136"/>
        <v xml:space="preserve"> 41.4</v>
      </c>
      <c r="J279" t="str">
        <f t="shared" si="136"/>
        <v xml:space="preserve"> Oceania</v>
      </c>
      <c r="K279" t="str">
        <f t="shared" si="136"/>
        <v xml:space="preserve"> 1-10m</v>
      </c>
      <c r="L279" t="str">
        <f t="shared" si="136"/>
        <v xml:space="preserve"> Lower middle income</v>
      </c>
      <c r="M279" t="str">
        <f t="shared" ref="M279:M310" si="149">IF(VALUE(I279)&gt;66.6, "Most", IF(VALUE(I279)&gt;33.3, "More", "Least"))</f>
        <v>More</v>
      </c>
    </row>
    <row r="280" spans="1:13" x14ac:dyDescent="0.45">
      <c r="C280" t="s">
        <v>2</v>
      </c>
      <c r="G280" t="str">
        <f t="shared" si="138"/>
        <v/>
      </c>
      <c r="H280" t="str">
        <f t="shared" si="136"/>
        <v/>
      </c>
      <c r="I280" t="str">
        <f t="shared" si="136"/>
        <v/>
      </c>
      <c r="J280" t="str">
        <f t="shared" si="136"/>
        <v/>
      </c>
      <c r="K280" t="str">
        <f t="shared" si="136"/>
        <v/>
      </c>
      <c r="L280" t="str">
        <f t="shared" si="136"/>
        <v/>
      </c>
    </row>
    <row r="281" spans="1:13" x14ac:dyDescent="0.45">
      <c r="A281" t="s">
        <v>768</v>
      </c>
      <c r="B281" t="s">
        <v>161</v>
      </c>
      <c r="C281" t="s">
        <v>253</v>
      </c>
      <c r="D281" t="s">
        <v>37</v>
      </c>
      <c r="E281" t="s">
        <v>4</v>
      </c>
      <c r="F281" t="s">
        <v>26</v>
      </c>
      <c r="G281" t="str">
        <f t="shared" si="138"/>
        <v>141</v>
      </c>
      <c r="H281" t="str">
        <f t="shared" si="136"/>
        <v xml:space="preserve"> China</v>
      </c>
      <c r="I281" t="str">
        <f t="shared" si="136"/>
        <v xml:space="preserve"> 40.3</v>
      </c>
      <c r="J281" t="str">
        <f t="shared" si="136"/>
        <v xml:space="preserve"> Eastern Asia</v>
      </c>
      <c r="K281" t="str">
        <f t="shared" si="136"/>
        <v xml:space="preserve"> 100m+</v>
      </c>
      <c r="L281" t="str">
        <f t="shared" si="136"/>
        <v xml:space="preserve"> Upper middle income</v>
      </c>
      <c r="M281" t="str">
        <f t="shared" ref="M281:M312" si="150">IF(VALUE(I281)&gt;66.6, "Most", IF(VALUE(I281)&gt;33.3, "More", "Least"))</f>
        <v>More</v>
      </c>
    </row>
    <row r="282" spans="1:13" x14ac:dyDescent="0.45">
      <c r="C282" t="s">
        <v>2</v>
      </c>
      <c r="G282" t="str">
        <f t="shared" si="138"/>
        <v/>
      </c>
      <c r="H282" t="str">
        <f t="shared" si="136"/>
        <v/>
      </c>
      <c r="I282" t="str">
        <f t="shared" si="136"/>
        <v/>
      </c>
      <c r="J282" t="str">
        <f t="shared" si="136"/>
        <v/>
      </c>
      <c r="K282" t="str">
        <f t="shared" si="136"/>
        <v/>
      </c>
      <c r="L282" t="str">
        <f t="shared" si="136"/>
        <v/>
      </c>
    </row>
    <row r="283" spans="1:13" x14ac:dyDescent="0.45">
      <c r="A283" t="s">
        <v>768</v>
      </c>
      <c r="B283" t="s">
        <v>522</v>
      </c>
      <c r="C283" t="s">
        <v>253</v>
      </c>
      <c r="D283" t="s">
        <v>132</v>
      </c>
      <c r="E283" t="s">
        <v>14</v>
      </c>
      <c r="F283" t="s">
        <v>202</v>
      </c>
      <c r="G283" t="str">
        <f t="shared" si="138"/>
        <v>141</v>
      </c>
      <c r="H283" t="str">
        <f t="shared" si="136"/>
        <v xml:space="preserve"> Yemen</v>
      </c>
      <c r="I283" t="str">
        <f t="shared" si="136"/>
        <v xml:space="preserve"> 40.3</v>
      </c>
      <c r="J283" t="str">
        <f t="shared" si="136"/>
        <v xml:space="preserve"> Western Asia</v>
      </c>
      <c r="K283" t="str">
        <f t="shared" si="136"/>
        <v xml:space="preserve"> 10-50m</v>
      </c>
      <c r="L283" t="str">
        <f t="shared" si="136"/>
        <v xml:space="preserve"> Low income</v>
      </c>
      <c r="M283" t="str">
        <f t="shared" ref="M283:M314" si="151">IF(VALUE(I283)&gt;66.6, "Most", IF(VALUE(I283)&gt;33.3, "More", "Least"))</f>
        <v>More</v>
      </c>
    </row>
    <row r="284" spans="1:13" x14ac:dyDescent="0.45">
      <c r="C284" t="s">
        <v>2</v>
      </c>
      <c r="G284" t="str">
        <f t="shared" si="138"/>
        <v/>
      </c>
      <c r="H284" t="str">
        <f t="shared" si="136"/>
        <v/>
      </c>
      <c r="I284" t="str">
        <f t="shared" si="136"/>
        <v/>
      </c>
      <c r="J284" t="str">
        <f t="shared" si="136"/>
        <v/>
      </c>
      <c r="K284" t="str">
        <f t="shared" si="136"/>
        <v/>
      </c>
      <c r="L284" t="str">
        <f t="shared" si="136"/>
        <v/>
      </c>
    </row>
    <row r="285" spans="1:13" x14ac:dyDescent="0.45">
      <c r="A285" t="s">
        <v>396</v>
      </c>
      <c r="B285" t="s">
        <v>503</v>
      </c>
      <c r="C285" t="s">
        <v>256</v>
      </c>
      <c r="D285" t="s">
        <v>18</v>
      </c>
      <c r="E285" t="s">
        <v>185</v>
      </c>
      <c r="F285" t="s">
        <v>102</v>
      </c>
      <c r="G285" t="str">
        <f t="shared" si="138"/>
        <v>143</v>
      </c>
      <c r="H285" t="str">
        <f t="shared" si="136"/>
        <v xml:space="preserve"> Solomon Islands</v>
      </c>
      <c r="I285" t="str">
        <f t="shared" si="136"/>
        <v xml:space="preserve"> 40.1</v>
      </c>
      <c r="J285" t="str">
        <f t="shared" si="136"/>
        <v xml:space="preserve"> Oceania</v>
      </c>
      <c r="K285" t="str">
        <f t="shared" si="136"/>
        <v xml:space="preserve"> &lt;1m</v>
      </c>
      <c r="L285" t="str">
        <f t="shared" si="136"/>
        <v xml:space="preserve"> Lower middle income</v>
      </c>
      <c r="M285" t="str">
        <f t="shared" ref="M285:M316" si="152">IF(VALUE(I285)&gt;66.6, "Most", IF(VALUE(I285)&gt;33.3, "More", "Least"))</f>
        <v>More</v>
      </c>
    </row>
    <row r="286" spans="1:13" x14ac:dyDescent="0.45">
      <c r="C286" t="s">
        <v>2</v>
      </c>
      <c r="G286" t="str">
        <f t="shared" si="138"/>
        <v/>
      </c>
      <c r="H286" t="str">
        <f t="shared" si="136"/>
        <v/>
      </c>
      <c r="I286" t="str">
        <f t="shared" si="136"/>
        <v/>
      </c>
      <c r="J286" t="str">
        <f t="shared" si="136"/>
        <v/>
      </c>
      <c r="K286" t="str">
        <f t="shared" si="136"/>
        <v/>
      </c>
      <c r="L286" t="str">
        <f t="shared" si="136"/>
        <v/>
      </c>
    </row>
    <row r="287" spans="1:13" x14ac:dyDescent="0.45">
      <c r="A287" t="s">
        <v>399</v>
      </c>
      <c r="B287" t="s">
        <v>488</v>
      </c>
      <c r="C287" t="s">
        <v>964</v>
      </c>
      <c r="D287" t="s">
        <v>115</v>
      </c>
      <c r="E287" t="s">
        <v>30</v>
      </c>
      <c r="F287" t="s">
        <v>202</v>
      </c>
      <c r="G287" t="str">
        <f t="shared" si="138"/>
        <v>144</v>
      </c>
      <c r="H287" t="str">
        <f t="shared" si="136"/>
        <v xml:space="preserve"> Eritrea</v>
      </c>
      <c r="I287" t="str">
        <f t="shared" si="136"/>
        <v xml:space="preserve"> 40.0</v>
      </c>
      <c r="J287" t="str">
        <f t="shared" si="136"/>
        <v xml:space="preserve"> Africa</v>
      </c>
      <c r="K287" t="str">
        <f t="shared" si="136"/>
        <v xml:space="preserve"> 1-10m</v>
      </c>
      <c r="L287" t="str">
        <f t="shared" si="136"/>
        <v xml:space="preserve"> Low income</v>
      </c>
      <c r="M287" t="str">
        <f t="shared" ref="M287:M318" si="153">IF(VALUE(I287)&gt;66.6, "Most", IF(VALUE(I287)&gt;33.3, "More", "Least"))</f>
        <v>More</v>
      </c>
    </row>
    <row r="288" spans="1:13" x14ac:dyDescent="0.45">
      <c r="C288" t="s">
        <v>2</v>
      </c>
      <c r="G288" t="str">
        <f t="shared" si="138"/>
        <v/>
      </c>
      <c r="H288" t="str">
        <f t="shared" si="136"/>
        <v/>
      </c>
      <c r="I288" t="str">
        <f t="shared" si="136"/>
        <v/>
      </c>
      <c r="J288" t="str">
        <f t="shared" si="136"/>
        <v/>
      </c>
      <c r="K288" t="str">
        <f t="shared" si="136"/>
        <v/>
      </c>
      <c r="L288" t="str">
        <f t="shared" si="136"/>
        <v/>
      </c>
    </row>
    <row r="289" spans="1:13" x14ac:dyDescent="0.45">
      <c r="A289" t="s">
        <v>402</v>
      </c>
      <c r="B289" t="s">
        <v>252</v>
      </c>
      <c r="C289" t="s">
        <v>965</v>
      </c>
      <c r="D289" t="s">
        <v>181</v>
      </c>
      <c r="E289" t="s">
        <v>185</v>
      </c>
      <c r="F289" t="s">
        <v>102</v>
      </c>
      <c r="G289" t="str">
        <f t="shared" si="138"/>
        <v>145</v>
      </c>
      <c r="H289" t="str">
        <f t="shared" si="136"/>
        <v xml:space="preserve"> Bhutan</v>
      </c>
      <c r="I289" t="str">
        <f t="shared" si="136"/>
        <v xml:space="preserve"> 39.7</v>
      </c>
      <c r="J289" t="str">
        <f t="shared" si="136"/>
        <v xml:space="preserve"> Southern Asia</v>
      </c>
      <c r="K289" t="str">
        <f t="shared" si="136"/>
        <v xml:space="preserve"> &lt;1m</v>
      </c>
      <c r="L289" t="str">
        <f t="shared" si="136"/>
        <v xml:space="preserve"> Lower middle income</v>
      </c>
      <c r="M289" t="str">
        <f t="shared" ref="M289:M320" si="154">IF(VALUE(I289)&gt;66.6, "Most", IF(VALUE(I289)&gt;33.3, "More", "Least"))</f>
        <v>More</v>
      </c>
    </row>
    <row r="290" spans="1:13" x14ac:dyDescent="0.45">
      <c r="C290" t="s">
        <v>2</v>
      </c>
      <c r="G290" t="str">
        <f t="shared" si="138"/>
        <v/>
      </c>
      <c r="H290" t="str">
        <f t="shared" si="136"/>
        <v/>
      </c>
      <c r="I290" t="str">
        <f t="shared" si="136"/>
        <v/>
      </c>
      <c r="J290" t="str">
        <f t="shared" si="136"/>
        <v/>
      </c>
      <c r="K290" t="str">
        <f t="shared" si="136"/>
        <v/>
      </c>
      <c r="L290" t="str">
        <f t="shared" si="136"/>
        <v/>
      </c>
    </row>
    <row r="291" spans="1:13" x14ac:dyDescent="0.45">
      <c r="A291" t="s">
        <v>405</v>
      </c>
      <c r="B291" t="s">
        <v>381</v>
      </c>
      <c r="C291" t="s">
        <v>879</v>
      </c>
      <c r="D291" t="s">
        <v>152</v>
      </c>
      <c r="E291" t="s">
        <v>30</v>
      </c>
      <c r="F291" t="s">
        <v>26</v>
      </c>
      <c r="G291" t="str">
        <f t="shared" si="138"/>
        <v>146</v>
      </c>
      <c r="H291" t="str">
        <f t="shared" si="136"/>
        <v xml:space="preserve"> Turkmenistan</v>
      </c>
      <c r="I291" t="str">
        <f t="shared" si="136"/>
        <v xml:space="preserve"> 39.3</v>
      </c>
      <c r="J291" t="str">
        <f t="shared" si="136"/>
        <v xml:space="preserve"> Central Asia</v>
      </c>
      <c r="K291" t="str">
        <f t="shared" si="136"/>
        <v xml:space="preserve"> 1-10m</v>
      </c>
      <c r="L291" t="str">
        <f t="shared" si="136"/>
        <v xml:space="preserve"> Upper middle income</v>
      </c>
      <c r="M291" t="str">
        <f t="shared" ref="M291:M322" si="155">IF(VALUE(I291)&gt;66.6, "Most", IF(VALUE(I291)&gt;33.3, "More", "Least"))</f>
        <v>More</v>
      </c>
    </row>
    <row r="292" spans="1:13" x14ac:dyDescent="0.45">
      <c r="C292" t="s">
        <v>2</v>
      </c>
      <c r="G292" t="str">
        <f t="shared" si="138"/>
        <v/>
      </c>
      <c r="H292" t="str">
        <f t="shared" si="136"/>
        <v/>
      </c>
      <c r="I292" t="str">
        <f t="shared" si="136"/>
        <v/>
      </c>
      <c r="J292" t="str">
        <f t="shared" si="136"/>
        <v/>
      </c>
      <c r="K292" t="str">
        <f t="shared" si="136"/>
        <v/>
      </c>
      <c r="L292" t="str">
        <f t="shared" si="136"/>
        <v/>
      </c>
    </row>
    <row r="293" spans="1:13" x14ac:dyDescent="0.45">
      <c r="A293" t="s">
        <v>405</v>
      </c>
      <c r="B293" t="s">
        <v>240</v>
      </c>
      <c r="C293" t="s">
        <v>879</v>
      </c>
      <c r="D293" t="s">
        <v>77</v>
      </c>
      <c r="E293" t="s">
        <v>30</v>
      </c>
      <c r="F293" t="s">
        <v>5</v>
      </c>
      <c r="G293" t="str">
        <f t="shared" si="138"/>
        <v>146</v>
      </c>
      <c r="H293" t="str">
        <f t="shared" si="136"/>
        <v xml:space="preserve"> Uruguay</v>
      </c>
      <c r="I293" t="str">
        <f t="shared" si="136"/>
        <v xml:space="preserve"> 39.3</v>
      </c>
      <c r="J293" t="str">
        <f t="shared" si="136"/>
        <v xml:space="preserve"> Latin America and the Caribbean</v>
      </c>
      <c r="K293" t="str">
        <f t="shared" si="136"/>
        <v xml:space="preserve"> 1-10m</v>
      </c>
      <c r="L293" t="str">
        <f t="shared" si="136"/>
        <v xml:space="preserve"> High income</v>
      </c>
      <c r="M293" t="str">
        <f t="shared" ref="M293:M324" si="156">IF(VALUE(I293)&gt;66.6, "Most", IF(VALUE(I293)&gt;33.3, "More", "Least"))</f>
        <v>More</v>
      </c>
    </row>
    <row r="294" spans="1:13" x14ac:dyDescent="0.45">
      <c r="C294" t="s">
        <v>2</v>
      </c>
      <c r="G294" t="str">
        <f t="shared" si="138"/>
        <v/>
      </c>
      <c r="H294" t="str">
        <f t="shared" si="136"/>
        <v/>
      </c>
      <c r="I294" t="str">
        <f t="shared" si="136"/>
        <v/>
      </c>
      <c r="J294" t="str">
        <f t="shared" si="136"/>
        <v/>
      </c>
      <c r="K294" t="str">
        <f t="shared" si="136"/>
        <v/>
      </c>
      <c r="L294" t="str">
        <f t="shared" si="136"/>
        <v/>
      </c>
    </row>
    <row r="295" spans="1:13" x14ac:dyDescent="0.45">
      <c r="A295" t="s">
        <v>648</v>
      </c>
      <c r="B295" t="s">
        <v>312</v>
      </c>
      <c r="C295" t="s">
        <v>278</v>
      </c>
      <c r="D295" t="s">
        <v>115</v>
      </c>
      <c r="E295" t="s">
        <v>14</v>
      </c>
      <c r="F295" t="s">
        <v>102</v>
      </c>
      <c r="G295" t="str">
        <f t="shared" si="138"/>
        <v>148</v>
      </c>
      <c r="H295" t="str">
        <f t="shared" si="136"/>
        <v xml:space="preserve"> Ghana</v>
      </c>
      <c r="I295" t="str">
        <f t="shared" si="136"/>
        <v xml:space="preserve"> 38.0</v>
      </c>
      <c r="J295" t="str">
        <f t="shared" si="136"/>
        <v xml:space="preserve"> Africa</v>
      </c>
      <c r="K295" t="str">
        <f t="shared" si="136"/>
        <v xml:space="preserve"> 10-50m</v>
      </c>
      <c r="L295" t="str">
        <f t="shared" si="136"/>
        <v xml:space="preserve"> Lower middle income</v>
      </c>
      <c r="M295" t="str">
        <f t="shared" ref="M295:M326" si="157">IF(VALUE(I295)&gt;66.6, "Most", IF(VALUE(I295)&gt;33.3, "More", "Least"))</f>
        <v>More</v>
      </c>
    </row>
    <row r="296" spans="1:13" x14ac:dyDescent="0.45">
      <c r="C296" t="s">
        <v>2</v>
      </c>
      <c r="G296" t="str">
        <f t="shared" si="138"/>
        <v/>
      </c>
      <c r="H296" t="str">
        <f t="shared" si="136"/>
        <v/>
      </c>
      <c r="I296" t="str">
        <f t="shared" si="136"/>
        <v/>
      </c>
      <c r="J296" t="str">
        <f t="shared" si="136"/>
        <v/>
      </c>
      <c r="K296" t="str">
        <f t="shared" si="136"/>
        <v/>
      </c>
      <c r="L296" t="str">
        <f t="shared" si="136"/>
        <v/>
      </c>
    </row>
    <row r="297" spans="1:13" x14ac:dyDescent="0.45">
      <c r="A297" t="s">
        <v>648</v>
      </c>
      <c r="B297" t="s">
        <v>341</v>
      </c>
      <c r="C297" t="s">
        <v>278</v>
      </c>
      <c r="D297" t="s">
        <v>115</v>
      </c>
      <c r="E297" t="s">
        <v>14</v>
      </c>
      <c r="F297" t="s">
        <v>202</v>
      </c>
      <c r="G297" t="str">
        <f t="shared" si="138"/>
        <v>148</v>
      </c>
      <c r="H297" t="str">
        <f t="shared" si="136"/>
        <v xml:space="preserve"> Rwanda</v>
      </c>
      <c r="I297" t="str">
        <f t="shared" si="136"/>
        <v xml:space="preserve"> 38.0</v>
      </c>
      <c r="J297" t="str">
        <f t="shared" si="136"/>
        <v xml:space="preserve"> Africa</v>
      </c>
      <c r="K297" t="str">
        <f t="shared" si="136"/>
        <v xml:space="preserve"> 10-50m</v>
      </c>
      <c r="L297" t="str">
        <f t="shared" si="136"/>
        <v xml:space="preserve"> Low income</v>
      </c>
      <c r="M297" t="str">
        <f t="shared" ref="M297:M328" si="158">IF(VALUE(I297)&gt;66.6, "Most", IF(VALUE(I297)&gt;33.3, "More", "Least"))</f>
        <v>More</v>
      </c>
    </row>
    <row r="298" spans="1:13" x14ac:dyDescent="0.45">
      <c r="C298" t="s">
        <v>2</v>
      </c>
      <c r="G298" t="str">
        <f t="shared" si="138"/>
        <v/>
      </c>
      <c r="H298" t="str">
        <f t="shared" si="136"/>
        <v/>
      </c>
      <c r="I298" t="str">
        <f t="shared" si="136"/>
        <v/>
      </c>
      <c r="J298" t="str">
        <f t="shared" si="136"/>
        <v/>
      </c>
      <c r="K298" t="str">
        <f t="shared" si="136"/>
        <v/>
      </c>
      <c r="L298" t="str">
        <f t="shared" si="136"/>
        <v/>
      </c>
    </row>
    <row r="299" spans="1:13" x14ac:dyDescent="0.45">
      <c r="A299" t="s">
        <v>648</v>
      </c>
      <c r="B299" t="s">
        <v>453</v>
      </c>
      <c r="C299" t="s">
        <v>278</v>
      </c>
      <c r="D299" t="s">
        <v>18</v>
      </c>
      <c r="E299" t="s">
        <v>185</v>
      </c>
      <c r="F299" t="s">
        <v>102</v>
      </c>
      <c r="G299" t="str">
        <f t="shared" si="138"/>
        <v>148</v>
      </c>
      <c r="H299" t="str">
        <f t="shared" si="136"/>
        <v xml:space="preserve"> Vanuatu</v>
      </c>
      <c r="I299" t="str">
        <f t="shared" si="136"/>
        <v xml:space="preserve"> 38.0</v>
      </c>
      <c r="J299" t="str">
        <f t="shared" si="136"/>
        <v xml:space="preserve"> Oceania</v>
      </c>
      <c r="K299" t="str">
        <f t="shared" si="136"/>
        <v xml:space="preserve"> &lt;1m</v>
      </c>
      <c r="L299" t="str">
        <f t="shared" si="136"/>
        <v xml:space="preserve"> Lower middle income</v>
      </c>
      <c r="M299" t="str">
        <f t="shared" ref="M299:M330" si="159">IF(VALUE(I299)&gt;66.6, "Most", IF(VALUE(I299)&gt;33.3, "More", "Least"))</f>
        <v>More</v>
      </c>
    </row>
    <row r="300" spans="1:13" x14ac:dyDescent="0.45">
      <c r="C300" t="s">
        <v>2</v>
      </c>
      <c r="G300" t="str">
        <f t="shared" si="138"/>
        <v/>
      </c>
      <c r="H300" t="str">
        <f t="shared" si="136"/>
        <v/>
      </c>
      <c r="I300" t="str">
        <f t="shared" si="136"/>
        <v/>
      </c>
      <c r="J300" t="str">
        <f t="shared" si="136"/>
        <v/>
      </c>
      <c r="K300" t="str">
        <f t="shared" si="136"/>
        <v/>
      </c>
      <c r="L300" t="str">
        <f t="shared" si="136"/>
        <v/>
      </c>
    </row>
    <row r="301" spans="1:13" x14ac:dyDescent="0.45">
      <c r="A301" t="s">
        <v>648</v>
      </c>
      <c r="B301" t="s">
        <v>418</v>
      </c>
      <c r="C301" t="s">
        <v>278</v>
      </c>
      <c r="D301" t="s">
        <v>115</v>
      </c>
      <c r="E301" t="s">
        <v>14</v>
      </c>
      <c r="F301" t="s">
        <v>102</v>
      </c>
      <c r="G301" t="str">
        <f t="shared" si="138"/>
        <v>148</v>
      </c>
      <c r="H301" t="str">
        <f t="shared" si="136"/>
        <v xml:space="preserve"> Zambia</v>
      </c>
      <c r="I301" t="str">
        <f t="shared" si="136"/>
        <v xml:space="preserve"> 38.0</v>
      </c>
      <c r="J301" t="str">
        <f t="shared" si="136"/>
        <v xml:space="preserve"> Africa</v>
      </c>
      <c r="K301" t="str">
        <f t="shared" si="136"/>
        <v xml:space="preserve"> 10-50m</v>
      </c>
      <c r="L301" t="str">
        <f t="shared" si="136"/>
        <v xml:space="preserve"> Lower middle income</v>
      </c>
      <c r="M301" t="str">
        <f t="shared" ref="M301:M332" si="160">IF(VALUE(I301)&gt;66.6, "Most", IF(VALUE(I301)&gt;33.3, "More", "Least"))</f>
        <v>More</v>
      </c>
    </row>
    <row r="302" spans="1:13" x14ac:dyDescent="0.45">
      <c r="C302" t="s">
        <v>2</v>
      </c>
      <c r="G302" t="str">
        <f t="shared" si="138"/>
        <v/>
      </c>
      <c r="H302" t="str">
        <f t="shared" si="136"/>
        <v/>
      </c>
      <c r="I302" t="str">
        <f t="shared" si="136"/>
        <v/>
      </c>
      <c r="J302" t="str">
        <f t="shared" si="136"/>
        <v/>
      </c>
      <c r="K302" t="str">
        <f t="shared" si="136"/>
        <v/>
      </c>
      <c r="L302" t="str">
        <f t="shared" si="136"/>
        <v/>
      </c>
    </row>
    <row r="303" spans="1:13" x14ac:dyDescent="0.45">
      <c r="A303" t="s">
        <v>417</v>
      </c>
      <c r="B303" t="s">
        <v>234</v>
      </c>
      <c r="C303" t="s">
        <v>284</v>
      </c>
      <c r="D303" t="s">
        <v>9</v>
      </c>
      <c r="E303" t="s">
        <v>30</v>
      </c>
      <c r="F303" t="s">
        <v>26</v>
      </c>
      <c r="G303" t="str">
        <f t="shared" si="138"/>
        <v>152</v>
      </c>
      <c r="H303" t="str">
        <f t="shared" si="136"/>
        <v xml:space="preserve"> Bosnia and Herzegovina</v>
      </c>
      <c r="I303" t="str">
        <f t="shared" si="136"/>
        <v xml:space="preserve"> 37.8</v>
      </c>
      <c r="J303" t="str">
        <f t="shared" si="136"/>
        <v xml:space="preserve"> Europe</v>
      </c>
      <c r="K303" t="str">
        <f t="shared" si="136"/>
        <v xml:space="preserve"> 1-10m</v>
      </c>
      <c r="L303" t="str">
        <f t="shared" si="136"/>
        <v xml:space="preserve"> Upper middle income</v>
      </c>
      <c r="M303" t="str">
        <f t="shared" ref="M303:M334" si="161">IF(VALUE(I303)&gt;66.6, "Most", IF(VALUE(I303)&gt;33.3, "More", "Least"))</f>
        <v>More</v>
      </c>
    </row>
    <row r="304" spans="1:13" x14ac:dyDescent="0.45">
      <c r="C304" t="s">
        <v>2</v>
      </c>
      <c r="G304" t="str">
        <f t="shared" si="138"/>
        <v/>
      </c>
      <c r="H304" t="str">
        <f t="shared" si="136"/>
        <v/>
      </c>
      <c r="I304" t="str">
        <f t="shared" si="136"/>
        <v/>
      </c>
      <c r="J304" t="str">
        <f t="shared" si="136"/>
        <v/>
      </c>
      <c r="K304" t="str">
        <f t="shared" si="136"/>
        <v/>
      </c>
      <c r="L304" t="str">
        <f t="shared" si="136"/>
        <v/>
      </c>
    </row>
    <row r="305" spans="1:13" x14ac:dyDescent="0.45">
      <c r="A305" t="s">
        <v>420</v>
      </c>
      <c r="B305" t="s">
        <v>485</v>
      </c>
      <c r="C305" t="s">
        <v>597</v>
      </c>
      <c r="D305" t="s">
        <v>115</v>
      </c>
      <c r="E305" t="s">
        <v>14</v>
      </c>
      <c r="F305" t="s">
        <v>202</v>
      </c>
      <c r="G305" t="str">
        <f t="shared" si="138"/>
        <v>153</v>
      </c>
      <c r="H305" t="str">
        <f t="shared" si="136"/>
        <v xml:space="preserve"> Burundi</v>
      </c>
      <c r="I305" t="str">
        <f t="shared" si="136"/>
        <v xml:space="preserve"> 37.6</v>
      </c>
      <c r="J305" t="str">
        <f t="shared" si="136"/>
        <v xml:space="preserve"> Africa</v>
      </c>
      <c r="K305" t="str">
        <f t="shared" si="136"/>
        <v xml:space="preserve"> 10-50m</v>
      </c>
      <c r="L305" t="str">
        <f t="shared" si="136"/>
        <v xml:space="preserve"> Low income</v>
      </c>
      <c r="M305" t="str">
        <f t="shared" ref="M305:M336" si="162">IF(VALUE(I305)&gt;66.6, "Most", IF(VALUE(I305)&gt;33.3, "More", "Least"))</f>
        <v>More</v>
      </c>
    </row>
    <row r="306" spans="1:13" x14ac:dyDescent="0.45">
      <c r="C306" t="s">
        <v>2</v>
      </c>
      <c r="G306" t="str">
        <f t="shared" si="138"/>
        <v/>
      </c>
      <c r="H306" t="str">
        <f t="shared" si="136"/>
        <v/>
      </c>
      <c r="I306" t="str">
        <f t="shared" si="136"/>
        <v/>
      </c>
      <c r="J306" t="str">
        <f t="shared" si="136"/>
        <v/>
      </c>
      <c r="K306" t="str">
        <f t="shared" si="136"/>
        <v/>
      </c>
      <c r="L306" t="str">
        <f t="shared" si="136"/>
        <v/>
      </c>
    </row>
    <row r="307" spans="1:13" x14ac:dyDescent="0.45">
      <c r="A307" t="s">
        <v>420</v>
      </c>
      <c r="B307" t="s">
        <v>514</v>
      </c>
      <c r="C307" t="s">
        <v>597</v>
      </c>
      <c r="D307" t="s">
        <v>115</v>
      </c>
      <c r="E307" t="s">
        <v>30</v>
      </c>
      <c r="F307" t="s">
        <v>202</v>
      </c>
      <c r="G307" t="str">
        <f t="shared" si="138"/>
        <v>153</v>
      </c>
      <c r="H307" t="str">
        <f t="shared" si="136"/>
        <v xml:space="preserve"> Guinea Bissau</v>
      </c>
      <c r="I307" t="str">
        <f t="shared" si="136"/>
        <v xml:space="preserve"> 37.6</v>
      </c>
      <c r="J307" t="str">
        <f t="shared" si="136"/>
        <v xml:space="preserve"> Africa</v>
      </c>
      <c r="K307" t="str">
        <f t="shared" si="136"/>
        <v xml:space="preserve"> 1-10m</v>
      </c>
      <c r="L307" t="str">
        <f t="shared" si="136"/>
        <v xml:space="preserve"> Low income</v>
      </c>
      <c r="M307" t="str">
        <f t="shared" ref="M307:M338" si="163">IF(VALUE(I307)&gt;66.6, "Most", IF(VALUE(I307)&gt;33.3, "More", "Least"))</f>
        <v>More</v>
      </c>
    </row>
    <row r="308" spans="1:13" x14ac:dyDescent="0.45">
      <c r="C308" t="s">
        <v>2</v>
      </c>
      <c r="G308" t="str">
        <f t="shared" si="138"/>
        <v/>
      </c>
      <c r="H308" t="str">
        <f t="shared" ref="H308:L371" si="164">IF(ISERROR(RIGHT(B308, LEN(B308)-FIND(":",B308))),"",RIGHT(B308, LEN(B308)-FIND(":",B308)))</f>
        <v/>
      </c>
      <c r="I308" t="str">
        <f t="shared" si="164"/>
        <v/>
      </c>
      <c r="J308" t="str">
        <f t="shared" si="164"/>
        <v/>
      </c>
      <c r="K308" t="str">
        <f t="shared" si="164"/>
        <v/>
      </c>
      <c r="L308" t="str">
        <f t="shared" si="164"/>
        <v/>
      </c>
    </row>
    <row r="309" spans="1:13" x14ac:dyDescent="0.45">
      <c r="A309" t="s">
        <v>420</v>
      </c>
      <c r="B309" t="s">
        <v>451</v>
      </c>
      <c r="C309" t="s">
        <v>597</v>
      </c>
      <c r="D309" t="s">
        <v>115</v>
      </c>
      <c r="E309" t="s">
        <v>14</v>
      </c>
      <c r="F309" t="s">
        <v>102</v>
      </c>
      <c r="G309" t="str">
        <f t="shared" si="138"/>
        <v>153</v>
      </c>
      <c r="H309" t="str">
        <f t="shared" si="164"/>
        <v xml:space="preserve"> Sudan</v>
      </c>
      <c r="I309" t="str">
        <f t="shared" si="164"/>
        <v xml:space="preserve"> 37.6</v>
      </c>
      <c r="J309" t="str">
        <f t="shared" si="164"/>
        <v xml:space="preserve"> Africa</v>
      </c>
      <c r="K309" t="str">
        <f t="shared" si="164"/>
        <v xml:space="preserve"> 10-50m</v>
      </c>
      <c r="L309" t="str">
        <f t="shared" si="164"/>
        <v xml:space="preserve"> Lower middle income</v>
      </c>
      <c r="M309" t="str">
        <f t="shared" ref="M309:M340" si="165">IF(VALUE(I309)&gt;66.6, "Most", IF(VALUE(I309)&gt;33.3, "More", "Least"))</f>
        <v>More</v>
      </c>
    </row>
    <row r="310" spans="1:13" x14ac:dyDescent="0.45">
      <c r="C310" t="s">
        <v>2</v>
      </c>
      <c r="G310" t="str">
        <f t="shared" si="138"/>
        <v/>
      </c>
      <c r="H310" t="str">
        <f t="shared" si="164"/>
        <v/>
      </c>
      <c r="I310" t="str">
        <f t="shared" si="164"/>
        <v/>
      </c>
      <c r="J310" t="str">
        <f t="shared" si="164"/>
        <v/>
      </c>
      <c r="K310" t="str">
        <f t="shared" si="164"/>
        <v/>
      </c>
      <c r="L310" t="str">
        <f t="shared" si="164"/>
        <v/>
      </c>
    </row>
    <row r="311" spans="1:13" x14ac:dyDescent="0.45">
      <c r="A311" t="s">
        <v>429</v>
      </c>
      <c r="B311" t="s">
        <v>512</v>
      </c>
      <c r="C311" t="s">
        <v>296</v>
      </c>
      <c r="D311" t="s">
        <v>115</v>
      </c>
      <c r="E311" t="s">
        <v>30</v>
      </c>
      <c r="F311" t="s">
        <v>26</v>
      </c>
      <c r="G311" t="str">
        <f t="shared" si="138"/>
        <v>156</v>
      </c>
      <c r="H311" t="str">
        <f t="shared" si="164"/>
        <v xml:space="preserve"> Gabon</v>
      </c>
      <c r="I311" t="str">
        <f t="shared" si="164"/>
        <v xml:space="preserve"> 36.5</v>
      </c>
      <c r="J311" t="str">
        <f t="shared" si="164"/>
        <v xml:space="preserve"> Africa</v>
      </c>
      <c r="K311" t="str">
        <f t="shared" si="164"/>
        <v xml:space="preserve"> 1-10m</v>
      </c>
      <c r="L311" t="str">
        <f t="shared" si="164"/>
        <v xml:space="preserve"> Upper middle income</v>
      </c>
      <c r="M311" t="str">
        <f t="shared" ref="M311:M342" si="166">IF(VALUE(I311)&gt;66.6, "Most", IF(VALUE(I311)&gt;33.3, "More", "Least"))</f>
        <v>More</v>
      </c>
    </row>
    <row r="312" spans="1:13" x14ac:dyDescent="0.45">
      <c r="C312" t="s">
        <v>2</v>
      </c>
      <c r="G312" t="str">
        <f t="shared" si="138"/>
        <v/>
      </c>
      <c r="H312" t="str">
        <f t="shared" si="164"/>
        <v/>
      </c>
      <c r="I312" t="str">
        <f t="shared" si="164"/>
        <v/>
      </c>
      <c r="J312" t="str">
        <f t="shared" si="164"/>
        <v/>
      </c>
      <c r="K312" t="str">
        <f t="shared" si="164"/>
        <v/>
      </c>
      <c r="L312" t="str">
        <f t="shared" si="164"/>
        <v/>
      </c>
    </row>
    <row r="313" spans="1:13" x14ac:dyDescent="0.45">
      <c r="A313" t="s">
        <v>432</v>
      </c>
      <c r="B313" t="s">
        <v>479</v>
      </c>
      <c r="C313" t="s">
        <v>966</v>
      </c>
      <c r="D313" t="s">
        <v>115</v>
      </c>
      <c r="E313" t="s">
        <v>185</v>
      </c>
      <c r="F313" t="s">
        <v>102</v>
      </c>
      <c r="G313" t="str">
        <f t="shared" si="138"/>
        <v>157</v>
      </c>
      <c r="H313" t="str">
        <f t="shared" si="164"/>
        <v xml:space="preserve"> Djibouti</v>
      </c>
      <c r="I313" t="str">
        <f t="shared" si="164"/>
        <v xml:space="preserve"> 36.3</v>
      </c>
      <c r="J313" t="str">
        <f t="shared" si="164"/>
        <v xml:space="preserve"> Africa</v>
      </c>
      <c r="K313" t="str">
        <f t="shared" si="164"/>
        <v xml:space="preserve"> &lt;1m</v>
      </c>
      <c r="L313" t="str">
        <f t="shared" si="164"/>
        <v xml:space="preserve"> Lower middle income</v>
      </c>
      <c r="M313" t="str">
        <f t="shared" ref="M313:M344" si="167">IF(VALUE(I313)&gt;66.6, "Most", IF(VALUE(I313)&gt;33.3, "More", "Least"))</f>
        <v>More</v>
      </c>
    </row>
    <row r="314" spans="1:13" x14ac:dyDescent="0.45">
      <c r="C314" t="s">
        <v>2</v>
      </c>
      <c r="G314" t="str">
        <f t="shared" si="138"/>
        <v/>
      </c>
      <c r="H314" t="str">
        <f t="shared" si="164"/>
        <v/>
      </c>
      <c r="I314" t="str">
        <f t="shared" si="164"/>
        <v/>
      </c>
      <c r="J314" t="str">
        <f t="shared" si="164"/>
        <v/>
      </c>
      <c r="K314" t="str">
        <f t="shared" si="164"/>
        <v/>
      </c>
      <c r="L314" t="str">
        <f t="shared" si="164"/>
        <v/>
      </c>
    </row>
    <row r="315" spans="1:13" x14ac:dyDescent="0.45">
      <c r="A315" t="s">
        <v>432</v>
      </c>
      <c r="B315" t="s">
        <v>435</v>
      </c>
      <c r="C315" t="s">
        <v>966</v>
      </c>
      <c r="D315" t="s">
        <v>115</v>
      </c>
      <c r="E315" t="s">
        <v>30</v>
      </c>
      <c r="F315" t="s">
        <v>102</v>
      </c>
      <c r="G315" t="str">
        <f t="shared" si="138"/>
        <v>157</v>
      </c>
      <c r="H315" t="str">
        <f t="shared" si="164"/>
        <v xml:space="preserve"> Mauritania</v>
      </c>
      <c r="I315" t="str">
        <f t="shared" si="164"/>
        <v xml:space="preserve"> 36.3</v>
      </c>
      <c r="J315" t="str">
        <f t="shared" si="164"/>
        <v xml:space="preserve"> Africa</v>
      </c>
      <c r="K315" t="str">
        <f t="shared" si="164"/>
        <v xml:space="preserve"> 1-10m</v>
      </c>
      <c r="L315" t="str">
        <f t="shared" si="164"/>
        <v xml:space="preserve"> Lower middle income</v>
      </c>
      <c r="M315" t="str">
        <f t="shared" ref="M315:M346" si="168">IF(VALUE(I315)&gt;66.6, "Most", IF(VALUE(I315)&gt;33.3, "More", "Least"))</f>
        <v>More</v>
      </c>
    </row>
    <row r="316" spans="1:13" x14ac:dyDescent="0.45">
      <c r="C316" t="s">
        <v>2</v>
      </c>
      <c r="G316" t="str">
        <f t="shared" si="138"/>
        <v/>
      </c>
      <c r="H316" t="str">
        <f t="shared" si="164"/>
        <v/>
      </c>
      <c r="I316" t="str">
        <f t="shared" si="164"/>
        <v/>
      </c>
      <c r="J316" t="str">
        <f t="shared" si="164"/>
        <v/>
      </c>
      <c r="K316" t="str">
        <f t="shared" si="164"/>
        <v/>
      </c>
      <c r="L316" t="str">
        <f t="shared" si="164"/>
        <v/>
      </c>
    </row>
    <row r="317" spans="1:13" x14ac:dyDescent="0.45">
      <c r="A317" t="s">
        <v>432</v>
      </c>
      <c r="B317" t="s">
        <v>355</v>
      </c>
      <c r="C317" t="s">
        <v>966</v>
      </c>
      <c r="D317" t="s">
        <v>18</v>
      </c>
      <c r="E317" t="s">
        <v>185</v>
      </c>
      <c r="F317" t="s">
        <v>102</v>
      </c>
      <c r="G317" t="str">
        <f t="shared" si="138"/>
        <v>157</v>
      </c>
      <c r="H317" t="str">
        <f t="shared" si="164"/>
        <v xml:space="preserve"> Micronesia</v>
      </c>
      <c r="I317" t="str">
        <f t="shared" si="164"/>
        <v xml:space="preserve"> 36.3</v>
      </c>
      <c r="J317" t="str">
        <f t="shared" si="164"/>
        <v xml:space="preserve"> Oceania</v>
      </c>
      <c r="K317" t="str">
        <f t="shared" si="164"/>
        <v xml:space="preserve"> &lt;1m</v>
      </c>
      <c r="L317" t="str">
        <f t="shared" si="164"/>
        <v xml:space="preserve"> Lower middle income</v>
      </c>
      <c r="M317" t="str">
        <f t="shared" ref="M317:M348" si="169">IF(VALUE(I317)&gt;66.6, "Most", IF(VALUE(I317)&gt;33.3, "More", "Least"))</f>
        <v>More</v>
      </c>
    </row>
    <row r="318" spans="1:13" x14ac:dyDescent="0.45">
      <c r="C318" t="s">
        <v>2</v>
      </c>
      <c r="G318" t="str">
        <f t="shared" si="138"/>
        <v/>
      </c>
      <c r="H318" t="str">
        <f t="shared" si="164"/>
        <v/>
      </c>
      <c r="I318" t="str">
        <f t="shared" si="164"/>
        <v/>
      </c>
      <c r="J318" t="str">
        <f t="shared" si="164"/>
        <v/>
      </c>
      <c r="K318" t="str">
        <f t="shared" si="164"/>
        <v/>
      </c>
      <c r="L318" t="str">
        <f t="shared" si="164"/>
        <v/>
      </c>
    </row>
    <row r="319" spans="1:13" x14ac:dyDescent="0.45">
      <c r="A319" t="s">
        <v>439</v>
      </c>
      <c r="B319" t="s">
        <v>338</v>
      </c>
      <c r="C319" t="s">
        <v>839</v>
      </c>
      <c r="D319" t="s">
        <v>132</v>
      </c>
      <c r="E319" t="s">
        <v>30</v>
      </c>
      <c r="F319" t="s">
        <v>26</v>
      </c>
      <c r="G319" t="str">
        <f t="shared" si="138"/>
        <v>160</v>
      </c>
      <c r="H319" t="str">
        <f t="shared" si="164"/>
        <v xml:space="preserve"> Azerbaijan</v>
      </c>
      <c r="I319" t="str">
        <f t="shared" si="164"/>
        <v xml:space="preserve"> 36.2</v>
      </c>
      <c r="J319" t="str">
        <f t="shared" si="164"/>
        <v xml:space="preserve"> Western Asia</v>
      </c>
      <c r="K319" t="str">
        <f t="shared" si="164"/>
        <v xml:space="preserve"> 1-10m</v>
      </c>
      <c r="L319" t="str">
        <f t="shared" si="164"/>
        <v xml:space="preserve"> Upper middle income</v>
      </c>
      <c r="M319" t="str">
        <f t="shared" ref="M319:M350" si="170">IF(VALUE(I319)&gt;66.6, "Most", IF(VALUE(I319)&gt;33.3, "More", "Least"))</f>
        <v>More</v>
      </c>
    </row>
    <row r="320" spans="1:13" x14ac:dyDescent="0.45">
      <c r="C320" t="s">
        <v>2</v>
      </c>
      <c r="G320" t="str">
        <f t="shared" si="138"/>
        <v/>
      </c>
      <c r="H320" t="str">
        <f t="shared" si="164"/>
        <v/>
      </c>
      <c r="I320" t="str">
        <f t="shared" si="164"/>
        <v/>
      </c>
      <c r="J320" t="str">
        <f t="shared" si="164"/>
        <v/>
      </c>
      <c r="K320" t="str">
        <f t="shared" si="164"/>
        <v/>
      </c>
      <c r="L320" t="str">
        <f t="shared" si="164"/>
        <v/>
      </c>
    </row>
    <row r="321" spans="1:13" x14ac:dyDescent="0.45">
      <c r="A321" t="s">
        <v>442</v>
      </c>
      <c r="B321" t="s">
        <v>361</v>
      </c>
      <c r="C321" t="s">
        <v>316</v>
      </c>
      <c r="D321" t="s">
        <v>9</v>
      </c>
      <c r="E321" t="s">
        <v>185</v>
      </c>
      <c r="F321" t="s">
        <v>5</v>
      </c>
      <c r="G321" t="str">
        <f t="shared" si="138"/>
        <v>161</v>
      </c>
      <c r="H321" t="str">
        <f t="shared" si="164"/>
        <v xml:space="preserve"> Monaco</v>
      </c>
      <c r="I321" t="str">
        <f t="shared" si="164"/>
        <v xml:space="preserve"> 35.3</v>
      </c>
      <c r="J321" t="str">
        <f t="shared" si="164"/>
        <v xml:space="preserve"> Europe</v>
      </c>
      <c r="K321" t="str">
        <f t="shared" si="164"/>
        <v xml:space="preserve"> &lt;1m</v>
      </c>
      <c r="L321" t="str">
        <f t="shared" si="164"/>
        <v xml:space="preserve"> High income</v>
      </c>
      <c r="M321" t="str">
        <f t="shared" ref="M321:M352" si="171">IF(VALUE(I321)&gt;66.6, "Most", IF(VALUE(I321)&gt;33.3, "More", "Least"))</f>
        <v>More</v>
      </c>
    </row>
    <row r="322" spans="1:13" x14ac:dyDescent="0.45">
      <c r="C322" t="s">
        <v>2</v>
      </c>
      <c r="G322" t="str">
        <f t="shared" si="138"/>
        <v/>
      </c>
      <c r="H322" t="str">
        <f t="shared" si="164"/>
        <v/>
      </c>
      <c r="I322" t="str">
        <f t="shared" si="164"/>
        <v/>
      </c>
      <c r="J322" t="str">
        <f t="shared" si="164"/>
        <v/>
      </c>
      <c r="K322" t="str">
        <f t="shared" si="164"/>
        <v/>
      </c>
      <c r="L322" t="str">
        <f t="shared" si="164"/>
        <v/>
      </c>
    </row>
    <row r="323" spans="1:13" x14ac:dyDescent="0.45">
      <c r="A323" t="s">
        <v>442</v>
      </c>
      <c r="B323" t="s">
        <v>214</v>
      </c>
      <c r="C323" t="s">
        <v>316</v>
      </c>
      <c r="D323" t="s">
        <v>77</v>
      </c>
      <c r="E323" t="s">
        <v>30</v>
      </c>
      <c r="F323" t="s">
        <v>5</v>
      </c>
      <c r="G323" t="str">
        <f t="shared" ref="G323:G386" si="172">IF(ISERROR(RIGHT(A323,LEN(A323)-FIND(" ", A323))), "", RIGHT(A323,LEN(A323)-FIND(" ", A323)))</f>
        <v>161</v>
      </c>
      <c r="H323" t="str">
        <f t="shared" si="164"/>
        <v xml:space="preserve"> Panama</v>
      </c>
      <c r="I323" t="str">
        <f t="shared" si="164"/>
        <v xml:space="preserve"> 35.3</v>
      </c>
      <c r="J323" t="str">
        <f t="shared" si="164"/>
        <v xml:space="preserve"> Latin America and the Caribbean</v>
      </c>
      <c r="K323" t="str">
        <f t="shared" si="164"/>
        <v xml:space="preserve"> 1-10m</v>
      </c>
      <c r="L323" t="str">
        <f t="shared" si="164"/>
        <v xml:space="preserve"> High income</v>
      </c>
      <c r="M323" t="str">
        <f t="shared" ref="M323:M354" si="173">IF(VALUE(I323)&gt;66.6, "Most", IF(VALUE(I323)&gt;33.3, "More", "Least"))</f>
        <v>More</v>
      </c>
    </row>
    <row r="324" spans="1:13" x14ac:dyDescent="0.45">
      <c r="C324" t="s">
        <v>2</v>
      </c>
      <c r="G324" t="str">
        <f t="shared" si="172"/>
        <v/>
      </c>
      <c r="H324" t="str">
        <f t="shared" si="164"/>
        <v/>
      </c>
      <c r="I324" t="str">
        <f t="shared" si="164"/>
        <v/>
      </c>
      <c r="J324" t="str">
        <f t="shared" si="164"/>
        <v/>
      </c>
      <c r="K324" t="str">
        <f t="shared" si="164"/>
        <v/>
      </c>
      <c r="L324" t="str">
        <f t="shared" si="164"/>
        <v/>
      </c>
    </row>
    <row r="325" spans="1:13" x14ac:dyDescent="0.45">
      <c r="A325" t="s">
        <v>442</v>
      </c>
      <c r="B325" t="s">
        <v>304</v>
      </c>
      <c r="C325" t="s">
        <v>316</v>
      </c>
      <c r="D325" t="s">
        <v>77</v>
      </c>
      <c r="E325" t="s">
        <v>30</v>
      </c>
      <c r="F325" t="s">
        <v>26</v>
      </c>
      <c r="G325" t="str">
        <f t="shared" si="172"/>
        <v>161</v>
      </c>
      <c r="H325" t="str">
        <f t="shared" si="164"/>
        <v xml:space="preserve"> Paraguay</v>
      </c>
      <c r="I325" t="str">
        <f t="shared" si="164"/>
        <v xml:space="preserve"> 35.3</v>
      </c>
      <c r="J325" t="str">
        <f t="shared" si="164"/>
        <v xml:space="preserve"> Latin America and the Caribbean</v>
      </c>
      <c r="K325" t="str">
        <f t="shared" si="164"/>
        <v xml:space="preserve"> 1-10m</v>
      </c>
      <c r="L325" t="str">
        <f t="shared" si="164"/>
        <v xml:space="preserve"> Upper middle income</v>
      </c>
      <c r="M325" t="str">
        <f t="shared" ref="M325:M356" si="174">IF(VALUE(I325)&gt;66.6, "Most", IF(VALUE(I325)&gt;33.3, "More", "Least"))</f>
        <v>More</v>
      </c>
    </row>
    <row r="326" spans="1:13" x14ac:dyDescent="0.45">
      <c r="C326" t="s">
        <v>2</v>
      </c>
      <c r="G326" t="str">
        <f t="shared" si="172"/>
        <v/>
      </c>
      <c r="H326" t="str">
        <f t="shared" si="164"/>
        <v/>
      </c>
      <c r="I326" t="str">
        <f t="shared" si="164"/>
        <v/>
      </c>
      <c r="J326" t="str">
        <f t="shared" si="164"/>
        <v/>
      </c>
      <c r="K326" t="str">
        <f t="shared" si="164"/>
        <v/>
      </c>
      <c r="L326" t="str">
        <f t="shared" si="164"/>
        <v/>
      </c>
    </row>
    <row r="327" spans="1:13" x14ac:dyDescent="0.45">
      <c r="A327" t="s">
        <v>662</v>
      </c>
      <c r="B327" t="s">
        <v>406</v>
      </c>
      <c r="C327" t="s">
        <v>344</v>
      </c>
      <c r="D327" t="s">
        <v>115</v>
      </c>
      <c r="E327" t="s">
        <v>185</v>
      </c>
      <c r="F327" t="s">
        <v>102</v>
      </c>
      <c r="G327" t="str">
        <f t="shared" si="172"/>
        <v>164</v>
      </c>
      <c r="H327" t="str">
        <f t="shared" si="164"/>
        <v xml:space="preserve"> Cabo Verde</v>
      </c>
      <c r="I327" t="str">
        <f t="shared" si="164"/>
        <v xml:space="preserve"> 33.9</v>
      </c>
      <c r="J327" t="str">
        <f t="shared" si="164"/>
        <v xml:space="preserve"> Africa</v>
      </c>
      <c r="K327" t="str">
        <f t="shared" si="164"/>
        <v xml:space="preserve"> &lt;1m</v>
      </c>
      <c r="L327" t="str">
        <f t="shared" si="164"/>
        <v xml:space="preserve"> Lower middle income</v>
      </c>
      <c r="M327" t="str">
        <f t="shared" ref="M327:M358" si="175">IF(VALUE(I327)&gt;66.6, "Most", IF(VALUE(I327)&gt;33.3, "More", "Least"))</f>
        <v>More</v>
      </c>
    </row>
    <row r="328" spans="1:13" x14ac:dyDescent="0.45">
      <c r="C328" t="s">
        <v>2</v>
      </c>
      <c r="G328" t="str">
        <f t="shared" si="172"/>
        <v/>
      </c>
      <c r="H328" t="str">
        <f t="shared" si="164"/>
        <v/>
      </c>
      <c r="I328" t="str">
        <f t="shared" si="164"/>
        <v/>
      </c>
      <c r="J328" t="str">
        <f t="shared" si="164"/>
        <v/>
      </c>
      <c r="K328" t="str">
        <f t="shared" si="164"/>
        <v/>
      </c>
      <c r="L328" t="str">
        <f t="shared" si="164"/>
        <v/>
      </c>
    </row>
    <row r="329" spans="1:13" x14ac:dyDescent="0.45">
      <c r="A329" t="s">
        <v>662</v>
      </c>
      <c r="B329" t="s">
        <v>456</v>
      </c>
      <c r="C329" t="s">
        <v>344</v>
      </c>
      <c r="D329" t="s">
        <v>25</v>
      </c>
      <c r="E329" t="s">
        <v>30</v>
      </c>
      <c r="F329" t="s">
        <v>102</v>
      </c>
      <c r="G329" t="str">
        <f t="shared" si="172"/>
        <v>164</v>
      </c>
      <c r="H329" t="str">
        <f t="shared" si="164"/>
        <v xml:space="preserve"> Timor Leste</v>
      </c>
      <c r="I329" t="str">
        <f t="shared" si="164"/>
        <v xml:space="preserve"> 33.9</v>
      </c>
      <c r="J329" t="str">
        <f t="shared" si="164"/>
        <v xml:space="preserve"> Southeastern Asia</v>
      </c>
      <c r="K329" t="str">
        <f t="shared" si="164"/>
        <v xml:space="preserve"> 1-10m</v>
      </c>
      <c r="L329" t="str">
        <f t="shared" si="164"/>
        <v xml:space="preserve"> Lower middle income</v>
      </c>
      <c r="M329" t="str">
        <f t="shared" ref="M329:M360" si="176">IF(VALUE(I329)&gt;66.6, "Most", IF(VALUE(I329)&gt;33.3, "More", "Least"))</f>
        <v>More</v>
      </c>
    </row>
    <row r="330" spans="1:13" x14ac:dyDescent="0.45">
      <c r="C330" t="s">
        <v>2</v>
      </c>
      <c r="G330" t="str">
        <f t="shared" si="172"/>
        <v/>
      </c>
      <c r="H330" t="str">
        <f t="shared" si="164"/>
        <v/>
      </c>
      <c r="I330" t="str">
        <f t="shared" si="164"/>
        <v/>
      </c>
      <c r="J330" t="str">
        <f t="shared" si="164"/>
        <v/>
      </c>
      <c r="K330" t="str">
        <f t="shared" si="164"/>
        <v/>
      </c>
      <c r="L330" t="str">
        <f t="shared" si="164"/>
        <v/>
      </c>
    </row>
    <row r="331" spans="1:13" x14ac:dyDescent="0.45">
      <c r="A331" t="s">
        <v>662</v>
      </c>
      <c r="B331" t="s">
        <v>469</v>
      </c>
      <c r="C331" t="s">
        <v>344</v>
      </c>
      <c r="D331" t="s">
        <v>18</v>
      </c>
      <c r="E331" t="s">
        <v>185</v>
      </c>
      <c r="F331" t="s">
        <v>26</v>
      </c>
      <c r="G331" t="str">
        <f t="shared" si="172"/>
        <v>164</v>
      </c>
      <c r="H331" t="str">
        <f t="shared" si="164"/>
        <v xml:space="preserve"> Tonga</v>
      </c>
      <c r="I331" t="str">
        <f t="shared" si="164"/>
        <v xml:space="preserve"> 33.9</v>
      </c>
      <c r="J331" t="str">
        <f t="shared" si="164"/>
        <v xml:space="preserve"> Oceania</v>
      </c>
      <c r="K331" t="str">
        <f t="shared" si="164"/>
        <v xml:space="preserve"> &lt;1m</v>
      </c>
      <c r="L331" t="str">
        <f t="shared" si="164"/>
        <v xml:space="preserve"> Upper middle income</v>
      </c>
      <c r="M331" t="str">
        <f t="shared" ref="M331:M362" si="177">IF(VALUE(I331)&gt;66.6, "Most", IF(VALUE(I331)&gt;33.3, "More", "Least"))</f>
        <v>More</v>
      </c>
    </row>
    <row r="332" spans="1:13" x14ac:dyDescent="0.45">
      <c r="C332" t="s">
        <v>2</v>
      </c>
      <c r="G332" t="str">
        <f t="shared" si="172"/>
        <v/>
      </c>
      <c r="H332" t="str">
        <f t="shared" si="164"/>
        <v/>
      </c>
      <c r="I332" t="str">
        <f t="shared" si="164"/>
        <v/>
      </c>
      <c r="J332" t="str">
        <f t="shared" si="164"/>
        <v/>
      </c>
      <c r="K332" t="str">
        <f t="shared" si="164"/>
        <v/>
      </c>
      <c r="L332" t="str">
        <f t="shared" si="164"/>
        <v/>
      </c>
    </row>
    <row r="333" spans="1:13" x14ac:dyDescent="0.45">
      <c r="A333" t="s">
        <v>458</v>
      </c>
      <c r="B333" t="s">
        <v>537</v>
      </c>
      <c r="C333" t="s">
        <v>606</v>
      </c>
      <c r="D333" t="s">
        <v>115</v>
      </c>
      <c r="E333" t="s">
        <v>30</v>
      </c>
      <c r="F333" t="s">
        <v>26</v>
      </c>
      <c r="G333" t="str">
        <f t="shared" si="172"/>
        <v>167</v>
      </c>
      <c r="H333" t="str">
        <f t="shared" si="164"/>
        <v xml:space="preserve"> Equatorial Guinea</v>
      </c>
      <c r="I333" t="str">
        <f t="shared" si="164"/>
        <v xml:space="preserve"> 33.5</v>
      </c>
      <c r="J333" t="str">
        <f t="shared" si="164"/>
        <v xml:space="preserve"> Africa</v>
      </c>
      <c r="K333" t="str">
        <f t="shared" si="164"/>
        <v xml:space="preserve"> 1-10m</v>
      </c>
      <c r="L333" t="str">
        <f t="shared" si="164"/>
        <v xml:space="preserve"> Upper middle income</v>
      </c>
      <c r="M333" t="str">
        <f t="shared" ref="M333:M364" si="178">IF(VALUE(I333)&gt;66.6, "Most", IF(VALUE(I333)&gt;33.3, "More", "Least"))</f>
        <v>More</v>
      </c>
    </row>
    <row r="334" spans="1:13" x14ac:dyDescent="0.45">
      <c r="C334" t="s">
        <v>2</v>
      </c>
      <c r="G334" t="str">
        <f t="shared" si="172"/>
        <v/>
      </c>
      <c r="H334" t="str">
        <f t="shared" si="164"/>
        <v/>
      </c>
      <c r="I334" t="str">
        <f t="shared" si="164"/>
        <v/>
      </c>
      <c r="J334" t="str">
        <f t="shared" si="164"/>
        <v/>
      </c>
      <c r="K334" t="str">
        <f t="shared" si="164"/>
        <v/>
      </c>
      <c r="L334" t="str">
        <f t="shared" si="164"/>
        <v/>
      </c>
    </row>
    <row r="335" spans="1:13" x14ac:dyDescent="0.45">
      <c r="A335" t="s">
        <v>458</v>
      </c>
      <c r="B335" t="s">
        <v>324</v>
      </c>
      <c r="C335" t="s">
        <v>606</v>
      </c>
      <c r="D335" t="s">
        <v>181</v>
      </c>
      <c r="E335" t="s">
        <v>14</v>
      </c>
      <c r="F335" t="s">
        <v>202</v>
      </c>
      <c r="G335" t="str">
        <f t="shared" si="172"/>
        <v>167</v>
      </c>
      <c r="H335" t="str">
        <f t="shared" si="164"/>
        <v xml:space="preserve"> Nepal</v>
      </c>
      <c r="I335" t="str">
        <f t="shared" si="164"/>
        <v xml:space="preserve"> 33.5</v>
      </c>
      <c r="J335" t="str">
        <f t="shared" si="164"/>
        <v xml:space="preserve"> Southern Asia</v>
      </c>
      <c r="K335" t="str">
        <f t="shared" si="164"/>
        <v xml:space="preserve"> 10-50m</v>
      </c>
      <c r="L335" t="str">
        <f t="shared" si="164"/>
        <v xml:space="preserve"> Low income</v>
      </c>
      <c r="M335" t="str">
        <f t="shared" ref="M335:M366" si="179">IF(VALUE(I335)&gt;66.6, "Most", IF(VALUE(I335)&gt;33.3, "More", "Least"))</f>
        <v>More</v>
      </c>
    </row>
    <row r="336" spans="1:13" x14ac:dyDescent="0.45">
      <c r="C336" t="s">
        <v>2</v>
      </c>
      <c r="G336" t="str">
        <f t="shared" si="172"/>
        <v/>
      </c>
      <c r="H336" t="str">
        <f t="shared" si="164"/>
        <v/>
      </c>
      <c r="I336" t="str">
        <f t="shared" si="164"/>
        <v/>
      </c>
      <c r="J336" t="str">
        <f t="shared" si="164"/>
        <v/>
      </c>
      <c r="K336" t="str">
        <f t="shared" si="164"/>
        <v/>
      </c>
      <c r="L336" t="str">
        <f t="shared" si="164"/>
        <v/>
      </c>
    </row>
    <row r="337" spans="1:13" x14ac:dyDescent="0.45">
      <c r="A337" t="s">
        <v>458</v>
      </c>
      <c r="B337" t="s">
        <v>528</v>
      </c>
      <c r="C337" t="s">
        <v>606</v>
      </c>
      <c r="D337" t="s">
        <v>115</v>
      </c>
      <c r="E337" t="s">
        <v>185</v>
      </c>
      <c r="F337" t="s">
        <v>102</v>
      </c>
      <c r="G337" t="str">
        <f t="shared" si="172"/>
        <v>167</v>
      </c>
      <c r="H337" t="str">
        <f t="shared" si="164"/>
        <v xml:space="preserve"> São Tomé and Príncipe</v>
      </c>
      <c r="I337" t="str">
        <f t="shared" si="164"/>
        <v xml:space="preserve"> 33.5</v>
      </c>
      <c r="J337" t="str">
        <f t="shared" si="164"/>
        <v xml:space="preserve"> Africa</v>
      </c>
      <c r="K337" t="str">
        <f t="shared" si="164"/>
        <v xml:space="preserve"> &lt;1m</v>
      </c>
      <c r="L337" t="str">
        <f t="shared" si="164"/>
        <v xml:space="preserve"> Lower middle income</v>
      </c>
      <c r="M337" t="str">
        <f t="shared" ref="M337:M368" si="180">IF(VALUE(I337)&gt;66.6, "Most", IF(VALUE(I337)&gt;33.3, "More", "Least"))</f>
        <v>More</v>
      </c>
    </row>
    <row r="338" spans="1:13" x14ac:dyDescent="0.45">
      <c r="C338" t="s">
        <v>2</v>
      </c>
      <c r="G338" t="str">
        <f t="shared" si="172"/>
        <v/>
      </c>
      <c r="H338" t="str">
        <f t="shared" si="164"/>
        <v/>
      </c>
      <c r="I338" t="str">
        <f t="shared" si="164"/>
        <v/>
      </c>
      <c r="J338" t="str">
        <f t="shared" si="164"/>
        <v/>
      </c>
      <c r="K338" t="str">
        <f t="shared" si="164"/>
        <v/>
      </c>
      <c r="L338" t="str">
        <f t="shared" si="164"/>
        <v/>
      </c>
    </row>
    <row r="339" spans="1:13" x14ac:dyDescent="0.45">
      <c r="A339" t="s">
        <v>465</v>
      </c>
      <c r="B339" t="s">
        <v>213</v>
      </c>
      <c r="C339" t="s">
        <v>359</v>
      </c>
      <c r="D339" t="s">
        <v>115</v>
      </c>
      <c r="E339" t="s">
        <v>14</v>
      </c>
      <c r="F339" t="s">
        <v>102</v>
      </c>
      <c r="G339" t="str">
        <f t="shared" si="172"/>
        <v>170</v>
      </c>
      <c r="H339" t="str">
        <f t="shared" si="164"/>
        <v xml:space="preserve"> Morocco</v>
      </c>
      <c r="I339" t="str">
        <f t="shared" si="164"/>
        <v xml:space="preserve"> 32.7</v>
      </c>
      <c r="J339" t="str">
        <f t="shared" si="164"/>
        <v xml:space="preserve"> Africa</v>
      </c>
      <c r="K339" t="str">
        <f t="shared" si="164"/>
        <v xml:space="preserve"> 10-50m</v>
      </c>
      <c r="L339" t="str">
        <f t="shared" si="164"/>
        <v xml:space="preserve"> Lower middle income</v>
      </c>
      <c r="M339" t="str">
        <f t="shared" ref="M339:M370" si="181">IF(VALUE(I339)&gt;66.6, "Most", IF(VALUE(I339)&gt;33.3, "More", "Least"))</f>
        <v>Least</v>
      </c>
    </row>
    <row r="340" spans="1:13" x14ac:dyDescent="0.45">
      <c r="C340" t="s">
        <v>2</v>
      </c>
      <c r="G340" t="str">
        <f t="shared" si="172"/>
        <v/>
      </c>
      <c r="H340" t="str">
        <f t="shared" si="164"/>
        <v/>
      </c>
      <c r="I340" t="str">
        <f t="shared" si="164"/>
        <v/>
      </c>
      <c r="J340" t="str">
        <f t="shared" si="164"/>
        <v/>
      </c>
      <c r="K340" t="str">
        <f t="shared" si="164"/>
        <v/>
      </c>
      <c r="L340" t="str">
        <f t="shared" si="164"/>
        <v/>
      </c>
    </row>
    <row r="341" spans="1:13" x14ac:dyDescent="0.45">
      <c r="A341" t="s">
        <v>465</v>
      </c>
      <c r="B341" t="s">
        <v>243</v>
      </c>
      <c r="C341" t="s">
        <v>359</v>
      </c>
      <c r="D341" t="s">
        <v>132</v>
      </c>
      <c r="E341" t="s">
        <v>30</v>
      </c>
      <c r="F341" t="s">
        <v>5</v>
      </c>
      <c r="G341" t="str">
        <f t="shared" si="172"/>
        <v>170</v>
      </c>
      <c r="H341" t="str">
        <f t="shared" si="164"/>
        <v xml:space="preserve"> Qatar</v>
      </c>
      <c r="I341" t="str">
        <f t="shared" si="164"/>
        <v xml:space="preserve"> 32.7</v>
      </c>
      <c r="J341" t="str">
        <f t="shared" si="164"/>
        <v xml:space="preserve"> Western Asia</v>
      </c>
      <c r="K341" t="str">
        <f t="shared" si="164"/>
        <v xml:space="preserve"> 1-10m</v>
      </c>
      <c r="L341" t="str">
        <f t="shared" si="164"/>
        <v xml:space="preserve"> High income</v>
      </c>
      <c r="M341" t="str">
        <f t="shared" ref="M341:M372" si="182">IF(VALUE(I341)&gt;66.6, "Most", IF(VALUE(I341)&gt;33.3, "More", "Least"))</f>
        <v>Least</v>
      </c>
    </row>
    <row r="342" spans="1:13" x14ac:dyDescent="0.45">
      <c r="C342" t="s">
        <v>2</v>
      </c>
      <c r="G342" t="str">
        <f t="shared" si="172"/>
        <v/>
      </c>
      <c r="H342" t="str">
        <f t="shared" si="164"/>
        <v/>
      </c>
      <c r="I342" t="str">
        <f t="shared" si="164"/>
        <v/>
      </c>
      <c r="J342" t="str">
        <f t="shared" si="164"/>
        <v/>
      </c>
      <c r="K342" t="str">
        <f t="shared" si="164"/>
        <v/>
      </c>
      <c r="L342" t="str">
        <f t="shared" si="164"/>
        <v/>
      </c>
    </row>
    <row r="343" spans="1:13" x14ac:dyDescent="0.45">
      <c r="A343" t="s">
        <v>471</v>
      </c>
      <c r="B343" t="s">
        <v>494</v>
      </c>
      <c r="C343" t="s">
        <v>364</v>
      </c>
      <c r="D343" t="s">
        <v>115</v>
      </c>
      <c r="E343" t="s">
        <v>14</v>
      </c>
      <c r="F343" t="s">
        <v>202</v>
      </c>
      <c r="G343" t="str">
        <f t="shared" si="172"/>
        <v>172</v>
      </c>
      <c r="H343" t="str">
        <f t="shared" si="164"/>
        <v xml:space="preserve"> South Sudan</v>
      </c>
      <c r="I343" t="str">
        <f t="shared" si="164"/>
        <v xml:space="preserve"> 32.6</v>
      </c>
      <c r="J343" t="str">
        <f t="shared" si="164"/>
        <v xml:space="preserve"> Africa</v>
      </c>
      <c r="K343" t="str">
        <f t="shared" si="164"/>
        <v xml:space="preserve"> 10-50m</v>
      </c>
      <c r="L343" t="str">
        <f t="shared" si="164"/>
        <v xml:space="preserve"> Low income</v>
      </c>
      <c r="M343" t="str">
        <f t="shared" ref="M343:M389" si="183">IF(VALUE(I343)&gt;66.6, "Most", IF(VALUE(I343)&gt;33.3, "More", "Least"))</f>
        <v>Least</v>
      </c>
    </row>
    <row r="344" spans="1:13" x14ac:dyDescent="0.45">
      <c r="C344" t="s">
        <v>2</v>
      </c>
      <c r="G344" t="str">
        <f t="shared" si="172"/>
        <v/>
      </c>
      <c r="H344" t="str">
        <f t="shared" si="164"/>
        <v/>
      </c>
      <c r="I344" t="str">
        <f t="shared" si="164"/>
        <v/>
      </c>
      <c r="J344" t="str">
        <f t="shared" si="164"/>
        <v/>
      </c>
      <c r="K344" t="str">
        <f t="shared" si="164"/>
        <v/>
      </c>
      <c r="L344" t="str">
        <f t="shared" si="164"/>
        <v/>
      </c>
    </row>
    <row r="345" spans="1:13" x14ac:dyDescent="0.45">
      <c r="A345" t="s">
        <v>474</v>
      </c>
      <c r="B345" t="s">
        <v>397</v>
      </c>
      <c r="C345" t="s">
        <v>843</v>
      </c>
      <c r="D345" t="s">
        <v>9</v>
      </c>
      <c r="E345" t="s">
        <v>185</v>
      </c>
      <c r="F345" t="s">
        <v>5</v>
      </c>
      <c r="G345" t="str">
        <f t="shared" si="172"/>
        <v>173</v>
      </c>
      <c r="H345" t="str">
        <f t="shared" si="164"/>
        <v xml:space="preserve"> Andorra</v>
      </c>
      <c r="I345" t="str">
        <f t="shared" si="164"/>
        <v xml:space="preserve"> 32.4</v>
      </c>
      <c r="J345" t="str">
        <f t="shared" si="164"/>
        <v xml:space="preserve"> Europe</v>
      </c>
      <c r="K345" t="str">
        <f t="shared" si="164"/>
        <v xml:space="preserve"> &lt;1m</v>
      </c>
      <c r="L345" t="str">
        <f t="shared" si="164"/>
        <v xml:space="preserve"> High income</v>
      </c>
      <c r="M345" t="str">
        <f t="shared" ref="M345:M389" si="184">IF(VALUE(I345)&gt;66.6, "Most", IF(VALUE(I345)&gt;33.3, "More", "Least"))</f>
        <v>Least</v>
      </c>
    </row>
    <row r="346" spans="1:13" x14ac:dyDescent="0.45">
      <c r="C346" t="s">
        <v>2</v>
      </c>
      <c r="G346" t="str">
        <f t="shared" si="172"/>
        <v/>
      </c>
      <c r="H346" t="str">
        <f t="shared" si="164"/>
        <v/>
      </c>
      <c r="I346" t="str">
        <f t="shared" si="164"/>
        <v/>
      </c>
      <c r="J346" t="str">
        <f t="shared" si="164"/>
        <v/>
      </c>
      <c r="K346" t="str">
        <f t="shared" si="164"/>
        <v/>
      </c>
      <c r="L346" t="str">
        <f t="shared" si="164"/>
        <v/>
      </c>
    </row>
    <row r="347" spans="1:13" x14ac:dyDescent="0.45">
      <c r="A347" t="s">
        <v>671</v>
      </c>
      <c r="B347" t="s">
        <v>519</v>
      </c>
      <c r="C347" t="s">
        <v>369</v>
      </c>
      <c r="D347" t="s">
        <v>18</v>
      </c>
      <c r="E347" t="s">
        <v>185</v>
      </c>
      <c r="F347" t="s">
        <v>102</v>
      </c>
      <c r="G347" t="str">
        <f t="shared" si="172"/>
        <v>174</v>
      </c>
      <c r="H347" t="str">
        <f t="shared" si="164"/>
        <v xml:space="preserve"> Kiribati</v>
      </c>
      <c r="I347" t="str">
        <f t="shared" si="164"/>
        <v xml:space="preserve"> 32.3</v>
      </c>
      <c r="J347" t="str">
        <f t="shared" si="164"/>
        <v xml:space="preserve"> Oceania</v>
      </c>
      <c r="K347" t="str">
        <f t="shared" si="164"/>
        <v xml:space="preserve"> &lt;1m</v>
      </c>
      <c r="L347" t="str">
        <f t="shared" si="164"/>
        <v xml:space="preserve"> Lower middle income</v>
      </c>
      <c r="M347" t="str">
        <f t="shared" ref="M347:M389" si="185">IF(VALUE(I347)&gt;66.6, "Most", IF(VALUE(I347)&gt;33.3, "More", "Least"))</f>
        <v>Least</v>
      </c>
    </row>
    <row r="348" spans="1:13" x14ac:dyDescent="0.45">
      <c r="C348" t="s">
        <v>2</v>
      </c>
      <c r="G348" t="str">
        <f t="shared" si="172"/>
        <v/>
      </c>
      <c r="H348" t="str">
        <f t="shared" si="164"/>
        <v/>
      </c>
      <c r="I348" t="str">
        <f t="shared" si="164"/>
        <v/>
      </c>
      <c r="J348" t="str">
        <f t="shared" si="164"/>
        <v/>
      </c>
      <c r="K348" t="str">
        <f t="shared" si="164"/>
        <v/>
      </c>
      <c r="L348" t="str">
        <f t="shared" si="164"/>
        <v/>
      </c>
    </row>
    <row r="349" spans="1:13" x14ac:dyDescent="0.45">
      <c r="A349" t="s">
        <v>478</v>
      </c>
      <c r="B349" t="s">
        <v>500</v>
      </c>
      <c r="C349" t="s">
        <v>610</v>
      </c>
      <c r="D349" t="s">
        <v>18</v>
      </c>
      <c r="E349" t="s">
        <v>185</v>
      </c>
      <c r="F349" t="s">
        <v>26</v>
      </c>
      <c r="G349" t="str">
        <f t="shared" si="172"/>
        <v>175</v>
      </c>
      <c r="H349" t="str">
        <f t="shared" si="164"/>
        <v xml:space="preserve"> Nauru</v>
      </c>
      <c r="I349" t="str">
        <f t="shared" si="164"/>
        <v xml:space="preserve"> 32.0</v>
      </c>
      <c r="J349" t="str">
        <f t="shared" si="164"/>
        <v xml:space="preserve"> Oceania</v>
      </c>
      <c r="K349" t="str">
        <f t="shared" si="164"/>
        <v xml:space="preserve"> &lt;1m</v>
      </c>
      <c r="L349" t="str">
        <f t="shared" si="164"/>
        <v xml:space="preserve"> Upper middle income</v>
      </c>
      <c r="M349" t="str">
        <f t="shared" ref="M349:M389" si="186">IF(VALUE(I349)&gt;66.6, "Most", IF(VALUE(I349)&gt;33.3, "More", "Least"))</f>
        <v>Least</v>
      </c>
    </row>
    <row r="350" spans="1:13" x14ac:dyDescent="0.45">
      <c r="C350" t="s">
        <v>2</v>
      </c>
      <c r="G350" t="str">
        <f t="shared" si="172"/>
        <v/>
      </c>
      <c r="H350" t="str">
        <f t="shared" si="164"/>
        <v/>
      </c>
      <c r="I350" t="str">
        <f t="shared" si="164"/>
        <v/>
      </c>
      <c r="J350" t="str">
        <f t="shared" si="164"/>
        <v/>
      </c>
      <c r="K350" t="str">
        <f t="shared" si="164"/>
        <v/>
      </c>
      <c r="L350" t="str">
        <f t="shared" si="164"/>
        <v/>
      </c>
    </row>
    <row r="351" spans="1:13" x14ac:dyDescent="0.45">
      <c r="A351" t="s">
        <v>478</v>
      </c>
      <c r="B351" t="s">
        <v>491</v>
      </c>
      <c r="C351" t="s">
        <v>610</v>
      </c>
      <c r="D351" t="s">
        <v>18</v>
      </c>
      <c r="E351" t="s">
        <v>185</v>
      </c>
      <c r="F351" t="s">
        <v>5</v>
      </c>
      <c r="G351" t="str">
        <f t="shared" si="172"/>
        <v>175</v>
      </c>
      <c r="H351" t="str">
        <f t="shared" si="164"/>
        <v xml:space="preserve"> Palau</v>
      </c>
      <c r="I351" t="str">
        <f t="shared" si="164"/>
        <v xml:space="preserve"> 32.0</v>
      </c>
      <c r="J351" t="str">
        <f t="shared" si="164"/>
        <v xml:space="preserve"> Oceania</v>
      </c>
      <c r="K351" t="str">
        <f t="shared" si="164"/>
        <v xml:space="preserve"> &lt;1m</v>
      </c>
      <c r="L351" t="str">
        <f t="shared" si="164"/>
        <v xml:space="preserve"> High income</v>
      </c>
      <c r="M351" t="str">
        <f t="shared" ref="M351:M389" si="187">IF(VALUE(I351)&gt;66.6, "Most", IF(VALUE(I351)&gt;33.3, "More", "Least"))</f>
        <v>Least</v>
      </c>
    </row>
    <row r="352" spans="1:13" x14ac:dyDescent="0.45">
      <c r="C352" t="s">
        <v>2</v>
      </c>
      <c r="G352" t="str">
        <f t="shared" si="172"/>
        <v/>
      </c>
      <c r="H352" t="str">
        <f t="shared" si="164"/>
        <v/>
      </c>
      <c r="I352" t="str">
        <f t="shared" si="164"/>
        <v/>
      </c>
      <c r="J352" t="str">
        <f t="shared" si="164"/>
        <v/>
      </c>
      <c r="K352" t="str">
        <f t="shared" si="164"/>
        <v/>
      </c>
      <c r="L352" t="str">
        <f t="shared" si="164"/>
        <v/>
      </c>
    </row>
    <row r="353" spans="1:13" x14ac:dyDescent="0.45">
      <c r="A353" t="s">
        <v>484</v>
      </c>
      <c r="B353" t="s">
        <v>464</v>
      </c>
      <c r="C353" t="s">
        <v>612</v>
      </c>
      <c r="D353" t="s">
        <v>115</v>
      </c>
      <c r="E353" t="s">
        <v>30</v>
      </c>
      <c r="F353" t="s">
        <v>26</v>
      </c>
      <c r="G353" t="str">
        <f t="shared" si="172"/>
        <v>177</v>
      </c>
      <c r="H353" t="str">
        <f t="shared" si="164"/>
        <v xml:space="preserve"> Libya</v>
      </c>
      <c r="I353" t="str">
        <f t="shared" si="164"/>
        <v xml:space="preserve"> 31.0</v>
      </c>
      <c r="J353" t="str">
        <f t="shared" si="164"/>
        <v xml:space="preserve"> Africa</v>
      </c>
      <c r="K353" t="str">
        <f t="shared" si="164"/>
        <v xml:space="preserve"> 1-10m</v>
      </c>
      <c r="L353" t="str">
        <f t="shared" si="164"/>
        <v xml:space="preserve"> Upper middle income</v>
      </c>
      <c r="M353" t="str">
        <f t="shared" ref="M353:M389" si="188">IF(VALUE(I353)&gt;66.6, "Most", IF(VALUE(I353)&gt;33.3, "More", "Least"))</f>
        <v>Least</v>
      </c>
    </row>
    <row r="354" spans="1:13" x14ac:dyDescent="0.45">
      <c r="C354" t="s">
        <v>2</v>
      </c>
      <c r="G354" t="str">
        <f t="shared" si="172"/>
        <v/>
      </c>
      <c r="H354" t="str">
        <f t="shared" si="164"/>
        <v/>
      </c>
      <c r="I354" t="str">
        <f t="shared" si="164"/>
        <v/>
      </c>
      <c r="J354" t="str">
        <f t="shared" si="164"/>
        <v/>
      </c>
      <c r="K354" t="str">
        <f t="shared" si="164"/>
        <v/>
      </c>
      <c r="L354" t="str">
        <f t="shared" si="164"/>
        <v/>
      </c>
    </row>
    <row r="355" spans="1:13" x14ac:dyDescent="0.45">
      <c r="A355" t="s">
        <v>484</v>
      </c>
      <c r="B355" t="s">
        <v>349</v>
      </c>
      <c r="C355" t="s">
        <v>612</v>
      </c>
      <c r="D355" t="s">
        <v>115</v>
      </c>
      <c r="E355" t="s">
        <v>14</v>
      </c>
      <c r="F355" t="s">
        <v>102</v>
      </c>
      <c r="G355" t="str">
        <f t="shared" si="172"/>
        <v>177</v>
      </c>
      <c r="H355" t="str">
        <f t="shared" si="164"/>
        <v xml:space="preserve"> Tunisia</v>
      </c>
      <c r="I355" t="str">
        <f t="shared" si="164"/>
        <v xml:space="preserve"> 31.0</v>
      </c>
      <c r="J355" t="str">
        <f t="shared" si="164"/>
        <v xml:space="preserve"> Africa</v>
      </c>
      <c r="K355" t="str">
        <f t="shared" si="164"/>
        <v xml:space="preserve"> 10-50m</v>
      </c>
      <c r="L355" t="str">
        <f t="shared" si="164"/>
        <v xml:space="preserve"> Lower middle income</v>
      </c>
      <c r="M355" t="str">
        <f t="shared" ref="M355:M389" si="189">IF(VALUE(I355)&gt;66.6, "Most", IF(VALUE(I355)&gt;33.3, "More", "Least"))</f>
        <v>Least</v>
      </c>
    </row>
    <row r="356" spans="1:13" x14ac:dyDescent="0.45">
      <c r="C356" t="s">
        <v>2</v>
      </c>
      <c r="G356" t="str">
        <f t="shared" si="172"/>
        <v/>
      </c>
      <c r="H356" t="str">
        <f t="shared" si="164"/>
        <v/>
      </c>
      <c r="I356" t="str">
        <f t="shared" si="164"/>
        <v/>
      </c>
      <c r="J356" t="str">
        <f t="shared" si="164"/>
        <v/>
      </c>
      <c r="K356" t="str">
        <f t="shared" si="164"/>
        <v/>
      </c>
      <c r="L356" t="str">
        <f t="shared" si="164"/>
        <v/>
      </c>
    </row>
    <row r="357" spans="1:13" x14ac:dyDescent="0.45">
      <c r="A357" t="s">
        <v>490</v>
      </c>
      <c r="B357" t="s">
        <v>525</v>
      </c>
      <c r="C357" t="s">
        <v>967</v>
      </c>
      <c r="D357" t="s">
        <v>18</v>
      </c>
      <c r="E357" t="s">
        <v>185</v>
      </c>
      <c r="F357" t="s">
        <v>26</v>
      </c>
      <c r="G357" t="str">
        <f t="shared" si="172"/>
        <v>179</v>
      </c>
      <c r="H357" t="str">
        <f t="shared" si="164"/>
        <v xml:space="preserve"> Marshall Islands</v>
      </c>
      <c r="I357" t="str">
        <f t="shared" si="164"/>
        <v xml:space="preserve"> 30.7</v>
      </c>
      <c r="J357" t="str">
        <f t="shared" si="164"/>
        <v xml:space="preserve"> Oceania</v>
      </c>
      <c r="K357" t="str">
        <f t="shared" si="164"/>
        <v xml:space="preserve"> &lt;1m</v>
      </c>
      <c r="L357" t="str">
        <f t="shared" si="164"/>
        <v xml:space="preserve"> Upper middle income</v>
      </c>
      <c r="M357" t="str">
        <f t="shared" ref="M357:M389" si="190">IF(VALUE(I357)&gt;66.6, "Most", IF(VALUE(I357)&gt;33.3, "More", "Least"))</f>
        <v>Least</v>
      </c>
    </row>
    <row r="358" spans="1:13" x14ac:dyDescent="0.45">
      <c r="C358" t="s">
        <v>2</v>
      </c>
      <c r="G358" t="str">
        <f t="shared" si="172"/>
        <v/>
      </c>
      <c r="H358" t="str">
        <f t="shared" si="164"/>
        <v/>
      </c>
      <c r="I358" t="str">
        <f t="shared" si="164"/>
        <v/>
      </c>
      <c r="J358" t="str">
        <f t="shared" si="164"/>
        <v/>
      </c>
      <c r="K358" t="str">
        <f t="shared" si="164"/>
        <v/>
      </c>
      <c r="L358" t="str">
        <f t="shared" si="164"/>
        <v/>
      </c>
    </row>
    <row r="359" spans="1:13" x14ac:dyDescent="0.45">
      <c r="A359" t="s">
        <v>490</v>
      </c>
      <c r="B359" t="s">
        <v>446</v>
      </c>
      <c r="C359" t="s">
        <v>967</v>
      </c>
      <c r="D359" t="s">
        <v>18</v>
      </c>
      <c r="E359" t="s">
        <v>185</v>
      </c>
      <c r="F359" t="s">
        <v>26</v>
      </c>
      <c r="G359" t="str">
        <f t="shared" si="172"/>
        <v>179</v>
      </c>
      <c r="H359" t="str">
        <f t="shared" ref="H359:L389" si="191">IF(ISERROR(RIGHT(B359, LEN(B359)-FIND(":",B359))),"",RIGHT(B359, LEN(B359)-FIND(":",B359)))</f>
        <v xml:space="preserve"> Samoa</v>
      </c>
      <c r="I359" t="str">
        <f t="shared" si="191"/>
        <v xml:space="preserve"> 30.7</v>
      </c>
      <c r="J359" t="str">
        <f t="shared" si="191"/>
        <v xml:space="preserve"> Oceania</v>
      </c>
      <c r="K359" t="str">
        <f t="shared" si="191"/>
        <v xml:space="preserve"> &lt;1m</v>
      </c>
      <c r="L359" t="str">
        <f t="shared" si="191"/>
        <v xml:space="preserve"> Upper middle income</v>
      </c>
      <c r="M359" t="str">
        <f t="shared" ref="M359:M389" si="192">IF(VALUE(I359)&gt;66.6, "Most", IF(VALUE(I359)&gt;33.3, "More", "Least"))</f>
        <v>Least</v>
      </c>
    </row>
    <row r="360" spans="1:13" x14ac:dyDescent="0.45">
      <c r="C360" t="s">
        <v>2</v>
      </c>
      <c r="G360" t="str">
        <f t="shared" si="172"/>
        <v/>
      </c>
      <c r="H360" t="str">
        <f t="shared" si="191"/>
        <v/>
      </c>
      <c r="I360" t="str">
        <f t="shared" si="191"/>
        <v/>
      </c>
      <c r="J360" t="str">
        <f t="shared" si="191"/>
        <v/>
      </c>
      <c r="K360" t="str">
        <f t="shared" si="191"/>
        <v/>
      </c>
      <c r="L360" t="str">
        <f t="shared" si="191"/>
        <v/>
      </c>
    </row>
    <row r="361" spans="1:13" x14ac:dyDescent="0.45">
      <c r="A361" t="s">
        <v>496</v>
      </c>
      <c r="B361" t="s">
        <v>509</v>
      </c>
      <c r="C361" t="s">
        <v>968</v>
      </c>
      <c r="D361" t="s">
        <v>18</v>
      </c>
      <c r="E361" t="s">
        <v>185</v>
      </c>
      <c r="F361" t="s">
        <v>5</v>
      </c>
      <c r="G361" t="str">
        <f t="shared" si="172"/>
        <v>181</v>
      </c>
      <c r="H361" t="str">
        <f t="shared" si="191"/>
        <v xml:space="preserve"> Cook Islands</v>
      </c>
      <c r="I361" t="str">
        <f t="shared" si="191"/>
        <v xml:space="preserve"> 29.9</v>
      </c>
      <c r="J361" t="str">
        <f t="shared" si="191"/>
        <v xml:space="preserve"> Oceania</v>
      </c>
      <c r="K361" t="str">
        <f t="shared" si="191"/>
        <v xml:space="preserve"> &lt;1m</v>
      </c>
      <c r="L361" t="str">
        <f t="shared" si="191"/>
        <v xml:space="preserve"> High income</v>
      </c>
      <c r="M361" t="str">
        <f t="shared" ref="M361:M389" si="193">IF(VALUE(I361)&gt;66.6, "Most", IF(VALUE(I361)&gt;33.3, "More", "Least"))</f>
        <v>Least</v>
      </c>
    </row>
    <row r="362" spans="1:13" x14ac:dyDescent="0.45">
      <c r="C362" t="s">
        <v>2</v>
      </c>
      <c r="G362" t="str">
        <f t="shared" si="172"/>
        <v/>
      </c>
      <c r="H362" t="str">
        <f t="shared" si="191"/>
        <v/>
      </c>
      <c r="I362" t="str">
        <f t="shared" si="191"/>
        <v/>
      </c>
      <c r="J362" t="str">
        <f t="shared" si="191"/>
        <v/>
      </c>
      <c r="K362" t="str">
        <f t="shared" si="191"/>
        <v/>
      </c>
      <c r="L362" t="str">
        <f t="shared" si="191"/>
        <v/>
      </c>
    </row>
    <row r="363" spans="1:13" x14ac:dyDescent="0.45">
      <c r="A363" t="s">
        <v>496</v>
      </c>
      <c r="B363" t="s">
        <v>506</v>
      </c>
      <c r="C363" t="s">
        <v>968</v>
      </c>
      <c r="D363" t="s">
        <v>18</v>
      </c>
      <c r="E363" t="s">
        <v>185</v>
      </c>
      <c r="F363" t="s">
        <v>26</v>
      </c>
      <c r="G363" t="str">
        <f t="shared" si="172"/>
        <v>181</v>
      </c>
      <c r="H363" t="str">
        <f t="shared" si="191"/>
        <v xml:space="preserve"> Niue</v>
      </c>
      <c r="I363" t="str">
        <f t="shared" si="191"/>
        <v xml:space="preserve"> 29.9</v>
      </c>
      <c r="J363" t="str">
        <f t="shared" si="191"/>
        <v xml:space="preserve"> Oceania</v>
      </c>
      <c r="K363" t="str">
        <f t="shared" si="191"/>
        <v xml:space="preserve"> &lt;1m</v>
      </c>
      <c r="L363" t="str">
        <f t="shared" si="191"/>
        <v xml:space="preserve"> Upper middle income</v>
      </c>
      <c r="M363" t="str">
        <f t="shared" ref="M363:M389" si="194">IF(VALUE(I363)&gt;66.6, "Most", IF(VALUE(I363)&gt;33.3, "More", "Least"))</f>
        <v>Least</v>
      </c>
    </row>
    <row r="364" spans="1:13" x14ac:dyDescent="0.45">
      <c r="C364" t="s">
        <v>2</v>
      </c>
      <c r="G364" t="str">
        <f t="shared" si="172"/>
        <v/>
      </c>
      <c r="H364" t="str">
        <f t="shared" si="191"/>
        <v/>
      </c>
      <c r="I364" t="str">
        <f t="shared" si="191"/>
        <v/>
      </c>
      <c r="J364" t="str">
        <f t="shared" si="191"/>
        <v/>
      </c>
      <c r="K364" t="str">
        <f t="shared" si="191"/>
        <v/>
      </c>
      <c r="L364" t="str">
        <f t="shared" si="191"/>
        <v/>
      </c>
    </row>
    <row r="365" spans="1:13" x14ac:dyDescent="0.45">
      <c r="A365" t="s">
        <v>502</v>
      </c>
      <c r="B365" t="s">
        <v>459</v>
      </c>
      <c r="C365" t="s">
        <v>846</v>
      </c>
      <c r="D365" t="s">
        <v>132</v>
      </c>
      <c r="E365" t="s">
        <v>14</v>
      </c>
      <c r="F365" t="s">
        <v>26</v>
      </c>
      <c r="G365" t="str">
        <f t="shared" si="172"/>
        <v>183</v>
      </c>
      <c r="H365" t="str">
        <f t="shared" si="191"/>
        <v xml:space="preserve"> Iraq</v>
      </c>
      <c r="I365" t="str">
        <f t="shared" si="191"/>
        <v xml:space="preserve"> 29.5</v>
      </c>
      <c r="J365" t="str">
        <f t="shared" si="191"/>
        <v xml:space="preserve"> Western Asia</v>
      </c>
      <c r="K365" t="str">
        <f t="shared" si="191"/>
        <v xml:space="preserve"> 10-50m</v>
      </c>
      <c r="L365" t="str">
        <f t="shared" si="191"/>
        <v xml:space="preserve"> Upper middle income</v>
      </c>
      <c r="M365" t="str">
        <f t="shared" ref="M365:M389" si="195">IF(VALUE(I365)&gt;66.6, "Most", IF(VALUE(I365)&gt;33.3, "More", "Least"))</f>
        <v>Least</v>
      </c>
    </row>
    <row r="366" spans="1:13" x14ac:dyDescent="0.45">
      <c r="C366" t="s">
        <v>2</v>
      </c>
      <c r="G366" t="str">
        <f t="shared" si="172"/>
        <v/>
      </c>
      <c r="H366" t="str">
        <f t="shared" si="191"/>
        <v/>
      </c>
      <c r="I366" t="str">
        <f t="shared" si="191"/>
        <v/>
      </c>
      <c r="J366" t="str">
        <f t="shared" si="191"/>
        <v/>
      </c>
      <c r="K366" t="str">
        <f t="shared" si="191"/>
        <v/>
      </c>
      <c r="L366" t="str">
        <f t="shared" si="191"/>
        <v/>
      </c>
    </row>
    <row r="367" spans="1:13" x14ac:dyDescent="0.45">
      <c r="A367" t="s">
        <v>505</v>
      </c>
      <c r="B367" t="s">
        <v>475</v>
      </c>
      <c r="C367" t="s">
        <v>765</v>
      </c>
      <c r="D367" t="s">
        <v>115</v>
      </c>
      <c r="E367" t="s">
        <v>14</v>
      </c>
      <c r="F367" t="s">
        <v>26</v>
      </c>
      <c r="G367" t="str">
        <f t="shared" si="172"/>
        <v>184</v>
      </c>
      <c r="H367" t="str">
        <f t="shared" si="191"/>
        <v xml:space="preserve"> Algeria</v>
      </c>
      <c r="I367" t="str">
        <f t="shared" si="191"/>
        <v xml:space="preserve"> 29.1</v>
      </c>
      <c r="J367" t="str">
        <f t="shared" si="191"/>
        <v xml:space="preserve"> Africa</v>
      </c>
      <c r="K367" t="str">
        <f t="shared" si="191"/>
        <v xml:space="preserve"> 10-50m</v>
      </c>
      <c r="L367" t="str">
        <f t="shared" si="191"/>
        <v xml:space="preserve"> Upper middle income</v>
      </c>
      <c r="M367" t="str">
        <f t="shared" ref="M367:M389" si="196">IF(VALUE(I367)&gt;66.6, "Most", IF(VALUE(I367)&gt;33.3, "More", "Least"))</f>
        <v>Least</v>
      </c>
    </row>
    <row r="368" spans="1:13" x14ac:dyDescent="0.45">
      <c r="C368" t="s">
        <v>2</v>
      </c>
      <c r="G368" t="str">
        <f t="shared" si="172"/>
        <v/>
      </c>
      <c r="H368" t="str">
        <f t="shared" si="191"/>
        <v/>
      </c>
      <c r="I368" t="str">
        <f t="shared" si="191"/>
        <v/>
      </c>
      <c r="J368" t="str">
        <f t="shared" si="191"/>
        <v/>
      </c>
      <c r="K368" t="str">
        <f t="shared" si="191"/>
        <v/>
      </c>
      <c r="L368" t="str">
        <f t="shared" si="191"/>
        <v/>
      </c>
    </row>
    <row r="369" spans="1:13" x14ac:dyDescent="0.45">
      <c r="A369" t="s">
        <v>505</v>
      </c>
      <c r="B369" t="s">
        <v>329</v>
      </c>
      <c r="C369" t="s">
        <v>765</v>
      </c>
      <c r="D369" t="s">
        <v>115</v>
      </c>
      <c r="E369" t="s">
        <v>30</v>
      </c>
      <c r="F369" t="s">
        <v>26</v>
      </c>
      <c r="G369" t="str">
        <f t="shared" si="172"/>
        <v>184</v>
      </c>
      <c r="H369" t="str">
        <f t="shared" si="191"/>
        <v xml:space="preserve"> Mauritius</v>
      </c>
      <c r="I369" t="str">
        <f t="shared" si="191"/>
        <v xml:space="preserve"> 29.1</v>
      </c>
      <c r="J369" t="str">
        <f t="shared" si="191"/>
        <v xml:space="preserve"> Africa</v>
      </c>
      <c r="K369" t="str">
        <f t="shared" si="191"/>
        <v xml:space="preserve"> 1-10m</v>
      </c>
      <c r="L369" t="str">
        <f t="shared" si="191"/>
        <v xml:space="preserve"> Upper middle income</v>
      </c>
      <c r="M369" t="str">
        <f t="shared" ref="M369:M389" si="197">IF(VALUE(I369)&gt;66.6, "Most", IF(VALUE(I369)&gt;33.3, "More", "Least"))</f>
        <v>Least</v>
      </c>
    </row>
    <row r="370" spans="1:13" x14ac:dyDescent="0.45">
      <c r="C370" t="s">
        <v>2</v>
      </c>
      <c r="G370" t="str">
        <f t="shared" si="172"/>
        <v/>
      </c>
      <c r="H370" t="str">
        <f t="shared" si="191"/>
        <v/>
      </c>
      <c r="I370" t="str">
        <f t="shared" si="191"/>
        <v/>
      </c>
      <c r="J370" t="str">
        <f t="shared" si="191"/>
        <v/>
      </c>
      <c r="K370" t="str">
        <f t="shared" si="191"/>
        <v/>
      </c>
      <c r="L370" t="str">
        <f t="shared" si="191"/>
        <v/>
      </c>
    </row>
    <row r="371" spans="1:13" x14ac:dyDescent="0.45">
      <c r="A371" t="s">
        <v>511</v>
      </c>
      <c r="B371" t="s">
        <v>286</v>
      </c>
      <c r="C371" t="s">
        <v>419</v>
      </c>
      <c r="D371" t="s">
        <v>181</v>
      </c>
      <c r="E371" t="s">
        <v>10</v>
      </c>
      <c r="F371" t="s">
        <v>26</v>
      </c>
      <c r="G371" t="str">
        <f t="shared" si="172"/>
        <v>186</v>
      </c>
      <c r="H371" t="str">
        <f t="shared" si="191"/>
        <v xml:space="preserve"> Iran</v>
      </c>
      <c r="I371" t="str">
        <f t="shared" si="191"/>
        <v xml:space="preserve"> 28.7</v>
      </c>
      <c r="J371" t="str">
        <f t="shared" si="191"/>
        <v xml:space="preserve"> Southern Asia</v>
      </c>
      <c r="K371" t="str">
        <f t="shared" si="191"/>
        <v xml:space="preserve"> 50-100m</v>
      </c>
      <c r="L371" t="str">
        <f t="shared" si="191"/>
        <v xml:space="preserve"> Upper middle income</v>
      </c>
      <c r="M371" t="str">
        <f t="shared" ref="M371:M389" si="198">IF(VALUE(I371)&gt;66.6, "Most", IF(VALUE(I371)&gt;33.3, "More", "Least"))</f>
        <v>Least</v>
      </c>
    </row>
    <row r="372" spans="1:13" x14ac:dyDescent="0.45">
      <c r="C372" t="s">
        <v>2</v>
      </c>
      <c r="G372" t="str">
        <f t="shared" si="172"/>
        <v/>
      </c>
      <c r="H372" t="str">
        <f t="shared" si="191"/>
        <v/>
      </c>
      <c r="I372" t="str">
        <f t="shared" si="191"/>
        <v/>
      </c>
      <c r="J372" t="str">
        <f t="shared" si="191"/>
        <v/>
      </c>
      <c r="K372" t="str">
        <f t="shared" si="191"/>
        <v/>
      </c>
      <c r="L372" t="str">
        <f t="shared" si="191"/>
        <v/>
      </c>
    </row>
    <row r="373" spans="1:13" x14ac:dyDescent="0.45">
      <c r="A373" t="s">
        <v>685</v>
      </c>
      <c r="B373" t="s">
        <v>497</v>
      </c>
      <c r="C373" t="s">
        <v>620</v>
      </c>
      <c r="D373" t="s">
        <v>18</v>
      </c>
      <c r="E373" t="s">
        <v>185</v>
      </c>
      <c r="F373" t="s">
        <v>26</v>
      </c>
      <c r="G373" t="str">
        <f t="shared" si="172"/>
        <v>187</v>
      </c>
      <c r="H373" t="str">
        <f t="shared" si="191"/>
        <v xml:space="preserve"> Tuvalu</v>
      </c>
      <c r="I373" t="str">
        <f t="shared" si="191"/>
        <v xml:space="preserve"> 28.6</v>
      </c>
      <c r="J373" t="str">
        <f t="shared" si="191"/>
        <v xml:space="preserve"> Oceania</v>
      </c>
      <c r="K373" t="str">
        <f t="shared" si="191"/>
        <v xml:space="preserve"> &lt;1m</v>
      </c>
      <c r="L373" t="str">
        <f t="shared" si="191"/>
        <v xml:space="preserve"> Upper middle income</v>
      </c>
      <c r="M373" t="str">
        <f t="shared" ref="M373:M389" si="199">IF(VALUE(I373)&gt;66.6, "Most", IF(VALUE(I373)&gt;33.3, "More", "Least"))</f>
        <v>Least</v>
      </c>
    </row>
    <row r="374" spans="1:13" x14ac:dyDescent="0.45">
      <c r="C374" t="s">
        <v>2</v>
      </c>
      <c r="G374" t="str">
        <f t="shared" si="172"/>
        <v/>
      </c>
      <c r="H374" t="str">
        <f t="shared" si="191"/>
        <v/>
      </c>
      <c r="I374" t="str">
        <f t="shared" si="191"/>
        <v/>
      </c>
      <c r="J374" t="str">
        <f t="shared" si="191"/>
        <v/>
      </c>
      <c r="K374" t="str">
        <f t="shared" si="191"/>
        <v/>
      </c>
      <c r="L374" t="str">
        <f t="shared" si="191"/>
        <v/>
      </c>
    </row>
    <row r="375" spans="1:13" x14ac:dyDescent="0.45">
      <c r="A375" t="s">
        <v>515</v>
      </c>
      <c r="B375" t="s">
        <v>534</v>
      </c>
      <c r="C375" t="s">
        <v>969</v>
      </c>
      <c r="D375" t="s">
        <v>115</v>
      </c>
      <c r="E375" t="s">
        <v>14</v>
      </c>
      <c r="F375" t="s">
        <v>202</v>
      </c>
      <c r="G375" t="str">
        <f t="shared" si="172"/>
        <v>188</v>
      </c>
      <c r="H375" t="str">
        <f t="shared" si="191"/>
        <v xml:space="preserve"> Somalia</v>
      </c>
      <c r="I375" t="str">
        <f t="shared" si="191"/>
        <v xml:space="preserve"> 28.5</v>
      </c>
      <c r="J375" t="str">
        <f t="shared" si="191"/>
        <v xml:space="preserve"> Africa</v>
      </c>
      <c r="K375" t="str">
        <f t="shared" si="191"/>
        <v xml:space="preserve"> 10-50m</v>
      </c>
      <c r="L375" t="str">
        <f t="shared" si="191"/>
        <v xml:space="preserve"> Low income</v>
      </c>
      <c r="M375" t="str">
        <f t="shared" ref="M375:M389" si="200">IF(VALUE(I375)&gt;66.6, "Most", IF(VALUE(I375)&gt;33.3, "More", "Least"))</f>
        <v>Least</v>
      </c>
    </row>
    <row r="376" spans="1:13" x14ac:dyDescent="0.45">
      <c r="C376" t="s">
        <v>2</v>
      </c>
      <c r="G376" t="str">
        <f t="shared" si="172"/>
        <v/>
      </c>
      <c r="H376" t="str">
        <f t="shared" si="191"/>
        <v/>
      </c>
      <c r="I376" t="str">
        <f t="shared" si="191"/>
        <v/>
      </c>
      <c r="J376" t="str">
        <f t="shared" si="191"/>
        <v/>
      </c>
      <c r="K376" t="str">
        <f t="shared" si="191"/>
        <v/>
      </c>
      <c r="L376" t="str">
        <f t="shared" si="191"/>
        <v/>
      </c>
    </row>
    <row r="377" spans="1:13" x14ac:dyDescent="0.45">
      <c r="A377" t="s">
        <v>518</v>
      </c>
      <c r="B377" t="s">
        <v>261</v>
      </c>
      <c r="C377" t="s">
        <v>428</v>
      </c>
      <c r="D377" t="s">
        <v>132</v>
      </c>
      <c r="E377" t="s">
        <v>30</v>
      </c>
      <c r="F377" t="s">
        <v>5</v>
      </c>
      <c r="G377" t="str">
        <f t="shared" si="172"/>
        <v>189</v>
      </c>
      <c r="H377" t="str">
        <f t="shared" si="191"/>
        <v xml:space="preserve"> Bahrain</v>
      </c>
      <c r="I377" t="str">
        <f t="shared" si="191"/>
        <v xml:space="preserve"> 27.8</v>
      </c>
      <c r="J377" t="str">
        <f t="shared" si="191"/>
        <v xml:space="preserve"> Western Asia</v>
      </c>
      <c r="K377" t="str">
        <f t="shared" si="191"/>
        <v xml:space="preserve"> 1-10m</v>
      </c>
      <c r="L377" t="str">
        <f t="shared" si="191"/>
        <v xml:space="preserve"> High income</v>
      </c>
      <c r="M377" t="str">
        <f t="shared" ref="M377:M389" si="201">IF(VALUE(I377)&gt;66.6, "Most", IF(VALUE(I377)&gt;33.3, "More", "Least"))</f>
        <v>Least</v>
      </c>
    </row>
    <row r="378" spans="1:13" x14ac:dyDescent="0.45">
      <c r="C378" t="s">
        <v>2</v>
      </c>
      <c r="G378" t="str">
        <f t="shared" si="172"/>
        <v/>
      </c>
      <c r="H378" t="str">
        <f t="shared" si="191"/>
        <v/>
      </c>
      <c r="I378" t="str">
        <f t="shared" si="191"/>
        <v/>
      </c>
      <c r="J378" t="str">
        <f t="shared" si="191"/>
        <v/>
      </c>
      <c r="K378" t="str">
        <f t="shared" si="191"/>
        <v/>
      </c>
      <c r="L378" t="str">
        <f t="shared" si="191"/>
        <v/>
      </c>
    </row>
    <row r="379" spans="1:13" x14ac:dyDescent="0.45">
      <c r="A379" t="s">
        <v>521</v>
      </c>
      <c r="B379" t="s">
        <v>462</v>
      </c>
      <c r="C379" t="s">
        <v>970</v>
      </c>
      <c r="D379" t="s">
        <v>18</v>
      </c>
      <c r="E379" t="s">
        <v>185</v>
      </c>
      <c r="F379" t="s">
        <v>26</v>
      </c>
      <c r="G379" t="str">
        <f t="shared" si="172"/>
        <v>190</v>
      </c>
      <c r="H379" t="str">
        <f t="shared" si="191"/>
        <v xml:space="preserve"> Fiji</v>
      </c>
      <c r="I379" t="str">
        <f t="shared" si="191"/>
        <v xml:space="preserve"> 27.4</v>
      </c>
      <c r="J379" t="str">
        <f t="shared" si="191"/>
        <v xml:space="preserve"> Oceania</v>
      </c>
      <c r="K379" t="str">
        <f t="shared" si="191"/>
        <v xml:space="preserve"> &lt;1m</v>
      </c>
      <c r="L379" t="str">
        <f t="shared" si="191"/>
        <v xml:space="preserve"> Upper middle income</v>
      </c>
      <c r="M379" t="str">
        <f t="shared" ref="M379:M389" si="202">IF(VALUE(I379)&gt;66.6, "Most", IF(VALUE(I379)&gt;33.3, "More", "Least"))</f>
        <v>Least</v>
      </c>
    </row>
    <row r="380" spans="1:13" x14ac:dyDescent="0.45">
      <c r="C380" t="s">
        <v>2</v>
      </c>
      <c r="G380" t="str">
        <f t="shared" si="172"/>
        <v/>
      </c>
      <c r="H380" t="str">
        <f t="shared" si="191"/>
        <v/>
      </c>
      <c r="I380" t="str">
        <f t="shared" si="191"/>
        <v/>
      </c>
      <c r="J380" t="str">
        <f t="shared" si="191"/>
        <v/>
      </c>
      <c r="K380" t="str">
        <f t="shared" si="191"/>
        <v/>
      </c>
      <c r="L380" t="str">
        <f t="shared" si="191"/>
        <v/>
      </c>
    </row>
    <row r="381" spans="1:13" x14ac:dyDescent="0.45">
      <c r="A381" t="s">
        <v>524</v>
      </c>
      <c r="B381" t="s">
        <v>531</v>
      </c>
      <c r="C381" t="s">
        <v>438</v>
      </c>
      <c r="D381" t="s">
        <v>37</v>
      </c>
      <c r="E381" t="s">
        <v>14</v>
      </c>
      <c r="F381" t="s">
        <v>202</v>
      </c>
      <c r="G381" t="str">
        <f t="shared" si="172"/>
        <v>191</v>
      </c>
      <c r="H381" t="str">
        <f t="shared" si="191"/>
        <v xml:space="preserve"> North Korea</v>
      </c>
      <c r="I381" t="str">
        <f t="shared" si="191"/>
        <v xml:space="preserve"> 27.3</v>
      </c>
      <c r="J381" t="str">
        <f t="shared" si="191"/>
        <v xml:space="preserve"> Eastern Asia</v>
      </c>
      <c r="K381" t="str">
        <f t="shared" si="191"/>
        <v xml:space="preserve"> 10-50m</v>
      </c>
      <c r="L381" t="str">
        <f t="shared" si="191"/>
        <v xml:space="preserve"> Low income</v>
      </c>
      <c r="M381" t="str">
        <f t="shared" ref="M381:M389" si="203">IF(VALUE(I381)&gt;66.6, "Most", IF(VALUE(I381)&gt;33.3, "More", "Least"))</f>
        <v>Least</v>
      </c>
    </row>
    <row r="382" spans="1:13" x14ac:dyDescent="0.45">
      <c r="C382" t="s">
        <v>2</v>
      </c>
      <c r="G382" t="str">
        <f t="shared" si="172"/>
        <v/>
      </c>
      <c r="H382" t="str">
        <f t="shared" si="191"/>
        <v/>
      </c>
      <c r="I382" t="str">
        <f t="shared" si="191"/>
        <v/>
      </c>
      <c r="J382" t="str">
        <f t="shared" si="191"/>
        <v/>
      </c>
      <c r="K382" t="str">
        <f t="shared" si="191"/>
        <v/>
      </c>
      <c r="L382" t="str">
        <f t="shared" si="191"/>
        <v/>
      </c>
    </row>
    <row r="383" spans="1:13" x14ac:dyDescent="0.45">
      <c r="A383" t="s">
        <v>527</v>
      </c>
      <c r="B383" t="s">
        <v>516</v>
      </c>
      <c r="C383" t="s">
        <v>454</v>
      </c>
      <c r="D383" t="s">
        <v>132</v>
      </c>
      <c r="E383" t="s">
        <v>14</v>
      </c>
      <c r="F383" t="s">
        <v>202</v>
      </c>
      <c r="G383" t="str">
        <f t="shared" si="172"/>
        <v>192</v>
      </c>
      <c r="H383" t="str">
        <f t="shared" si="191"/>
        <v xml:space="preserve"> Syria</v>
      </c>
      <c r="I383" t="str">
        <f t="shared" si="191"/>
        <v xml:space="preserve"> 26.1</v>
      </c>
      <c r="J383" t="str">
        <f t="shared" si="191"/>
        <v xml:space="preserve"> Western Asia</v>
      </c>
      <c r="K383" t="str">
        <f t="shared" si="191"/>
        <v xml:space="preserve"> 10-50m</v>
      </c>
      <c r="L383" t="str">
        <f t="shared" si="191"/>
        <v xml:space="preserve"> Low income</v>
      </c>
      <c r="M383" t="str">
        <f t="shared" ref="M383:M389" si="204">IF(VALUE(I383)&gt;66.6, "Most", IF(VALUE(I383)&gt;33.3, "More", "Least"))</f>
        <v>Least</v>
      </c>
    </row>
    <row r="384" spans="1:13" x14ac:dyDescent="0.45">
      <c r="C384" t="s">
        <v>2</v>
      </c>
      <c r="G384" t="str">
        <f t="shared" si="172"/>
        <v/>
      </c>
      <c r="H384" t="str">
        <f t="shared" si="191"/>
        <v/>
      </c>
      <c r="I384" t="str">
        <f t="shared" si="191"/>
        <v/>
      </c>
      <c r="J384" t="str">
        <f t="shared" si="191"/>
        <v/>
      </c>
      <c r="K384" t="str">
        <f t="shared" si="191"/>
        <v/>
      </c>
      <c r="L384" t="str">
        <f t="shared" si="191"/>
        <v/>
      </c>
    </row>
    <row r="385" spans="1:13" x14ac:dyDescent="0.45">
      <c r="A385" t="s">
        <v>530</v>
      </c>
      <c r="B385" t="s">
        <v>315</v>
      </c>
      <c r="C385" t="s">
        <v>460</v>
      </c>
      <c r="D385" t="s">
        <v>9</v>
      </c>
      <c r="E385" t="s">
        <v>30</v>
      </c>
      <c r="F385" t="s">
        <v>26</v>
      </c>
      <c r="G385" t="str">
        <f t="shared" si="172"/>
        <v>193</v>
      </c>
      <c r="H385" t="str">
        <f t="shared" si="191"/>
        <v xml:space="preserve"> Belarus</v>
      </c>
      <c r="I385" t="str">
        <f t="shared" si="191"/>
        <v xml:space="preserve"> 25.8</v>
      </c>
      <c r="J385" t="str">
        <f t="shared" si="191"/>
        <v xml:space="preserve"> Europe</v>
      </c>
      <c r="K385" t="str">
        <f t="shared" si="191"/>
        <v xml:space="preserve"> 1-10m</v>
      </c>
      <c r="L385" t="str">
        <f t="shared" si="191"/>
        <v xml:space="preserve"> Upper middle income</v>
      </c>
      <c r="M385" t="str">
        <f t="shared" ref="M385:M389" si="205">IF(VALUE(I385)&gt;66.6, "Most", IF(VALUE(I385)&gt;33.3, "More", "Least"))</f>
        <v>Least</v>
      </c>
    </row>
    <row r="386" spans="1:13" x14ac:dyDescent="0.45">
      <c r="C386" t="s">
        <v>2</v>
      </c>
      <c r="G386" t="str">
        <f t="shared" si="172"/>
        <v/>
      </c>
      <c r="H386" t="str">
        <f t="shared" si="191"/>
        <v/>
      </c>
      <c r="I386" t="str">
        <f t="shared" si="191"/>
        <v/>
      </c>
      <c r="J386" t="str">
        <f t="shared" si="191"/>
        <v/>
      </c>
      <c r="K386" t="str">
        <f t="shared" si="191"/>
        <v/>
      </c>
      <c r="L386" t="str">
        <f t="shared" si="191"/>
        <v/>
      </c>
    </row>
    <row r="387" spans="1:13" x14ac:dyDescent="0.45">
      <c r="A387" t="s">
        <v>533</v>
      </c>
      <c r="B387" t="s">
        <v>392</v>
      </c>
      <c r="C387" t="s">
        <v>631</v>
      </c>
      <c r="D387" t="s">
        <v>9</v>
      </c>
      <c r="E387" t="s">
        <v>185</v>
      </c>
      <c r="F387" t="s">
        <v>5</v>
      </c>
      <c r="G387" t="str">
        <f t="shared" ref="G387:G389" si="206">IF(ISERROR(RIGHT(A387,LEN(A387)-FIND(" ", A387))), "", RIGHT(A387,LEN(A387)-FIND(" ", A387)))</f>
        <v>194</v>
      </c>
      <c r="H387" t="str">
        <f t="shared" si="191"/>
        <v xml:space="preserve"> San Marino</v>
      </c>
      <c r="I387" t="str">
        <f t="shared" si="191"/>
        <v xml:space="preserve"> 25.0</v>
      </c>
      <c r="J387" t="str">
        <f t="shared" si="191"/>
        <v xml:space="preserve"> Europe</v>
      </c>
      <c r="K387" t="str">
        <f t="shared" si="191"/>
        <v xml:space="preserve"> &lt;1m</v>
      </c>
      <c r="L387" t="str">
        <f t="shared" si="191"/>
        <v xml:space="preserve"> High income</v>
      </c>
      <c r="M387" t="str">
        <f t="shared" ref="M387:M389" si="207">IF(VALUE(I387)&gt;66.6, "Most", IF(VALUE(I387)&gt;33.3, "More", "Least"))</f>
        <v>Least</v>
      </c>
    </row>
    <row r="388" spans="1:13" x14ac:dyDescent="0.45">
      <c r="C388" t="s">
        <v>2</v>
      </c>
      <c r="G388" t="str">
        <f t="shared" si="206"/>
        <v/>
      </c>
      <c r="H388" t="str">
        <f t="shared" si="191"/>
        <v/>
      </c>
      <c r="I388" t="str">
        <f t="shared" si="191"/>
        <v/>
      </c>
      <c r="J388" t="str">
        <f t="shared" si="191"/>
        <v/>
      </c>
      <c r="K388" t="str">
        <f t="shared" si="191"/>
        <v/>
      </c>
      <c r="L388" t="str">
        <f t="shared" si="191"/>
        <v/>
      </c>
    </row>
    <row r="389" spans="1:13" x14ac:dyDescent="0.45">
      <c r="A389" t="s">
        <v>536</v>
      </c>
      <c r="B389" t="s">
        <v>363</v>
      </c>
      <c r="C389" t="s">
        <v>647</v>
      </c>
      <c r="D389" t="s">
        <v>25</v>
      </c>
      <c r="E389" t="s">
        <v>185</v>
      </c>
      <c r="F389" t="s">
        <v>5</v>
      </c>
      <c r="G389" t="str">
        <f t="shared" si="206"/>
        <v>195</v>
      </c>
      <c r="H389" t="str">
        <f t="shared" si="191"/>
        <v xml:space="preserve"> Brunei</v>
      </c>
      <c r="I389" t="str">
        <f t="shared" si="191"/>
        <v xml:space="preserve"> 23.3</v>
      </c>
      <c r="J389" t="str">
        <f t="shared" si="191"/>
        <v xml:space="preserve"> Southeastern Asia</v>
      </c>
      <c r="K389" t="str">
        <f t="shared" si="191"/>
        <v xml:space="preserve"> &lt;1m</v>
      </c>
      <c r="L389" t="str">
        <f t="shared" si="191"/>
        <v xml:space="preserve"> High income</v>
      </c>
      <c r="M389" t="str">
        <f t="shared" ref="M389" si="208">IF(VALUE(I389)&gt;66.6, "Most", IF(VALUE(I389)&gt;33.3, "More", "Least"))</f>
        <v>Least</v>
      </c>
    </row>
    <row r="390" spans="1:13" x14ac:dyDescent="0.45">
      <c r="C390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7E5A-743B-4BD8-BC68-087E01525600}">
  <dimension ref="A1:M390"/>
  <sheetViews>
    <sheetView topLeftCell="D1" workbookViewId="0">
      <selection activeCell="M1" sqref="M1:M389"/>
    </sheetView>
  </sheetViews>
  <sheetFormatPr defaultRowHeight="14.25" x14ac:dyDescent="0.45"/>
  <cols>
    <col min="1" max="1" width="8.59765625" bestFit="1" customWidth="1"/>
    <col min="2" max="2" width="32.265625" bestFit="1" customWidth="1"/>
    <col min="3" max="3" width="17.06640625" bestFit="1" customWidth="1"/>
    <col min="4" max="4" width="33.19921875" bestFit="1" customWidth="1"/>
    <col min="5" max="5" width="17.53125" bestFit="1" customWidth="1"/>
    <col min="6" max="6" width="24.59765625" bestFit="1" customWidth="1"/>
    <col min="7" max="7" width="3.73046875" bestFit="1" customWidth="1"/>
    <col min="8" max="8" width="25.46484375" bestFit="1" customWidth="1"/>
    <col min="9" max="9" width="4.6640625" bestFit="1" customWidth="1"/>
    <col min="10" max="10" width="27.1328125" bestFit="1" customWidth="1"/>
    <col min="11" max="11" width="8.33203125" bestFit="1" customWidth="1"/>
    <col min="12" max="12" width="18.265625" bestFit="1" customWidth="1"/>
    <col min="13" max="13" width="12.59765625" bestFit="1" customWidth="1"/>
  </cols>
  <sheetData>
    <row r="1" spans="1:13" x14ac:dyDescent="0.45">
      <c r="A1">
        <v>1</v>
      </c>
      <c r="B1" t="s">
        <v>216</v>
      </c>
      <c r="C1" t="s">
        <v>971</v>
      </c>
      <c r="D1" t="s">
        <v>9</v>
      </c>
      <c r="E1" t="s">
        <v>185</v>
      </c>
      <c r="F1" t="s">
        <v>5</v>
      </c>
      <c r="G1">
        <f>A1</f>
        <v>1</v>
      </c>
      <c r="H1" t="str">
        <f>IF(ISERROR(RIGHT(B1, LEN(B1)-FIND(":",B1))),"",RIGHT(B1, LEN(B1)-FIND(":",B1)))</f>
        <v xml:space="preserve"> Liechtenstein</v>
      </c>
      <c r="I1" t="str">
        <f>IF(ISERROR(RIGHT(C1, LEN(C1)-FIND(":",C1))),"",RIGHT(C1, LEN(C1)-FIND(":",C1)))</f>
        <v xml:space="preserve"> 87.9</v>
      </c>
      <c r="J1" t="str">
        <f>IF(ISERROR(RIGHT(D1, LEN(D1)-FIND(":",D1))),"",RIGHT(D1, LEN(D1)-FIND(":",D1)))</f>
        <v xml:space="preserve"> Europe</v>
      </c>
      <c r="K1" t="str">
        <f>IF(ISERROR(RIGHT(E1, LEN(E1)-FIND(":",E1))),"",RIGHT(E1, LEN(E1)-FIND(":",E1)))</f>
        <v xml:space="preserve"> &lt;1m</v>
      </c>
      <c r="L1" t="str">
        <f>IF(ISERROR(RIGHT(F1, LEN(F1)-FIND(":",F1))),"",RIGHT(F1, LEN(F1)-FIND(":",F1)))</f>
        <v xml:space="preserve"> High income</v>
      </c>
      <c r="M1" t="str">
        <f>IF(VALUE(I1)&gt;66.6, "Most", IF(VALUE(I1)&gt;33.3, "More", "Least"))</f>
        <v>Most</v>
      </c>
    </row>
    <row r="2" spans="1:13" x14ac:dyDescent="0.45">
      <c r="C2" t="s">
        <v>2</v>
      </c>
      <c r="G2" t="str">
        <f>IF(ISERROR(RIGHT(A2,LEN(A2)-FIND(" ", A2))), "", RIGHT(A2,LEN(A2)-FIND(" ", A2)))</f>
        <v/>
      </c>
      <c r="H2" t="str">
        <f t="shared" ref="H2:L65" si="0">IF(ISERROR(RIGHT(B2, LEN(B2)-FIND(":",B2))),"",RIGHT(B2, LEN(B2)-FIND(":",B2)))</f>
        <v/>
      </c>
      <c r="I2" t="str">
        <f t="shared" si="0"/>
        <v/>
      </c>
      <c r="J2" t="str">
        <f t="shared" si="0"/>
        <v/>
      </c>
      <c r="K2" t="str">
        <f t="shared" si="0"/>
        <v/>
      </c>
      <c r="L2" t="str">
        <f t="shared" si="0"/>
        <v/>
      </c>
    </row>
    <row r="3" spans="1:13" x14ac:dyDescent="0.45">
      <c r="A3" t="s">
        <v>6</v>
      </c>
      <c r="B3" t="s">
        <v>57</v>
      </c>
      <c r="C3" t="s">
        <v>972</v>
      </c>
      <c r="D3" t="s">
        <v>9</v>
      </c>
      <c r="E3" t="s">
        <v>30</v>
      </c>
      <c r="F3" t="s">
        <v>5</v>
      </c>
      <c r="G3" t="str">
        <f t="shared" ref="G3:G66" si="1">IF(ISERROR(RIGHT(A3,LEN(A3)-FIND(" ", A3))), "", RIGHT(A3,LEN(A3)-FIND(" ", A3)))</f>
        <v>2</v>
      </c>
      <c r="H3" t="str">
        <f t="shared" si="0"/>
        <v xml:space="preserve"> Norway</v>
      </c>
      <c r="I3" t="str">
        <f t="shared" si="0"/>
        <v xml:space="preserve"> 87.1</v>
      </c>
      <c r="J3" t="str">
        <f t="shared" si="0"/>
        <v xml:space="preserve"> Europe</v>
      </c>
      <c r="K3" t="str">
        <f t="shared" si="0"/>
        <v xml:space="preserve"> 1-10m</v>
      </c>
      <c r="L3" t="str">
        <f t="shared" si="0"/>
        <v xml:space="preserve"> High income</v>
      </c>
      <c r="M3" t="str">
        <f t="shared" ref="M3:M66" si="2">IF(VALUE(I3)&gt;66.6, "Most", IF(VALUE(I3)&gt;33.3, "More", "Least"))</f>
        <v>Most</v>
      </c>
    </row>
    <row r="4" spans="1:13" x14ac:dyDescent="0.45">
      <c r="C4" t="s">
        <v>2</v>
      </c>
      <c r="G4" t="str">
        <f t="shared" si="1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45">
      <c r="A5" t="s">
        <v>11</v>
      </c>
      <c r="B5" t="s">
        <v>48</v>
      </c>
      <c r="C5" t="s">
        <v>973</v>
      </c>
      <c r="D5" t="s">
        <v>9</v>
      </c>
      <c r="E5" t="s">
        <v>30</v>
      </c>
      <c r="F5" t="s">
        <v>5</v>
      </c>
      <c r="G5" t="str">
        <f t="shared" si="1"/>
        <v>3</v>
      </c>
      <c r="H5" t="str">
        <f t="shared" si="0"/>
        <v xml:space="preserve"> Switzerland</v>
      </c>
      <c r="I5" t="str">
        <f t="shared" si="0"/>
        <v xml:space="preserve"> 86.2</v>
      </c>
      <c r="J5" t="str">
        <f t="shared" si="0"/>
        <v xml:space="preserve"> Europe</v>
      </c>
      <c r="K5" t="str">
        <f t="shared" si="0"/>
        <v xml:space="preserve"> 1-10m</v>
      </c>
      <c r="L5" t="str">
        <f t="shared" si="0"/>
        <v xml:space="preserve"> High income</v>
      </c>
      <c r="M5" t="str">
        <f t="shared" ref="M5:M68" si="3">IF(VALUE(I5)&gt;66.6, "Most", IF(VALUE(I5)&gt;33.3, "More", "Least"))</f>
        <v>Most</v>
      </c>
    </row>
    <row r="6" spans="1:13" x14ac:dyDescent="0.45">
      <c r="C6" t="s">
        <v>2</v>
      </c>
      <c r="G6" t="str">
        <f t="shared" si="1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</row>
    <row r="7" spans="1:13" x14ac:dyDescent="0.45">
      <c r="A7" t="s">
        <v>15</v>
      </c>
      <c r="B7" t="s">
        <v>208</v>
      </c>
      <c r="C7" t="s">
        <v>974</v>
      </c>
      <c r="D7" t="s">
        <v>9</v>
      </c>
      <c r="E7" t="s">
        <v>185</v>
      </c>
      <c r="F7" t="s">
        <v>5</v>
      </c>
      <c r="G7" t="str">
        <f t="shared" si="1"/>
        <v>4</v>
      </c>
      <c r="H7" t="str">
        <f t="shared" si="0"/>
        <v xml:space="preserve"> Luxembourg</v>
      </c>
      <c r="I7" t="str">
        <f t="shared" si="0"/>
        <v xml:space="preserve"> 84.7</v>
      </c>
      <c r="J7" t="str">
        <f t="shared" si="0"/>
        <v xml:space="preserve"> Europe</v>
      </c>
      <c r="K7" t="str">
        <f t="shared" si="0"/>
        <v xml:space="preserve"> &lt;1m</v>
      </c>
      <c r="L7" t="str">
        <f t="shared" si="0"/>
        <v xml:space="preserve"> High income</v>
      </c>
      <c r="M7" t="str">
        <f t="shared" ref="M7:M70" si="4">IF(VALUE(I7)&gt;66.6, "Most", IF(VALUE(I7)&gt;33.3, "More", "Least"))</f>
        <v>Most</v>
      </c>
    </row>
    <row r="8" spans="1:13" x14ac:dyDescent="0.45">
      <c r="C8" t="s">
        <v>2</v>
      </c>
      <c r="G8" t="str">
        <f t="shared" si="1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</row>
    <row r="9" spans="1:13" x14ac:dyDescent="0.45">
      <c r="A9" t="s">
        <v>19</v>
      </c>
      <c r="B9" t="s">
        <v>88</v>
      </c>
      <c r="C9" t="s">
        <v>700</v>
      </c>
      <c r="D9" t="s">
        <v>9</v>
      </c>
      <c r="E9" t="s">
        <v>30</v>
      </c>
      <c r="F9" t="s">
        <v>5</v>
      </c>
      <c r="G9" t="str">
        <f t="shared" si="1"/>
        <v>5</v>
      </c>
      <c r="H9" t="str">
        <f t="shared" si="0"/>
        <v xml:space="preserve"> Austria</v>
      </c>
      <c r="I9" t="str">
        <f t="shared" si="0"/>
        <v xml:space="preserve"> 84.6</v>
      </c>
      <c r="J9" t="str">
        <f t="shared" si="0"/>
        <v xml:space="preserve"> Europe</v>
      </c>
      <c r="K9" t="str">
        <f t="shared" si="0"/>
        <v xml:space="preserve"> 1-10m</v>
      </c>
      <c r="L9" t="str">
        <f t="shared" si="0"/>
        <v xml:space="preserve"> High income</v>
      </c>
      <c r="M9" t="str">
        <f t="shared" ref="M9:M72" si="5">IF(VALUE(I9)&gt;66.6, "Most", IF(VALUE(I9)&gt;33.3, "More", "Least"))</f>
        <v>Most</v>
      </c>
    </row>
    <row r="10" spans="1:13" x14ac:dyDescent="0.45">
      <c r="C10" t="s">
        <v>2</v>
      </c>
      <c r="G10" t="str">
        <f t="shared" si="1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</row>
    <row r="11" spans="1:13" x14ac:dyDescent="0.45">
      <c r="A11" t="s">
        <v>22</v>
      </c>
      <c r="B11" t="s">
        <v>28</v>
      </c>
      <c r="C11" t="s">
        <v>975</v>
      </c>
      <c r="D11" t="s">
        <v>9</v>
      </c>
      <c r="E11" t="s">
        <v>30</v>
      </c>
      <c r="F11" t="s">
        <v>5</v>
      </c>
      <c r="G11" t="str">
        <f t="shared" si="1"/>
        <v>6</v>
      </c>
      <c r="H11" t="str">
        <f t="shared" si="0"/>
        <v xml:space="preserve"> Sweden</v>
      </c>
      <c r="I11" t="str">
        <f t="shared" si="0"/>
        <v xml:space="preserve"> 84.5</v>
      </c>
      <c r="J11" t="str">
        <f t="shared" si="0"/>
        <v xml:space="preserve"> Europe</v>
      </c>
      <c r="K11" t="str">
        <f t="shared" si="0"/>
        <v xml:space="preserve"> 1-10m</v>
      </c>
      <c r="L11" t="str">
        <f t="shared" si="0"/>
        <v xml:space="preserve"> High income</v>
      </c>
      <c r="M11" t="str">
        <f t="shared" ref="M11:M74" si="6">IF(VALUE(I11)&gt;66.6, "Most", IF(VALUE(I11)&gt;33.3, "More", "Least"))</f>
        <v>Most</v>
      </c>
    </row>
    <row r="12" spans="1:13" x14ac:dyDescent="0.45">
      <c r="C12" t="s">
        <v>2</v>
      </c>
      <c r="G12" t="str">
        <f t="shared" si="1"/>
        <v/>
      </c>
      <c r="H12" t="str">
        <f t="shared" si="0"/>
        <v/>
      </c>
      <c r="I12" t="str">
        <f t="shared" si="0"/>
        <v/>
      </c>
      <c r="J12" t="str">
        <f t="shared" si="0"/>
        <v/>
      </c>
      <c r="K12" t="str">
        <f t="shared" si="0"/>
        <v/>
      </c>
      <c r="L12" t="str">
        <f t="shared" si="0"/>
        <v/>
      </c>
    </row>
    <row r="13" spans="1:13" x14ac:dyDescent="0.45">
      <c r="A13" t="s">
        <v>27</v>
      </c>
      <c r="B13" t="s">
        <v>397</v>
      </c>
      <c r="C13" t="s">
        <v>1</v>
      </c>
      <c r="D13" t="s">
        <v>9</v>
      </c>
      <c r="E13" t="s">
        <v>185</v>
      </c>
      <c r="F13" t="s">
        <v>5</v>
      </c>
      <c r="G13" t="str">
        <f t="shared" si="1"/>
        <v>7</v>
      </c>
      <c r="H13" t="str">
        <f t="shared" si="0"/>
        <v xml:space="preserve"> Andorra</v>
      </c>
      <c r="I13" t="str">
        <f t="shared" si="0"/>
        <v xml:space="preserve"> 83.5</v>
      </c>
      <c r="J13" t="str">
        <f t="shared" si="0"/>
        <v xml:space="preserve"> Europe</v>
      </c>
      <c r="K13" t="str">
        <f t="shared" si="0"/>
        <v xml:space="preserve"> &lt;1m</v>
      </c>
      <c r="L13" t="str">
        <f t="shared" si="0"/>
        <v xml:space="preserve"> High income</v>
      </c>
      <c r="M13" t="str">
        <f t="shared" ref="M13:M76" si="7">IF(VALUE(I13)&gt;66.6, "Most", IF(VALUE(I13)&gt;33.3, "More", "Least"))</f>
        <v>Most</v>
      </c>
    </row>
    <row r="14" spans="1:13" x14ac:dyDescent="0.45">
      <c r="C14" t="s">
        <v>2</v>
      </c>
      <c r="G14" t="str">
        <f t="shared" si="1"/>
        <v/>
      </c>
      <c r="H14" t="str">
        <f t="shared" si="0"/>
        <v/>
      </c>
      <c r="I14" t="str">
        <f t="shared" si="0"/>
        <v/>
      </c>
      <c r="J14" t="str">
        <f t="shared" si="0"/>
        <v/>
      </c>
      <c r="K14" t="str">
        <f t="shared" si="0"/>
        <v/>
      </c>
      <c r="L14" t="str">
        <f t="shared" si="0"/>
        <v/>
      </c>
    </row>
    <row r="15" spans="1:13" x14ac:dyDescent="0.45">
      <c r="A15" t="s">
        <v>31</v>
      </c>
      <c r="B15" t="s">
        <v>361</v>
      </c>
      <c r="C15" t="s">
        <v>539</v>
      </c>
      <c r="D15" t="s">
        <v>9</v>
      </c>
      <c r="E15" t="s">
        <v>185</v>
      </c>
      <c r="F15" t="s">
        <v>5</v>
      </c>
      <c r="G15" t="str">
        <f t="shared" si="1"/>
        <v>8</v>
      </c>
      <c r="H15" t="str">
        <f t="shared" si="0"/>
        <v xml:space="preserve"> Monaco</v>
      </c>
      <c r="I15" t="str">
        <f t="shared" si="0"/>
        <v xml:space="preserve"> 83.1</v>
      </c>
      <c r="J15" t="str">
        <f t="shared" si="0"/>
        <v xml:space="preserve"> Europe</v>
      </c>
      <c r="K15" t="str">
        <f t="shared" si="0"/>
        <v xml:space="preserve"> &lt;1m</v>
      </c>
      <c r="L15" t="str">
        <f t="shared" si="0"/>
        <v xml:space="preserve"> High income</v>
      </c>
      <c r="M15" t="str">
        <f t="shared" ref="M15:M78" si="8">IF(VALUE(I15)&gt;66.6, "Most", IF(VALUE(I15)&gt;33.3, "More", "Least"))</f>
        <v>Most</v>
      </c>
    </row>
    <row r="16" spans="1:13" x14ac:dyDescent="0.45">
      <c r="C16" t="s">
        <v>2</v>
      </c>
      <c r="G16" t="str">
        <f t="shared" si="1"/>
        <v/>
      </c>
      <c r="H16" t="str">
        <f t="shared" si="0"/>
        <v/>
      </c>
      <c r="I16" t="str">
        <f t="shared" si="0"/>
        <v/>
      </c>
      <c r="J16" t="str">
        <f t="shared" si="0"/>
        <v/>
      </c>
      <c r="K16" t="str">
        <f t="shared" si="0"/>
        <v/>
      </c>
      <c r="L16" t="str">
        <f t="shared" si="0"/>
        <v/>
      </c>
    </row>
    <row r="17" spans="1:13" x14ac:dyDescent="0.45">
      <c r="A17" t="s">
        <v>34</v>
      </c>
      <c r="B17" t="s">
        <v>42</v>
      </c>
      <c r="C17" t="s">
        <v>701</v>
      </c>
      <c r="D17" t="s">
        <v>9</v>
      </c>
      <c r="E17" t="s">
        <v>10</v>
      </c>
      <c r="F17" t="s">
        <v>5</v>
      </c>
      <c r="G17" t="str">
        <f t="shared" si="1"/>
        <v>9</v>
      </c>
      <c r="H17" t="str">
        <f t="shared" si="0"/>
        <v xml:space="preserve"> France</v>
      </c>
      <c r="I17" t="str">
        <f t="shared" si="0"/>
        <v xml:space="preserve"> 83.0</v>
      </c>
      <c r="J17" t="str">
        <f t="shared" si="0"/>
        <v xml:space="preserve"> Europe</v>
      </c>
      <c r="K17" t="str">
        <f t="shared" si="0"/>
        <v xml:space="preserve"> 50-100m</v>
      </c>
      <c r="L17" t="str">
        <f t="shared" si="0"/>
        <v xml:space="preserve"> High income</v>
      </c>
      <c r="M17" t="str">
        <f t="shared" ref="M17:M80" si="9">IF(VALUE(I17)&gt;66.6, "Most", IF(VALUE(I17)&gt;33.3, "More", "Least"))</f>
        <v>Most</v>
      </c>
    </row>
    <row r="18" spans="1:13" x14ac:dyDescent="0.45">
      <c r="C18" t="s">
        <v>2</v>
      </c>
      <c r="G18" t="str">
        <f t="shared" si="1"/>
        <v/>
      </c>
      <c r="H18" t="str">
        <f t="shared" si="0"/>
        <v/>
      </c>
      <c r="I18" t="str">
        <f t="shared" si="0"/>
        <v/>
      </c>
      <c r="J18" t="str">
        <f t="shared" si="0"/>
        <v/>
      </c>
      <c r="K18" t="str">
        <f t="shared" si="0"/>
        <v/>
      </c>
      <c r="L18" t="str">
        <f t="shared" si="0"/>
        <v/>
      </c>
    </row>
    <row r="19" spans="1:13" x14ac:dyDescent="0.45">
      <c r="A19" t="s">
        <v>38</v>
      </c>
      <c r="B19" t="s">
        <v>20</v>
      </c>
      <c r="C19" t="s">
        <v>976</v>
      </c>
      <c r="D19" t="s">
        <v>3</v>
      </c>
      <c r="E19" t="s">
        <v>14</v>
      </c>
      <c r="F19" t="s">
        <v>5</v>
      </c>
      <c r="G19" t="str">
        <f t="shared" si="1"/>
        <v>10</v>
      </c>
      <c r="H19" t="str">
        <f t="shared" si="0"/>
        <v xml:space="preserve"> Canada</v>
      </c>
      <c r="I19" t="str">
        <f t="shared" si="0"/>
        <v xml:space="preserve"> 82.7</v>
      </c>
      <c r="J19" t="str">
        <f t="shared" si="0"/>
        <v xml:space="preserve"> Northern America</v>
      </c>
      <c r="K19" t="str">
        <f t="shared" si="0"/>
        <v xml:space="preserve"> 10-50m</v>
      </c>
      <c r="L19" t="str">
        <f t="shared" si="0"/>
        <v xml:space="preserve"> High income</v>
      </c>
      <c r="M19" t="str">
        <f t="shared" ref="M19:M82" si="10">IF(VALUE(I19)&gt;66.6, "Most", IF(VALUE(I19)&gt;33.3, "More", "Least"))</f>
        <v>Most</v>
      </c>
    </row>
    <row r="20" spans="1:13" x14ac:dyDescent="0.45">
      <c r="C20" t="s">
        <v>2</v>
      </c>
      <c r="G20" t="str">
        <f t="shared" si="1"/>
        <v/>
      </c>
      <c r="H20" t="str">
        <f t="shared" si="0"/>
        <v/>
      </c>
      <c r="I20" t="str">
        <f t="shared" si="0"/>
        <v/>
      </c>
      <c r="J20" t="str">
        <f t="shared" si="0"/>
        <v/>
      </c>
      <c r="K20" t="str">
        <f t="shared" si="0"/>
        <v/>
      </c>
      <c r="L20" t="str">
        <f t="shared" si="0"/>
        <v/>
      </c>
    </row>
    <row r="21" spans="1:13" x14ac:dyDescent="0.45">
      <c r="A21" t="s">
        <v>41</v>
      </c>
      <c r="B21" t="s">
        <v>51</v>
      </c>
      <c r="C21" t="s">
        <v>977</v>
      </c>
      <c r="D21" t="s">
        <v>9</v>
      </c>
      <c r="E21" t="s">
        <v>10</v>
      </c>
      <c r="F21" t="s">
        <v>5</v>
      </c>
      <c r="G21" t="str">
        <f t="shared" si="1"/>
        <v>11</v>
      </c>
      <c r="H21" t="str">
        <f t="shared" si="0"/>
        <v xml:space="preserve"> Germany</v>
      </c>
      <c r="I21" t="str">
        <f t="shared" si="0"/>
        <v xml:space="preserve"> 82.3</v>
      </c>
      <c r="J21" t="str">
        <f t="shared" si="0"/>
        <v xml:space="preserve"> Europe</v>
      </c>
      <c r="K21" t="str">
        <f t="shared" si="0"/>
        <v xml:space="preserve"> 50-100m</v>
      </c>
      <c r="L21" t="str">
        <f t="shared" si="0"/>
        <v xml:space="preserve"> High income</v>
      </c>
      <c r="M21" t="str">
        <f t="shared" ref="M21:M84" si="11">IF(VALUE(I21)&gt;66.6, "Most", IF(VALUE(I21)&gt;33.3, "More", "Least"))</f>
        <v>Most</v>
      </c>
    </row>
    <row r="22" spans="1:13" x14ac:dyDescent="0.45">
      <c r="C22" t="s">
        <v>2</v>
      </c>
      <c r="G22" t="str">
        <f t="shared" si="1"/>
        <v/>
      </c>
      <c r="H22" t="str">
        <f t="shared" si="0"/>
        <v/>
      </c>
      <c r="I22" t="str">
        <f t="shared" si="0"/>
        <v/>
      </c>
      <c r="J22" t="str">
        <f t="shared" si="0"/>
        <v/>
      </c>
      <c r="K22" t="str">
        <f t="shared" si="0"/>
        <v/>
      </c>
      <c r="L22" t="str">
        <f t="shared" si="0"/>
        <v/>
      </c>
    </row>
    <row r="23" spans="1:13" x14ac:dyDescent="0.45">
      <c r="A23" t="s">
        <v>44</v>
      </c>
      <c r="B23" t="s">
        <v>12</v>
      </c>
      <c r="C23" t="s">
        <v>978</v>
      </c>
      <c r="D23" t="s">
        <v>9</v>
      </c>
      <c r="E23" t="s">
        <v>14</v>
      </c>
      <c r="F23" t="s">
        <v>5</v>
      </c>
      <c r="G23" t="str">
        <f t="shared" si="1"/>
        <v>12</v>
      </c>
      <c r="H23" t="str">
        <f t="shared" si="0"/>
        <v xml:space="preserve"> Netherlands</v>
      </c>
      <c r="I23" t="str">
        <f t="shared" si="0"/>
        <v xml:space="preserve"> 81.7</v>
      </c>
      <c r="J23" t="str">
        <f t="shared" si="0"/>
        <v xml:space="preserve"> Europe</v>
      </c>
      <c r="K23" t="str">
        <f t="shared" si="0"/>
        <v xml:space="preserve"> 10-50m</v>
      </c>
      <c r="L23" t="str">
        <f t="shared" si="0"/>
        <v xml:space="preserve"> High income</v>
      </c>
      <c r="M23" t="str">
        <f t="shared" ref="M23:M86" si="12">IF(VALUE(I23)&gt;66.6, "Most", IF(VALUE(I23)&gt;33.3, "More", "Least"))</f>
        <v>Most</v>
      </c>
    </row>
    <row r="24" spans="1:13" x14ac:dyDescent="0.45">
      <c r="C24" t="s">
        <v>2</v>
      </c>
      <c r="G24" t="str">
        <f t="shared" si="1"/>
        <v/>
      </c>
      <c r="H24" t="str">
        <f t="shared" si="0"/>
        <v/>
      </c>
      <c r="I24" t="str">
        <f t="shared" si="0"/>
        <v/>
      </c>
      <c r="J24" t="str">
        <f t="shared" si="0"/>
        <v/>
      </c>
      <c r="K24" t="str">
        <f t="shared" si="0"/>
        <v/>
      </c>
      <c r="L24" t="str">
        <f t="shared" si="0"/>
        <v/>
      </c>
    </row>
    <row r="25" spans="1:13" x14ac:dyDescent="0.45">
      <c r="A25" t="s">
        <v>47</v>
      </c>
      <c r="B25" t="s">
        <v>183</v>
      </c>
      <c r="C25" t="s">
        <v>930</v>
      </c>
      <c r="D25" t="s">
        <v>9</v>
      </c>
      <c r="E25" t="s">
        <v>185</v>
      </c>
      <c r="F25" t="s">
        <v>5</v>
      </c>
      <c r="G25" t="str">
        <f t="shared" si="1"/>
        <v>13</v>
      </c>
      <c r="H25" t="str">
        <f t="shared" si="0"/>
        <v xml:space="preserve"> Iceland</v>
      </c>
      <c r="I25" t="str">
        <f t="shared" si="0"/>
        <v xml:space="preserve"> 81.2</v>
      </c>
      <c r="J25" t="str">
        <f t="shared" si="0"/>
        <v xml:space="preserve"> Europe</v>
      </c>
      <c r="K25" t="str">
        <f t="shared" si="0"/>
        <v xml:space="preserve"> &lt;1m</v>
      </c>
      <c r="L25" t="str">
        <f t="shared" si="0"/>
        <v xml:space="preserve"> High income</v>
      </c>
      <c r="M25" t="str">
        <f t="shared" ref="M25:M88" si="13">IF(VALUE(I25)&gt;66.6, "Most", IF(VALUE(I25)&gt;33.3, "More", "Least"))</f>
        <v>Most</v>
      </c>
    </row>
    <row r="26" spans="1:13" x14ac:dyDescent="0.45">
      <c r="C26" t="s">
        <v>2</v>
      </c>
      <c r="G26" t="str">
        <f t="shared" si="1"/>
        <v/>
      </c>
      <c r="H26" t="str">
        <f t="shared" si="0"/>
        <v/>
      </c>
      <c r="I26" t="str">
        <f t="shared" si="0"/>
        <v/>
      </c>
      <c r="J26" t="str">
        <f t="shared" si="0"/>
        <v/>
      </c>
      <c r="K26" t="str">
        <f t="shared" si="0"/>
        <v/>
      </c>
      <c r="L26" t="str">
        <f t="shared" si="0"/>
        <v/>
      </c>
    </row>
    <row r="27" spans="1:13" x14ac:dyDescent="0.45">
      <c r="A27" t="s">
        <v>50</v>
      </c>
      <c r="B27" t="s">
        <v>39</v>
      </c>
      <c r="C27" t="s">
        <v>540</v>
      </c>
      <c r="D27" t="s">
        <v>9</v>
      </c>
      <c r="E27" t="s">
        <v>30</v>
      </c>
      <c r="F27" t="s">
        <v>5</v>
      </c>
      <c r="G27" t="str">
        <f t="shared" si="1"/>
        <v>14</v>
      </c>
      <c r="H27" t="str">
        <f t="shared" si="0"/>
        <v xml:space="preserve"> Finland</v>
      </c>
      <c r="I27" t="str">
        <f t="shared" si="0"/>
        <v xml:space="preserve"> 81.1</v>
      </c>
      <c r="J27" t="str">
        <f t="shared" si="0"/>
        <v xml:space="preserve"> Europe</v>
      </c>
      <c r="K27" t="str">
        <f t="shared" si="0"/>
        <v xml:space="preserve"> 1-10m</v>
      </c>
      <c r="L27" t="str">
        <f t="shared" si="0"/>
        <v xml:space="preserve"> High income</v>
      </c>
      <c r="M27" t="str">
        <f t="shared" ref="M27:M90" si="14">IF(VALUE(I27)&gt;66.6, "Most", IF(VALUE(I27)&gt;33.3, "More", "Least"))</f>
        <v>Most</v>
      </c>
    </row>
    <row r="28" spans="1:13" x14ac:dyDescent="0.45">
      <c r="C28" t="s">
        <v>2</v>
      </c>
      <c r="G28" t="str">
        <f t="shared" si="1"/>
        <v/>
      </c>
      <c r="H28" t="str">
        <f t="shared" si="0"/>
        <v/>
      </c>
      <c r="I28" t="str">
        <f t="shared" si="0"/>
        <v/>
      </c>
      <c r="J28" t="str">
        <f t="shared" si="0"/>
        <v/>
      </c>
      <c r="K28" t="str">
        <f t="shared" si="0"/>
        <v/>
      </c>
      <c r="L28" t="str">
        <f t="shared" si="0"/>
        <v/>
      </c>
    </row>
    <row r="29" spans="1:13" x14ac:dyDescent="0.45">
      <c r="A29" t="s">
        <v>59</v>
      </c>
      <c r="B29" t="s">
        <v>32</v>
      </c>
      <c r="C29" t="s">
        <v>704</v>
      </c>
      <c r="D29" t="s">
        <v>9</v>
      </c>
      <c r="E29" t="s">
        <v>30</v>
      </c>
      <c r="F29" t="s">
        <v>5</v>
      </c>
      <c r="G29" t="str">
        <f t="shared" si="1"/>
        <v>17</v>
      </c>
      <c r="H29" t="str">
        <f t="shared" si="0"/>
        <v xml:space="preserve"> Denmark</v>
      </c>
      <c r="I29" t="str">
        <f t="shared" si="0"/>
        <v xml:space="preserve"> 81.0</v>
      </c>
      <c r="J29" t="str">
        <f t="shared" si="0"/>
        <v xml:space="preserve"> Europe</v>
      </c>
      <c r="K29" t="str">
        <f t="shared" si="0"/>
        <v xml:space="preserve"> 1-10m</v>
      </c>
      <c r="L29" t="str">
        <f t="shared" si="0"/>
        <v xml:space="preserve"> High income</v>
      </c>
      <c r="M29" t="str">
        <f t="shared" ref="M29:M92" si="15">IF(VALUE(I29)&gt;66.6, "Most", IF(VALUE(I29)&gt;33.3, "More", "Least"))</f>
        <v>Most</v>
      </c>
    </row>
    <row r="30" spans="1:13" x14ac:dyDescent="0.45">
      <c r="C30" t="s">
        <v>2</v>
      </c>
      <c r="G30" t="str">
        <f t="shared" si="1"/>
        <v/>
      </c>
      <c r="H30" t="str">
        <f t="shared" si="0"/>
        <v/>
      </c>
      <c r="I30" t="str">
        <f t="shared" si="0"/>
        <v/>
      </c>
      <c r="J30" t="str">
        <f t="shared" si="0"/>
        <v/>
      </c>
      <c r="K30" t="str">
        <f t="shared" si="0"/>
        <v/>
      </c>
      <c r="L30" t="str">
        <f t="shared" si="0"/>
        <v/>
      </c>
    </row>
    <row r="31" spans="1:13" x14ac:dyDescent="0.45">
      <c r="A31" t="s">
        <v>53</v>
      </c>
      <c r="B31" t="s">
        <v>82</v>
      </c>
      <c r="C31" t="s">
        <v>979</v>
      </c>
      <c r="D31" t="s">
        <v>25</v>
      </c>
      <c r="E31" t="s">
        <v>30</v>
      </c>
      <c r="F31" t="s">
        <v>5</v>
      </c>
      <c r="G31" t="str">
        <f t="shared" si="1"/>
        <v>15</v>
      </c>
      <c r="H31" t="str">
        <f t="shared" si="0"/>
        <v xml:space="preserve"> Singapore</v>
      </c>
      <c r="I31" t="str">
        <f t="shared" si="0"/>
        <v xml:space="preserve"> 80.9</v>
      </c>
      <c r="J31" t="str">
        <f t="shared" si="0"/>
        <v xml:space="preserve"> Southeastern Asia</v>
      </c>
      <c r="K31" t="str">
        <f t="shared" si="0"/>
        <v xml:space="preserve"> 1-10m</v>
      </c>
      <c r="L31" t="str">
        <f t="shared" si="0"/>
        <v xml:space="preserve"> High income</v>
      </c>
      <c r="M31" t="str">
        <f t="shared" ref="M31:M94" si="16">IF(VALUE(I31)&gt;66.6, "Most", IF(VALUE(I31)&gt;33.3, "More", "Least"))</f>
        <v>Most</v>
      </c>
    </row>
    <row r="32" spans="1:13" x14ac:dyDescent="0.45">
      <c r="C32" t="s">
        <v>2</v>
      </c>
      <c r="G32" t="str">
        <f t="shared" si="1"/>
        <v/>
      </c>
      <c r="H32" t="str">
        <f t="shared" si="0"/>
        <v/>
      </c>
      <c r="I32" t="str">
        <f t="shared" si="0"/>
        <v/>
      </c>
      <c r="J32" t="str">
        <f t="shared" si="0"/>
        <v/>
      </c>
      <c r="K32" t="str">
        <f t="shared" si="0"/>
        <v/>
      </c>
      <c r="L32" t="str">
        <f t="shared" si="0"/>
        <v/>
      </c>
    </row>
    <row r="33" spans="1:13" x14ac:dyDescent="0.45">
      <c r="A33" t="s">
        <v>56</v>
      </c>
      <c r="B33" t="s">
        <v>392</v>
      </c>
      <c r="C33" t="s">
        <v>980</v>
      </c>
      <c r="D33" t="s">
        <v>9</v>
      </c>
      <c r="E33" t="s">
        <v>185</v>
      </c>
      <c r="F33" t="s">
        <v>5</v>
      </c>
      <c r="G33" t="str">
        <f t="shared" si="1"/>
        <v>16</v>
      </c>
      <c r="H33" t="str">
        <f t="shared" si="0"/>
        <v xml:space="preserve"> San Marino</v>
      </c>
      <c r="I33" t="str">
        <f t="shared" si="0"/>
        <v xml:space="preserve"> 80.5</v>
      </c>
      <c r="J33" t="str">
        <f t="shared" si="0"/>
        <v xml:space="preserve"> Europe</v>
      </c>
      <c r="K33" t="str">
        <f t="shared" si="0"/>
        <v xml:space="preserve"> &lt;1m</v>
      </c>
      <c r="L33" t="str">
        <f t="shared" si="0"/>
        <v xml:space="preserve"> High income</v>
      </c>
      <c r="M33" t="str">
        <f t="shared" ref="M33:M96" si="17">IF(VALUE(I33)&gt;66.6, "Most", IF(VALUE(I33)&gt;33.3, "More", "Least"))</f>
        <v>Most</v>
      </c>
    </row>
    <row r="34" spans="1:13" x14ac:dyDescent="0.45">
      <c r="C34" t="s">
        <v>2</v>
      </c>
      <c r="G34" t="str">
        <f t="shared" si="1"/>
        <v/>
      </c>
      <c r="H34" t="str">
        <f t="shared" si="0"/>
        <v/>
      </c>
      <c r="I34" t="str">
        <f t="shared" si="0"/>
        <v/>
      </c>
      <c r="J34" t="str">
        <f t="shared" si="0"/>
        <v/>
      </c>
      <c r="K34" t="str">
        <f t="shared" si="0"/>
        <v/>
      </c>
      <c r="L34" t="str">
        <f t="shared" si="0"/>
        <v/>
      </c>
    </row>
    <row r="35" spans="1:13" x14ac:dyDescent="0.45">
      <c r="A35" t="s">
        <v>62</v>
      </c>
      <c r="B35" t="s">
        <v>16</v>
      </c>
      <c r="C35" t="s">
        <v>981</v>
      </c>
      <c r="D35" t="s">
        <v>18</v>
      </c>
      <c r="E35" t="s">
        <v>14</v>
      </c>
      <c r="F35" t="s">
        <v>5</v>
      </c>
      <c r="G35" t="str">
        <f t="shared" si="1"/>
        <v>18</v>
      </c>
      <c r="H35" t="str">
        <f t="shared" si="0"/>
        <v xml:space="preserve"> Australia</v>
      </c>
      <c r="I35" t="str">
        <f t="shared" si="0"/>
        <v xml:space="preserve"> 79.4</v>
      </c>
      <c r="J35" t="str">
        <f t="shared" si="0"/>
        <v xml:space="preserve"> Oceania</v>
      </c>
      <c r="K35" t="str">
        <f t="shared" si="0"/>
        <v xml:space="preserve"> 10-50m</v>
      </c>
      <c r="L35" t="str">
        <f t="shared" si="0"/>
        <v xml:space="preserve"> High income</v>
      </c>
      <c r="M35" t="str">
        <f t="shared" ref="M35:M98" si="18">IF(VALUE(I35)&gt;66.6, "Most", IF(VALUE(I35)&gt;33.3, "More", "Least"))</f>
        <v>Most</v>
      </c>
    </row>
    <row r="36" spans="1:13" x14ac:dyDescent="0.45">
      <c r="C36" t="s">
        <v>2</v>
      </c>
      <c r="G36" t="str">
        <f t="shared" si="1"/>
        <v/>
      </c>
      <c r="H36" t="str">
        <f t="shared" si="0"/>
        <v/>
      </c>
      <c r="I36" t="str">
        <f t="shared" si="0"/>
        <v/>
      </c>
      <c r="J36" t="str">
        <f t="shared" si="0"/>
        <v/>
      </c>
      <c r="K36" t="str">
        <f t="shared" si="0"/>
        <v/>
      </c>
      <c r="L36" t="str">
        <f t="shared" si="0"/>
        <v/>
      </c>
    </row>
    <row r="37" spans="1:13" x14ac:dyDescent="0.45">
      <c r="A37" t="s">
        <v>65</v>
      </c>
      <c r="B37" t="s">
        <v>66</v>
      </c>
      <c r="C37" t="s">
        <v>982</v>
      </c>
      <c r="D37" t="s">
        <v>9</v>
      </c>
      <c r="E37" t="s">
        <v>14</v>
      </c>
      <c r="F37" t="s">
        <v>5</v>
      </c>
      <c r="G37" t="str">
        <f t="shared" si="1"/>
        <v>19</v>
      </c>
      <c r="H37" t="str">
        <f t="shared" si="0"/>
        <v xml:space="preserve"> Belgium</v>
      </c>
      <c r="I37" t="str">
        <f t="shared" si="0"/>
        <v xml:space="preserve"> 78.2</v>
      </c>
      <c r="J37" t="str">
        <f t="shared" si="0"/>
        <v xml:space="preserve"> Europe</v>
      </c>
      <c r="K37" t="str">
        <f t="shared" si="0"/>
        <v xml:space="preserve"> 10-50m</v>
      </c>
      <c r="L37" t="str">
        <f t="shared" si="0"/>
        <v xml:space="preserve"> High income</v>
      </c>
      <c r="M37" t="str">
        <f t="shared" ref="M37:M100" si="19">IF(VALUE(I37)&gt;66.6, "Most", IF(VALUE(I37)&gt;33.3, "More", "Least"))</f>
        <v>Most</v>
      </c>
    </row>
    <row r="38" spans="1:13" x14ac:dyDescent="0.45">
      <c r="C38" t="s">
        <v>2</v>
      </c>
      <c r="G38" t="str">
        <f t="shared" si="1"/>
        <v/>
      </c>
      <c r="H38" t="str">
        <f t="shared" si="0"/>
        <v/>
      </c>
      <c r="I38" t="str">
        <f t="shared" si="0"/>
        <v/>
      </c>
      <c r="J38" t="str">
        <f t="shared" si="0"/>
        <v/>
      </c>
      <c r="K38" t="str">
        <f t="shared" si="0"/>
        <v/>
      </c>
      <c r="L38" t="str">
        <f t="shared" si="0"/>
        <v/>
      </c>
    </row>
    <row r="39" spans="1:13" x14ac:dyDescent="0.45">
      <c r="A39" t="s">
        <v>65</v>
      </c>
      <c r="B39" t="s">
        <v>0</v>
      </c>
      <c r="C39" t="s">
        <v>982</v>
      </c>
      <c r="D39" t="s">
        <v>3</v>
      </c>
      <c r="E39" t="s">
        <v>4</v>
      </c>
      <c r="F39" t="s">
        <v>5</v>
      </c>
      <c r="G39" t="str">
        <f t="shared" si="1"/>
        <v>19</v>
      </c>
      <c r="H39" t="str">
        <f t="shared" si="0"/>
        <v xml:space="preserve"> United States</v>
      </c>
      <c r="I39" t="str">
        <f t="shared" si="0"/>
        <v xml:space="preserve"> 78.2</v>
      </c>
      <c r="J39" t="str">
        <f t="shared" si="0"/>
        <v xml:space="preserve"> Northern America</v>
      </c>
      <c r="K39" t="str">
        <f t="shared" si="0"/>
        <v xml:space="preserve"> 100m+</v>
      </c>
      <c r="L39" t="str">
        <f t="shared" si="0"/>
        <v xml:space="preserve"> High income</v>
      </c>
      <c r="M39" t="str">
        <f t="shared" ref="M39:M102" si="20">IF(VALUE(I39)&gt;66.6, "Most", IF(VALUE(I39)&gt;33.3, "More", "Least"))</f>
        <v>Most</v>
      </c>
    </row>
    <row r="40" spans="1:13" x14ac:dyDescent="0.45">
      <c r="C40" t="s">
        <v>2</v>
      </c>
      <c r="G40" t="str">
        <f t="shared" si="1"/>
        <v/>
      </c>
      <c r="H40" t="str">
        <f t="shared" si="0"/>
        <v/>
      </c>
      <c r="I40" t="str">
        <f t="shared" si="0"/>
        <v/>
      </c>
      <c r="J40" t="str">
        <f t="shared" si="0"/>
        <v/>
      </c>
      <c r="K40" t="str">
        <f t="shared" si="0"/>
        <v/>
      </c>
      <c r="L40" t="str">
        <f t="shared" si="0"/>
        <v/>
      </c>
    </row>
    <row r="41" spans="1:13" x14ac:dyDescent="0.45">
      <c r="A41" t="s">
        <v>71</v>
      </c>
      <c r="B41" t="s">
        <v>79</v>
      </c>
      <c r="C41" t="s">
        <v>983</v>
      </c>
      <c r="D41" t="s">
        <v>9</v>
      </c>
      <c r="E41" t="s">
        <v>30</v>
      </c>
      <c r="F41" t="s">
        <v>5</v>
      </c>
      <c r="G41" t="str">
        <f t="shared" si="1"/>
        <v>21</v>
      </c>
      <c r="H41" t="str">
        <f t="shared" si="0"/>
        <v xml:space="preserve"> Ireland</v>
      </c>
      <c r="I41" t="str">
        <f t="shared" si="0"/>
        <v xml:space="preserve"> 77.4</v>
      </c>
      <c r="J41" t="str">
        <f t="shared" si="0"/>
        <v xml:space="preserve"> Europe</v>
      </c>
      <c r="K41" t="str">
        <f t="shared" si="0"/>
        <v xml:space="preserve"> 1-10m</v>
      </c>
      <c r="L41" t="str">
        <f t="shared" si="0"/>
        <v xml:space="preserve"> High income</v>
      </c>
      <c r="M41" t="str">
        <f t="shared" ref="M41:M104" si="21">IF(VALUE(I41)&gt;66.6, "Most", IF(VALUE(I41)&gt;33.3, "More", "Least"))</f>
        <v>Most</v>
      </c>
    </row>
    <row r="42" spans="1:13" x14ac:dyDescent="0.45">
      <c r="C42" t="s">
        <v>2</v>
      </c>
      <c r="G42" t="str">
        <f t="shared" si="1"/>
        <v/>
      </c>
      <c r="H42" t="str">
        <f t="shared" si="0"/>
        <v/>
      </c>
      <c r="I42" t="str">
        <f t="shared" si="0"/>
        <v/>
      </c>
      <c r="J42" t="str">
        <f t="shared" si="0"/>
        <v/>
      </c>
      <c r="K42" t="str">
        <f t="shared" si="0"/>
        <v/>
      </c>
      <c r="L42" t="str">
        <f t="shared" si="0"/>
        <v/>
      </c>
    </row>
    <row r="43" spans="1:13" x14ac:dyDescent="0.45">
      <c r="A43" t="s">
        <v>74</v>
      </c>
      <c r="B43" t="s">
        <v>69</v>
      </c>
      <c r="C43" t="s">
        <v>709</v>
      </c>
      <c r="D43" t="s">
        <v>9</v>
      </c>
      <c r="E43" t="s">
        <v>14</v>
      </c>
      <c r="F43" t="s">
        <v>5</v>
      </c>
      <c r="G43" t="str">
        <f t="shared" si="1"/>
        <v>22</v>
      </c>
      <c r="H43" t="str">
        <f t="shared" si="0"/>
        <v xml:space="preserve"> Portugal</v>
      </c>
      <c r="I43" t="str">
        <f t="shared" si="0"/>
        <v xml:space="preserve"> 77.3</v>
      </c>
      <c r="J43" t="str">
        <f t="shared" si="0"/>
        <v xml:space="preserve"> Europe</v>
      </c>
      <c r="K43" t="str">
        <f t="shared" si="0"/>
        <v xml:space="preserve"> 10-50m</v>
      </c>
      <c r="L43" t="str">
        <f t="shared" si="0"/>
        <v xml:space="preserve"> High income</v>
      </c>
      <c r="M43" t="str">
        <f t="shared" ref="M43:M106" si="22">IF(VALUE(I43)&gt;66.6, "Most", IF(VALUE(I43)&gt;33.3, "More", "Least"))</f>
        <v>Most</v>
      </c>
    </row>
    <row r="44" spans="1:13" x14ac:dyDescent="0.45">
      <c r="C44" t="s">
        <v>2</v>
      </c>
      <c r="G44" t="str">
        <f t="shared" si="1"/>
        <v/>
      </c>
      <c r="H44" t="str">
        <f t="shared" si="0"/>
        <v/>
      </c>
      <c r="I44" t="str">
        <f t="shared" si="0"/>
        <v/>
      </c>
      <c r="J44" t="str">
        <f t="shared" si="0"/>
        <v/>
      </c>
      <c r="K44" t="str">
        <f t="shared" si="0"/>
        <v/>
      </c>
      <c r="L44" t="str">
        <f t="shared" si="0"/>
        <v/>
      </c>
    </row>
    <row r="45" spans="1:13" x14ac:dyDescent="0.45">
      <c r="A45" t="s">
        <v>78</v>
      </c>
      <c r="B45" t="s">
        <v>119</v>
      </c>
      <c r="C45" t="s">
        <v>984</v>
      </c>
      <c r="D45" t="s">
        <v>18</v>
      </c>
      <c r="E45" t="s">
        <v>30</v>
      </c>
      <c r="F45" t="s">
        <v>5</v>
      </c>
      <c r="G45" t="str">
        <f t="shared" si="1"/>
        <v>23</v>
      </c>
      <c r="H45" t="str">
        <f t="shared" si="0"/>
        <v xml:space="preserve"> New Zealand</v>
      </c>
      <c r="I45" t="str">
        <f t="shared" si="0"/>
        <v xml:space="preserve"> 77.2</v>
      </c>
      <c r="J45" t="str">
        <f t="shared" si="0"/>
        <v xml:space="preserve"> Oceania</v>
      </c>
      <c r="K45" t="str">
        <f t="shared" si="0"/>
        <v xml:space="preserve"> 1-10m</v>
      </c>
      <c r="L45" t="str">
        <f t="shared" si="0"/>
        <v xml:space="preserve"> High income</v>
      </c>
      <c r="M45" t="str">
        <f t="shared" ref="M45:M108" si="23">IF(VALUE(I45)&gt;66.6, "Most", IF(VALUE(I45)&gt;33.3, "More", "Least"))</f>
        <v>Most</v>
      </c>
    </row>
    <row r="46" spans="1:13" x14ac:dyDescent="0.45">
      <c r="C46" t="s">
        <v>2</v>
      </c>
      <c r="G46" t="str">
        <f t="shared" si="1"/>
        <v/>
      </c>
      <c r="H46" t="str">
        <f t="shared" si="0"/>
        <v/>
      </c>
      <c r="I46" t="str">
        <f t="shared" si="0"/>
        <v/>
      </c>
      <c r="J46" t="str">
        <f t="shared" si="0"/>
        <v/>
      </c>
      <c r="K46" t="str">
        <f t="shared" si="0"/>
        <v/>
      </c>
      <c r="L46" t="str">
        <f t="shared" si="0"/>
        <v/>
      </c>
    </row>
    <row r="47" spans="1:13" x14ac:dyDescent="0.45">
      <c r="A47" t="s">
        <v>81</v>
      </c>
      <c r="B47" t="s">
        <v>54</v>
      </c>
      <c r="C47" t="s">
        <v>985</v>
      </c>
      <c r="D47" t="s">
        <v>9</v>
      </c>
      <c r="E47" t="s">
        <v>14</v>
      </c>
      <c r="F47" t="s">
        <v>5</v>
      </c>
      <c r="G47" t="str">
        <f t="shared" si="1"/>
        <v>24</v>
      </c>
      <c r="H47" t="str">
        <f t="shared" si="0"/>
        <v xml:space="preserve"> Spain</v>
      </c>
      <c r="I47" t="str">
        <f t="shared" si="0"/>
        <v xml:space="preserve"> 77.1</v>
      </c>
      <c r="J47" t="str">
        <f t="shared" si="0"/>
        <v xml:space="preserve"> Europe</v>
      </c>
      <c r="K47" t="str">
        <f t="shared" si="0"/>
        <v xml:space="preserve"> 10-50m</v>
      </c>
      <c r="L47" t="str">
        <f t="shared" si="0"/>
        <v xml:space="preserve"> High income</v>
      </c>
      <c r="M47" t="str">
        <f t="shared" ref="M47:M110" si="24">IF(VALUE(I47)&gt;66.6, "Most", IF(VALUE(I47)&gt;33.3, "More", "Least"))</f>
        <v>Most</v>
      </c>
    </row>
    <row r="48" spans="1:13" x14ac:dyDescent="0.45">
      <c r="C48" t="s">
        <v>2</v>
      </c>
      <c r="G48" t="str">
        <f t="shared" si="1"/>
        <v/>
      </c>
      <c r="H48" t="str">
        <f t="shared" si="0"/>
        <v/>
      </c>
      <c r="I48" t="str">
        <f t="shared" si="0"/>
        <v/>
      </c>
      <c r="J48" t="str">
        <f t="shared" si="0"/>
        <v/>
      </c>
      <c r="K48" t="str">
        <f t="shared" si="0"/>
        <v/>
      </c>
      <c r="L48" t="str">
        <f t="shared" si="0"/>
        <v/>
      </c>
    </row>
    <row r="49" spans="1:13" x14ac:dyDescent="0.45">
      <c r="A49" t="s">
        <v>84</v>
      </c>
      <c r="B49" t="s">
        <v>240</v>
      </c>
      <c r="C49" t="s">
        <v>986</v>
      </c>
      <c r="D49" t="s">
        <v>77</v>
      </c>
      <c r="E49" t="s">
        <v>30</v>
      </c>
      <c r="F49" t="s">
        <v>5</v>
      </c>
      <c r="G49" t="str">
        <f t="shared" si="1"/>
        <v>25</v>
      </c>
      <c r="H49" t="str">
        <f t="shared" si="0"/>
        <v xml:space="preserve"> Uruguay</v>
      </c>
      <c r="I49" t="str">
        <f t="shared" si="0"/>
        <v xml:space="preserve"> 74.8</v>
      </c>
      <c r="J49" t="str">
        <f t="shared" si="0"/>
        <v xml:space="preserve"> Latin America and the Caribbean</v>
      </c>
      <c r="K49" t="str">
        <f t="shared" si="0"/>
        <v xml:space="preserve"> 1-10m</v>
      </c>
      <c r="L49" t="str">
        <f t="shared" si="0"/>
        <v xml:space="preserve"> High income</v>
      </c>
      <c r="M49" t="str">
        <f t="shared" ref="M49:M112" si="25">IF(VALUE(I49)&gt;66.6, "Most", IF(VALUE(I49)&gt;33.3, "More", "Least"))</f>
        <v>Most</v>
      </c>
    </row>
    <row r="50" spans="1:13" x14ac:dyDescent="0.45">
      <c r="C50" t="s">
        <v>2</v>
      </c>
      <c r="G50" t="str">
        <f t="shared" si="1"/>
        <v/>
      </c>
      <c r="H50" t="str">
        <f t="shared" si="0"/>
        <v/>
      </c>
      <c r="I50" t="str">
        <f t="shared" si="0"/>
        <v/>
      </c>
      <c r="J50" t="str">
        <f t="shared" si="0"/>
        <v/>
      </c>
      <c r="K50" t="str">
        <f t="shared" si="0"/>
        <v/>
      </c>
      <c r="L50" t="str">
        <f t="shared" si="0"/>
        <v/>
      </c>
    </row>
    <row r="51" spans="1:13" x14ac:dyDescent="0.45">
      <c r="A51" t="s">
        <v>87</v>
      </c>
      <c r="B51" t="s">
        <v>7</v>
      </c>
      <c r="C51" t="s">
        <v>933</v>
      </c>
      <c r="D51" t="s">
        <v>9</v>
      </c>
      <c r="E51" t="s">
        <v>10</v>
      </c>
      <c r="F51" t="s">
        <v>5</v>
      </c>
      <c r="G51" t="str">
        <f t="shared" si="1"/>
        <v>26</v>
      </c>
      <c r="H51" t="str">
        <f t="shared" si="0"/>
        <v xml:space="preserve"> United Kingdom</v>
      </c>
      <c r="I51" t="str">
        <f t="shared" si="0"/>
        <v xml:space="preserve"> 74.7</v>
      </c>
      <c r="J51" t="str">
        <f t="shared" si="0"/>
        <v xml:space="preserve"> Europe</v>
      </c>
      <c r="K51" t="str">
        <f t="shared" si="0"/>
        <v xml:space="preserve"> 50-100m</v>
      </c>
      <c r="L51" t="str">
        <f t="shared" si="0"/>
        <v xml:space="preserve"> High income</v>
      </c>
      <c r="M51" t="str">
        <f t="shared" ref="M51:M114" si="26">IF(VALUE(I51)&gt;66.6, "Most", IF(VALUE(I51)&gt;33.3, "More", "Least"))</f>
        <v>Most</v>
      </c>
    </row>
    <row r="52" spans="1:13" x14ac:dyDescent="0.45">
      <c r="C52" t="s">
        <v>2</v>
      </c>
      <c r="G52" t="str">
        <f t="shared" si="1"/>
        <v/>
      </c>
      <c r="H52" t="str">
        <f t="shared" si="0"/>
        <v/>
      </c>
      <c r="I52" t="str">
        <f t="shared" si="0"/>
        <v/>
      </c>
      <c r="J52" t="str">
        <f t="shared" si="0"/>
        <v/>
      </c>
      <c r="K52" t="str">
        <f t="shared" si="0"/>
        <v/>
      </c>
      <c r="L52" t="str">
        <f t="shared" si="0"/>
        <v/>
      </c>
    </row>
    <row r="53" spans="1:13" x14ac:dyDescent="0.45">
      <c r="A53" t="s">
        <v>90</v>
      </c>
      <c r="B53" t="s">
        <v>35</v>
      </c>
      <c r="C53" t="s">
        <v>987</v>
      </c>
      <c r="D53" t="s">
        <v>37</v>
      </c>
      <c r="E53" t="s">
        <v>10</v>
      </c>
      <c r="F53" t="s">
        <v>5</v>
      </c>
      <c r="G53" t="str">
        <f t="shared" si="1"/>
        <v>27</v>
      </c>
      <c r="H53" t="str">
        <f t="shared" ref="H53:L116" si="27">IF(ISERROR(RIGHT(B53, LEN(B53)-FIND(":",B53))),"",RIGHT(B53, LEN(B53)-FIND(":",B53)))</f>
        <v xml:space="preserve"> South Korea</v>
      </c>
      <c r="I53" t="str">
        <f t="shared" si="27"/>
        <v xml:space="preserve"> 74.1</v>
      </c>
      <c r="J53" t="str">
        <f t="shared" si="27"/>
        <v xml:space="preserve"> Eastern Asia</v>
      </c>
      <c r="K53" t="str">
        <f t="shared" si="27"/>
        <v xml:space="preserve"> 50-100m</v>
      </c>
      <c r="L53" t="str">
        <f t="shared" si="27"/>
        <v xml:space="preserve"> High income</v>
      </c>
      <c r="M53" t="str">
        <f t="shared" ref="M53:M116" si="28">IF(VALUE(I53)&gt;66.6, "Most", IF(VALUE(I53)&gt;33.3, "More", "Least"))</f>
        <v>Most</v>
      </c>
    </row>
    <row r="54" spans="1:13" x14ac:dyDescent="0.45">
      <c r="C54" t="s">
        <v>2</v>
      </c>
      <c r="G54" t="str">
        <f t="shared" si="1"/>
        <v/>
      </c>
      <c r="H54" t="str">
        <f t="shared" si="27"/>
        <v/>
      </c>
      <c r="I54" t="str">
        <f t="shared" si="27"/>
        <v/>
      </c>
      <c r="J54" t="str">
        <f t="shared" si="27"/>
        <v/>
      </c>
      <c r="K54" t="str">
        <f t="shared" si="27"/>
        <v/>
      </c>
      <c r="L54" t="str">
        <f t="shared" si="27"/>
        <v/>
      </c>
    </row>
    <row r="55" spans="1:13" x14ac:dyDescent="0.45">
      <c r="A55" t="s">
        <v>93</v>
      </c>
      <c r="B55" t="s">
        <v>137</v>
      </c>
      <c r="C55" t="s">
        <v>988</v>
      </c>
      <c r="D55" t="s">
        <v>9</v>
      </c>
      <c r="E55" t="s">
        <v>14</v>
      </c>
      <c r="F55" t="s">
        <v>5</v>
      </c>
      <c r="G55" t="str">
        <f t="shared" si="1"/>
        <v>28</v>
      </c>
      <c r="H55" t="str">
        <f t="shared" si="27"/>
        <v xml:space="preserve"> Czech Republic</v>
      </c>
      <c r="I55" t="str">
        <f t="shared" si="27"/>
        <v xml:space="preserve"> 74.0</v>
      </c>
      <c r="J55" t="str">
        <f t="shared" si="27"/>
        <v xml:space="preserve"> Europe</v>
      </c>
      <c r="K55" t="str">
        <f t="shared" si="27"/>
        <v xml:space="preserve"> 10-50m</v>
      </c>
      <c r="L55" t="str">
        <f t="shared" si="27"/>
        <v xml:space="preserve"> High income</v>
      </c>
      <c r="M55" t="str">
        <f t="shared" ref="M55:M118" si="29">IF(VALUE(I55)&gt;66.6, "Most", IF(VALUE(I55)&gt;33.3, "More", "Least"))</f>
        <v>Most</v>
      </c>
    </row>
    <row r="56" spans="1:13" x14ac:dyDescent="0.45">
      <c r="C56" t="s">
        <v>2</v>
      </c>
      <c r="G56" t="str">
        <f t="shared" si="1"/>
        <v/>
      </c>
      <c r="H56" t="str">
        <f t="shared" si="27"/>
        <v/>
      </c>
      <c r="I56" t="str">
        <f t="shared" si="27"/>
        <v/>
      </c>
      <c r="J56" t="str">
        <f t="shared" si="27"/>
        <v/>
      </c>
      <c r="K56" t="str">
        <f t="shared" si="27"/>
        <v/>
      </c>
      <c r="L56" t="str">
        <f t="shared" si="27"/>
        <v/>
      </c>
    </row>
    <row r="57" spans="1:13" x14ac:dyDescent="0.45">
      <c r="A57" t="s">
        <v>96</v>
      </c>
      <c r="B57" t="s">
        <v>45</v>
      </c>
      <c r="C57" t="s">
        <v>542</v>
      </c>
      <c r="D57" t="s">
        <v>9</v>
      </c>
      <c r="E57" t="s">
        <v>30</v>
      </c>
      <c r="F57" t="s">
        <v>5</v>
      </c>
      <c r="G57" t="str">
        <f t="shared" si="1"/>
        <v>29</v>
      </c>
      <c r="H57" t="str">
        <f t="shared" si="27"/>
        <v xml:space="preserve"> Slovenia</v>
      </c>
      <c r="I57" t="str">
        <f t="shared" si="27"/>
        <v xml:space="preserve"> 73.7</v>
      </c>
      <c r="J57" t="str">
        <f t="shared" si="27"/>
        <v xml:space="preserve"> Europe</v>
      </c>
      <c r="K57" t="str">
        <f t="shared" si="27"/>
        <v xml:space="preserve"> 1-10m</v>
      </c>
      <c r="L57" t="str">
        <f t="shared" si="27"/>
        <v xml:space="preserve"> High income</v>
      </c>
      <c r="M57" t="str">
        <f t="shared" ref="M57:M120" si="30">IF(VALUE(I57)&gt;66.6, "Most", IF(VALUE(I57)&gt;33.3, "More", "Least"))</f>
        <v>Most</v>
      </c>
    </row>
    <row r="58" spans="1:13" x14ac:dyDescent="0.45">
      <c r="C58" t="s">
        <v>2</v>
      </c>
      <c r="G58" t="str">
        <f t="shared" si="1"/>
        <v/>
      </c>
      <c r="H58" t="str">
        <f t="shared" si="27"/>
        <v/>
      </c>
      <c r="I58" t="str">
        <f t="shared" si="27"/>
        <v/>
      </c>
      <c r="J58" t="str">
        <f t="shared" si="27"/>
        <v/>
      </c>
      <c r="K58" t="str">
        <f t="shared" si="27"/>
        <v/>
      </c>
      <c r="L58" t="str">
        <f t="shared" si="27"/>
        <v/>
      </c>
    </row>
    <row r="59" spans="1:13" x14ac:dyDescent="0.45">
      <c r="A59" t="s">
        <v>99</v>
      </c>
      <c r="B59" t="s">
        <v>97</v>
      </c>
      <c r="C59" t="s">
        <v>989</v>
      </c>
      <c r="D59" t="s">
        <v>9</v>
      </c>
      <c r="E59" t="s">
        <v>30</v>
      </c>
      <c r="F59" t="s">
        <v>5</v>
      </c>
      <c r="G59" t="str">
        <f t="shared" si="1"/>
        <v>30</v>
      </c>
      <c r="H59" t="str">
        <f t="shared" si="27"/>
        <v xml:space="preserve"> Estonia</v>
      </c>
      <c r="I59" t="str">
        <f t="shared" si="27"/>
        <v xml:space="preserve"> 73.3</v>
      </c>
      <c r="J59" t="str">
        <f t="shared" si="27"/>
        <v xml:space="preserve"> Europe</v>
      </c>
      <c r="K59" t="str">
        <f t="shared" si="27"/>
        <v xml:space="preserve"> 1-10m</v>
      </c>
      <c r="L59" t="str">
        <f t="shared" si="27"/>
        <v xml:space="preserve"> High income</v>
      </c>
      <c r="M59" t="str">
        <f t="shared" ref="M59:M122" si="31">IF(VALUE(I59)&gt;66.6, "Most", IF(VALUE(I59)&gt;33.3, "More", "Least"))</f>
        <v>Most</v>
      </c>
    </row>
    <row r="60" spans="1:13" x14ac:dyDescent="0.45">
      <c r="C60" t="s">
        <v>2</v>
      </c>
      <c r="G60" t="str">
        <f t="shared" si="1"/>
        <v/>
      </c>
      <c r="H60" t="str">
        <f t="shared" si="27"/>
        <v/>
      </c>
      <c r="I60" t="str">
        <f t="shared" si="27"/>
        <v/>
      </c>
      <c r="J60" t="str">
        <f t="shared" si="27"/>
        <v/>
      </c>
      <c r="K60" t="str">
        <f t="shared" si="27"/>
        <v/>
      </c>
      <c r="L60" t="str">
        <f t="shared" si="27"/>
        <v/>
      </c>
    </row>
    <row r="61" spans="1:13" x14ac:dyDescent="0.45">
      <c r="A61" t="s">
        <v>103</v>
      </c>
      <c r="B61" t="s">
        <v>176</v>
      </c>
      <c r="C61" t="s">
        <v>990</v>
      </c>
      <c r="D61" t="s">
        <v>132</v>
      </c>
      <c r="E61" t="s">
        <v>30</v>
      </c>
      <c r="F61" t="s">
        <v>5</v>
      </c>
      <c r="G61" t="str">
        <f t="shared" si="1"/>
        <v>31</v>
      </c>
      <c r="H61" t="str">
        <f t="shared" si="27"/>
        <v xml:space="preserve"> United Arab Emirates</v>
      </c>
      <c r="I61" t="str">
        <f t="shared" si="27"/>
        <v xml:space="preserve"> 72.4</v>
      </c>
      <c r="J61" t="str">
        <f t="shared" si="27"/>
        <v xml:space="preserve"> Western Asia</v>
      </c>
      <c r="K61" t="str">
        <f t="shared" si="27"/>
        <v xml:space="preserve"> 1-10m</v>
      </c>
      <c r="L61" t="str">
        <f t="shared" si="27"/>
        <v xml:space="preserve"> High income</v>
      </c>
      <c r="M61" t="str">
        <f t="shared" ref="M61:M124" si="32">IF(VALUE(I61)&gt;66.6, "Most", IF(VALUE(I61)&gt;33.3, "More", "Least"))</f>
        <v>Most</v>
      </c>
    </row>
    <row r="62" spans="1:13" x14ac:dyDescent="0.45">
      <c r="C62" t="s">
        <v>2</v>
      </c>
      <c r="G62" t="str">
        <f t="shared" si="1"/>
        <v/>
      </c>
      <c r="H62" t="str">
        <f t="shared" si="27"/>
        <v/>
      </c>
      <c r="I62" t="str">
        <f t="shared" si="27"/>
        <v/>
      </c>
      <c r="J62" t="str">
        <f t="shared" si="27"/>
        <v/>
      </c>
      <c r="K62" t="str">
        <f t="shared" si="27"/>
        <v/>
      </c>
      <c r="L62" t="str">
        <f t="shared" si="27"/>
        <v/>
      </c>
    </row>
    <row r="63" spans="1:13" x14ac:dyDescent="0.45">
      <c r="A63" t="s">
        <v>106</v>
      </c>
      <c r="B63" t="s">
        <v>289</v>
      </c>
      <c r="C63" t="s">
        <v>716</v>
      </c>
      <c r="D63" t="s">
        <v>9</v>
      </c>
      <c r="E63" t="s">
        <v>185</v>
      </c>
      <c r="F63" t="s">
        <v>5</v>
      </c>
      <c r="G63" t="str">
        <f t="shared" si="1"/>
        <v>32</v>
      </c>
      <c r="H63" t="str">
        <f t="shared" si="27"/>
        <v xml:space="preserve"> Malta</v>
      </c>
      <c r="I63" t="str">
        <f t="shared" si="27"/>
        <v xml:space="preserve"> 72.3</v>
      </c>
      <c r="J63" t="str">
        <f t="shared" si="27"/>
        <v xml:space="preserve"> Europe</v>
      </c>
      <c r="K63" t="str">
        <f t="shared" si="27"/>
        <v xml:space="preserve"> &lt;1m</v>
      </c>
      <c r="L63" t="str">
        <f t="shared" si="27"/>
        <v xml:space="preserve"> High income</v>
      </c>
      <c r="M63" t="str">
        <f t="shared" ref="M63:M126" si="33">IF(VALUE(I63)&gt;66.6, "Most", IF(VALUE(I63)&gt;33.3, "More", "Least"))</f>
        <v>Most</v>
      </c>
    </row>
    <row r="64" spans="1:13" x14ac:dyDescent="0.45">
      <c r="C64" t="s">
        <v>2</v>
      </c>
      <c r="G64" t="str">
        <f t="shared" si="1"/>
        <v/>
      </c>
      <c r="H64" t="str">
        <f t="shared" si="27"/>
        <v/>
      </c>
      <c r="I64" t="str">
        <f t="shared" si="27"/>
        <v/>
      </c>
      <c r="J64" t="str">
        <f t="shared" si="27"/>
        <v/>
      </c>
      <c r="K64" t="str">
        <f t="shared" si="27"/>
        <v/>
      </c>
      <c r="L64" t="str">
        <f t="shared" si="27"/>
        <v/>
      </c>
    </row>
    <row r="65" spans="1:13" x14ac:dyDescent="0.45">
      <c r="A65" t="s">
        <v>109</v>
      </c>
      <c r="B65" t="s">
        <v>63</v>
      </c>
      <c r="C65" t="s">
        <v>991</v>
      </c>
      <c r="D65" t="s">
        <v>25</v>
      </c>
      <c r="E65" t="s">
        <v>14</v>
      </c>
      <c r="F65" t="s">
        <v>26</v>
      </c>
      <c r="G65" t="str">
        <f t="shared" si="1"/>
        <v>33</v>
      </c>
      <c r="H65" t="str">
        <f t="shared" si="27"/>
        <v xml:space="preserve"> Malaysia</v>
      </c>
      <c r="I65" t="str">
        <f t="shared" si="27"/>
        <v xml:space="preserve"> 72.0</v>
      </c>
      <c r="J65" t="str">
        <f t="shared" si="27"/>
        <v xml:space="preserve"> Southeastern Asia</v>
      </c>
      <c r="K65" t="str">
        <f t="shared" si="27"/>
        <v xml:space="preserve"> 10-50m</v>
      </c>
      <c r="L65" t="str">
        <f t="shared" si="27"/>
        <v xml:space="preserve"> Upper middle income</v>
      </c>
      <c r="M65" t="str">
        <f t="shared" ref="M65:M128" si="34">IF(VALUE(I65)&gt;66.6, "Most", IF(VALUE(I65)&gt;33.3, "More", "Least"))</f>
        <v>Most</v>
      </c>
    </row>
    <row r="66" spans="1:13" x14ac:dyDescent="0.45">
      <c r="C66" t="s">
        <v>2</v>
      </c>
      <c r="G66" t="str">
        <f t="shared" si="1"/>
        <v/>
      </c>
      <c r="H66" t="str">
        <f t="shared" si="27"/>
        <v/>
      </c>
      <c r="I66" t="str">
        <f t="shared" si="27"/>
        <v/>
      </c>
      <c r="J66" t="str">
        <f t="shared" si="27"/>
        <v/>
      </c>
      <c r="K66" t="str">
        <f t="shared" si="27"/>
        <v/>
      </c>
      <c r="L66" t="str">
        <f t="shared" si="27"/>
        <v/>
      </c>
    </row>
    <row r="67" spans="1:13" x14ac:dyDescent="0.45">
      <c r="A67" t="s">
        <v>112</v>
      </c>
      <c r="B67" t="s">
        <v>196</v>
      </c>
      <c r="C67" t="s">
        <v>992</v>
      </c>
      <c r="D67" t="s">
        <v>77</v>
      </c>
      <c r="E67" t="s">
        <v>30</v>
      </c>
      <c r="F67" t="s">
        <v>26</v>
      </c>
      <c r="G67" t="str">
        <f t="shared" ref="G67:G130" si="35">IF(ISERROR(RIGHT(A67,LEN(A67)-FIND(" ", A67))), "", RIGHT(A67,LEN(A67)-FIND(" ", A67)))</f>
        <v>34</v>
      </c>
      <c r="H67" t="str">
        <f t="shared" si="27"/>
        <v xml:space="preserve"> Costa Rica</v>
      </c>
      <c r="I67" t="str">
        <f t="shared" si="27"/>
        <v xml:space="preserve"> 71.7</v>
      </c>
      <c r="J67" t="str">
        <f t="shared" si="27"/>
        <v xml:space="preserve"> Latin America and the Caribbean</v>
      </c>
      <c r="K67" t="str">
        <f t="shared" si="27"/>
        <v xml:space="preserve"> 1-10m</v>
      </c>
      <c r="L67" t="str">
        <f t="shared" si="27"/>
        <v xml:space="preserve"> Upper middle income</v>
      </c>
      <c r="M67" t="str">
        <f t="shared" ref="M67:M130" si="36">IF(VALUE(I67)&gt;66.6, "Most", IF(VALUE(I67)&gt;33.3, "More", "Least"))</f>
        <v>Most</v>
      </c>
    </row>
    <row r="68" spans="1:13" x14ac:dyDescent="0.45">
      <c r="C68" t="s">
        <v>2</v>
      </c>
      <c r="G68" t="str">
        <f t="shared" si="35"/>
        <v/>
      </c>
      <c r="H68" t="str">
        <f t="shared" si="27"/>
        <v/>
      </c>
      <c r="I68" t="str">
        <f t="shared" si="27"/>
        <v/>
      </c>
      <c r="J68" t="str">
        <f t="shared" si="27"/>
        <v/>
      </c>
      <c r="K68" t="str">
        <f t="shared" si="27"/>
        <v/>
      </c>
      <c r="L68" t="str">
        <f t="shared" si="27"/>
        <v/>
      </c>
    </row>
    <row r="69" spans="1:13" x14ac:dyDescent="0.45">
      <c r="A69" t="s">
        <v>112</v>
      </c>
      <c r="B69" t="s">
        <v>72</v>
      </c>
      <c r="C69" t="s">
        <v>992</v>
      </c>
      <c r="D69" t="s">
        <v>37</v>
      </c>
      <c r="E69" t="s">
        <v>4</v>
      </c>
      <c r="F69" t="s">
        <v>5</v>
      </c>
      <c r="G69" t="str">
        <f t="shared" si="35"/>
        <v>34</v>
      </c>
      <c r="H69" t="str">
        <f t="shared" si="27"/>
        <v xml:space="preserve"> Japan</v>
      </c>
      <c r="I69" t="str">
        <f t="shared" si="27"/>
        <v xml:space="preserve"> 71.7</v>
      </c>
      <c r="J69" t="str">
        <f t="shared" si="27"/>
        <v xml:space="preserve"> Eastern Asia</v>
      </c>
      <c r="K69" t="str">
        <f t="shared" si="27"/>
        <v xml:space="preserve"> 100m+</v>
      </c>
      <c r="L69" t="str">
        <f t="shared" si="27"/>
        <v xml:space="preserve"> High income</v>
      </c>
      <c r="M69" t="str">
        <f t="shared" ref="M69:M132" si="37">IF(VALUE(I69)&gt;66.6, "Most", IF(VALUE(I69)&gt;33.3, "More", "Least"))</f>
        <v>Most</v>
      </c>
    </row>
    <row r="70" spans="1:13" x14ac:dyDescent="0.45">
      <c r="C70" t="s">
        <v>2</v>
      </c>
      <c r="G70" t="str">
        <f t="shared" si="35"/>
        <v/>
      </c>
      <c r="H70" t="str">
        <f t="shared" si="27"/>
        <v/>
      </c>
      <c r="I70" t="str">
        <f t="shared" si="27"/>
        <v/>
      </c>
      <c r="J70" t="str">
        <f t="shared" si="27"/>
        <v/>
      </c>
      <c r="K70" t="str">
        <f t="shared" si="27"/>
        <v/>
      </c>
      <c r="L70" t="str">
        <f t="shared" si="27"/>
        <v/>
      </c>
    </row>
    <row r="71" spans="1:13" x14ac:dyDescent="0.45">
      <c r="A71" t="s">
        <v>568</v>
      </c>
      <c r="B71" t="s">
        <v>164</v>
      </c>
      <c r="C71" t="s">
        <v>800</v>
      </c>
      <c r="D71" t="s">
        <v>9</v>
      </c>
      <c r="E71" t="s">
        <v>30</v>
      </c>
      <c r="F71" t="s">
        <v>5</v>
      </c>
      <c r="G71" t="str">
        <f t="shared" si="35"/>
        <v>36</v>
      </c>
      <c r="H71" t="str">
        <f t="shared" si="27"/>
        <v xml:space="preserve"> Slovakia</v>
      </c>
      <c r="I71" t="str">
        <f t="shared" si="27"/>
        <v xml:space="preserve"> 71.5</v>
      </c>
      <c r="J71" t="str">
        <f t="shared" si="27"/>
        <v xml:space="preserve"> Europe</v>
      </c>
      <c r="K71" t="str">
        <f t="shared" si="27"/>
        <v xml:space="preserve"> 1-10m</v>
      </c>
      <c r="L71" t="str">
        <f t="shared" si="27"/>
        <v xml:space="preserve"> High income</v>
      </c>
      <c r="M71" t="str">
        <f t="shared" ref="M71:M134" si="38">IF(VALUE(I71)&gt;66.6, "Most", IF(VALUE(I71)&gt;33.3, "More", "Least"))</f>
        <v>Most</v>
      </c>
    </row>
    <row r="72" spans="1:13" x14ac:dyDescent="0.45">
      <c r="C72" t="s">
        <v>2</v>
      </c>
      <c r="G72" t="str">
        <f t="shared" si="35"/>
        <v/>
      </c>
      <c r="H72" t="str">
        <f t="shared" si="27"/>
        <v/>
      </c>
      <c r="I72" t="str">
        <f t="shared" si="27"/>
        <v/>
      </c>
      <c r="J72" t="str">
        <f t="shared" si="27"/>
        <v/>
      </c>
      <c r="K72" t="str">
        <f t="shared" si="27"/>
        <v/>
      </c>
      <c r="L72" t="str">
        <f t="shared" si="27"/>
        <v/>
      </c>
    </row>
    <row r="73" spans="1:13" x14ac:dyDescent="0.45">
      <c r="A73" t="s">
        <v>120</v>
      </c>
      <c r="B73" t="s">
        <v>377</v>
      </c>
      <c r="C73" t="s">
        <v>993</v>
      </c>
      <c r="D73" t="s">
        <v>115</v>
      </c>
      <c r="E73" t="s">
        <v>185</v>
      </c>
      <c r="F73" t="s">
        <v>5</v>
      </c>
      <c r="G73" t="str">
        <f t="shared" si="35"/>
        <v>37</v>
      </c>
      <c r="H73" t="str">
        <f t="shared" si="27"/>
        <v xml:space="preserve"> Seychelles</v>
      </c>
      <c r="I73" t="str">
        <f t="shared" si="27"/>
        <v xml:space="preserve"> 71.1</v>
      </c>
      <c r="J73" t="str">
        <f t="shared" si="27"/>
        <v xml:space="preserve"> Africa</v>
      </c>
      <c r="K73" t="str">
        <f t="shared" si="27"/>
        <v xml:space="preserve"> &lt;1m</v>
      </c>
      <c r="L73" t="str">
        <f t="shared" si="27"/>
        <v xml:space="preserve"> High income</v>
      </c>
      <c r="M73" t="str">
        <f t="shared" ref="M73:M136" si="39">IF(VALUE(I73)&gt;66.6, "Most", IF(VALUE(I73)&gt;33.3, "More", "Least"))</f>
        <v>Most</v>
      </c>
    </row>
    <row r="74" spans="1:13" x14ac:dyDescent="0.45">
      <c r="C74" t="s">
        <v>2</v>
      </c>
      <c r="G74" t="str">
        <f t="shared" si="35"/>
        <v/>
      </c>
      <c r="H74" t="str">
        <f t="shared" si="27"/>
        <v/>
      </c>
      <c r="I74" t="str">
        <f t="shared" si="27"/>
        <v/>
      </c>
      <c r="J74" t="str">
        <f t="shared" si="27"/>
        <v/>
      </c>
      <c r="K74" t="str">
        <f t="shared" si="27"/>
        <v/>
      </c>
      <c r="L74" t="str">
        <f t="shared" si="27"/>
        <v/>
      </c>
    </row>
    <row r="75" spans="1:13" x14ac:dyDescent="0.45">
      <c r="A75" t="s">
        <v>123</v>
      </c>
      <c r="B75" t="s">
        <v>91</v>
      </c>
      <c r="C75" t="s">
        <v>717</v>
      </c>
      <c r="D75" t="s">
        <v>77</v>
      </c>
      <c r="E75" t="s">
        <v>14</v>
      </c>
      <c r="F75" t="s">
        <v>5</v>
      </c>
      <c r="G75" t="str">
        <f t="shared" si="35"/>
        <v>38</v>
      </c>
      <c r="H75" t="str">
        <f t="shared" si="27"/>
        <v xml:space="preserve"> Chile</v>
      </c>
      <c r="I75" t="str">
        <f t="shared" si="27"/>
        <v xml:space="preserve"> 70.1</v>
      </c>
      <c r="J75" t="str">
        <f t="shared" si="27"/>
        <v xml:space="preserve"> Latin America and the Caribbean</v>
      </c>
      <c r="K75" t="str">
        <f t="shared" si="27"/>
        <v xml:space="preserve"> 10-50m</v>
      </c>
      <c r="L75" t="str">
        <f t="shared" si="27"/>
        <v xml:space="preserve"> High income</v>
      </c>
      <c r="M75" t="str">
        <f t="shared" ref="M75:M138" si="40">IF(VALUE(I75)&gt;66.6, "Most", IF(VALUE(I75)&gt;33.3, "More", "Least"))</f>
        <v>Most</v>
      </c>
    </row>
    <row r="76" spans="1:13" x14ac:dyDescent="0.45">
      <c r="C76" t="s">
        <v>2</v>
      </c>
      <c r="G76" t="str">
        <f t="shared" si="35"/>
        <v/>
      </c>
      <c r="H76" t="str">
        <f t="shared" si="27"/>
        <v/>
      </c>
      <c r="I76" t="str">
        <f t="shared" si="27"/>
        <v/>
      </c>
      <c r="J76" t="str">
        <f t="shared" si="27"/>
        <v/>
      </c>
      <c r="K76" t="str">
        <f t="shared" si="27"/>
        <v/>
      </c>
      <c r="L76" t="str">
        <f t="shared" si="27"/>
        <v/>
      </c>
    </row>
    <row r="77" spans="1:13" x14ac:dyDescent="0.45">
      <c r="A77" t="s">
        <v>126</v>
      </c>
      <c r="B77" t="s">
        <v>375</v>
      </c>
      <c r="C77" t="s">
        <v>994</v>
      </c>
      <c r="D77" t="s">
        <v>77</v>
      </c>
      <c r="E77" t="s">
        <v>185</v>
      </c>
      <c r="F77" t="s">
        <v>5</v>
      </c>
      <c r="G77" t="str">
        <f t="shared" si="35"/>
        <v>39</v>
      </c>
      <c r="H77" t="str">
        <f t="shared" si="27"/>
        <v xml:space="preserve"> Barbados</v>
      </c>
      <c r="I77" t="str">
        <f t="shared" si="27"/>
        <v xml:space="preserve"> 69.9</v>
      </c>
      <c r="J77" t="str">
        <f t="shared" si="27"/>
        <v xml:space="preserve"> Latin America and the Caribbean</v>
      </c>
      <c r="K77" t="str">
        <f t="shared" si="27"/>
        <v xml:space="preserve"> &lt;1m</v>
      </c>
      <c r="L77" t="str">
        <f t="shared" si="27"/>
        <v xml:space="preserve"> High income</v>
      </c>
      <c r="M77" t="str">
        <f t="shared" ref="M77:M140" si="41">IF(VALUE(I77)&gt;66.6, "Most", IF(VALUE(I77)&gt;33.3, "More", "Least"))</f>
        <v>Most</v>
      </c>
    </row>
    <row r="78" spans="1:13" x14ac:dyDescent="0.45">
      <c r="C78" t="s">
        <v>2</v>
      </c>
      <c r="G78" t="str">
        <f t="shared" si="35"/>
        <v/>
      </c>
      <c r="H78" t="str">
        <f t="shared" si="27"/>
        <v/>
      </c>
      <c r="I78" t="str">
        <f t="shared" si="27"/>
        <v/>
      </c>
      <c r="J78" t="str">
        <f t="shared" si="27"/>
        <v/>
      </c>
      <c r="K78" t="str">
        <f t="shared" si="27"/>
        <v/>
      </c>
      <c r="L78" t="str">
        <f t="shared" si="27"/>
        <v/>
      </c>
    </row>
    <row r="79" spans="1:13" x14ac:dyDescent="0.45">
      <c r="A79" t="s">
        <v>129</v>
      </c>
      <c r="B79" t="s">
        <v>228</v>
      </c>
      <c r="C79" t="s">
        <v>995</v>
      </c>
      <c r="D79" t="s">
        <v>132</v>
      </c>
      <c r="E79" t="s">
        <v>185</v>
      </c>
      <c r="F79" t="s">
        <v>5</v>
      </c>
      <c r="G79" t="str">
        <f t="shared" si="35"/>
        <v>40</v>
      </c>
      <c r="H79" t="str">
        <f t="shared" si="27"/>
        <v xml:space="preserve"> Cyprus</v>
      </c>
      <c r="I79" t="str">
        <f t="shared" si="27"/>
        <v xml:space="preserve"> 69.6</v>
      </c>
      <c r="J79" t="str">
        <f t="shared" si="27"/>
        <v xml:space="preserve"> Western Asia</v>
      </c>
      <c r="K79" t="str">
        <f t="shared" si="27"/>
        <v xml:space="preserve"> &lt;1m</v>
      </c>
      <c r="L79" t="str">
        <f t="shared" si="27"/>
        <v xml:space="preserve"> High income</v>
      </c>
      <c r="M79" t="str">
        <f t="shared" ref="M79:M142" si="42">IF(VALUE(I79)&gt;66.6, "Most", IF(VALUE(I79)&gt;33.3, "More", "Least"))</f>
        <v>Most</v>
      </c>
    </row>
    <row r="80" spans="1:13" x14ac:dyDescent="0.45">
      <c r="C80" t="s">
        <v>2</v>
      </c>
      <c r="G80" t="str">
        <f t="shared" si="35"/>
        <v/>
      </c>
      <c r="H80" t="str">
        <f t="shared" si="27"/>
        <v/>
      </c>
      <c r="I80" t="str">
        <f t="shared" si="27"/>
        <v/>
      </c>
      <c r="J80" t="str">
        <f t="shared" si="27"/>
        <v/>
      </c>
      <c r="K80" t="str">
        <f t="shared" si="27"/>
        <v/>
      </c>
      <c r="L80" t="str">
        <f t="shared" si="27"/>
        <v/>
      </c>
    </row>
    <row r="81" spans="1:13" x14ac:dyDescent="0.45">
      <c r="A81" t="s">
        <v>133</v>
      </c>
      <c r="B81" t="s">
        <v>170</v>
      </c>
      <c r="C81" t="s">
        <v>937</v>
      </c>
      <c r="D81" t="s">
        <v>132</v>
      </c>
      <c r="E81" t="s">
        <v>30</v>
      </c>
      <c r="F81" t="s">
        <v>5</v>
      </c>
      <c r="G81" t="str">
        <f t="shared" si="35"/>
        <v>41</v>
      </c>
      <c r="H81" t="str">
        <f t="shared" si="27"/>
        <v xml:space="preserve"> Israel</v>
      </c>
      <c r="I81" t="str">
        <f t="shared" si="27"/>
        <v xml:space="preserve"> 68.8</v>
      </c>
      <c r="J81" t="str">
        <f t="shared" si="27"/>
        <v xml:space="preserve"> Western Asia</v>
      </c>
      <c r="K81" t="str">
        <f t="shared" si="27"/>
        <v xml:space="preserve"> 1-10m</v>
      </c>
      <c r="L81" t="str">
        <f t="shared" si="27"/>
        <v xml:space="preserve"> High income</v>
      </c>
      <c r="M81" t="str">
        <f t="shared" ref="M81:M144" si="43">IF(VALUE(I81)&gt;66.6, "Most", IF(VALUE(I81)&gt;33.3, "More", "Least"))</f>
        <v>Most</v>
      </c>
    </row>
    <row r="82" spans="1:13" x14ac:dyDescent="0.45">
      <c r="C82" t="s">
        <v>2</v>
      </c>
      <c r="G82" t="str">
        <f t="shared" si="35"/>
        <v/>
      </c>
      <c r="H82" t="str">
        <f t="shared" si="27"/>
        <v/>
      </c>
      <c r="I82" t="str">
        <f t="shared" si="27"/>
        <v/>
      </c>
      <c r="J82" t="str">
        <f t="shared" si="27"/>
        <v/>
      </c>
      <c r="K82" t="str">
        <f t="shared" si="27"/>
        <v/>
      </c>
      <c r="L82" t="str">
        <f t="shared" si="27"/>
        <v/>
      </c>
    </row>
    <row r="83" spans="1:13" x14ac:dyDescent="0.45">
      <c r="A83" t="s">
        <v>136</v>
      </c>
      <c r="B83" t="s">
        <v>124</v>
      </c>
      <c r="C83" t="s">
        <v>43</v>
      </c>
      <c r="D83" t="s">
        <v>9</v>
      </c>
      <c r="E83" t="s">
        <v>30</v>
      </c>
      <c r="F83" t="s">
        <v>5</v>
      </c>
      <c r="G83" t="str">
        <f t="shared" si="35"/>
        <v>42</v>
      </c>
      <c r="H83" t="str">
        <f t="shared" si="27"/>
        <v xml:space="preserve"> Croatia</v>
      </c>
      <c r="I83" t="str">
        <f t="shared" si="27"/>
        <v xml:space="preserve"> 68.2</v>
      </c>
      <c r="J83" t="str">
        <f t="shared" si="27"/>
        <v xml:space="preserve"> Europe</v>
      </c>
      <c r="K83" t="str">
        <f t="shared" si="27"/>
        <v xml:space="preserve"> 1-10m</v>
      </c>
      <c r="L83" t="str">
        <f t="shared" si="27"/>
        <v xml:space="preserve"> High income</v>
      </c>
      <c r="M83" t="str">
        <f t="shared" ref="M83:M146" si="44">IF(VALUE(I83)&gt;66.6, "Most", IF(VALUE(I83)&gt;33.3, "More", "Least"))</f>
        <v>Most</v>
      </c>
    </row>
    <row r="84" spans="1:13" x14ac:dyDescent="0.45">
      <c r="C84" t="s">
        <v>2</v>
      </c>
      <c r="G84" t="str">
        <f t="shared" si="35"/>
        <v/>
      </c>
      <c r="H84" t="str">
        <f t="shared" si="27"/>
        <v/>
      </c>
      <c r="I84" t="str">
        <f t="shared" si="27"/>
        <v/>
      </c>
      <c r="J84" t="str">
        <f t="shared" si="27"/>
        <v/>
      </c>
      <c r="K84" t="str">
        <f t="shared" si="27"/>
        <v/>
      </c>
      <c r="L84" t="str">
        <f t="shared" si="27"/>
        <v/>
      </c>
    </row>
    <row r="85" spans="1:13" x14ac:dyDescent="0.45">
      <c r="A85" t="s">
        <v>136</v>
      </c>
      <c r="B85" t="s">
        <v>117</v>
      </c>
      <c r="C85" t="s">
        <v>43</v>
      </c>
      <c r="D85" t="s">
        <v>9</v>
      </c>
      <c r="E85" t="s">
        <v>30</v>
      </c>
      <c r="F85" t="s">
        <v>5</v>
      </c>
      <c r="G85" t="str">
        <f t="shared" si="35"/>
        <v>42</v>
      </c>
      <c r="H85" t="str">
        <f t="shared" si="27"/>
        <v xml:space="preserve"> Hungary</v>
      </c>
      <c r="I85" t="str">
        <f t="shared" si="27"/>
        <v xml:space="preserve"> 68.2</v>
      </c>
      <c r="J85" t="str">
        <f t="shared" si="27"/>
        <v xml:space="preserve"> Europe</v>
      </c>
      <c r="K85" t="str">
        <f t="shared" si="27"/>
        <v xml:space="preserve"> 1-10m</v>
      </c>
      <c r="L85" t="str">
        <f t="shared" si="27"/>
        <v xml:space="preserve"> High income</v>
      </c>
      <c r="M85" t="str">
        <f t="shared" ref="M85:M148" si="45">IF(VALUE(I85)&gt;66.6, "Most", IF(VALUE(I85)&gt;33.3, "More", "Least"))</f>
        <v>Most</v>
      </c>
    </row>
    <row r="86" spans="1:13" x14ac:dyDescent="0.45">
      <c r="C86" t="s">
        <v>2</v>
      </c>
      <c r="G86" t="str">
        <f t="shared" si="35"/>
        <v/>
      </c>
      <c r="H86" t="str">
        <f t="shared" si="27"/>
        <v/>
      </c>
      <c r="I86" t="str">
        <f t="shared" si="27"/>
        <v/>
      </c>
      <c r="J86" t="str">
        <f t="shared" si="27"/>
        <v/>
      </c>
      <c r="K86" t="str">
        <f t="shared" si="27"/>
        <v/>
      </c>
      <c r="L86" t="str">
        <f t="shared" si="27"/>
        <v/>
      </c>
    </row>
    <row r="87" spans="1:13" x14ac:dyDescent="0.45">
      <c r="A87" t="s">
        <v>140</v>
      </c>
      <c r="B87" t="s">
        <v>243</v>
      </c>
      <c r="C87" t="s">
        <v>996</v>
      </c>
      <c r="D87" t="s">
        <v>132</v>
      </c>
      <c r="E87" t="s">
        <v>30</v>
      </c>
      <c r="F87" t="s">
        <v>5</v>
      </c>
      <c r="G87" t="str">
        <f t="shared" si="35"/>
        <v>44</v>
      </c>
      <c r="H87" t="str">
        <f t="shared" si="27"/>
        <v xml:space="preserve"> Qatar</v>
      </c>
      <c r="I87" t="str">
        <f t="shared" si="27"/>
        <v xml:space="preserve"> 68.0</v>
      </c>
      <c r="J87" t="str">
        <f t="shared" si="27"/>
        <v xml:space="preserve"> Western Asia</v>
      </c>
      <c r="K87" t="str">
        <f t="shared" si="27"/>
        <v xml:space="preserve"> 1-10m</v>
      </c>
      <c r="L87" t="str">
        <f t="shared" si="27"/>
        <v xml:space="preserve"> High income</v>
      </c>
      <c r="M87" t="str">
        <f t="shared" ref="M87:M150" si="46">IF(VALUE(I87)&gt;66.6, "Most", IF(VALUE(I87)&gt;33.3, "More", "Least"))</f>
        <v>Most</v>
      </c>
    </row>
    <row r="88" spans="1:13" x14ac:dyDescent="0.45">
      <c r="C88" t="s">
        <v>2</v>
      </c>
      <c r="G88" t="str">
        <f t="shared" si="35"/>
        <v/>
      </c>
      <c r="H88" t="str">
        <f t="shared" si="27"/>
        <v/>
      </c>
      <c r="I88" t="str">
        <f t="shared" si="27"/>
        <v/>
      </c>
      <c r="J88" t="str">
        <f t="shared" si="27"/>
        <v/>
      </c>
      <c r="K88" t="str">
        <f t="shared" si="27"/>
        <v/>
      </c>
      <c r="L88" t="str">
        <f t="shared" si="27"/>
        <v/>
      </c>
    </row>
    <row r="89" spans="1:13" x14ac:dyDescent="0.45">
      <c r="A89" t="s">
        <v>143</v>
      </c>
      <c r="B89" t="s">
        <v>107</v>
      </c>
      <c r="C89" t="s">
        <v>997</v>
      </c>
      <c r="D89" t="s">
        <v>9</v>
      </c>
      <c r="E89" t="s">
        <v>14</v>
      </c>
      <c r="F89" t="s">
        <v>5</v>
      </c>
      <c r="G89" t="str">
        <f t="shared" si="35"/>
        <v>45</v>
      </c>
      <c r="H89" t="str">
        <f t="shared" si="27"/>
        <v xml:space="preserve"> Poland</v>
      </c>
      <c r="I89" t="str">
        <f t="shared" si="27"/>
        <v xml:space="preserve"> 67.9</v>
      </c>
      <c r="J89" t="str">
        <f t="shared" si="27"/>
        <v xml:space="preserve"> Europe</v>
      </c>
      <c r="K89" t="str">
        <f t="shared" si="27"/>
        <v xml:space="preserve"> 10-50m</v>
      </c>
      <c r="L89" t="str">
        <f t="shared" si="27"/>
        <v xml:space="preserve"> High income</v>
      </c>
      <c r="M89" t="str">
        <f t="shared" ref="M89:M152" si="47">IF(VALUE(I89)&gt;66.6, "Most", IF(VALUE(I89)&gt;33.3, "More", "Least"))</f>
        <v>Most</v>
      </c>
    </row>
    <row r="90" spans="1:13" x14ac:dyDescent="0.45">
      <c r="C90" t="s">
        <v>2</v>
      </c>
      <c r="G90" t="str">
        <f t="shared" si="35"/>
        <v/>
      </c>
      <c r="H90" t="str">
        <f t="shared" si="27"/>
        <v/>
      </c>
      <c r="I90" t="str">
        <f t="shared" si="27"/>
        <v/>
      </c>
      <c r="J90" t="str">
        <f t="shared" si="27"/>
        <v/>
      </c>
      <c r="K90" t="str">
        <f t="shared" si="27"/>
        <v/>
      </c>
      <c r="L90" t="str">
        <f t="shared" si="27"/>
        <v/>
      </c>
    </row>
    <row r="91" spans="1:13" x14ac:dyDescent="0.45">
      <c r="A91" t="s">
        <v>146</v>
      </c>
      <c r="B91" t="s">
        <v>110</v>
      </c>
      <c r="C91" t="s">
        <v>998</v>
      </c>
      <c r="D91" t="s">
        <v>9</v>
      </c>
      <c r="E91" t="s">
        <v>30</v>
      </c>
      <c r="F91" t="s">
        <v>5</v>
      </c>
      <c r="G91" t="str">
        <f t="shared" si="35"/>
        <v>46</v>
      </c>
      <c r="H91" t="str">
        <f t="shared" si="27"/>
        <v xml:space="preserve"> Lithuania</v>
      </c>
      <c r="I91" t="str">
        <f t="shared" si="27"/>
        <v xml:space="preserve"> 67.8</v>
      </c>
      <c r="J91" t="str">
        <f t="shared" si="27"/>
        <v xml:space="preserve"> Europe</v>
      </c>
      <c r="K91" t="str">
        <f t="shared" si="27"/>
        <v xml:space="preserve"> 1-10m</v>
      </c>
      <c r="L91" t="str">
        <f t="shared" si="27"/>
        <v xml:space="preserve"> High income</v>
      </c>
      <c r="M91" t="str">
        <f t="shared" ref="M91:M154" si="48">IF(VALUE(I91)&gt;66.6, "Most", IF(VALUE(I91)&gt;33.3, "More", "Least"))</f>
        <v>Most</v>
      </c>
    </row>
    <row r="92" spans="1:13" x14ac:dyDescent="0.45">
      <c r="C92" t="s">
        <v>2</v>
      </c>
      <c r="G92" t="str">
        <f t="shared" si="35"/>
        <v/>
      </c>
      <c r="H92" t="str">
        <f t="shared" si="27"/>
        <v/>
      </c>
      <c r="I92" t="str">
        <f t="shared" si="27"/>
        <v/>
      </c>
      <c r="J92" t="str">
        <f t="shared" si="27"/>
        <v/>
      </c>
      <c r="K92" t="str">
        <f t="shared" si="27"/>
        <v/>
      </c>
      <c r="L92" t="str">
        <f t="shared" si="27"/>
        <v/>
      </c>
    </row>
    <row r="93" spans="1:13" x14ac:dyDescent="0.45">
      <c r="A93" t="s">
        <v>149</v>
      </c>
      <c r="B93" t="s">
        <v>406</v>
      </c>
      <c r="C93" t="s">
        <v>999</v>
      </c>
      <c r="D93" t="s">
        <v>115</v>
      </c>
      <c r="E93" t="s">
        <v>185</v>
      </c>
      <c r="F93" t="s">
        <v>102</v>
      </c>
      <c r="G93" t="str">
        <f t="shared" si="35"/>
        <v>47</v>
      </c>
      <c r="H93" t="str">
        <f t="shared" si="27"/>
        <v xml:space="preserve"> Cabo Verde</v>
      </c>
      <c r="I93" t="str">
        <f t="shared" si="27"/>
        <v xml:space="preserve"> 67.4</v>
      </c>
      <c r="J93" t="str">
        <f t="shared" si="27"/>
        <v xml:space="preserve"> Africa</v>
      </c>
      <c r="K93" t="str">
        <f t="shared" si="27"/>
        <v xml:space="preserve"> &lt;1m</v>
      </c>
      <c r="L93" t="str">
        <f t="shared" si="27"/>
        <v xml:space="preserve"> Lower middle income</v>
      </c>
      <c r="M93" t="str">
        <f t="shared" ref="M93:M156" si="49">IF(VALUE(I93)&gt;66.6, "Most", IF(VALUE(I93)&gt;33.3, "More", "Least"))</f>
        <v>Most</v>
      </c>
    </row>
    <row r="94" spans="1:13" x14ac:dyDescent="0.45">
      <c r="C94" t="s">
        <v>2</v>
      </c>
      <c r="G94" t="str">
        <f t="shared" si="35"/>
        <v/>
      </c>
      <c r="H94" t="str">
        <f t="shared" si="27"/>
        <v/>
      </c>
      <c r="I94" t="str">
        <f t="shared" si="27"/>
        <v/>
      </c>
      <c r="J94" t="str">
        <f t="shared" si="27"/>
        <v/>
      </c>
      <c r="K94" t="str">
        <f t="shared" si="27"/>
        <v/>
      </c>
      <c r="L94" t="str">
        <f t="shared" si="27"/>
        <v/>
      </c>
    </row>
    <row r="95" spans="1:13" x14ac:dyDescent="0.45">
      <c r="A95" t="s">
        <v>576</v>
      </c>
      <c r="B95" t="s">
        <v>60</v>
      </c>
      <c r="C95" t="s">
        <v>46</v>
      </c>
      <c r="D95" t="s">
        <v>9</v>
      </c>
      <c r="E95" t="s">
        <v>30</v>
      </c>
      <c r="F95" t="s">
        <v>5</v>
      </c>
      <c r="G95" t="str">
        <f t="shared" si="35"/>
        <v>48</v>
      </c>
      <c r="H95" t="str">
        <f t="shared" si="27"/>
        <v xml:space="preserve"> Latvia</v>
      </c>
      <c r="I95" t="str">
        <f t="shared" si="27"/>
        <v xml:space="preserve"> 67.2</v>
      </c>
      <c r="J95" t="str">
        <f t="shared" si="27"/>
        <v xml:space="preserve"> Europe</v>
      </c>
      <c r="K95" t="str">
        <f t="shared" si="27"/>
        <v xml:space="preserve"> 1-10m</v>
      </c>
      <c r="L95" t="str">
        <f t="shared" si="27"/>
        <v xml:space="preserve"> High income</v>
      </c>
      <c r="M95" t="str">
        <f t="shared" ref="M95:M158" si="50">IF(VALUE(I95)&gt;66.6, "Most", IF(VALUE(I95)&gt;33.3, "More", "Least"))</f>
        <v>Most</v>
      </c>
    </row>
    <row r="96" spans="1:13" x14ac:dyDescent="0.45">
      <c r="C96" t="s">
        <v>2</v>
      </c>
      <c r="G96" t="str">
        <f t="shared" si="35"/>
        <v/>
      </c>
      <c r="H96" t="str">
        <f t="shared" si="27"/>
        <v/>
      </c>
      <c r="I96" t="str">
        <f t="shared" si="27"/>
        <v/>
      </c>
      <c r="J96" t="str">
        <f t="shared" si="27"/>
        <v/>
      </c>
      <c r="K96" t="str">
        <f t="shared" si="27"/>
        <v/>
      </c>
      <c r="L96" t="str">
        <f t="shared" si="27"/>
        <v/>
      </c>
    </row>
    <row r="97" spans="1:13" x14ac:dyDescent="0.45">
      <c r="A97" t="s">
        <v>154</v>
      </c>
      <c r="B97" t="s">
        <v>363</v>
      </c>
      <c r="C97" t="s">
        <v>1000</v>
      </c>
      <c r="D97" t="s">
        <v>25</v>
      </c>
      <c r="E97" t="s">
        <v>185</v>
      </c>
      <c r="F97" t="s">
        <v>5</v>
      </c>
      <c r="G97" t="str">
        <f t="shared" si="35"/>
        <v>49</v>
      </c>
      <c r="H97" t="str">
        <f t="shared" si="27"/>
        <v xml:space="preserve"> Brunei</v>
      </c>
      <c r="I97" t="str">
        <f t="shared" si="27"/>
        <v xml:space="preserve"> 66.7</v>
      </c>
      <c r="J97" t="str">
        <f t="shared" si="27"/>
        <v xml:space="preserve"> Southeastern Asia</v>
      </c>
      <c r="K97" t="str">
        <f t="shared" si="27"/>
        <v xml:space="preserve"> &lt;1m</v>
      </c>
      <c r="L97" t="str">
        <f t="shared" si="27"/>
        <v xml:space="preserve"> High income</v>
      </c>
      <c r="M97" t="str">
        <f t="shared" ref="M97:M160" si="51">IF(VALUE(I97)&gt;66.6, "Most", IF(VALUE(I97)&gt;33.3, "More", "Least"))</f>
        <v>Most</v>
      </c>
    </row>
    <row r="98" spans="1:13" x14ac:dyDescent="0.45">
      <c r="C98" t="s">
        <v>2</v>
      </c>
      <c r="G98" t="str">
        <f t="shared" si="35"/>
        <v/>
      </c>
      <c r="H98" t="str">
        <f t="shared" si="27"/>
        <v/>
      </c>
      <c r="I98" t="str">
        <f t="shared" si="27"/>
        <v/>
      </c>
      <c r="J98" t="str">
        <f t="shared" si="27"/>
        <v/>
      </c>
      <c r="K98" t="str">
        <f t="shared" si="27"/>
        <v/>
      </c>
      <c r="L98" t="str">
        <f t="shared" si="27"/>
        <v/>
      </c>
    </row>
    <row r="99" spans="1:13" x14ac:dyDescent="0.45">
      <c r="A99" t="s">
        <v>157</v>
      </c>
      <c r="B99" t="s">
        <v>193</v>
      </c>
      <c r="C99" t="s">
        <v>1001</v>
      </c>
      <c r="D99" t="s">
        <v>9</v>
      </c>
      <c r="E99" t="s">
        <v>30</v>
      </c>
      <c r="F99" t="s">
        <v>26</v>
      </c>
      <c r="G99" t="str">
        <f t="shared" si="35"/>
        <v>50</v>
      </c>
      <c r="H99" t="str">
        <f t="shared" si="27"/>
        <v xml:space="preserve"> Bulgaria</v>
      </c>
      <c r="I99" t="str">
        <f t="shared" si="27"/>
        <v xml:space="preserve"> 66.3</v>
      </c>
      <c r="J99" t="str">
        <f t="shared" si="27"/>
        <v xml:space="preserve"> Europe</v>
      </c>
      <c r="K99" t="str">
        <f t="shared" si="27"/>
        <v xml:space="preserve"> 1-10m</v>
      </c>
      <c r="L99" t="str">
        <f t="shared" si="27"/>
        <v xml:space="preserve"> Upper middle income</v>
      </c>
      <c r="M99" t="str">
        <f t="shared" ref="M99:M162" si="52">IF(VALUE(I99)&gt;66.6, "Most", IF(VALUE(I99)&gt;33.3, "More", "Least"))</f>
        <v>More</v>
      </c>
    </row>
    <row r="100" spans="1:13" x14ac:dyDescent="0.45">
      <c r="C100" t="s">
        <v>2</v>
      </c>
      <c r="G100" t="str">
        <f t="shared" si="35"/>
        <v/>
      </c>
      <c r="H100" t="str">
        <f t="shared" si="27"/>
        <v/>
      </c>
      <c r="I100" t="str">
        <f t="shared" si="27"/>
        <v/>
      </c>
      <c r="J100" t="str">
        <f t="shared" si="27"/>
        <v/>
      </c>
      <c r="K100" t="str">
        <f t="shared" si="27"/>
        <v/>
      </c>
      <c r="L100" t="str">
        <f t="shared" si="27"/>
        <v/>
      </c>
    </row>
    <row r="101" spans="1:13" x14ac:dyDescent="0.45">
      <c r="A101" t="s">
        <v>160</v>
      </c>
      <c r="B101" t="s">
        <v>329</v>
      </c>
      <c r="C101" t="s">
        <v>1002</v>
      </c>
      <c r="D101" t="s">
        <v>115</v>
      </c>
      <c r="E101" t="s">
        <v>30</v>
      </c>
      <c r="F101" t="s">
        <v>26</v>
      </c>
      <c r="G101" t="str">
        <f t="shared" si="35"/>
        <v>51</v>
      </c>
      <c r="H101" t="str">
        <f t="shared" si="27"/>
        <v xml:space="preserve"> Mauritius</v>
      </c>
      <c r="I101" t="str">
        <f t="shared" si="27"/>
        <v xml:space="preserve"> 66.2</v>
      </c>
      <c r="J101" t="str">
        <f t="shared" si="27"/>
        <v xml:space="preserve"> Africa</v>
      </c>
      <c r="K101" t="str">
        <f t="shared" si="27"/>
        <v xml:space="preserve"> 1-10m</v>
      </c>
      <c r="L101" t="str">
        <f t="shared" si="27"/>
        <v xml:space="preserve"> Upper middle income</v>
      </c>
      <c r="M101" t="str">
        <f t="shared" ref="M101:M164" si="53">IF(VALUE(I101)&gt;66.6, "Most", IF(VALUE(I101)&gt;33.3, "More", "Least"))</f>
        <v>More</v>
      </c>
    </row>
    <row r="102" spans="1:13" x14ac:dyDescent="0.45">
      <c r="C102" t="s">
        <v>2</v>
      </c>
      <c r="G102" t="str">
        <f t="shared" si="35"/>
        <v/>
      </c>
      <c r="H102" t="str">
        <f t="shared" si="27"/>
        <v/>
      </c>
      <c r="I102" t="str">
        <f t="shared" si="27"/>
        <v/>
      </c>
      <c r="J102" t="str">
        <f t="shared" si="27"/>
        <v/>
      </c>
      <c r="K102" t="str">
        <f t="shared" si="27"/>
        <v/>
      </c>
      <c r="L102" t="str">
        <f t="shared" si="27"/>
        <v/>
      </c>
    </row>
    <row r="103" spans="1:13" x14ac:dyDescent="0.45">
      <c r="A103" t="s">
        <v>163</v>
      </c>
      <c r="B103" t="s">
        <v>446</v>
      </c>
      <c r="C103" t="s">
        <v>1003</v>
      </c>
      <c r="D103" t="s">
        <v>18</v>
      </c>
      <c r="E103" t="s">
        <v>185</v>
      </c>
      <c r="F103" t="s">
        <v>26</v>
      </c>
      <c r="G103" t="str">
        <f t="shared" si="35"/>
        <v>52</v>
      </c>
      <c r="H103" t="str">
        <f t="shared" si="27"/>
        <v xml:space="preserve"> Samoa</v>
      </c>
      <c r="I103" t="str">
        <f t="shared" si="27"/>
        <v xml:space="preserve"> 66.1</v>
      </c>
      <c r="J103" t="str">
        <f t="shared" si="27"/>
        <v xml:space="preserve"> Oceania</v>
      </c>
      <c r="K103" t="str">
        <f t="shared" si="27"/>
        <v xml:space="preserve"> &lt;1m</v>
      </c>
      <c r="L103" t="str">
        <f t="shared" si="27"/>
        <v xml:space="preserve"> Upper middle income</v>
      </c>
      <c r="M103" t="str">
        <f t="shared" ref="M103:M166" si="54">IF(VALUE(I103)&gt;66.6, "Most", IF(VALUE(I103)&gt;33.3, "More", "Least"))</f>
        <v>More</v>
      </c>
    </row>
    <row r="104" spans="1:13" x14ac:dyDescent="0.45">
      <c r="C104" t="s">
        <v>2</v>
      </c>
      <c r="G104" t="str">
        <f t="shared" si="35"/>
        <v/>
      </c>
      <c r="H104" t="str">
        <f t="shared" ref="H104:L167" si="55">IF(ISERROR(RIGHT(B104, LEN(B104)-FIND(":",B104))),"",RIGHT(B104, LEN(B104)-FIND(":",B104)))</f>
        <v/>
      </c>
      <c r="I104" t="str">
        <f t="shared" si="55"/>
        <v/>
      </c>
      <c r="J104" t="str">
        <f t="shared" si="55"/>
        <v/>
      </c>
      <c r="K104" t="str">
        <f t="shared" si="55"/>
        <v/>
      </c>
      <c r="L104" t="str">
        <f t="shared" si="55"/>
        <v/>
      </c>
    </row>
    <row r="105" spans="1:13" x14ac:dyDescent="0.45">
      <c r="A105" t="s">
        <v>166</v>
      </c>
      <c r="B105" t="s">
        <v>226</v>
      </c>
      <c r="C105" t="s">
        <v>1004</v>
      </c>
      <c r="D105" t="s">
        <v>132</v>
      </c>
      <c r="E105" t="s">
        <v>30</v>
      </c>
      <c r="F105" t="s">
        <v>5</v>
      </c>
      <c r="G105" t="str">
        <f t="shared" si="35"/>
        <v>53</v>
      </c>
      <c r="H105" t="str">
        <f t="shared" si="55"/>
        <v xml:space="preserve"> Oman</v>
      </c>
      <c r="I105" t="str">
        <f t="shared" si="55"/>
        <v xml:space="preserve"> 65.7</v>
      </c>
      <c r="J105" t="str">
        <f t="shared" si="55"/>
        <v xml:space="preserve"> Western Asia</v>
      </c>
      <c r="K105" t="str">
        <f t="shared" si="55"/>
        <v xml:space="preserve"> 1-10m</v>
      </c>
      <c r="L105" t="str">
        <f t="shared" si="55"/>
        <v xml:space="preserve"> High income</v>
      </c>
      <c r="M105" t="str">
        <f t="shared" ref="M105:M168" si="56">IF(VALUE(I105)&gt;66.6, "Most", IF(VALUE(I105)&gt;33.3, "More", "Least"))</f>
        <v>More</v>
      </c>
    </row>
    <row r="106" spans="1:13" x14ac:dyDescent="0.45">
      <c r="C106" t="s">
        <v>2</v>
      </c>
      <c r="G106" t="str">
        <f t="shared" si="35"/>
        <v/>
      </c>
      <c r="H106" t="str">
        <f t="shared" si="55"/>
        <v/>
      </c>
      <c r="I106" t="str">
        <f t="shared" si="55"/>
        <v/>
      </c>
      <c r="J106" t="str">
        <f t="shared" si="55"/>
        <v/>
      </c>
      <c r="K106" t="str">
        <f t="shared" si="55"/>
        <v/>
      </c>
      <c r="L106" t="str">
        <f t="shared" si="55"/>
        <v/>
      </c>
    </row>
    <row r="107" spans="1:13" x14ac:dyDescent="0.45">
      <c r="A107" t="s">
        <v>166</v>
      </c>
      <c r="B107" t="s">
        <v>190</v>
      </c>
      <c r="C107" t="s">
        <v>1004</v>
      </c>
      <c r="D107" t="s">
        <v>9</v>
      </c>
      <c r="E107" t="s">
        <v>14</v>
      </c>
      <c r="F107" t="s">
        <v>26</v>
      </c>
      <c r="G107" t="str">
        <f t="shared" si="35"/>
        <v>53</v>
      </c>
      <c r="H107" t="str">
        <f t="shared" si="55"/>
        <v xml:space="preserve"> Romania</v>
      </c>
      <c r="I107" t="str">
        <f t="shared" si="55"/>
        <v xml:space="preserve"> 65.7</v>
      </c>
      <c r="J107" t="str">
        <f t="shared" si="55"/>
        <v xml:space="preserve"> Europe</v>
      </c>
      <c r="K107" t="str">
        <f t="shared" si="55"/>
        <v xml:space="preserve"> 10-50m</v>
      </c>
      <c r="L107" t="str">
        <f t="shared" si="55"/>
        <v xml:space="preserve"> Upper middle income</v>
      </c>
      <c r="M107" t="str">
        <f t="shared" ref="M107:M170" si="57">IF(VALUE(I107)&gt;66.6, "Most", IF(VALUE(I107)&gt;33.3, "More", "Least"))</f>
        <v>More</v>
      </c>
    </row>
    <row r="108" spans="1:13" x14ac:dyDescent="0.45">
      <c r="C108" t="s">
        <v>2</v>
      </c>
      <c r="G108" t="str">
        <f t="shared" si="35"/>
        <v/>
      </c>
      <c r="H108" t="str">
        <f t="shared" si="55"/>
        <v/>
      </c>
      <c r="I108" t="str">
        <f t="shared" si="55"/>
        <v/>
      </c>
      <c r="J108" t="str">
        <f t="shared" si="55"/>
        <v/>
      </c>
      <c r="K108" t="str">
        <f t="shared" si="55"/>
        <v/>
      </c>
      <c r="L108" t="str">
        <f t="shared" si="55"/>
        <v/>
      </c>
    </row>
    <row r="109" spans="1:13" x14ac:dyDescent="0.45">
      <c r="A109" t="s">
        <v>172</v>
      </c>
      <c r="B109" t="s">
        <v>104</v>
      </c>
      <c r="C109" t="s">
        <v>1005</v>
      </c>
      <c r="D109" t="s">
        <v>9</v>
      </c>
      <c r="E109" t="s">
        <v>10</v>
      </c>
      <c r="F109" t="s">
        <v>5</v>
      </c>
      <c r="G109" t="str">
        <f t="shared" si="35"/>
        <v>55</v>
      </c>
      <c r="H109" t="str">
        <f t="shared" si="55"/>
        <v xml:space="preserve"> Italy</v>
      </c>
      <c r="I109" t="str">
        <f t="shared" si="55"/>
        <v xml:space="preserve"> 65.5</v>
      </c>
      <c r="J109" t="str">
        <f t="shared" si="55"/>
        <v xml:space="preserve"> Europe</v>
      </c>
      <c r="K109" t="str">
        <f t="shared" si="55"/>
        <v xml:space="preserve"> 50-100m</v>
      </c>
      <c r="L109" t="str">
        <f t="shared" si="55"/>
        <v xml:space="preserve"> High income</v>
      </c>
      <c r="M109" t="str">
        <f t="shared" ref="M109:M172" si="58">IF(VALUE(I109)&gt;66.6, "Most", IF(VALUE(I109)&gt;33.3, "More", "Least"))</f>
        <v>More</v>
      </c>
    </row>
    <row r="110" spans="1:13" x14ac:dyDescent="0.45">
      <c r="C110" t="s">
        <v>2</v>
      </c>
      <c r="G110" t="str">
        <f t="shared" si="35"/>
        <v/>
      </c>
      <c r="H110" t="str">
        <f t="shared" si="55"/>
        <v/>
      </c>
      <c r="I110" t="str">
        <f t="shared" si="55"/>
        <v/>
      </c>
      <c r="J110" t="str">
        <f t="shared" si="55"/>
        <v/>
      </c>
      <c r="K110" t="str">
        <f t="shared" si="55"/>
        <v/>
      </c>
      <c r="L110" t="str">
        <f t="shared" si="55"/>
        <v/>
      </c>
    </row>
    <row r="111" spans="1:13" x14ac:dyDescent="0.45">
      <c r="A111" t="s">
        <v>175</v>
      </c>
      <c r="B111" t="s">
        <v>409</v>
      </c>
      <c r="C111" t="s">
        <v>1006</v>
      </c>
      <c r="D111" t="s">
        <v>77</v>
      </c>
      <c r="E111" t="s">
        <v>185</v>
      </c>
      <c r="F111" t="s">
        <v>5</v>
      </c>
      <c r="G111" t="str">
        <f t="shared" si="35"/>
        <v>56</v>
      </c>
      <c r="H111" t="str">
        <f t="shared" si="55"/>
        <v xml:space="preserve"> Antigua and Barbuda</v>
      </c>
      <c r="I111" t="str">
        <f t="shared" si="55"/>
        <v xml:space="preserve"> 65.2</v>
      </c>
      <c r="J111" t="str">
        <f t="shared" si="55"/>
        <v xml:space="preserve"> Latin America and the Caribbean</v>
      </c>
      <c r="K111" t="str">
        <f t="shared" si="55"/>
        <v xml:space="preserve"> &lt;1m</v>
      </c>
      <c r="L111" t="str">
        <f t="shared" si="55"/>
        <v xml:space="preserve"> High income</v>
      </c>
      <c r="M111" t="str">
        <f t="shared" ref="M111:M174" si="59">IF(VALUE(I111)&gt;66.6, "Most", IF(VALUE(I111)&gt;33.3, "More", "Least"))</f>
        <v>More</v>
      </c>
    </row>
    <row r="112" spans="1:13" x14ac:dyDescent="0.45">
      <c r="C112" t="s">
        <v>2</v>
      </c>
      <c r="G112" t="str">
        <f t="shared" si="35"/>
        <v/>
      </c>
      <c r="H112" t="str">
        <f t="shared" si="55"/>
        <v/>
      </c>
      <c r="I112" t="str">
        <f t="shared" si="55"/>
        <v/>
      </c>
      <c r="J112" t="str">
        <f t="shared" si="55"/>
        <v/>
      </c>
      <c r="K112" t="str">
        <f t="shared" si="55"/>
        <v/>
      </c>
      <c r="L112" t="str">
        <f t="shared" si="55"/>
        <v/>
      </c>
    </row>
    <row r="113" spans="1:13" x14ac:dyDescent="0.45">
      <c r="A113" t="s">
        <v>178</v>
      </c>
      <c r="B113" t="s">
        <v>449</v>
      </c>
      <c r="C113" t="s">
        <v>941</v>
      </c>
      <c r="D113" t="s">
        <v>77</v>
      </c>
      <c r="E113" t="s">
        <v>185</v>
      </c>
      <c r="F113" t="s">
        <v>5</v>
      </c>
      <c r="G113" t="str">
        <f t="shared" si="35"/>
        <v>57</v>
      </c>
      <c r="H113" t="str">
        <f t="shared" si="55"/>
        <v xml:space="preserve"> St Kitts and Nevis</v>
      </c>
      <c r="I113" t="str">
        <f t="shared" si="55"/>
        <v xml:space="preserve"> 64.8</v>
      </c>
      <c r="J113" t="str">
        <f t="shared" si="55"/>
        <v xml:space="preserve"> Latin America and the Caribbean</v>
      </c>
      <c r="K113" t="str">
        <f t="shared" si="55"/>
        <v xml:space="preserve"> &lt;1m</v>
      </c>
      <c r="L113" t="str">
        <f t="shared" si="55"/>
        <v xml:space="preserve"> High income</v>
      </c>
      <c r="M113" t="str">
        <f t="shared" ref="M113:M176" si="60">IF(VALUE(I113)&gt;66.6, "Most", IF(VALUE(I113)&gt;33.3, "More", "Least"))</f>
        <v>More</v>
      </c>
    </row>
    <row r="114" spans="1:13" x14ac:dyDescent="0.45">
      <c r="C114" t="s">
        <v>2</v>
      </c>
      <c r="G114" t="str">
        <f t="shared" si="35"/>
        <v/>
      </c>
      <c r="H114" t="str">
        <f t="shared" si="55"/>
        <v/>
      </c>
      <c r="I114" t="str">
        <f t="shared" si="55"/>
        <v/>
      </c>
      <c r="J114" t="str">
        <f t="shared" si="55"/>
        <v/>
      </c>
      <c r="K114" t="str">
        <f t="shared" si="55"/>
        <v/>
      </c>
      <c r="L114" t="str">
        <f t="shared" si="55"/>
        <v/>
      </c>
    </row>
    <row r="115" spans="1:13" x14ac:dyDescent="0.45">
      <c r="A115" t="s">
        <v>182</v>
      </c>
      <c r="B115" t="s">
        <v>161</v>
      </c>
      <c r="C115" t="s">
        <v>942</v>
      </c>
      <c r="D115" t="s">
        <v>37</v>
      </c>
      <c r="E115" t="s">
        <v>4</v>
      </c>
      <c r="F115" t="s">
        <v>26</v>
      </c>
      <c r="G115" t="str">
        <f t="shared" si="35"/>
        <v>58</v>
      </c>
      <c r="H115" t="str">
        <f t="shared" si="55"/>
        <v xml:space="preserve"> China</v>
      </c>
      <c r="I115" t="str">
        <f t="shared" si="55"/>
        <v xml:space="preserve"> 64.4</v>
      </c>
      <c r="J115" t="str">
        <f t="shared" si="55"/>
        <v xml:space="preserve"> Eastern Asia</v>
      </c>
      <c r="K115" t="str">
        <f t="shared" si="55"/>
        <v xml:space="preserve"> 100m+</v>
      </c>
      <c r="L115" t="str">
        <f t="shared" si="55"/>
        <v xml:space="preserve"> Upper middle income</v>
      </c>
      <c r="M115" t="str">
        <f t="shared" ref="M115:M178" si="61">IF(VALUE(I115)&gt;66.6, "Most", IF(VALUE(I115)&gt;33.3, "More", "Least"))</f>
        <v>More</v>
      </c>
    </row>
    <row r="116" spans="1:13" x14ac:dyDescent="0.45">
      <c r="C116" t="s">
        <v>2</v>
      </c>
      <c r="G116" t="str">
        <f t="shared" si="35"/>
        <v/>
      </c>
      <c r="H116" t="str">
        <f t="shared" si="55"/>
        <v/>
      </c>
      <c r="I116" t="str">
        <f t="shared" si="55"/>
        <v/>
      </c>
      <c r="J116" t="str">
        <f t="shared" si="55"/>
        <v/>
      </c>
      <c r="K116" t="str">
        <f t="shared" si="55"/>
        <v/>
      </c>
      <c r="L116" t="str">
        <f t="shared" si="55"/>
        <v/>
      </c>
    </row>
    <row r="117" spans="1:13" x14ac:dyDescent="0.45">
      <c r="A117" t="s">
        <v>182</v>
      </c>
      <c r="B117" t="s">
        <v>292</v>
      </c>
      <c r="C117" t="s">
        <v>942</v>
      </c>
      <c r="D117" t="s">
        <v>77</v>
      </c>
      <c r="E117" t="s">
        <v>30</v>
      </c>
      <c r="F117" t="s">
        <v>5</v>
      </c>
      <c r="G117" t="str">
        <f t="shared" si="35"/>
        <v>58</v>
      </c>
      <c r="H117" t="str">
        <f t="shared" si="55"/>
        <v xml:space="preserve"> Trinidad and Tobago</v>
      </c>
      <c r="I117" t="str">
        <f t="shared" si="55"/>
        <v xml:space="preserve"> 64.4</v>
      </c>
      <c r="J117" t="str">
        <f t="shared" si="55"/>
        <v xml:space="preserve"> Latin America and the Caribbean</v>
      </c>
      <c r="K117" t="str">
        <f t="shared" si="55"/>
        <v xml:space="preserve"> 1-10m</v>
      </c>
      <c r="L117" t="str">
        <f t="shared" si="55"/>
        <v xml:space="preserve"> High income</v>
      </c>
      <c r="M117" t="str">
        <f t="shared" ref="M117:M180" si="62">IF(VALUE(I117)&gt;66.6, "Most", IF(VALUE(I117)&gt;33.3, "More", "Least"))</f>
        <v>More</v>
      </c>
    </row>
    <row r="118" spans="1:13" x14ac:dyDescent="0.45">
      <c r="C118" t="s">
        <v>2</v>
      </c>
      <c r="G118" t="str">
        <f t="shared" si="35"/>
        <v/>
      </c>
      <c r="H118" t="str">
        <f t="shared" si="55"/>
        <v/>
      </c>
      <c r="I118" t="str">
        <f t="shared" si="55"/>
        <v/>
      </c>
      <c r="J118" t="str">
        <f t="shared" si="55"/>
        <v/>
      </c>
      <c r="K118" t="str">
        <f t="shared" si="55"/>
        <v/>
      </c>
      <c r="L118" t="str">
        <f t="shared" si="55"/>
        <v/>
      </c>
    </row>
    <row r="119" spans="1:13" x14ac:dyDescent="0.45">
      <c r="A119" t="s">
        <v>189</v>
      </c>
      <c r="B119" t="s">
        <v>214</v>
      </c>
      <c r="C119" t="s">
        <v>869</v>
      </c>
      <c r="D119" t="s">
        <v>77</v>
      </c>
      <c r="E119" t="s">
        <v>30</v>
      </c>
      <c r="F119" t="s">
        <v>5</v>
      </c>
      <c r="G119" t="str">
        <f t="shared" si="35"/>
        <v>60</v>
      </c>
      <c r="H119" t="str">
        <f t="shared" si="55"/>
        <v xml:space="preserve"> Panama</v>
      </c>
      <c r="I119" t="str">
        <f t="shared" si="55"/>
        <v xml:space="preserve"> 63.8</v>
      </c>
      <c r="J119" t="str">
        <f t="shared" si="55"/>
        <v xml:space="preserve"> Latin America and the Caribbean</v>
      </c>
      <c r="K119" t="str">
        <f t="shared" si="55"/>
        <v xml:space="preserve"> 1-10m</v>
      </c>
      <c r="L119" t="str">
        <f t="shared" si="55"/>
        <v xml:space="preserve"> High income</v>
      </c>
      <c r="M119" t="str">
        <f t="shared" ref="M119:M182" si="63">IF(VALUE(I119)&gt;66.6, "Most", IF(VALUE(I119)&gt;33.3, "More", "Least"))</f>
        <v>More</v>
      </c>
    </row>
    <row r="120" spans="1:13" x14ac:dyDescent="0.45">
      <c r="C120" t="s">
        <v>2</v>
      </c>
      <c r="G120" t="str">
        <f t="shared" si="35"/>
        <v/>
      </c>
      <c r="H120" t="str">
        <f t="shared" si="55"/>
        <v/>
      </c>
      <c r="I120" t="str">
        <f t="shared" si="55"/>
        <v/>
      </c>
      <c r="J120" t="str">
        <f t="shared" si="55"/>
        <v/>
      </c>
      <c r="K120" t="str">
        <f t="shared" si="55"/>
        <v/>
      </c>
      <c r="L120" t="str">
        <f t="shared" si="55"/>
        <v/>
      </c>
    </row>
    <row r="121" spans="1:13" x14ac:dyDescent="0.45">
      <c r="A121" t="s">
        <v>192</v>
      </c>
      <c r="B121" t="s">
        <v>433</v>
      </c>
      <c r="C121" t="s">
        <v>61</v>
      </c>
      <c r="D121" t="s">
        <v>77</v>
      </c>
      <c r="E121" t="s">
        <v>185</v>
      </c>
      <c r="F121" t="s">
        <v>26</v>
      </c>
      <c r="G121" t="str">
        <f t="shared" si="35"/>
        <v>61</v>
      </c>
      <c r="H121" t="str">
        <f t="shared" si="55"/>
        <v xml:space="preserve"> Grenada</v>
      </c>
      <c r="I121" t="str">
        <f t="shared" si="55"/>
        <v xml:space="preserve"> 62.9</v>
      </c>
      <c r="J121" t="str">
        <f t="shared" si="55"/>
        <v xml:space="preserve"> Latin America and the Caribbean</v>
      </c>
      <c r="K121" t="str">
        <f t="shared" si="55"/>
        <v xml:space="preserve"> &lt;1m</v>
      </c>
      <c r="L121" t="str">
        <f t="shared" si="55"/>
        <v xml:space="preserve"> Upper middle income</v>
      </c>
      <c r="M121" t="str">
        <f t="shared" ref="M121:M184" si="64">IF(VALUE(I121)&gt;66.6, "Most", IF(VALUE(I121)&gt;33.3, "More", "Least"))</f>
        <v>More</v>
      </c>
    </row>
    <row r="122" spans="1:13" x14ac:dyDescent="0.45">
      <c r="C122" t="s">
        <v>2</v>
      </c>
      <c r="G122" t="str">
        <f t="shared" si="35"/>
        <v/>
      </c>
      <c r="H122" t="str">
        <f t="shared" si="55"/>
        <v/>
      </c>
      <c r="I122" t="str">
        <f t="shared" si="55"/>
        <v/>
      </c>
      <c r="J122" t="str">
        <f t="shared" si="55"/>
        <v/>
      </c>
      <c r="K122" t="str">
        <f t="shared" si="55"/>
        <v/>
      </c>
      <c r="L122" t="str">
        <f t="shared" si="55"/>
        <v/>
      </c>
    </row>
    <row r="123" spans="1:13" x14ac:dyDescent="0.45">
      <c r="A123" t="s">
        <v>195</v>
      </c>
      <c r="B123" t="s">
        <v>389</v>
      </c>
      <c r="C123" t="s">
        <v>1007</v>
      </c>
      <c r="D123" t="s">
        <v>115</v>
      </c>
      <c r="E123" t="s">
        <v>30</v>
      </c>
      <c r="F123" t="s">
        <v>26</v>
      </c>
      <c r="G123" t="str">
        <f t="shared" si="35"/>
        <v>62</v>
      </c>
      <c r="H123" t="str">
        <f t="shared" si="55"/>
        <v xml:space="preserve"> Botswana</v>
      </c>
      <c r="I123" t="str">
        <f t="shared" si="55"/>
        <v xml:space="preserve"> 62.4</v>
      </c>
      <c r="J123" t="str">
        <f t="shared" si="55"/>
        <v xml:space="preserve"> Africa</v>
      </c>
      <c r="K123" t="str">
        <f t="shared" si="55"/>
        <v xml:space="preserve"> 1-10m</v>
      </c>
      <c r="L123" t="str">
        <f t="shared" si="55"/>
        <v xml:space="preserve"> Upper middle income</v>
      </c>
      <c r="M123" t="str">
        <f t="shared" ref="M123:M186" si="65">IF(VALUE(I123)&gt;66.6, "Most", IF(VALUE(I123)&gt;33.3, "More", "Least"))</f>
        <v>More</v>
      </c>
    </row>
    <row r="124" spans="1:13" x14ac:dyDescent="0.45">
      <c r="C124" t="s">
        <v>2</v>
      </c>
      <c r="G124" t="str">
        <f t="shared" si="35"/>
        <v/>
      </c>
      <c r="H124" t="str">
        <f t="shared" si="55"/>
        <v/>
      </c>
      <c r="I124" t="str">
        <f t="shared" si="55"/>
        <v/>
      </c>
      <c r="J124" t="str">
        <f t="shared" si="55"/>
        <v/>
      </c>
      <c r="K124" t="str">
        <f t="shared" si="55"/>
        <v/>
      </c>
      <c r="L124" t="str">
        <f t="shared" si="55"/>
        <v/>
      </c>
    </row>
    <row r="125" spans="1:13" x14ac:dyDescent="0.45">
      <c r="A125" t="s">
        <v>198</v>
      </c>
      <c r="B125" t="s">
        <v>317</v>
      </c>
      <c r="C125" t="s">
        <v>1008</v>
      </c>
      <c r="D125" t="s">
        <v>77</v>
      </c>
      <c r="E125" t="s">
        <v>185</v>
      </c>
      <c r="F125" t="s">
        <v>26</v>
      </c>
      <c r="G125" t="str">
        <f t="shared" si="35"/>
        <v>63</v>
      </c>
      <c r="H125" t="str">
        <f t="shared" si="55"/>
        <v xml:space="preserve"> St Lucia</v>
      </c>
      <c r="I125" t="str">
        <f t="shared" si="55"/>
        <v xml:space="preserve"> 62.1</v>
      </c>
      <c r="J125" t="str">
        <f t="shared" si="55"/>
        <v xml:space="preserve"> Latin America and the Caribbean</v>
      </c>
      <c r="K125" t="str">
        <f t="shared" si="55"/>
        <v xml:space="preserve"> &lt;1m</v>
      </c>
      <c r="L125" t="str">
        <f t="shared" si="55"/>
        <v xml:space="preserve"> Upper middle income</v>
      </c>
      <c r="M125" t="str">
        <f t="shared" ref="M125:M188" si="66">IF(VALUE(I125)&gt;66.6, "Most", IF(VALUE(I125)&gt;33.3, "More", "Least"))</f>
        <v>More</v>
      </c>
    </row>
    <row r="126" spans="1:13" x14ac:dyDescent="0.45">
      <c r="C126" t="s">
        <v>2</v>
      </c>
      <c r="G126" t="str">
        <f t="shared" si="35"/>
        <v/>
      </c>
      <c r="H126" t="str">
        <f t="shared" si="55"/>
        <v/>
      </c>
      <c r="I126" t="str">
        <f t="shared" si="55"/>
        <v/>
      </c>
      <c r="J126" t="str">
        <f t="shared" si="55"/>
        <v/>
      </c>
      <c r="K126" t="str">
        <f t="shared" si="55"/>
        <v/>
      </c>
      <c r="L126" t="str">
        <f t="shared" si="55"/>
        <v/>
      </c>
    </row>
    <row r="127" spans="1:13" x14ac:dyDescent="0.45">
      <c r="A127" t="s">
        <v>585</v>
      </c>
      <c r="B127" t="s">
        <v>113</v>
      </c>
      <c r="C127" t="s">
        <v>1009</v>
      </c>
      <c r="D127" t="s">
        <v>115</v>
      </c>
      <c r="E127" t="s">
        <v>10</v>
      </c>
      <c r="F127" t="s">
        <v>26</v>
      </c>
      <c r="G127" t="str">
        <f t="shared" si="35"/>
        <v>64</v>
      </c>
      <c r="H127" t="str">
        <f t="shared" si="55"/>
        <v xml:space="preserve"> South Africa</v>
      </c>
      <c r="I127" t="str">
        <f t="shared" si="55"/>
        <v xml:space="preserve"> 61.8</v>
      </c>
      <c r="J127" t="str">
        <f t="shared" si="55"/>
        <v xml:space="preserve"> Africa</v>
      </c>
      <c r="K127" t="str">
        <f t="shared" si="55"/>
        <v xml:space="preserve"> 50-100m</v>
      </c>
      <c r="L127" t="str">
        <f t="shared" si="55"/>
        <v xml:space="preserve"> Upper middle income</v>
      </c>
      <c r="M127" t="str">
        <f t="shared" ref="M127:M190" si="67">IF(VALUE(I127)&gt;66.6, "Most", IF(VALUE(I127)&gt;33.3, "More", "Least"))</f>
        <v>More</v>
      </c>
    </row>
    <row r="128" spans="1:13" x14ac:dyDescent="0.45">
      <c r="C128" t="s">
        <v>2</v>
      </c>
      <c r="G128" t="str">
        <f t="shared" si="35"/>
        <v/>
      </c>
      <c r="H128" t="str">
        <f t="shared" si="55"/>
        <v/>
      </c>
      <c r="I128" t="str">
        <f t="shared" si="55"/>
        <v/>
      </c>
      <c r="J128" t="str">
        <f t="shared" si="55"/>
        <v/>
      </c>
      <c r="K128" t="str">
        <f t="shared" si="55"/>
        <v/>
      </c>
      <c r="L128" t="str">
        <f t="shared" si="55"/>
        <v/>
      </c>
    </row>
    <row r="129" spans="1:13" x14ac:dyDescent="0.45">
      <c r="A129" t="s">
        <v>203</v>
      </c>
      <c r="B129" t="s">
        <v>352</v>
      </c>
      <c r="C129" t="s">
        <v>726</v>
      </c>
      <c r="D129" t="s">
        <v>77</v>
      </c>
      <c r="E129" t="s">
        <v>185</v>
      </c>
      <c r="F129" t="s">
        <v>26</v>
      </c>
      <c r="G129" t="str">
        <f t="shared" si="35"/>
        <v>65</v>
      </c>
      <c r="H129" t="str">
        <f t="shared" si="55"/>
        <v xml:space="preserve"> St Vincent and The Grenadines</v>
      </c>
      <c r="I129" t="str">
        <f t="shared" si="55"/>
        <v xml:space="preserve"> 61.7</v>
      </c>
      <c r="J129" t="str">
        <f t="shared" si="55"/>
        <v xml:space="preserve"> Latin America and the Caribbean</v>
      </c>
      <c r="K129" t="str">
        <f t="shared" si="55"/>
        <v xml:space="preserve"> &lt;1m</v>
      </c>
      <c r="L129" t="str">
        <f t="shared" si="55"/>
        <v xml:space="preserve"> Upper middle income</v>
      </c>
      <c r="M129" t="str">
        <f t="shared" ref="M129:M192" si="68">IF(VALUE(I129)&gt;66.6, "Most", IF(VALUE(I129)&gt;33.3, "More", "Least"))</f>
        <v>More</v>
      </c>
    </row>
    <row r="130" spans="1:13" x14ac:dyDescent="0.45">
      <c r="C130" t="s">
        <v>2</v>
      </c>
      <c r="G130" t="str">
        <f t="shared" si="35"/>
        <v/>
      </c>
      <c r="H130" t="str">
        <f t="shared" si="55"/>
        <v/>
      </c>
      <c r="I130" t="str">
        <f t="shared" si="55"/>
        <v/>
      </c>
      <c r="J130" t="str">
        <f t="shared" si="55"/>
        <v/>
      </c>
      <c r="K130" t="str">
        <f t="shared" si="55"/>
        <v/>
      </c>
      <c r="L130" t="str">
        <f t="shared" si="55"/>
        <v/>
      </c>
    </row>
    <row r="131" spans="1:13" x14ac:dyDescent="0.45">
      <c r="A131" t="s">
        <v>588</v>
      </c>
      <c r="B131" t="s">
        <v>187</v>
      </c>
      <c r="C131" t="s">
        <v>947</v>
      </c>
      <c r="D131" t="s">
        <v>132</v>
      </c>
      <c r="E131" t="s">
        <v>30</v>
      </c>
      <c r="F131" t="s">
        <v>5</v>
      </c>
      <c r="G131" t="str">
        <f t="shared" ref="G131:G194" si="69">IF(ISERROR(RIGHT(A131,LEN(A131)-FIND(" ", A131))), "", RIGHT(A131,LEN(A131)-FIND(" ", A131)))</f>
        <v>66</v>
      </c>
      <c r="H131" t="str">
        <f t="shared" si="55"/>
        <v xml:space="preserve"> Kuwait</v>
      </c>
      <c r="I131" t="str">
        <f t="shared" si="55"/>
        <v xml:space="preserve"> 61.5</v>
      </c>
      <c r="J131" t="str">
        <f t="shared" si="55"/>
        <v xml:space="preserve"> Western Asia</v>
      </c>
      <c r="K131" t="str">
        <f t="shared" si="55"/>
        <v xml:space="preserve"> 1-10m</v>
      </c>
      <c r="L131" t="str">
        <f t="shared" si="55"/>
        <v xml:space="preserve"> High income</v>
      </c>
      <c r="M131" t="str">
        <f t="shared" ref="M131:M194" si="70">IF(VALUE(I131)&gt;66.6, "Most", IF(VALUE(I131)&gt;33.3, "More", "Least"))</f>
        <v>More</v>
      </c>
    </row>
    <row r="132" spans="1:13" x14ac:dyDescent="0.45">
      <c r="C132" t="s">
        <v>2</v>
      </c>
      <c r="G132" t="str">
        <f t="shared" si="69"/>
        <v/>
      </c>
      <c r="H132" t="str">
        <f t="shared" si="55"/>
        <v/>
      </c>
      <c r="I132" t="str">
        <f t="shared" si="55"/>
        <v/>
      </c>
      <c r="J132" t="str">
        <f t="shared" si="55"/>
        <v/>
      </c>
      <c r="K132" t="str">
        <f t="shared" si="55"/>
        <v/>
      </c>
      <c r="L132" t="str">
        <f t="shared" si="55"/>
        <v/>
      </c>
    </row>
    <row r="133" spans="1:13" x14ac:dyDescent="0.45">
      <c r="A133" t="s">
        <v>207</v>
      </c>
      <c r="B133" t="s">
        <v>394</v>
      </c>
      <c r="C133" t="s">
        <v>1010</v>
      </c>
      <c r="D133" t="s">
        <v>77</v>
      </c>
      <c r="E133" t="s">
        <v>185</v>
      </c>
      <c r="F133" t="s">
        <v>5</v>
      </c>
      <c r="G133" t="str">
        <f t="shared" si="69"/>
        <v>67</v>
      </c>
      <c r="H133" t="str">
        <f t="shared" si="55"/>
        <v xml:space="preserve"> Bahamas</v>
      </c>
      <c r="I133" t="str">
        <f t="shared" si="55"/>
        <v xml:space="preserve"> 61.4</v>
      </c>
      <c r="J133" t="str">
        <f t="shared" si="55"/>
        <v xml:space="preserve"> Latin America and the Caribbean</v>
      </c>
      <c r="K133" t="str">
        <f t="shared" si="55"/>
        <v xml:space="preserve"> &lt;1m</v>
      </c>
      <c r="L133" t="str">
        <f t="shared" si="55"/>
        <v xml:space="preserve"> High income</v>
      </c>
      <c r="M133" t="str">
        <f t="shared" ref="M133:M196" si="71">IF(VALUE(I133)&gt;66.6, "Most", IF(VALUE(I133)&gt;33.3, "More", "Least"))</f>
        <v>More</v>
      </c>
    </row>
    <row r="134" spans="1:13" x14ac:dyDescent="0.45">
      <c r="C134" t="s">
        <v>2</v>
      </c>
      <c r="G134" t="str">
        <f t="shared" si="69"/>
        <v/>
      </c>
      <c r="H134" t="str">
        <f t="shared" si="55"/>
        <v/>
      </c>
      <c r="I134" t="str">
        <f t="shared" si="55"/>
        <v/>
      </c>
      <c r="J134" t="str">
        <f t="shared" si="55"/>
        <v/>
      </c>
      <c r="K134" t="str">
        <f t="shared" si="55"/>
        <v/>
      </c>
      <c r="L134" t="str">
        <f t="shared" si="55"/>
        <v/>
      </c>
    </row>
    <row r="135" spans="1:13" x14ac:dyDescent="0.45">
      <c r="A135" t="s">
        <v>210</v>
      </c>
      <c r="B135" t="s">
        <v>411</v>
      </c>
      <c r="C135" t="s">
        <v>1011</v>
      </c>
      <c r="D135" t="s">
        <v>77</v>
      </c>
      <c r="E135" t="s">
        <v>30</v>
      </c>
      <c r="F135" t="s">
        <v>26</v>
      </c>
      <c r="G135" t="str">
        <f t="shared" si="69"/>
        <v>68</v>
      </c>
      <c r="H135" t="str">
        <f t="shared" si="55"/>
        <v xml:space="preserve"> Jamaica</v>
      </c>
      <c r="I135" t="str">
        <f t="shared" si="55"/>
        <v xml:space="preserve"> 61.2</v>
      </c>
      <c r="J135" t="str">
        <f t="shared" si="55"/>
        <v xml:space="preserve"> Latin America and the Caribbean</v>
      </c>
      <c r="K135" t="str">
        <f t="shared" si="55"/>
        <v xml:space="preserve"> 1-10m</v>
      </c>
      <c r="L135" t="str">
        <f t="shared" si="55"/>
        <v xml:space="preserve"> Upper middle income</v>
      </c>
      <c r="M135" t="str">
        <f t="shared" ref="M135:M198" si="72">IF(VALUE(I135)&gt;66.6, "Most", IF(VALUE(I135)&gt;33.3, "More", "Least"))</f>
        <v>More</v>
      </c>
    </row>
    <row r="136" spans="1:13" x14ac:dyDescent="0.45">
      <c r="C136" t="s">
        <v>2</v>
      </c>
      <c r="G136" t="str">
        <f t="shared" si="69"/>
        <v/>
      </c>
      <c r="H136" t="str">
        <f t="shared" si="55"/>
        <v/>
      </c>
      <c r="I136" t="str">
        <f t="shared" si="55"/>
        <v/>
      </c>
      <c r="J136" t="str">
        <f t="shared" si="55"/>
        <v/>
      </c>
      <c r="K136" t="str">
        <f t="shared" si="55"/>
        <v/>
      </c>
      <c r="L136" t="str">
        <f t="shared" si="55"/>
        <v/>
      </c>
    </row>
    <row r="137" spans="1:13" x14ac:dyDescent="0.45">
      <c r="A137" t="s">
        <v>591</v>
      </c>
      <c r="B137" t="s">
        <v>147</v>
      </c>
      <c r="C137" t="s">
        <v>728</v>
      </c>
      <c r="D137" t="s">
        <v>37</v>
      </c>
      <c r="E137" t="s">
        <v>30</v>
      </c>
      <c r="F137" t="s">
        <v>102</v>
      </c>
      <c r="G137" t="str">
        <f t="shared" si="69"/>
        <v>69</v>
      </c>
      <c r="H137" t="str">
        <f t="shared" si="55"/>
        <v xml:space="preserve"> Mongolia</v>
      </c>
      <c r="I137" t="str">
        <f t="shared" si="55"/>
        <v xml:space="preserve"> 60.8</v>
      </c>
      <c r="J137" t="str">
        <f t="shared" si="55"/>
        <v xml:space="preserve"> Eastern Asia</v>
      </c>
      <c r="K137" t="str">
        <f t="shared" si="55"/>
        <v xml:space="preserve"> 1-10m</v>
      </c>
      <c r="L137" t="str">
        <f t="shared" si="55"/>
        <v xml:space="preserve"> Lower middle income</v>
      </c>
      <c r="M137" t="str">
        <f t="shared" ref="M137:M200" si="73">IF(VALUE(I137)&gt;66.6, "Most", IF(VALUE(I137)&gt;33.3, "More", "Least"))</f>
        <v>More</v>
      </c>
    </row>
    <row r="138" spans="1:13" x14ac:dyDescent="0.45">
      <c r="C138" t="s">
        <v>2</v>
      </c>
      <c r="G138" t="str">
        <f t="shared" si="69"/>
        <v/>
      </c>
      <c r="H138" t="str">
        <f t="shared" si="55"/>
        <v/>
      </c>
      <c r="I138" t="str">
        <f t="shared" si="55"/>
        <v/>
      </c>
      <c r="J138" t="str">
        <f t="shared" si="55"/>
        <v/>
      </c>
      <c r="K138" t="str">
        <f t="shared" si="55"/>
        <v/>
      </c>
      <c r="L138" t="str">
        <f t="shared" si="55"/>
        <v/>
      </c>
    </row>
    <row r="139" spans="1:13" x14ac:dyDescent="0.45">
      <c r="A139" t="s">
        <v>591</v>
      </c>
      <c r="B139" t="s">
        <v>211</v>
      </c>
      <c r="C139" t="s">
        <v>728</v>
      </c>
      <c r="D139" t="s">
        <v>9</v>
      </c>
      <c r="E139" t="s">
        <v>185</v>
      </c>
      <c r="F139" t="s">
        <v>26</v>
      </c>
      <c r="G139" t="str">
        <f t="shared" si="69"/>
        <v>69</v>
      </c>
      <c r="H139" t="str">
        <f t="shared" si="55"/>
        <v xml:space="preserve"> Montenegro</v>
      </c>
      <c r="I139" t="str">
        <f t="shared" si="55"/>
        <v xml:space="preserve"> 60.8</v>
      </c>
      <c r="J139" t="str">
        <f t="shared" si="55"/>
        <v xml:space="preserve"> Europe</v>
      </c>
      <c r="K139" t="str">
        <f t="shared" si="55"/>
        <v xml:space="preserve"> &lt;1m</v>
      </c>
      <c r="L139" t="str">
        <f t="shared" si="55"/>
        <v xml:space="preserve"> Upper middle income</v>
      </c>
      <c r="M139" t="str">
        <f t="shared" ref="M139:M202" si="74">IF(VALUE(I139)&gt;66.6, "Most", IF(VALUE(I139)&gt;33.3, "More", "Least"))</f>
        <v>More</v>
      </c>
    </row>
    <row r="140" spans="1:13" x14ac:dyDescent="0.45">
      <c r="C140" t="s">
        <v>2</v>
      </c>
      <c r="G140" t="str">
        <f t="shared" si="69"/>
        <v/>
      </c>
      <c r="H140" t="str">
        <f t="shared" si="55"/>
        <v/>
      </c>
      <c r="I140" t="str">
        <f t="shared" si="55"/>
        <v/>
      </c>
      <c r="J140" t="str">
        <f t="shared" si="55"/>
        <v/>
      </c>
      <c r="K140" t="str">
        <f t="shared" si="55"/>
        <v/>
      </c>
      <c r="L140" t="str">
        <f t="shared" si="55"/>
        <v/>
      </c>
    </row>
    <row r="141" spans="1:13" x14ac:dyDescent="0.45">
      <c r="A141" t="s">
        <v>593</v>
      </c>
      <c r="B141" t="s">
        <v>85</v>
      </c>
      <c r="C141" t="s">
        <v>950</v>
      </c>
      <c r="D141" t="s">
        <v>77</v>
      </c>
      <c r="E141" t="s">
        <v>14</v>
      </c>
      <c r="F141" t="s">
        <v>5</v>
      </c>
      <c r="G141" t="str">
        <f t="shared" si="69"/>
        <v>70</v>
      </c>
      <c r="H141" t="str">
        <f t="shared" si="55"/>
        <v xml:space="preserve"> Argentina</v>
      </c>
      <c r="I141" t="str">
        <f t="shared" si="55"/>
        <v xml:space="preserve"> 60.0</v>
      </c>
      <c r="J141" t="str">
        <f t="shared" si="55"/>
        <v xml:space="preserve"> Latin America and the Caribbean</v>
      </c>
      <c r="K141" t="str">
        <f t="shared" si="55"/>
        <v xml:space="preserve"> 10-50m</v>
      </c>
      <c r="L141" t="str">
        <f t="shared" si="55"/>
        <v xml:space="preserve"> High income</v>
      </c>
      <c r="M141" t="str">
        <f t="shared" ref="M141:M204" si="75">IF(VALUE(I141)&gt;66.6, "Most", IF(VALUE(I141)&gt;33.3, "More", "Least"))</f>
        <v>More</v>
      </c>
    </row>
    <row r="142" spans="1:13" x14ac:dyDescent="0.45">
      <c r="C142" t="s">
        <v>2</v>
      </c>
      <c r="G142" t="str">
        <f t="shared" si="69"/>
        <v/>
      </c>
      <c r="H142" t="str">
        <f t="shared" si="55"/>
        <v/>
      </c>
      <c r="I142" t="str">
        <f t="shared" si="55"/>
        <v/>
      </c>
      <c r="J142" t="str">
        <f t="shared" si="55"/>
        <v/>
      </c>
      <c r="K142" t="str">
        <f t="shared" si="55"/>
        <v/>
      </c>
      <c r="L142" t="str">
        <f t="shared" si="55"/>
        <v/>
      </c>
    </row>
    <row r="143" spans="1:13" x14ac:dyDescent="0.45">
      <c r="A143" t="s">
        <v>215</v>
      </c>
      <c r="B143" t="s">
        <v>153</v>
      </c>
      <c r="C143" t="s">
        <v>76</v>
      </c>
      <c r="D143" t="s">
        <v>132</v>
      </c>
      <c r="E143" t="s">
        <v>14</v>
      </c>
      <c r="F143" t="s">
        <v>5</v>
      </c>
      <c r="G143" t="str">
        <f t="shared" si="69"/>
        <v>71</v>
      </c>
      <c r="H143" t="str">
        <f t="shared" si="55"/>
        <v xml:space="preserve"> Saudi Arabia</v>
      </c>
      <c r="I143" t="str">
        <f t="shared" si="55"/>
        <v xml:space="preserve"> 59.7</v>
      </c>
      <c r="J143" t="str">
        <f t="shared" si="55"/>
        <v xml:space="preserve"> Western Asia</v>
      </c>
      <c r="K143" t="str">
        <f t="shared" si="55"/>
        <v xml:space="preserve"> 10-50m</v>
      </c>
      <c r="L143" t="str">
        <f t="shared" si="55"/>
        <v xml:space="preserve"> High income</v>
      </c>
      <c r="M143" t="str">
        <f t="shared" ref="M143:M206" si="76">IF(VALUE(I143)&gt;66.6, "Most", IF(VALUE(I143)&gt;33.3, "More", "Least"))</f>
        <v>More</v>
      </c>
    </row>
    <row r="144" spans="1:13" x14ac:dyDescent="0.45">
      <c r="C144" t="s">
        <v>2</v>
      </c>
      <c r="G144" t="str">
        <f t="shared" si="69"/>
        <v/>
      </c>
      <c r="H144" t="str">
        <f t="shared" si="55"/>
        <v/>
      </c>
      <c r="I144" t="str">
        <f t="shared" si="55"/>
        <v/>
      </c>
      <c r="J144" t="str">
        <f t="shared" si="55"/>
        <v/>
      </c>
      <c r="K144" t="str">
        <f t="shared" si="55"/>
        <v/>
      </c>
      <c r="L144" t="str">
        <f t="shared" si="55"/>
        <v/>
      </c>
    </row>
    <row r="145" spans="1:13" x14ac:dyDescent="0.45">
      <c r="A145" t="s">
        <v>218</v>
      </c>
      <c r="B145" t="s">
        <v>246</v>
      </c>
      <c r="C145" t="s">
        <v>1012</v>
      </c>
      <c r="D145" t="s">
        <v>152</v>
      </c>
      <c r="E145" t="s">
        <v>14</v>
      </c>
      <c r="F145" t="s">
        <v>26</v>
      </c>
      <c r="G145" t="str">
        <f t="shared" si="69"/>
        <v>72</v>
      </c>
      <c r="H145" t="str">
        <f t="shared" si="55"/>
        <v xml:space="preserve"> Kazakhstan</v>
      </c>
      <c r="I145" t="str">
        <f t="shared" si="55"/>
        <v xml:space="preserve"> 59.5</v>
      </c>
      <c r="J145" t="str">
        <f t="shared" si="55"/>
        <v xml:space="preserve"> Central Asia</v>
      </c>
      <c r="K145" t="str">
        <f t="shared" si="55"/>
        <v xml:space="preserve"> 10-50m</v>
      </c>
      <c r="L145" t="str">
        <f t="shared" si="55"/>
        <v xml:space="preserve"> Upper middle income</v>
      </c>
      <c r="M145" t="str">
        <f t="shared" ref="M145:M208" si="77">IF(VALUE(I145)&gt;66.6, "Most", IF(VALUE(I145)&gt;33.3, "More", "Least"))</f>
        <v>More</v>
      </c>
    </row>
    <row r="146" spans="1:13" x14ac:dyDescent="0.45">
      <c r="C146" t="s">
        <v>2</v>
      </c>
      <c r="G146" t="str">
        <f t="shared" si="69"/>
        <v/>
      </c>
      <c r="H146" t="str">
        <f t="shared" si="55"/>
        <v/>
      </c>
      <c r="I146" t="str">
        <f t="shared" si="55"/>
        <v/>
      </c>
      <c r="J146" t="str">
        <f t="shared" si="55"/>
        <v/>
      </c>
      <c r="K146" t="str">
        <f t="shared" si="55"/>
        <v/>
      </c>
      <c r="L146" t="str">
        <f t="shared" si="55"/>
        <v/>
      </c>
    </row>
    <row r="147" spans="1:13" x14ac:dyDescent="0.45">
      <c r="A147" t="s">
        <v>221</v>
      </c>
      <c r="B147" t="s">
        <v>270</v>
      </c>
      <c r="C147" t="s">
        <v>1013</v>
      </c>
      <c r="D147" t="s">
        <v>77</v>
      </c>
      <c r="E147" t="s">
        <v>14</v>
      </c>
      <c r="F147" t="s">
        <v>26</v>
      </c>
      <c r="G147" t="str">
        <f t="shared" si="69"/>
        <v>73</v>
      </c>
      <c r="H147" t="str">
        <f t="shared" si="55"/>
        <v xml:space="preserve"> Dominican Republic</v>
      </c>
      <c r="I147" t="str">
        <f t="shared" si="55"/>
        <v xml:space="preserve"> 59.3</v>
      </c>
      <c r="J147" t="str">
        <f t="shared" si="55"/>
        <v xml:space="preserve"> Latin America and the Caribbean</v>
      </c>
      <c r="K147" t="str">
        <f t="shared" si="55"/>
        <v xml:space="preserve"> 10-50m</v>
      </c>
      <c r="L147" t="str">
        <f t="shared" si="55"/>
        <v xml:space="preserve"> Upper middle income</v>
      </c>
      <c r="M147" t="str">
        <f t="shared" ref="M147:M210" si="78">IF(VALUE(I147)&gt;66.6, "Most", IF(VALUE(I147)&gt;33.3, "More", "Least"))</f>
        <v>More</v>
      </c>
    </row>
    <row r="148" spans="1:13" x14ac:dyDescent="0.45">
      <c r="C148" t="s">
        <v>2</v>
      </c>
      <c r="G148" t="str">
        <f t="shared" si="69"/>
        <v/>
      </c>
      <c r="H148" t="str">
        <f t="shared" si="55"/>
        <v/>
      </c>
      <c r="I148" t="str">
        <f t="shared" si="55"/>
        <v/>
      </c>
      <c r="J148" t="str">
        <f t="shared" si="55"/>
        <v/>
      </c>
      <c r="K148" t="str">
        <f t="shared" si="55"/>
        <v/>
      </c>
      <c r="L148" t="str">
        <f t="shared" si="55"/>
        <v/>
      </c>
    </row>
    <row r="149" spans="1:13" x14ac:dyDescent="0.45">
      <c r="A149" t="s">
        <v>744</v>
      </c>
      <c r="B149" t="s">
        <v>134</v>
      </c>
      <c r="C149" t="s">
        <v>552</v>
      </c>
      <c r="D149" t="s">
        <v>9</v>
      </c>
      <c r="E149" t="s">
        <v>30</v>
      </c>
      <c r="F149" t="s">
        <v>26</v>
      </c>
      <c r="G149" t="str">
        <f t="shared" si="69"/>
        <v>74</v>
      </c>
      <c r="H149" t="str">
        <f t="shared" si="55"/>
        <v xml:space="preserve"> Serbia</v>
      </c>
      <c r="I149" t="str">
        <f t="shared" si="55"/>
        <v xml:space="preserve"> 59.2</v>
      </c>
      <c r="J149" t="str">
        <f t="shared" si="55"/>
        <v xml:space="preserve"> Europe</v>
      </c>
      <c r="K149" t="str">
        <f t="shared" si="55"/>
        <v xml:space="preserve"> 1-10m</v>
      </c>
      <c r="L149" t="str">
        <f t="shared" si="55"/>
        <v xml:space="preserve"> Upper middle income</v>
      </c>
      <c r="M149" t="str">
        <f t="shared" ref="M149:M212" si="79">IF(VALUE(I149)&gt;66.6, "Most", IF(VALUE(I149)&gt;33.3, "More", "Least"))</f>
        <v>More</v>
      </c>
    </row>
    <row r="150" spans="1:13" x14ac:dyDescent="0.45">
      <c r="C150" t="s">
        <v>2</v>
      </c>
      <c r="G150" t="str">
        <f t="shared" si="69"/>
        <v/>
      </c>
      <c r="H150" t="str">
        <f t="shared" si="55"/>
        <v/>
      </c>
      <c r="I150" t="str">
        <f t="shared" si="55"/>
        <v/>
      </c>
      <c r="J150" t="str">
        <f t="shared" si="55"/>
        <v/>
      </c>
      <c r="K150" t="str">
        <f t="shared" si="55"/>
        <v/>
      </c>
      <c r="L150" t="str">
        <f t="shared" si="55"/>
        <v/>
      </c>
    </row>
    <row r="151" spans="1:13" x14ac:dyDescent="0.45">
      <c r="A151" t="s">
        <v>598</v>
      </c>
      <c r="B151" t="s">
        <v>462</v>
      </c>
      <c r="C151" t="s">
        <v>729</v>
      </c>
      <c r="D151" t="s">
        <v>18</v>
      </c>
      <c r="E151" t="s">
        <v>185</v>
      </c>
      <c r="F151" t="s">
        <v>26</v>
      </c>
      <c r="G151" t="str">
        <f t="shared" si="69"/>
        <v>75</v>
      </c>
      <c r="H151" t="str">
        <f t="shared" si="55"/>
        <v xml:space="preserve"> Fiji</v>
      </c>
      <c r="I151" t="str">
        <f t="shared" si="55"/>
        <v xml:space="preserve"> 59.1</v>
      </c>
      <c r="J151" t="str">
        <f t="shared" si="55"/>
        <v xml:space="preserve"> Oceania</v>
      </c>
      <c r="K151" t="str">
        <f t="shared" si="55"/>
        <v xml:space="preserve"> &lt;1m</v>
      </c>
      <c r="L151" t="str">
        <f t="shared" si="55"/>
        <v xml:space="preserve"> Upper middle income</v>
      </c>
      <c r="M151" t="str">
        <f t="shared" ref="M151:M214" si="80">IF(VALUE(I151)&gt;66.6, "Most", IF(VALUE(I151)&gt;33.3, "More", "Least"))</f>
        <v>More</v>
      </c>
    </row>
    <row r="152" spans="1:13" x14ac:dyDescent="0.45">
      <c r="C152" t="s">
        <v>2</v>
      </c>
      <c r="G152" t="str">
        <f t="shared" si="69"/>
        <v/>
      </c>
      <c r="H152" t="str">
        <f t="shared" si="55"/>
        <v/>
      </c>
      <c r="I152" t="str">
        <f t="shared" si="55"/>
        <v/>
      </c>
      <c r="J152" t="str">
        <f t="shared" si="55"/>
        <v/>
      </c>
      <c r="K152" t="str">
        <f t="shared" si="55"/>
        <v/>
      </c>
      <c r="L152" t="str">
        <f t="shared" si="55"/>
        <v/>
      </c>
    </row>
    <row r="153" spans="1:13" x14ac:dyDescent="0.45">
      <c r="A153" t="s">
        <v>600</v>
      </c>
      <c r="B153" t="s">
        <v>469</v>
      </c>
      <c r="C153" t="s">
        <v>80</v>
      </c>
      <c r="D153" t="s">
        <v>18</v>
      </c>
      <c r="E153" t="s">
        <v>185</v>
      </c>
      <c r="F153" t="s">
        <v>26</v>
      </c>
      <c r="G153" t="str">
        <f t="shared" si="69"/>
        <v>76</v>
      </c>
      <c r="H153" t="str">
        <f t="shared" si="55"/>
        <v xml:space="preserve"> Tonga</v>
      </c>
      <c r="I153" t="str">
        <f t="shared" si="55"/>
        <v xml:space="preserve"> 59.0</v>
      </c>
      <c r="J153" t="str">
        <f t="shared" si="55"/>
        <v xml:space="preserve"> Oceania</v>
      </c>
      <c r="K153" t="str">
        <f t="shared" si="55"/>
        <v xml:space="preserve"> &lt;1m</v>
      </c>
      <c r="L153" t="str">
        <f t="shared" si="55"/>
        <v xml:space="preserve"> Upper middle income</v>
      </c>
      <c r="M153" t="str">
        <f t="shared" ref="M153:M216" si="81">IF(VALUE(I153)&gt;66.6, "Most", IF(VALUE(I153)&gt;33.3, "More", "Least"))</f>
        <v>More</v>
      </c>
    </row>
    <row r="154" spans="1:13" x14ac:dyDescent="0.45">
      <c r="C154" t="s">
        <v>2</v>
      </c>
      <c r="G154" t="str">
        <f t="shared" si="69"/>
        <v/>
      </c>
      <c r="H154" t="str">
        <f t="shared" si="55"/>
        <v/>
      </c>
      <c r="I154" t="str">
        <f t="shared" si="55"/>
        <v/>
      </c>
      <c r="J154" t="str">
        <f t="shared" si="55"/>
        <v/>
      </c>
      <c r="K154" t="str">
        <f t="shared" si="55"/>
        <v/>
      </c>
      <c r="L154" t="str">
        <f t="shared" si="55"/>
        <v/>
      </c>
    </row>
    <row r="155" spans="1:13" x14ac:dyDescent="0.45">
      <c r="A155" t="s">
        <v>230</v>
      </c>
      <c r="B155" t="s">
        <v>497</v>
      </c>
      <c r="C155" t="s">
        <v>83</v>
      </c>
      <c r="D155" t="s">
        <v>18</v>
      </c>
      <c r="E155" t="s">
        <v>185</v>
      </c>
      <c r="F155" t="s">
        <v>26</v>
      </c>
      <c r="G155" t="str">
        <f t="shared" si="69"/>
        <v>78</v>
      </c>
      <c r="H155" t="str">
        <f t="shared" ref="H155:L218" si="82">IF(ISERROR(RIGHT(B155, LEN(B155)-FIND(":",B155))),"",RIGHT(B155, LEN(B155)-FIND(":",B155)))</f>
        <v xml:space="preserve"> Tuvalu</v>
      </c>
      <c r="I155" t="str">
        <f t="shared" si="82"/>
        <v xml:space="preserve"> 58.7</v>
      </c>
      <c r="J155" t="str">
        <f t="shared" si="82"/>
        <v xml:space="preserve"> Oceania</v>
      </c>
      <c r="K155" t="str">
        <f t="shared" si="82"/>
        <v xml:space="preserve"> &lt;1m</v>
      </c>
      <c r="L155" t="str">
        <f t="shared" si="82"/>
        <v xml:space="preserve"> Upper middle income</v>
      </c>
      <c r="M155" t="str">
        <f t="shared" ref="M155:M218" si="83">IF(VALUE(I155)&gt;66.6, "Most", IF(VALUE(I155)&gt;33.3, "More", "Least"))</f>
        <v>More</v>
      </c>
    </row>
    <row r="156" spans="1:13" x14ac:dyDescent="0.45">
      <c r="C156" t="s">
        <v>2</v>
      </c>
      <c r="G156" t="str">
        <f t="shared" si="69"/>
        <v/>
      </c>
      <c r="H156" t="str">
        <f t="shared" si="82"/>
        <v/>
      </c>
      <c r="I156" t="str">
        <f t="shared" si="82"/>
        <v/>
      </c>
      <c r="J156" t="str">
        <f t="shared" si="82"/>
        <v/>
      </c>
      <c r="K156" t="str">
        <f t="shared" si="82"/>
        <v/>
      </c>
      <c r="L156" t="str">
        <f t="shared" si="82"/>
        <v/>
      </c>
    </row>
    <row r="157" spans="1:13" x14ac:dyDescent="0.45">
      <c r="A157" t="s">
        <v>233</v>
      </c>
      <c r="B157" t="s">
        <v>346</v>
      </c>
      <c r="C157" t="s">
        <v>92</v>
      </c>
      <c r="D157" t="s">
        <v>181</v>
      </c>
      <c r="E157" t="s">
        <v>185</v>
      </c>
      <c r="F157" t="s">
        <v>26</v>
      </c>
      <c r="G157" t="str">
        <f t="shared" si="69"/>
        <v>79</v>
      </c>
      <c r="H157" t="str">
        <f t="shared" si="82"/>
        <v xml:space="preserve"> Maldives</v>
      </c>
      <c r="I157" t="str">
        <f t="shared" si="82"/>
        <v xml:space="preserve"> 58.3</v>
      </c>
      <c r="J157" t="str">
        <f t="shared" si="82"/>
        <v xml:space="preserve"> Southern Asia</v>
      </c>
      <c r="K157" t="str">
        <f t="shared" si="82"/>
        <v xml:space="preserve"> &lt;1m</v>
      </c>
      <c r="L157" t="str">
        <f t="shared" si="82"/>
        <v xml:space="preserve"> Upper middle income</v>
      </c>
      <c r="M157" t="str">
        <f t="shared" ref="M157:M220" si="84">IF(VALUE(I157)&gt;66.6, "Most", IF(VALUE(I157)&gt;33.3, "More", "Least"))</f>
        <v>More</v>
      </c>
    </row>
    <row r="158" spans="1:13" x14ac:dyDescent="0.45">
      <c r="C158" t="s">
        <v>2</v>
      </c>
      <c r="G158" t="str">
        <f t="shared" si="69"/>
        <v/>
      </c>
      <c r="H158" t="str">
        <f t="shared" si="82"/>
        <v/>
      </c>
      <c r="I158" t="str">
        <f t="shared" si="82"/>
        <v/>
      </c>
      <c r="J158" t="str">
        <f t="shared" si="82"/>
        <v/>
      </c>
      <c r="K158" t="str">
        <f t="shared" si="82"/>
        <v/>
      </c>
      <c r="L158" t="str">
        <f t="shared" si="82"/>
        <v/>
      </c>
    </row>
    <row r="159" spans="1:13" x14ac:dyDescent="0.45">
      <c r="A159" t="s">
        <v>236</v>
      </c>
      <c r="B159" t="s">
        <v>121</v>
      </c>
      <c r="C159" t="s">
        <v>811</v>
      </c>
      <c r="D159" t="s">
        <v>9</v>
      </c>
      <c r="E159" t="s">
        <v>14</v>
      </c>
      <c r="F159" t="s">
        <v>5</v>
      </c>
      <c r="G159" t="str">
        <f t="shared" si="69"/>
        <v>80</v>
      </c>
      <c r="H159" t="str">
        <f t="shared" si="82"/>
        <v xml:space="preserve"> Greece</v>
      </c>
      <c r="I159" t="str">
        <f t="shared" si="82"/>
        <v xml:space="preserve"> 58.2</v>
      </c>
      <c r="J159" t="str">
        <f t="shared" si="82"/>
        <v xml:space="preserve"> Europe</v>
      </c>
      <c r="K159" t="str">
        <f t="shared" si="82"/>
        <v xml:space="preserve"> 10-50m</v>
      </c>
      <c r="L159" t="str">
        <f t="shared" si="82"/>
        <v xml:space="preserve"> High income</v>
      </c>
      <c r="M159" t="str">
        <f t="shared" ref="M159:M222" si="85">IF(VALUE(I159)&gt;66.6, "Most", IF(VALUE(I159)&gt;33.3, "More", "Least"))</f>
        <v>More</v>
      </c>
    </row>
    <row r="160" spans="1:13" x14ac:dyDescent="0.45">
      <c r="C160" t="s">
        <v>2</v>
      </c>
      <c r="G160" t="str">
        <f t="shared" si="69"/>
        <v/>
      </c>
      <c r="H160" t="str">
        <f t="shared" si="82"/>
        <v/>
      </c>
      <c r="I160" t="str">
        <f t="shared" si="82"/>
        <v/>
      </c>
      <c r="J160" t="str">
        <f t="shared" si="82"/>
        <v/>
      </c>
      <c r="K160" t="str">
        <f t="shared" si="82"/>
        <v/>
      </c>
      <c r="L160" t="str">
        <f t="shared" si="82"/>
        <v/>
      </c>
    </row>
    <row r="161" spans="1:13" x14ac:dyDescent="0.45">
      <c r="A161" t="s">
        <v>239</v>
      </c>
      <c r="B161" t="s">
        <v>506</v>
      </c>
      <c r="C161" t="s">
        <v>1014</v>
      </c>
      <c r="D161" t="s">
        <v>18</v>
      </c>
      <c r="E161" t="s">
        <v>185</v>
      </c>
      <c r="F161" t="s">
        <v>26</v>
      </c>
      <c r="G161" t="str">
        <f t="shared" si="69"/>
        <v>81</v>
      </c>
      <c r="H161" t="str">
        <f t="shared" si="82"/>
        <v xml:space="preserve"> Niue</v>
      </c>
      <c r="I161" t="str">
        <f t="shared" si="82"/>
        <v xml:space="preserve"> 57.9</v>
      </c>
      <c r="J161" t="str">
        <f t="shared" si="82"/>
        <v xml:space="preserve"> Oceania</v>
      </c>
      <c r="K161" t="str">
        <f t="shared" si="82"/>
        <v xml:space="preserve"> &lt;1m</v>
      </c>
      <c r="L161" t="str">
        <f t="shared" si="82"/>
        <v xml:space="preserve"> Upper middle income</v>
      </c>
      <c r="M161" t="str">
        <f t="shared" ref="M161:M224" si="86">IF(VALUE(I161)&gt;66.6, "Most", IF(VALUE(I161)&gt;33.3, "More", "Least"))</f>
        <v>More</v>
      </c>
    </row>
    <row r="162" spans="1:13" x14ac:dyDescent="0.45">
      <c r="C162" t="s">
        <v>2</v>
      </c>
      <c r="G162" t="str">
        <f t="shared" si="69"/>
        <v/>
      </c>
      <c r="H162" t="str">
        <f t="shared" si="82"/>
        <v/>
      </c>
      <c r="I162" t="str">
        <f t="shared" si="82"/>
        <v/>
      </c>
      <c r="J162" t="str">
        <f t="shared" si="82"/>
        <v/>
      </c>
      <c r="K162" t="str">
        <f t="shared" si="82"/>
        <v/>
      </c>
      <c r="L162" t="str">
        <f t="shared" si="82"/>
        <v/>
      </c>
    </row>
    <row r="163" spans="1:13" x14ac:dyDescent="0.45">
      <c r="A163" t="s">
        <v>242</v>
      </c>
      <c r="B163" t="s">
        <v>261</v>
      </c>
      <c r="C163" t="s">
        <v>813</v>
      </c>
      <c r="D163" t="s">
        <v>132</v>
      </c>
      <c r="E163" t="s">
        <v>30</v>
      </c>
      <c r="F163" t="s">
        <v>5</v>
      </c>
      <c r="G163" t="str">
        <f t="shared" si="69"/>
        <v>82</v>
      </c>
      <c r="H163" t="str">
        <f t="shared" si="82"/>
        <v xml:space="preserve"> Bahrain</v>
      </c>
      <c r="I163" t="str">
        <f t="shared" si="82"/>
        <v xml:space="preserve"> 57.8</v>
      </c>
      <c r="J163" t="str">
        <f t="shared" si="82"/>
        <v xml:space="preserve"> Western Asia</v>
      </c>
      <c r="K163" t="str">
        <f t="shared" si="82"/>
        <v xml:space="preserve"> 1-10m</v>
      </c>
      <c r="L163" t="str">
        <f t="shared" si="82"/>
        <v xml:space="preserve"> High income</v>
      </c>
      <c r="M163" t="str">
        <f t="shared" ref="M163:M226" si="87">IF(VALUE(I163)&gt;66.6, "Most", IF(VALUE(I163)&gt;33.3, "More", "Least"))</f>
        <v>More</v>
      </c>
    </row>
    <row r="164" spans="1:13" x14ac:dyDescent="0.45">
      <c r="C164" t="s">
        <v>2</v>
      </c>
      <c r="G164" t="str">
        <f t="shared" si="69"/>
        <v/>
      </c>
      <c r="H164" t="str">
        <f t="shared" si="82"/>
        <v/>
      </c>
      <c r="I164" t="str">
        <f t="shared" si="82"/>
        <v/>
      </c>
      <c r="J164" t="str">
        <f t="shared" si="82"/>
        <v/>
      </c>
      <c r="K164" t="str">
        <f t="shared" si="82"/>
        <v/>
      </c>
      <c r="L164" t="str">
        <f t="shared" si="82"/>
        <v/>
      </c>
    </row>
    <row r="165" spans="1:13" x14ac:dyDescent="0.45">
      <c r="A165" t="s">
        <v>242</v>
      </c>
      <c r="B165" t="s">
        <v>319</v>
      </c>
      <c r="C165" t="s">
        <v>813</v>
      </c>
      <c r="D165" t="s">
        <v>77</v>
      </c>
      <c r="E165" t="s">
        <v>14</v>
      </c>
      <c r="F165" t="s">
        <v>26</v>
      </c>
      <c r="G165" t="str">
        <f t="shared" si="69"/>
        <v>82</v>
      </c>
      <c r="H165" t="str">
        <f t="shared" si="82"/>
        <v xml:space="preserve"> Cuba</v>
      </c>
      <c r="I165" t="str">
        <f t="shared" si="82"/>
        <v xml:space="preserve"> 57.8</v>
      </c>
      <c r="J165" t="str">
        <f t="shared" si="82"/>
        <v xml:space="preserve"> Latin America and the Caribbean</v>
      </c>
      <c r="K165" t="str">
        <f t="shared" si="82"/>
        <v xml:space="preserve"> 10-50m</v>
      </c>
      <c r="L165" t="str">
        <f t="shared" si="82"/>
        <v xml:space="preserve"> Upper middle income</v>
      </c>
      <c r="M165" t="str">
        <f t="shared" ref="M165:M228" si="88">IF(VALUE(I165)&gt;66.6, "Most", IF(VALUE(I165)&gt;33.3, "More", "Least"))</f>
        <v>More</v>
      </c>
    </row>
    <row r="166" spans="1:13" x14ac:dyDescent="0.45">
      <c r="C166" t="s">
        <v>2</v>
      </c>
      <c r="G166" t="str">
        <f t="shared" si="69"/>
        <v/>
      </c>
      <c r="H166" t="str">
        <f t="shared" si="82"/>
        <v/>
      </c>
      <c r="I166" t="str">
        <f t="shared" si="82"/>
        <v/>
      </c>
      <c r="J166" t="str">
        <f t="shared" si="82"/>
        <v/>
      </c>
      <c r="K166" t="str">
        <f t="shared" si="82"/>
        <v/>
      </c>
      <c r="L166" t="str">
        <f t="shared" si="82"/>
        <v/>
      </c>
    </row>
    <row r="167" spans="1:13" x14ac:dyDescent="0.45">
      <c r="A167" t="s">
        <v>248</v>
      </c>
      <c r="B167" t="s">
        <v>267</v>
      </c>
      <c r="C167" t="s">
        <v>730</v>
      </c>
      <c r="D167" t="s">
        <v>9</v>
      </c>
      <c r="E167" t="s">
        <v>30</v>
      </c>
      <c r="F167" t="s">
        <v>26</v>
      </c>
      <c r="G167" t="str">
        <f t="shared" si="69"/>
        <v>84</v>
      </c>
      <c r="H167" t="str">
        <f t="shared" si="82"/>
        <v xml:space="preserve"> North Macedonia</v>
      </c>
      <c r="I167" t="str">
        <f t="shared" si="82"/>
        <v xml:space="preserve"> 57.7</v>
      </c>
      <c r="J167" t="str">
        <f t="shared" si="82"/>
        <v xml:space="preserve"> Europe</v>
      </c>
      <c r="K167" t="str">
        <f t="shared" si="82"/>
        <v xml:space="preserve"> 1-10m</v>
      </c>
      <c r="L167" t="str">
        <f t="shared" si="82"/>
        <v xml:space="preserve"> Upper middle income</v>
      </c>
      <c r="M167" t="str">
        <f t="shared" ref="M167:M230" si="89">IF(VALUE(I167)&gt;66.6, "Most", IF(VALUE(I167)&gt;33.3, "More", "Least"))</f>
        <v>More</v>
      </c>
    </row>
    <row r="168" spans="1:13" x14ac:dyDescent="0.45">
      <c r="C168" t="s">
        <v>2</v>
      </c>
      <c r="G168" t="str">
        <f t="shared" si="69"/>
        <v/>
      </c>
      <c r="H168" t="str">
        <f t="shared" si="82"/>
        <v/>
      </c>
      <c r="I168" t="str">
        <f t="shared" si="82"/>
        <v/>
      </c>
      <c r="J168" t="str">
        <f t="shared" si="82"/>
        <v/>
      </c>
      <c r="K168" t="str">
        <f t="shared" si="82"/>
        <v/>
      </c>
      <c r="L168" t="str">
        <f t="shared" si="82"/>
        <v/>
      </c>
    </row>
    <row r="169" spans="1:13" x14ac:dyDescent="0.45">
      <c r="A169" t="s">
        <v>248</v>
      </c>
      <c r="B169" t="s">
        <v>155</v>
      </c>
      <c r="C169" t="s">
        <v>730</v>
      </c>
      <c r="D169" t="s">
        <v>77</v>
      </c>
      <c r="E169" t="s">
        <v>14</v>
      </c>
      <c r="F169" t="s">
        <v>26</v>
      </c>
      <c r="G169" t="str">
        <f t="shared" si="69"/>
        <v>84</v>
      </c>
      <c r="H169" t="str">
        <f t="shared" si="82"/>
        <v xml:space="preserve"> Peru</v>
      </c>
      <c r="I169" t="str">
        <f t="shared" si="82"/>
        <v xml:space="preserve"> 57.7</v>
      </c>
      <c r="J169" t="str">
        <f t="shared" si="82"/>
        <v xml:space="preserve"> Latin America and the Caribbean</v>
      </c>
      <c r="K169" t="str">
        <f t="shared" si="82"/>
        <v xml:space="preserve"> 10-50m</v>
      </c>
      <c r="L169" t="str">
        <f t="shared" si="82"/>
        <v xml:space="preserve"> Upper middle income</v>
      </c>
      <c r="M169" t="str">
        <f t="shared" ref="M169:M232" si="90">IF(VALUE(I169)&gt;66.6, "Most", IF(VALUE(I169)&gt;33.3, "More", "Least"))</f>
        <v>More</v>
      </c>
    </row>
    <row r="170" spans="1:13" x14ac:dyDescent="0.45">
      <c r="C170" t="s">
        <v>2</v>
      </c>
      <c r="G170" t="str">
        <f t="shared" si="69"/>
        <v/>
      </c>
      <c r="H170" t="str">
        <f t="shared" si="82"/>
        <v/>
      </c>
      <c r="I170" t="str">
        <f t="shared" si="82"/>
        <v/>
      </c>
      <c r="J170" t="str">
        <f t="shared" si="82"/>
        <v/>
      </c>
      <c r="K170" t="str">
        <f t="shared" si="82"/>
        <v/>
      </c>
      <c r="L170" t="str">
        <f t="shared" si="82"/>
        <v/>
      </c>
    </row>
    <row r="171" spans="1:13" x14ac:dyDescent="0.45">
      <c r="A171" t="s">
        <v>254</v>
      </c>
      <c r="B171" t="s">
        <v>258</v>
      </c>
      <c r="C171" t="s">
        <v>1015</v>
      </c>
      <c r="D171" t="s">
        <v>115</v>
      </c>
      <c r="E171" t="s">
        <v>10</v>
      </c>
      <c r="F171" t="s">
        <v>102</v>
      </c>
      <c r="G171" t="str">
        <f t="shared" si="69"/>
        <v>86</v>
      </c>
      <c r="H171" t="str">
        <f t="shared" si="82"/>
        <v xml:space="preserve"> Egypt</v>
      </c>
      <c r="I171" t="str">
        <f t="shared" si="82"/>
        <v xml:space="preserve"> 57.5</v>
      </c>
      <c r="J171" t="str">
        <f t="shared" si="82"/>
        <v xml:space="preserve"> Africa</v>
      </c>
      <c r="K171" t="str">
        <f t="shared" si="82"/>
        <v xml:space="preserve"> 50-100m</v>
      </c>
      <c r="L171" t="str">
        <f t="shared" si="82"/>
        <v xml:space="preserve"> Lower middle income</v>
      </c>
      <c r="M171" t="str">
        <f t="shared" ref="M171:M234" si="91">IF(VALUE(I171)&gt;66.6, "Most", IF(VALUE(I171)&gt;33.3, "More", "Least"))</f>
        <v>More</v>
      </c>
    </row>
    <row r="172" spans="1:13" x14ac:dyDescent="0.45">
      <c r="C172" t="s">
        <v>2</v>
      </c>
      <c r="G172" t="str">
        <f t="shared" si="69"/>
        <v/>
      </c>
      <c r="H172" t="str">
        <f t="shared" si="82"/>
        <v/>
      </c>
      <c r="I172" t="str">
        <f t="shared" si="82"/>
        <v/>
      </c>
      <c r="J172" t="str">
        <f t="shared" si="82"/>
        <v/>
      </c>
      <c r="K172" t="str">
        <f t="shared" si="82"/>
        <v/>
      </c>
      <c r="L172" t="str">
        <f t="shared" si="82"/>
        <v/>
      </c>
    </row>
    <row r="173" spans="1:13" x14ac:dyDescent="0.45">
      <c r="A173" t="s">
        <v>257</v>
      </c>
      <c r="B173" t="s">
        <v>453</v>
      </c>
      <c r="C173" t="s">
        <v>554</v>
      </c>
      <c r="D173" t="s">
        <v>18</v>
      </c>
      <c r="E173" t="s">
        <v>185</v>
      </c>
      <c r="F173" t="s">
        <v>102</v>
      </c>
      <c r="G173" t="str">
        <f t="shared" si="69"/>
        <v>87</v>
      </c>
      <c r="H173" t="str">
        <f t="shared" si="82"/>
        <v xml:space="preserve"> Vanuatu</v>
      </c>
      <c r="I173" t="str">
        <f t="shared" si="82"/>
        <v xml:space="preserve"> 57.4</v>
      </c>
      <c r="J173" t="str">
        <f t="shared" si="82"/>
        <v xml:space="preserve"> Oceania</v>
      </c>
      <c r="K173" t="str">
        <f t="shared" si="82"/>
        <v xml:space="preserve"> &lt;1m</v>
      </c>
      <c r="L173" t="str">
        <f t="shared" si="82"/>
        <v xml:space="preserve"> Lower middle income</v>
      </c>
      <c r="M173" t="str">
        <f t="shared" ref="M173:M236" si="92">IF(VALUE(I173)&gt;66.6, "Most", IF(VALUE(I173)&gt;33.3, "More", "Least"))</f>
        <v>More</v>
      </c>
    </row>
    <row r="174" spans="1:13" x14ac:dyDescent="0.45">
      <c r="C174" t="s">
        <v>2</v>
      </c>
      <c r="G174" t="str">
        <f t="shared" si="69"/>
        <v/>
      </c>
      <c r="H174" t="str">
        <f t="shared" si="82"/>
        <v/>
      </c>
      <c r="I174" t="str">
        <f t="shared" si="82"/>
        <v/>
      </c>
      <c r="J174" t="str">
        <f t="shared" si="82"/>
        <v/>
      </c>
      <c r="K174" t="str">
        <f t="shared" si="82"/>
        <v/>
      </c>
      <c r="L174" t="str">
        <f t="shared" si="82"/>
        <v/>
      </c>
    </row>
    <row r="175" spans="1:13" x14ac:dyDescent="0.45">
      <c r="A175" t="s">
        <v>260</v>
      </c>
      <c r="B175" t="s">
        <v>144</v>
      </c>
      <c r="C175" t="s">
        <v>873</v>
      </c>
      <c r="D175" t="s">
        <v>77</v>
      </c>
      <c r="E175" t="s">
        <v>14</v>
      </c>
      <c r="F175" t="s">
        <v>26</v>
      </c>
      <c r="G175" t="str">
        <f t="shared" si="69"/>
        <v>88</v>
      </c>
      <c r="H175" t="str">
        <f t="shared" si="82"/>
        <v xml:space="preserve"> Ecuador</v>
      </c>
      <c r="I175" t="str">
        <f t="shared" si="82"/>
        <v xml:space="preserve"> 57.1</v>
      </c>
      <c r="J175" t="str">
        <f t="shared" si="82"/>
        <v xml:space="preserve"> Latin America and the Caribbean</v>
      </c>
      <c r="K175" t="str">
        <f t="shared" si="82"/>
        <v xml:space="preserve"> 10-50m</v>
      </c>
      <c r="L175" t="str">
        <f t="shared" si="82"/>
        <v xml:space="preserve"> Upper middle income</v>
      </c>
      <c r="M175" t="str">
        <f t="shared" ref="M175:M238" si="93">IF(VALUE(I175)&gt;66.6, "Most", IF(VALUE(I175)&gt;33.3, "More", "Least"))</f>
        <v>More</v>
      </c>
    </row>
    <row r="176" spans="1:13" x14ac:dyDescent="0.45">
      <c r="C176" t="s">
        <v>2</v>
      </c>
      <c r="G176" t="str">
        <f t="shared" si="69"/>
        <v/>
      </c>
      <c r="H176" t="str">
        <f t="shared" si="82"/>
        <v/>
      </c>
      <c r="I176" t="str">
        <f t="shared" si="82"/>
        <v/>
      </c>
      <c r="J176" t="str">
        <f t="shared" si="82"/>
        <v/>
      </c>
      <c r="K176" t="str">
        <f t="shared" si="82"/>
        <v/>
      </c>
      <c r="L176" t="str">
        <f t="shared" si="82"/>
        <v/>
      </c>
    </row>
    <row r="177" spans="1:13" x14ac:dyDescent="0.45">
      <c r="A177" t="s">
        <v>263</v>
      </c>
      <c r="B177" t="s">
        <v>94</v>
      </c>
      <c r="C177" t="s">
        <v>98</v>
      </c>
      <c r="D177" t="s">
        <v>77</v>
      </c>
      <c r="E177" t="s">
        <v>4</v>
      </c>
      <c r="F177" t="s">
        <v>26</v>
      </c>
      <c r="G177" t="str">
        <f t="shared" si="69"/>
        <v>89</v>
      </c>
      <c r="H177" t="str">
        <f t="shared" si="82"/>
        <v xml:space="preserve"> Mexico</v>
      </c>
      <c r="I177" t="str">
        <f t="shared" si="82"/>
        <v xml:space="preserve"> 57.0</v>
      </c>
      <c r="J177" t="str">
        <f t="shared" si="82"/>
        <v xml:space="preserve"> Latin America and the Caribbean</v>
      </c>
      <c r="K177" t="str">
        <f t="shared" si="82"/>
        <v xml:space="preserve"> 100m+</v>
      </c>
      <c r="L177" t="str">
        <f t="shared" si="82"/>
        <v xml:space="preserve"> Upper middle income</v>
      </c>
      <c r="M177" t="str">
        <f t="shared" ref="M177:M240" si="94">IF(VALUE(I177)&gt;66.6, "Most", IF(VALUE(I177)&gt;33.3, "More", "Least"))</f>
        <v>More</v>
      </c>
    </row>
    <row r="178" spans="1:13" x14ac:dyDescent="0.45">
      <c r="C178" t="s">
        <v>2</v>
      </c>
      <c r="G178" t="str">
        <f t="shared" si="69"/>
        <v/>
      </c>
      <c r="H178" t="str">
        <f t="shared" si="82"/>
        <v/>
      </c>
      <c r="I178" t="str">
        <f t="shared" si="82"/>
        <v/>
      </c>
      <c r="J178" t="str">
        <f t="shared" si="82"/>
        <v/>
      </c>
      <c r="K178" t="str">
        <f t="shared" si="82"/>
        <v/>
      </c>
      <c r="L178" t="str">
        <f t="shared" si="82"/>
        <v/>
      </c>
    </row>
    <row r="179" spans="1:13" x14ac:dyDescent="0.45">
      <c r="A179" t="s">
        <v>266</v>
      </c>
      <c r="B179" t="s">
        <v>252</v>
      </c>
      <c r="C179" t="s">
        <v>556</v>
      </c>
      <c r="D179" t="s">
        <v>181</v>
      </c>
      <c r="E179" t="s">
        <v>185</v>
      </c>
      <c r="F179" t="s">
        <v>102</v>
      </c>
      <c r="G179" t="str">
        <f t="shared" si="69"/>
        <v>90</v>
      </c>
      <c r="H179" t="str">
        <f t="shared" si="82"/>
        <v xml:space="preserve"> Bhutan</v>
      </c>
      <c r="I179" t="str">
        <f t="shared" si="82"/>
        <v xml:space="preserve"> 56.9</v>
      </c>
      <c r="J179" t="str">
        <f t="shared" si="82"/>
        <v xml:space="preserve"> Southern Asia</v>
      </c>
      <c r="K179" t="str">
        <f t="shared" si="82"/>
        <v xml:space="preserve"> &lt;1m</v>
      </c>
      <c r="L179" t="str">
        <f t="shared" si="82"/>
        <v xml:space="preserve"> Lower middle income</v>
      </c>
      <c r="M179" t="str">
        <f t="shared" ref="M179:M242" si="95">IF(VALUE(I179)&gt;66.6, "Most", IF(VALUE(I179)&gt;33.3, "More", "Least"))</f>
        <v>More</v>
      </c>
    </row>
    <row r="180" spans="1:13" x14ac:dyDescent="0.45">
      <c r="C180" t="s">
        <v>2</v>
      </c>
      <c r="G180" t="str">
        <f t="shared" si="69"/>
        <v/>
      </c>
      <c r="H180" t="str">
        <f t="shared" si="82"/>
        <v/>
      </c>
      <c r="I180" t="str">
        <f t="shared" si="82"/>
        <v/>
      </c>
      <c r="J180" t="str">
        <f t="shared" si="82"/>
        <v/>
      </c>
      <c r="K180" t="str">
        <f t="shared" si="82"/>
        <v/>
      </c>
      <c r="L180" t="str">
        <f t="shared" si="82"/>
        <v/>
      </c>
    </row>
    <row r="181" spans="1:13" x14ac:dyDescent="0.45">
      <c r="A181" t="s">
        <v>269</v>
      </c>
      <c r="B181" t="s">
        <v>343</v>
      </c>
      <c r="C181" t="s">
        <v>557</v>
      </c>
      <c r="D181" t="s">
        <v>181</v>
      </c>
      <c r="E181" t="s">
        <v>14</v>
      </c>
      <c r="F181" t="s">
        <v>102</v>
      </c>
      <c r="G181" t="str">
        <f t="shared" si="69"/>
        <v>91</v>
      </c>
      <c r="H181" t="str">
        <f t="shared" si="82"/>
        <v xml:space="preserve"> Sri Lanka</v>
      </c>
      <c r="I181" t="str">
        <f t="shared" si="82"/>
        <v xml:space="preserve"> 56.7</v>
      </c>
      <c r="J181" t="str">
        <f t="shared" si="82"/>
        <v xml:space="preserve"> Southern Asia</v>
      </c>
      <c r="K181" t="str">
        <f t="shared" si="82"/>
        <v xml:space="preserve"> 10-50m</v>
      </c>
      <c r="L181" t="str">
        <f t="shared" si="82"/>
        <v xml:space="preserve"> Lower middle income</v>
      </c>
      <c r="M181" t="str">
        <f t="shared" ref="M181:M244" si="96">IF(VALUE(I181)&gt;66.6, "Most", IF(VALUE(I181)&gt;33.3, "More", "Least"))</f>
        <v>More</v>
      </c>
    </row>
    <row r="182" spans="1:13" x14ac:dyDescent="0.45">
      <c r="C182" t="s">
        <v>2</v>
      </c>
      <c r="G182" t="str">
        <f t="shared" si="69"/>
        <v/>
      </c>
      <c r="H182" t="str">
        <f t="shared" si="82"/>
        <v/>
      </c>
      <c r="I182" t="str">
        <f t="shared" si="82"/>
        <v/>
      </c>
      <c r="J182" t="str">
        <f t="shared" si="82"/>
        <v/>
      </c>
      <c r="K182" t="str">
        <f t="shared" si="82"/>
        <v/>
      </c>
      <c r="L182" t="str">
        <f t="shared" si="82"/>
        <v/>
      </c>
    </row>
    <row r="183" spans="1:13" x14ac:dyDescent="0.45">
      <c r="A183" t="s">
        <v>272</v>
      </c>
      <c r="B183" t="s">
        <v>130</v>
      </c>
      <c r="C183" t="s">
        <v>814</v>
      </c>
      <c r="D183" t="s">
        <v>132</v>
      </c>
      <c r="E183" t="s">
        <v>10</v>
      </c>
      <c r="F183" t="s">
        <v>26</v>
      </c>
      <c r="G183" t="str">
        <f t="shared" si="69"/>
        <v>92</v>
      </c>
      <c r="H183" t="str">
        <f t="shared" si="82"/>
        <v xml:space="preserve"> Turkey</v>
      </c>
      <c r="I183" t="str">
        <f t="shared" si="82"/>
        <v xml:space="preserve"> 56.5</v>
      </c>
      <c r="J183" t="str">
        <f t="shared" si="82"/>
        <v xml:space="preserve"> Western Asia</v>
      </c>
      <c r="K183" t="str">
        <f t="shared" si="82"/>
        <v xml:space="preserve"> 50-100m</v>
      </c>
      <c r="L183" t="str">
        <f t="shared" si="82"/>
        <v xml:space="preserve"> Upper middle income</v>
      </c>
      <c r="M183" t="str">
        <f t="shared" ref="M183:M246" si="97">IF(VALUE(I183)&gt;66.6, "Most", IF(VALUE(I183)&gt;33.3, "More", "Least"))</f>
        <v>More</v>
      </c>
    </row>
    <row r="184" spans="1:13" x14ac:dyDescent="0.45">
      <c r="C184" t="s">
        <v>2</v>
      </c>
      <c r="G184" t="str">
        <f t="shared" si="69"/>
        <v/>
      </c>
      <c r="H184" t="str">
        <f t="shared" si="82"/>
        <v/>
      </c>
      <c r="I184" t="str">
        <f t="shared" si="82"/>
        <v/>
      </c>
      <c r="J184" t="str">
        <f t="shared" si="82"/>
        <v/>
      </c>
      <c r="K184" t="str">
        <f t="shared" si="82"/>
        <v/>
      </c>
      <c r="L184" t="str">
        <f t="shared" si="82"/>
        <v/>
      </c>
    </row>
    <row r="185" spans="1:13" x14ac:dyDescent="0.45">
      <c r="A185" t="s">
        <v>608</v>
      </c>
      <c r="B185" t="s">
        <v>23</v>
      </c>
      <c r="C185" t="s">
        <v>558</v>
      </c>
      <c r="D185" t="s">
        <v>25</v>
      </c>
      <c r="E185" t="s">
        <v>10</v>
      </c>
      <c r="F185" t="s">
        <v>26</v>
      </c>
      <c r="G185" t="str">
        <f t="shared" si="69"/>
        <v>93</v>
      </c>
      <c r="H185" t="str">
        <f t="shared" si="82"/>
        <v xml:space="preserve"> Thailand</v>
      </c>
      <c r="I185" t="str">
        <f t="shared" si="82"/>
        <v xml:space="preserve"> 56.4</v>
      </c>
      <c r="J185" t="str">
        <f t="shared" si="82"/>
        <v xml:space="preserve"> Southeastern Asia</v>
      </c>
      <c r="K185" t="str">
        <f t="shared" si="82"/>
        <v xml:space="preserve"> 50-100m</v>
      </c>
      <c r="L185" t="str">
        <f t="shared" si="82"/>
        <v xml:space="preserve"> Upper middle income</v>
      </c>
      <c r="M185" t="str">
        <f t="shared" ref="M185:M248" si="98">IF(VALUE(I185)&gt;66.6, "Most", IF(VALUE(I185)&gt;33.3, "More", "Least"))</f>
        <v>More</v>
      </c>
    </row>
    <row r="186" spans="1:13" x14ac:dyDescent="0.45">
      <c r="C186" t="s">
        <v>2</v>
      </c>
      <c r="G186" t="str">
        <f t="shared" si="69"/>
        <v/>
      </c>
      <c r="H186" t="str">
        <f t="shared" si="82"/>
        <v/>
      </c>
      <c r="I186" t="str">
        <f t="shared" si="82"/>
        <v/>
      </c>
      <c r="J186" t="str">
        <f t="shared" si="82"/>
        <v/>
      </c>
      <c r="K186" t="str">
        <f t="shared" si="82"/>
        <v/>
      </c>
      <c r="L186" t="str">
        <f t="shared" si="82"/>
        <v/>
      </c>
    </row>
    <row r="187" spans="1:13" x14ac:dyDescent="0.45">
      <c r="A187" t="s">
        <v>276</v>
      </c>
      <c r="B187" t="s">
        <v>75</v>
      </c>
      <c r="C187" t="s">
        <v>105</v>
      </c>
      <c r="D187" t="s">
        <v>77</v>
      </c>
      <c r="E187" t="s">
        <v>4</v>
      </c>
      <c r="F187" t="s">
        <v>26</v>
      </c>
      <c r="G187" t="str">
        <f t="shared" si="69"/>
        <v>94</v>
      </c>
      <c r="H187" t="str">
        <f t="shared" si="82"/>
        <v xml:space="preserve"> Brazil</v>
      </c>
      <c r="I187" t="str">
        <f t="shared" si="82"/>
        <v xml:space="preserve"> 56.2</v>
      </c>
      <c r="J187" t="str">
        <f t="shared" si="82"/>
        <v xml:space="preserve"> Latin America and the Caribbean</v>
      </c>
      <c r="K187" t="str">
        <f t="shared" si="82"/>
        <v xml:space="preserve"> 100m+</v>
      </c>
      <c r="L187" t="str">
        <f t="shared" si="82"/>
        <v xml:space="preserve"> Upper middle income</v>
      </c>
      <c r="M187" t="str">
        <f t="shared" ref="M187:M250" si="99">IF(VALUE(I187)&gt;66.6, "Most", IF(VALUE(I187)&gt;33.3, "More", "Least"))</f>
        <v>More</v>
      </c>
    </row>
    <row r="188" spans="1:13" x14ac:dyDescent="0.45">
      <c r="C188" t="s">
        <v>2</v>
      </c>
      <c r="G188" t="str">
        <f t="shared" si="69"/>
        <v/>
      </c>
      <c r="H188" t="str">
        <f t="shared" si="82"/>
        <v/>
      </c>
      <c r="I188" t="str">
        <f t="shared" si="82"/>
        <v/>
      </c>
      <c r="J188" t="str">
        <f t="shared" si="82"/>
        <v/>
      </c>
      <c r="K188" t="str">
        <f t="shared" si="82"/>
        <v/>
      </c>
      <c r="L188" t="str">
        <f t="shared" si="82"/>
        <v/>
      </c>
    </row>
    <row r="189" spans="1:13" x14ac:dyDescent="0.45">
      <c r="A189" t="s">
        <v>276</v>
      </c>
      <c r="B189" t="s">
        <v>491</v>
      </c>
      <c r="C189" t="s">
        <v>105</v>
      </c>
      <c r="D189" t="s">
        <v>18</v>
      </c>
      <c r="E189" t="s">
        <v>185</v>
      </c>
      <c r="F189" t="s">
        <v>5</v>
      </c>
      <c r="G189" t="str">
        <f t="shared" si="69"/>
        <v>94</v>
      </c>
      <c r="H189" t="str">
        <f t="shared" si="82"/>
        <v xml:space="preserve"> Palau</v>
      </c>
      <c r="I189" t="str">
        <f t="shared" si="82"/>
        <v xml:space="preserve"> 56.2</v>
      </c>
      <c r="J189" t="str">
        <f t="shared" si="82"/>
        <v xml:space="preserve"> Oceania</v>
      </c>
      <c r="K189" t="str">
        <f t="shared" si="82"/>
        <v xml:space="preserve"> &lt;1m</v>
      </c>
      <c r="L189" t="str">
        <f t="shared" si="82"/>
        <v xml:space="preserve"> High income</v>
      </c>
      <c r="M189" t="str">
        <f t="shared" ref="M189:M252" si="100">IF(VALUE(I189)&gt;66.6, "Most", IF(VALUE(I189)&gt;33.3, "More", "Least"))</f>
        <v>More</v>
      </c>
    </row>
    <row r="190" spans="1:13" x14ac:dyDescent="0.45">
      <c r="C190" t="s">
        <v>2</v>
      </c>
      <c r="G190" t="str">
        <f t="shared" si="69"/>
        <v/>
      </c>
      <c r="H190" t="str">
        <f t="shared" si="82"/>
        <v/>
      </c>
      <c r="I190" t="str">
        <f t="shared" si="82"/>
        <v/>
      </c>
      <c r="J190" t="str">
        <f t="shared" si="82"/>
        <v/>
      </c>
      <c r="K190" t="str">
        <f t="shared" si="82"/>
        <v/>
      </c>
      <c r="L190" t="str">
        <f t="shared" si="82"/>
        <v/>
      </c>
    </row>
    <row r="191" spans="1:13" x14ac:dyDescent="0.45">
      <c r="A191" t="s">
        <v>282</v>
      </c>
      <c r="B191" t="s">
        <v>150</v>
      </c>
      <c r="C191" t="s">
        <v>1016</v>
      </c>
      <c r="D191" t="s">
        <v>152</v>
      </c>
      <c r="E191" t="s">
        <v>30</v>
      </c>
      <c r="F191" t="s">
        <v>102</v>
      </c>
      <c r="G191" t="str">
        <f t="shared" si="69"/>
        <v>96</v>
      </c>
      <c r="H191" t="str">
        <f t="shared" si="82"/>
        <v xml:space="preserve"> Kyrgyz Republic</v>
      </c>
      <c r="I191" t="str">
        <f t="shared" si="82"/>
        <v xml:space="preserve"> 56.1</v>
      </c>
      <c r="J191" t="str">
        <f t="shared" si="82"/>
        <v xml:space="preserve"> Central Asia</v>
      </c>
      <c r="K191" t="str">
        <f t="shared" si="82"/>
        <v xml:space="preserve"> 1-10m</v>
      </c>
      <c r="L191" t="str">
        <f t="shared" si="82"/>
        <v xml:space="preserve"> Lower middle income</v>
      </c>
      <c r="M191" t="str">
        <f t="shared" ref="M191:M222" si="101">IF(VALUE(I191)&gt;66.6, "Most", IF(VALUE(I191)&gt;33.3, "More", "Least"))</f>
        <v>More</v>
      </c>
    </row>
    <row r="192" spans="1:13" x14ac:dyDescent="0.45">
      <c r="C192" t="s">
        <v>2</v>
      </c>
      <c r="G192" t="str">
        <f t="shared" si="69"/>
        <v/>
      </c>
      <c r="H192" t="str">
        <f t="shared" si="82"/>
        <v/>
      </c>
      <c r="I192" t="str">
        <f t="shared" si="82"/>
        <v/>
      </c>
      <c r="J192" t="str">
        <f t="shared" si="82"/>
        <v/>
      </c>
      <c r="K192" t="str">
        <f t="shared" si="82"/>
        <v/>
      </c>
      <c r="L192" t="str">
        <f t="shared" si="82"/>
        <v/>
      </c>
    </row>
    <row r="193" spans="1:13" x14ac:dyDescent="0.45">
      <c r="A193" t="s">
        <v>285</v>
      </c>
      <c r="B193" t="s">
        <v>213</v>
      </c>
      <c r="C193" t="s">
        <v>1017</v>
      </c>
      <c r="D193" t="s">
        <v>115</v>
      </c>
      <c r="E193" t="s">
        <v>14</v>
      </c>
      <c r="F193" t="s">
        <v>102</v>
      </c>
      <c r="G193" t="str">
        <f t="shared" si="69"/>
        <v>97</v>
      </c>
      <c r="H193" t="str">
        <f t="shared" si="82"/>
        <v xml:space="preserve"> Morocco</v>
      </c>
      <c r="I193" t="str">
        <f t="shared" si="82"/>
        <v xml:space="preserve"> 55.9</v>
      </c>
      <c r="J193" t="str">
        <f t="shared" si="82"/>
        <v xml:space="preserve"> Africa</v>
      </c>
      <c r="K193" t="str">
        <f t="shared" si="82"/>
        <v xml:space="preserve"> 10-50m</v>
      </c>
      <c r="L193" t="str">
        <f t="shared" si="82"/>
        <v xml:space="preserve"> Lower middle income</v>
      </c>
      <c r="M193" t="str">
        <f t="shared" ref="M193:M224" si="102">IF(VALUE(I193)&gt;66.6, "Most", IF(VALUE(I193)&gt;33.3, "More", "Least"))</f>
        <v>More</v>
      </c>
    </row>
    <row r="194" spans="1:13" x14ac:dyDescent="0.45">
      <c r="C194" t="s">
        <v>2</v>
      </c>
      <c r="G194" t="str">
        <f t="shared" si="69"/>
        <v/>
      </c>
      <c r="H194" t="str">
        <f t="shared" si="82"/>
        <v/>
      </c>
      <c r="I194" t="str">
        <f t="shared" si="82"/>
        <v/>
      </c>
      <c r="J194" t="str">
        <f t="shared" si="82"/>
        <v/>
      </c>
      <c r="K194" t="str">
        <f t="shared" si="82"/>
        <v/>
      </c>
      <c r="L194" t="str">
        <f t="shared" si="82"/>
        <v/>
      </c>
    </row>
    <row r="195" spans="1:13" x14ac:dyDescent="0.45">
      <c r="A195" t="s">
        <v>285</v>
      </c>
      <c r="B195" t="s">
        <v>304</v>
      </c>
      <c r="C195" t="s">
        <v>1017</v>
      </c>
      <c r="D195" t="s">
        <v>77</v>
      </c>
      <c r="E195" t="s">
        <v>30</v>
      </c>
      <c r="F195" t="s">
        <v>26</v>
      </c>
      <c r="G195" t="str">
        <f t="shared" ref="G195:G258" si="103">IF(ISERROR(RIGHT(A195,LEN(A195)-FIND(" ", A195))), "", RIGHT(A195,LEN(A195)-FIND(" ", A195)))</f>
        <v>97</v>
      </c>
      <c r="H195" t="str">
        <f t="shared" si="82"/>
        <v xml:space="preserve"> Paraguay</v>
      </c>
      <c r="I195" t="str">
        <f t="shared" si="82"/>
        <v xml:space="preserve"> 55.9</v>
      </c>
      <c r="J195" t="str">
        <f t="shared" si="82"/>
        <v xml:space="preserve"> Latin America and the Caribbean</v>
      </c>
      <c r="K195" t="str">
        <f t="shared" si="82"/>
        <v xml:space="preserve"> 1-10m</v>
      </c>
      <c r="L195" t="str">
        <f t="shared" si="82"/>
        <v xml:space="preserve"> Upper middle income</v>
      </c>
      <c r="M195" t="str">
        <f t="shared" ref="M195:M226" si="104">IF(VALUE(I195)&gt;66.6, "Most", IF(VALUE(I195)&gt;33.3, "More", "Least"))</f>
        <v>More</v>
      </c>
    </row>
    <row r="196" spans="1:13" x14ac:dyDescent="0.45">
      <c r="C196" t="s">
        <v>2</v>
      </c>
      <c r="G196" t="str">
        <f t="shared" si="103"/>
        <v/>
      </c>
      <c r="H196" t="str">
        <f t="shared" si="82"/>
        <v/>
      </c>
      <c r="I196" t="str">
        <f t="shared" si="82"/>
        <v/>
      </c>
      <c r="J196" t="str">
        <f t="shared" si="82"/>
        <v/>
      </c>
      <c r="K196" t="str">
        <f t="shared" si="82"/>
        <v/>
      </c>
      <c r="L196" t="str">
        <f t="shared" si="82"/>
        <v/>
      </c>
    </row>
    <row r="197" spans="1:13" x14ac:dyDescent="0.45">
      <c r="A197" t="s">
        <v>291</v>
      </c>
      <c r="B197" t="s">
        <v>237</v>
      </c>
      <c r="C197" t="s">
        <v>1018</v>
      </c>
      <c r="D197" t="s">
        <v>132</v>
      </c>
      <c r="E197" t="s">
        <v>14</v>
      </c>
      <c r="F197" t="s">
        <v>26</v>
      </c>
      <c r="G197" t="str">
        <f t="shared" si="103"/>
        <v>99</v>
      </c>
      <c r="H197" t="str">
        <f t="shared" si="82"/>
        <v xml:space="preserve"> Jordan</v>
      </c>
      <c r="I197" t="str">
        <f t="shared" si="82"/>
        <v xml:space="preserve"> 55.8</v>
      </c>
      <c r="J197" t="str">
        <f t="shared" si="82"/>
        <v xml:space="preserve"> Western Asia</v>
      </c>
      <c r="K197" t="str">
        <f t="shared" si="82"/>
        <v xml:space="preserve"> 10-50m</v>
      </c>
      <c r="L197" t="str">
        <f t="shared" si="82"/>
        <v xml:space="preserve"> Upper middle income</v>
      </c>
      <c r="M197" t="str">
        <f t="shared" ref="M197:M228" si="105">IF(VALUE(I197)&gt;66.6, "Most", IF(VALUE(I197)&gt;33.3, "More", "Least"))</f>
        <v>More</v>
      </c>
    </row>
    <row r="198" spans="1:13" x14ac:dyDescent="0.45">
      <c r="C198" t="s">
        <v>2</v>
      </c>
      <c r="G198" t="str">
        <f t="shared" si="103"/>
        <v/>
      </c>
      <c r="H198" t="str">
        <f t="shared" si="82"/>
        <v/>
      </c>
      <c r="I198" t="str">
        <f t="shared" si="82"/>
        <v/>
      </c>
      <c r="J198" t="str">
        <f t="shared" si="82"/>
        <v/>
      </c>
      <c r="K198" t="str">
        <f t="shared" si="82"/>
        <v/>
      </c>
      <c r="L198" t="str">
        <f t="shared" si="82"/>
        <v/>
      </c>
    </row>
    <row r="199" spans="1:13" x14ac:dyDescent="0.45">
      <c r="A199" t="s">
        <v>294</v>
      </c>
      <c r="B199" t="s">
        <v>127</v>
      </c>
      <c r="C199" t="s">
        <v>1019</v>
      </c>
      <c r="D199" t="s">
        <v>9</v>
      </c>
      <c r="E199" t="s">
        <v>30</v>
      </c>
      <c r="F199" t="s">
        <v>26</v>
      </c>
      <c r="G199" t="str">
        <f t="shared" si="103"/>
        <v>100</v>
      </c>
      <c r="H199" t="str">
        <f t="shared" si="82"/>
        <v xml:space="preserve"> Albania</v>
      </c>
      <c r="I199" t="str">
        <f t="shared" si="82"/>
        <v xml:space="preserve"> 55.7</v>
      </c>
      <c r="J199" t="str">
        <f t="shared" si="82"/>
        <v xml:space="preserve"> Europe</v>
      </c>
      <c r="K199" t="str">
        <f t="shared" si="82"/>
        <v xml:space="preserve"> 1-10m</v>
      </c>
      <c r="L199" t="str">
        <f t="shared" si="82"/>
        <v xml:space="preserve"> Upper middle income</v>
      </c>
      <c r="M199" t="str">
        <f t="shared" ref="M199:M230" si="106">IF(VALUE(I199)&gt;66.6, "Most", IF(VALUE(I199)&gt;33.3, "More", "Least"))</f>
        <v>More</v>
      </c>
    </row>
    <row r="200" spans="1:13" x14ac:dyDescent="0.45">
      <c r="C200" t="s">
        <v>2</v>
      </c>
      <c r="G200" t="str">
        <f t="shared" si="103"/>
        <v/>
      </c>
      <c r="H200" t="str">
        <f t="shared" si="82"/>
        <v/>
      </c>
      <c r="I200" t="str">
        <f t="shared" si="82"/>
        <v/>
      </c>
      <c r="J200" t="str">
        <f t="shared" si="82"/>
        <v/>
      </c>
      <c r="K200" t="str">
        <f t="shared" si="82"/>
        <v/>
      </c>
      <c r="L200" t="str">
        <f t="shared" si="82"/>
        <v/>
      </c>
    </row>
    <row r="201" spans="1:13" x14ac:dyDescent="0.45">
      <c r="A201" t="s">
        <v>294</v>
      </c>
      <c r="B201" t="s">
        <v>349</v>
      </c>
      <c r="C201" t="s">
        <v>1019</v>
      </c>
      <c r="D201" t="s">
        <v>115</v>
      </c>
      <c r="E201" t="s">
        <v>14</v>
      </c>
      <c r="F201" t="s">
        <v>102</v>
      </c>
      <c r="G201" t="str">
        <f t="shared" si="103"/>
        <v>100</v>
      </c>
      <c r="H201" t="str">
        <f t="shared" si="82"/>
        <v xml:space="preserve"> Tunisia</v>
      </c>
      <c r="I201" t="str">
        <f t="shared" si="82"/>
        <v xml:space="preserve"> 55.7</v>
      </c>
      <c r="J201" t="str">
        <f t="shared" si="82"/>
        <v xml:space="preserve"> Africa</v>
      </c>
      <c r="K201" t="str">
        <f t="shared" si="82"/>
        <v xml:space="preserve"> 10-50m</v>
      </c>
      <c r="L201" t="str">
        <f t="shared" si="82"/>
        <v xml:space="preserve"> Lower middle income</v>
      </c>
      <c r="M201" t="str">
        <f t="shared" ref="M201:M232" si="107">IF(VALUE(I201)&gt;66.6, "Most", IF(VALUE(I201)&gt;33.3, "More", "Least"))</f>
        <v>More</v>
      </c>
    </row>
    <row r="202" spans="1:13" x14ac:dyDescent="0.45">
      <c r="C202" t="s">
        <v>2</v>
      </c>
      <c r="G202" t="str">
        <f t="shared" si="103"/>
        <v/>
      </c>
      <c r="H202" t="str">
        <f t="shared" si="82"/>
        <v/>
      </c>
      <c r="I202" t="str">
        <f t="shared" si="82"/>
        <v/>
      </c>
      <c r="J202" t="str">
        <f t="shared" si="82"/>
        <v/>
      </c>
      <c r="K202" t="str">
        <f t="shared" si="82"/>
        <v/>
      </c>
      <c r="L202" t="str">
        <f t="shared" si="82"/>
        <v/>
      </c>
    </row>
    <row r="203" spans="1:13" x14ac:dyDescent="0.45">
      <c r="A203" t="s">
        <v>300</v>
      </c>
      <c r="B203" t="s">
        <v>307</v>
      </c>
      <c r="C203" t="s">
        <v>816</v>
      </c>
      <c r="D203" t="s">
        <v>115</v>
      </c>
      <c r="E203" t="s">
        <v>30</v>
      </c>
      <c r="F203" t="s">
        <v>26</v>
      </c>
      <c r="G203" t="str">
        <f t="shared" si="103"/>
        <v>102</v>
      </c>
      <c r="H203" t="str">
        <f t="shared" si="82"/>
        <v xml:space="preserve"> Namibia</v>
      </c>
      <c r="I203" t="str">
        <f t="shared" si="82"/>
        <v xml:space="preserve"> 54.7</v>
      </c>
      <c r="J203" t="str">
        <f t="shared" si="82"/>
        <v xml:space="preserve"> Africa</v>
      </c>
      <c r="K203" t="str">
        <f t="shared" si="82"/>
        <v xml:space="preserve"> 1-10m</v>
      </c>
      <c r="L203" t="str">
        <f t="shared" si="82"/>
        <v xml:space="preserve"> Upper middle income</v>
      </c>
      <c r="M203" t="str">
        <f t="shared" ref="M203:M234" si="108">IF(VALUE(I203)&gt;66.6, "Most", IF(VALUE(I203)&gt;33.3, "More", "Least"))</f>
        <v>More</v>
      </c>
    </row>
    <row r="204" spans="1:13" x14ac:dyDescent="0.45">
      <c r="C204" t="s">
        <v>2</v>
      </c>
      <c r="G204" t="str">
        <f t="shared" si="103"/>
        <v/>
      </c>
      <c r="H204" t="str">
        <f t="shared" si="82"/>
        <v/>
      </c>
      <c r="I204" t="str">
        <f t="shared" si="82"/>
        <v/>
      </c>
      <c r="J204" t="str">
        <f t="shared" si="82"/>
        <v/>
      </c>
      <c r="K204" t="str">
        <f t="shared" si="82"/>
        <v/>
      </c>
      <c r="L204" t="str">
        <f t="shared" si="82"/>
        <v/>
      </c>
    </row>
    <row r="205" spans="1:13" x14ac:dyDescent="0.45">
      <c r="A205" t="s">
        <v>303</v>
      </c>
      <c r="B205" t="s">
        <v>179</v>
      </c>
      <c r="C205" t="s">
        <v>1020</v>
      </c>
      <c r="D205" t="s">
        <v>181</v>
      </c>
      <c r="E205" t="s">
        <v>4</v>
      </c>
      <c r="F205" t="s">
        <v>102</v>
      </c>
      <c r="G205" t="str">
        <f t="shared" si="103"/>
        <v>103</v>
      </c>
      <c r="H205" t="str">
        <f t="shared" si="82"/>
        <v xml:space="preserve"> India</v>
      </c>
      <c r="I205" t="str">
        <f t="shared" si="82"/>
        <v xml:space="preserve"> 54.4</v>
      </c>
      <c r="J205" t="str">
        <f t="shared" si="82"/>
        <v xml:space="preserve"> Southern Asia</v>
      </c>
      <c r="K205" t="str">
        <f t="shared" si="82"/>
        <v xml:space="preserve"> 100m+</v>
      </c>
      <c r="L205" t="str">
        <f t="shared" si="82"/>
        <v xml:space="preserve"> Lower middle income</v>
      </c>
      <c r="M205" t="str">
        <f t="shared" ref="M205:M236" si="109">IF(VALUE(I205)&gt;66.6, "Most", IF(VALUE(I205)&gt;33.3, "More", "Least"))</f>
        <v>More</v>
      </c>
    </row>
    <row r="206" spans="1:13" x14ac:dyDescent="0.45">
      <c r="C206" t="s">
        <v>2</v>
      </c>
      <c r="G206" t="str">
        <f t="shared" si="103"/>
        <v/>
      </c>
      <c r="H206" t="str">
        <f t="shared" ref="H206:L269" si="110">IF(ISERROR(RIGHT(B206, LEN(B206)-FIND(":",B206))),"",RIGHT(B206, LEN(B206)-FIND(":",B206)))</f>
        <v/>
      </c>
      <c r="I206" t="str">
        <f t="shared" si="110"/>
        <v/>
      </c>
      <c r="J206" t="str">
        <f t="shared" si="110"/>
        <v/>
      </c>
      <c r="K206" t="str">
        <f t="shared" si="110"/>
        <v/>
      </c>
      <c r="L206" t="str">
        <f t="shared" si="110"/>
        <v/>
      </c>
    </row>
    <row r="207" spans="1:13" x14ac:dyDescent="0.45">
      <c r="A207" t="s">
        <v>306</v>
      </c>
      <c r="B207" t="s">
        <v>338</v>
      </c>
      <c r="C207" t="s">
        <v>561</v>
      </c>
      <c r="D207" t="s">
        <v>132</v>
      </c>
      <c r="E207" t="s">
        <v>30</v>
      </c>
      <c r="F207" t="s">
        <v>26</v>
      </c>
      <c r="G207" t="str">
        <f t="shared" si="103"/>
        <v>104</v>
      </c>
      <c r="H207" t="str">
        <f t="shared" si="110"/>
        <v xml:space="preserve"> Azerbaijan</v>
      </c>
      <c r="I207" t="str">
        <f t="shared" si="110"/>
        <v xml:space="preserve"> 54.2</v>
      </c>
      <c r="J207" t="str">
        <f t="shared" si="110"/>
        <v xml:space="preserve"> Western Asia</v>
      </c>
      <c r="K207" t="str">
        <f t="shared" si="110"/>
        <v xml:space="preserve"> 1-10m</v>
      </c>
      <c r="L207" t="str">
        <f t="shared" si="110"/>
        <v xml:space="preserve"> Upper middle income</v>
      </c>
      <c r="M207" t="str">
        <f t="shared" ref="M207:M238" si="111">IF(VALUE(I207)&gt;66.6, "Most", IF(VALUE(I207)&gt;33.3, "More", "Least"))</f>
        <v>More</v>
      </c>
    </row>
    <row r="208" spans="1:13" x14ac:dyDescent="0.45">
      <c r="C208" t="s">
        <v>2</v>
      </c>
      <c r="G208" t="str">
        <f t="shared" si="103"/>
        <v/>
      </c>
      <c r="H208" t="str">
        <f t="shared" si="110"/>
        <v/>
      </c>
      <c r="I208" t="str">
        <f t="shared" si="110"/>
        <v/>
      </c>
      <c r="J208" t="str">
        <f t="shared" si="110"/>
        <v/>
      </c>
      <c r="K208" t="str">
        <f t="shared" si="110"/>
        <v/>
      </c>
      <c r="L208" t="str">
        <f t="shared" si="110"/>
        <v/>
      </c>
    </row>
    <row r="209" spans="1:13" x14ac:dyDescent="0.45">
      <c r="A209" t="s">
        <v>309</v>
      </c>
      <c r="B209" t="s">
        <v>472</v>
      </c>
      <c r="C209" t="s">
        <v>118</v>
      </c>
      <c r="D209" t="s">
        <v>77</v>
      </c>
      <c r="E209" t="s">
        <v>185</v>
      </c>
      <c r="F209" t="s">
        <v>26</v>
      </c>
      <c r="G209" t="str">
        <f t="shared" si="103"/>
        <v>105</v>
      </c>
      <c r="H209" t="str">
        <f t="shared" si="110"/>
        <v xml:space="preserve"> Dominica</v>
      </c>
      <c r="I209" t="str">
        <f t="shared" si="110"/>
        <v xml:space="preserve"> 54.0</v>
      </c>
      <c r="J209" t="str">
        <f t="shared" si="110"/>
        <v xml:space="preserve"> Latin America and the Caribbean</v>
      </c>
      <c r="K209" t="str">
        <f t="shared" si="110"/>
        <v xml:space="preserve"> &lt;1m</v>
      </c>
      <c r="L209" t="str">
        <f t="shared" si="110"/>
        <v xml:space="preserve"> Upper middle income</v>
      </c>
      <c r="M209" t="str">
        <f t="shared" ref="M209:M240" si="112">IF(VALUE(I209)&gt;66.6, "Most", IF(VALUE(I209)&gt;33.3, "More", "Least"))</f>
        <v>More</v>
      </c>
    </row>
    <row r="210" spans="1:13" x14ac:dyDescent="0.45">
      <c r="C210" t="s">
        <v>2</v>
      </c>
      <c r="G210" t="str">
        <f t="shared" si="103"/>
        <v/>
      </c>
      <c r="H210" t="str">
        <f t="shared" si="110"/>
        <v/>
      </c>
      <c r="I210" t="str">
        <f t="shared" si="110"/>
        <v/>
      </c>
      <c r="J210" t="str">
        <f t="shared" si="110"/>
        <v/>
      </c>
      <c r="K210" t="str">
        <f t="shared" si="110"/>
        <v/>
      </c>
      <c r="L210" t="str">
        <f t="shared" si="110"/>
        <v/>
      </c>
    </row>
    <row r="211" spans="1:13" x14ac:dyDescent="0.45">
      <c r="A211" t="s">
        <v>614</v>
      </c>
      <c r="B211" t="s">
        <v>100</v>
      </c>
      <c r="C211" t="s">
        <v>1021</v>
      </c>
      <c r="D211" t="s">
        <v>25</v>
      </c>
      <c r="E211" t="s">
        <v>4</v>
      </c>
      <c r="F211" t="s">
        <v>102</v>
      </c>
      <c r="G211" t="str">
        <f t="shared" si="103"/>
        <v>106</v>
      </c>
      <c r="H211" t="str">
        <f t="shared" si="110"/>
        <v xml:space="preserve"> Indonesia</v>
      </c>
      <c r="I211" t="str">
        <f t="shared" si="110"/>
        <v xml:space="preserve"> 53.7</v>
      </c>
      <c r="J211" t="str">
        <f t="shared" si="110"/>
        <v xml:space="preserve"> Southeastern Asia</v>
      </c>
      <c r="K211" t="str">
        <f t="shared" si="110"/>
        <v xml:space="preserve"> 100m+</v>
      </c>
      <c r="L211" t="str">
        <f t="shared" si="110"/>
        <v xml:space="preserve"> Lower middle income</v>
      </c>
      <c r="M211" t="str">
        <f t="shared" ref="M211:M242" si="113">IF(VALUE(I211)&gt;66.6, "Most", IF(VALUE(I211)&gt;33.3, "More", "Least"))</f>
        <v>More</v>
      </c>
    </row>
    <row r="212" spans="1:13" x14ac:dyDescent="0.45">
      <c r="C212" t="s">
        <v>2</v>
      </c>
      <c r="G212" t="str">
        <f t="shared" si="103"/>
        <v/>
      </c>
      <c r="H212" t="str">
        <f t="shared" si="110"/>
        <v/>
      </c>
      <c r="I212" t="str">
        <f t="shared" si="110"/>
        <v/>
      </c>
      <c r="J212" t="str">
        <f t="shared" si="110"/>
        <v/>
      </c>
      <c r="K212" t="str">
        <f t="shared" si="110"/>
        <v/>
      </c>
      <c r="L212" t="str">
        <f t="shared" si="110"/>
        <v/>
      </c>
    </row>
    <row r="213" spans="1:13" x14ac:dyDescent="0.45">
      <c r="A213" t="s">
        <v>616</v>
      </c>
      <c r="B213" t="s">
        <v>158</v>
      </c>
      <c r="C213" t="s">
        <v>1022</v>
      </c>
      <c r="D213" t="s">
        <v>25</v>
      </c>
      <c r="E213" t="s">
        <v>10</v>
      </c>
      <c r="F213" t="s">
        <v>102</v>
      </c>
      <c r="G213" t="str">
        <f t="shared" si="103"/>
        <v>107</v>
      </c>
      <c r="H213" t="str">
        <f t="shared" si="110"/>
        <v xml:space="preserve"> Vietnam</v>
      </c>
      <c r="I213" t="str">
        <f t="shared" si="110"/>
        <v xml:space="preserve"> 53.4</v>
      </c>
      <c r="J213" t="str">
        <f t="shared" si="110"/>
        <v xml:space="preserve"> Southeastern Asia</v>
      </c>
      <c r="K213" t="str">
        <f t="shared" si="110"/>
        <v xml:space="preserve"> 50-100m</v>
      </c>
      <c r="L213" t="str">
        <f t="shared" si="110"/>
        <v xml:space="preserve"> Lower middle income</v>
      </c>
      <c r="M213" t="str">
        <f t="shared" ref="M213:M244" si="114">IF(VALUE(I213)&gt;66.6, "Most", IF(VALUE(I213)&gt;33.3, "More", "Least"))</f>
        <v>More</v>
      </c>
    </row>
    <row r="214" spans="1:13" x14ac:dyDescent="0.45">
      <c r="C214" t="s">
        <v>2</v>
      </c>
      <c r="G214" t="str">
        <f t="shared" si="103"/>
        <v/>
      </c>
      <c r="H214" t="str">
        <f t="shared" si="110"/>
        <v/>
      </c>
      <c r="I214" t="str">
        <f t="shared" si="110"/>
        <v/>
      </c>
      <c r="J214" t="str">
        <f t="shared" si="110"/>
        <v/>
      </c>
      <c r="K214" t="str">
        <f t="shared" si="110"/>
        <v/>
      </c>
      <c r="L214" t="str">
        <f t="shared" si="110"/>
        <v/>
      </c>
    </row>
    <row r="215" spans="1:13" x14ac:dyDescent="0.45">
      <c r="A215" t="s">
        <v>314</v>
      </c>
      <c r="B215" t="s">
        <v>355</v>
      </c>
      <c r="C215" t="s">
        <v>1023</v>
      </c>
      <c r="D215" t="s">
        <v>18</v>
      </c>
      <c r="E215" t="s">
        <v>185</v>
      </c>
      <c r="F215" t="s">
        <v>102</v>
      </c>
      <c r="G215" t="str">
        <f t="shared" si="103"/>
        <v>108</v>
      </c>
      <c r="H215" t="str">
        <f t="shared" si="110"/>
        <v xml:space="preserve"> Micronesia</v>
      </c>
      <c r="I215" t="str">
        <f t="shared" si="110"/>
        <v xml:space="preserve"> 53.1</v>
      </c>
      <c r="J215" t="str">
        <f t="shared" si="110"/>
        <v xml:space="preserve"> Oceania</v>
      </c>
      <c r="K215" t="str">
        <f t="shared" si="110"/>
        <v xml:space="preserve"> &lt;1m</v>
      </c>
      <c r="L215" t="str">
        <f t="shared" si="110"/>
        <v xml:space="preserve"> Lower middle income</v>
      </c>
      <c r="M215" t="str">
        <f t="shared" ref="M215:M246" si="115">IF(VALUE(I215)&gt;66.6, "Most", IF(VALUE(I215)&gt;33.3, "More", "Least"))</f>
        <v>More</v>
      </c>
    </row>
    <row r="216" spans="1:13" x14ac:dyDescent="0.45">
      <c r="C216" t="s">
        <v>2</v>
      </c>
      <c r="G216" t="str">
        <f t="shared" si="103"/>
        <v/>
      </c>
      <c r="H216" t="str">
        <f t="shared" si="110"/>
        <v/>
      </c>
      <c r="I216" t="str">
        <f t="shared" si="110"/>
        <v/>
      </c>
      <c r="J216" t="str">
        <f t="shared" si="110"/>
        <v/>
      </c>
      <c r="K216" t="str">
        <f t="shared" si="110"/>
        <v/>
      </c>
      <c r="L216" t="str">
        <f t="shared" si="110"/>
        <v/>
      </c>
    </row>
    <row r="217" spans="1:13" x14ac:dyDescent="0.45">
      <c r="A217" t="s">
        <v>618</v>
      </c>
      <c r="B217" t="s">
        <v>315</v>
      </c>
      <c r="C217" t="s">
        <v>956</v>
      </c>
      <c r="D217" t="s">
        <v>9</v>
      </c>
      <c r="E217" t="s">
        <v>30</v>
      </c>
      <c r="F217" t="s">
        <v>26</v>
      </c>
      <c r="G217" t="str">
        <f t="shared" si="103"/>
        <v>109</v>
      </c>
      <c r="H217" t="str">
        <f t="shared" si="110"/>
        <v xml:space="preserve"> Belarus</v>
      </c>
      <c r="I217" t="str">
        <f t="shared" si="110"/>
        <v xml:space="preserve"> 53.0</v>
      </c>
      <c r="J217" t="str">
        <f t="shared" si="110"/>
        <v xml:space="preserve"> Europe</v>
      </c>
      <c r="K217" t="str">
        <f t="shared" si="110"/>
        <v xml:space="preserve"> 1-10m</v>
      </c>
      <c r="L217" t="str">
        <f t="shared" si="110"/>
        <v xml:space="preserve"> Upper middle income</v>
      </c>
      <c r="M217" t="str">
        <f t="shared" ref="M217:M248" si="116">IF(VALUE(I217)&gt;66.6, "Most", IF(VALUE(I217)&gt;33.3, "More", "Least"))</f>
        <v>More</v>
      </c>
    </row>
    <row r="218" spans="1:13" x14ac:dyDescent="0.45">
      <c r="C218" t="s">
        <v>2</v>
      </c>
      <c r="G218" t="str">
        <f t="shared" si="103"/>
        <v/>
      </c>
      <c r="H218" t="str">
        <f t="shared" si="110"/>
        <v/>
      </c>
      <c r="I218" t="str">
        <f t="shared" si="110"/>
        <v/>
      </c>
      <c r="J218" t="str">
        <f t="shared" si="110"/>
        <v/>
      </c>
      <c r="K218" t="str">
        <f t="shared" si="110"/>
        <v/>
      </c>
      <c r="L218" t="str">
        <f t="shared" si="110"/>
        <v/>
      </c>
    </row>
    <row r="219" spans="1:13" x14ac:dyDescent="0.45">
      <c r="A219" t="s">
        <v>618</v>
      </c>
      <c r="B219" t="s">
        <v>379</v>
      </c>
      <c r="C219" t="s">
        <v>956</v>
      </c>
      <c r="D219" t="s">
        <v>77</v>
      </c>
      <c r="E219" t="s">
        <v>185</v>
      </c>
      <c r="F219" t="s">
        <v>26</v>
      </c>
      <c r="G219" t="str">
        <f t="shared" si="103"/>
        <v>109</v>
      </c>
      <c r="H219" t="str">
        <f t="shared" si="110"/>
        <v xml:space="preserve"> Belize</v>
      </c>
      <c r="I219" t="str">
        <f t="shared" si="110"/>
        <v xml:space="preserve"> 53.0</v>
      </c>
      <c r="J219" t="str">
        <f t="shared" si="110"/>
        <v xml:space="preserve"> Latin America and the Caribbean</v>
      </c>
      <c r="K219" t="str">
        <f t="shared" si="110"/>
        <v xml:space="preserve"> &lt;1m</v>
      </c>
      <c r="L219" t="str">
        <f t="shared" si="110"/>
        <v xml:space="preserve"> Upper middle income</v>
      </c>
      <c r="M219" t="str">
        <f t="shared" ref="M219:M250" si="117">IF(VALUE(I219)&gt;66.6, "Most", IF(VALUE(I219)&gt;33.3, "More", "Least"))</f>
        <v>More</v>
      </c>
    </row>
    <row r="220" spans="1:13" x14ac:dyDescent="0.45">
      <c r="C220" t="s">
        <v>2</v>
      </c>
      <c r="G220" t="str">
        <f t="shared" si="103"/>
        <v/>
      </c>
      <c r="H220" t="str">
        <f t="shared" si="110"/>
        <v/>
      </c>
      <c r="I220" t="str">
        <f t="shared" si="110"/>
        <v/>
      </c>
      <c r="J220" t="str">
        <f t="shared" si="110"/>
        <v/>
      </c>
      <c r="K220" t="str">
        <f t="shared" si="110"/>
        <v/>
      </c>
      <c r="L220" t="str">
        <f t="shared" si="110"/>
        <v/>
      </c>
    </row>
    <row r="221" spans="1:13" x14ac:dyDescent="0.45">
      <c r="A221" t="s">
        <v>321</v>
      </c>
      <c r="B221" t="s">
        <v>295</v>
      </c>
      <c r="C221" t="s">
        <v>566</v>
      </c>
      <c r="D221" t="s">
        <v>77</v>
      </c>
      <c r="E221" t="s">
        <v>185</v>
      </c>
      <c r="F221" t="s">
        <v>26</v>
      </c>
      <c r="G221" t="str">
        <f t="shared" si="103"/>
        <v>111</v>
      </c>
      <c r="H221" t="str">
        <f t="shared" si="110"/>
        <v xml:space="preserve"> Suriname</v>
      </c>
      <c r="I221" t="str">
        <f t="shared" si="110"/>
        <v xml:space="preserve"> 52.7</v>
      </c>
      <c r="J221" t="str">
        <f t="shared" si="110"/>
        <v xml:space="preserve"> Latin America and the Caribbean</v>
      </c>
      <c r="K221" t="str">
        <f t="shared" si="110"/>
        <v xml:space="preserve"> &lt;1m</v>
      </c>
      <c r="L221" t="str">
        <f t="shared" si="110"/>
        <v xml:space="preserve"> Upper middle income</v>
      </c>
      <c r="M221" t="str">
        <f t="shared" ref="M221:M252" si="118">IF(VALUE(I221)&gt;66.6, "Most", IF(VALUE(I221)&gt;33.3, "More", "Least"))</f>
        <v>More</v>
      </c>
    </row>
    <row r="222" spans="1:13" x14ac:dyDescent="0.45">
      <c r="C222" t="s">
        <v>2</v>
      </c>
      <c r="G222" t="str">
        <f t="shared" si="103"/>
        <v/>
      </c>
      <c r="H222" t="str">
        <f t="shared" si="110"/>
        <v/>
      </c>
      <c r="I222" t="str">
        <f t="shared" si="110"/>
        <v/>
      </c>
      <c r="J222" t="str">
        <f t="shared" si="110"/>
        <v/>
      </c>
      <c r="K222" t="str">
        <f t="shared" si="110"/>
        <v/>
      </c>
      <c r="L222" t="str">
        <f t="shared" si="110"/>
        <v/>
      </c>
    </row>
    <row r="223" spans="1:13" x14ac:dyDescent="0.45">
      <c r="A223" t="s">
        <v>622</v>
      </c>
      <c r="B223" t="s">
        <v>525</v>
      </c>
      <c r="C223" t="s">
        <v>135</v>
      </c>
      <c r="D223" t="s">
        <v>18</v>
      </c>
      <c r="E223" t="s">
        <v>185</v>
      </c>
      <c r="F223" t="s">
        <v>26</v>
      </c>
      <c r="G223" t="str">
        <f t="shared" si="103"/>
        <v>112</v>
      </c>
      <c r="H223" t="str">
        <f t="shared" si="110"/>
        <v xml:space="preserve"> Marshall Islands</v>
      </c>
      <c r="I223" t="str">
        <f t="shared" si="110"/>
        <v xml:space="preserve"> 52.3</v>
      </c>
      <c r="J223" t="str">
        <f t="shared" si="110"/>
        <v xml:space="preserve"> Oceania</v>
      </c>
      <c r="K223" t="str">
        <f t="shared" si="110"/>
        <v xml:space="preserve"> &lt;1m</v>
      </c>
      <c r="L223" t="str">
        <f t="shared" si="110"/>
        <v xml:space="preserve"> Upper middle income</v>
      </c>
      <c r="M223" t="str">
        <f t="shared" ref="M223:M254" si="119">IF(VALUE(I223)&gt;66.6, "Most", IF(VALUE(I223)&gt;33.3, "More", "Least"))</f>
        <v>More</v>
      </c>
    </row>
    <row r="224" spans="1:13" x14ac:dyDescent="0.45">
      <c r="C224" t="s">
        <v>2</v>
      </c>
      <c r="G224" t="str">
        <f t="shared" si="103"/>
        <v/>
      </c>
      <c r="H224" t="str">
        <f t="shared" si="110"/>
        <v/>
      </c>
      <c r="I224" t="str">
        <f t="shared" si="110"/>
        <v/>
      </c>
      <c r="J224" t="str">
        <f t="shared" si="110"/>
        <v/>
      </c>
      <c r="K224" t="str">
        <f t="shared" si="110"/>
        <v/>
      </c>
      <c r="L224" t="str">
        <f t="shared" si="110"/>
        <v/>
      </c>
    </row>
    <row r="225" spans="1:13" x14ac:dyDescent="0.45">
      <c r="A225" t="s">
        <v>325</v>
      </c>
      <c r="B225" t="s">
        <v>475</v>
      </c>
      <c r="C225" t="s">
        <v>567</v>
      </c>
      <c r="D225" t="s">
        <v>115</v>
      </c>
      <c r="E225" t="s">
        <v>14</v>
      </c>
      <c r="F225" t="s">
        <v>26</v>
      </c>
      <c r="G225" t="str">
        <f t="shared" si="103"/>
        <v>113</v>
      </c>
      <c r="H225" t="str">
        <f t="shared" si="110"/>
        <v xml:space="preserve"> Algeria</v>
      </c>
      <c r="I225" t="str">
        <f t="shared" si="110"/>
        <v xml:space="preserve"> 51.4</v>
      </c>
      <c r="J225" t="str">
        <f t="shared" si="110"/>
        <v xml:space="preserve"> Africa</v>
      </c>
      <c r="K225" t="str">
        <f t="shared" si="110"/>
        <v xml:space="preserve"> 10-50m</v>
      </c>
      <c r="L225" t="str">
        <f t="shared" si="110"/>
        <v xml:space="preserve"> Upper middle income</v>
      </c>
      <c r="M225" t="str">
        <f t="shared" ref="M225:M256" si="120">IF(VALUE(I225)&gt;66.6, "Most", IF(VALUE(I225)&gt;33.3, "More", "Least"))</f>
        <v>More</v>
      </c>
    </row>
    <row r="226" spans="1:13" x14ac:dyDescent="0.45">
      <c r="C226" t="s">
        <v>2</v>
      </c>
      <c r="G226" t="str">
        <f t="shared" si="103"/>
        <v/>
      </c>
      <c r="H226" t="str">
        <f t="shared" si="110"/>
        <v/>
      </c>
      <c r="I226" t="str">
        <f t="shared" si="110"/>
        <v/>
      </c>
      <c r="J226" t="str">
        <f t="shared" si="110"/>
        <v/>
      </c>
      <c r="K226" t="str">
        <f t="shared" si="110"/>
        <v/>
      </c>
      <c r="L226" t="str">
        <f t="shared" si="110"/>
        <v/>
      </c>
    </row>
    <row r="227" spans="1:13" x14ac:dyDescent="0.45">
      <c r="A227" t="s">
        <v>325</v>
      </c>
      <c r="B227" t="s">
        <v>139</v>
      </c>
      <c r="C227" t="s">
        <v>567</v>
      </c>
      <c r="D227" t="s">
        <v>132</v>
      </c>
      <c r="E227" t="s">
        <v>30</v>
      </c>
      <c r="F227" t="s">
        <v>102</v>
      </c>
      <c r="G227" t="str">
        <f t="shared" si="103"/>
        <v>113</v>
      </c>
      <c r="H227" t="str">
        <f t="shared" si="110"/>
        <v xml:space="preserve"> Georgia</v>
      </c>
      <c r="I227" t="str">
        <f t="shared" si="110"/>
        <v xml:space="preserve"> 51.4</v>
      </c>
      <c r="J227" t="str">
        <f t="shared" si="110"/>
        <v xml:space="preserve"> Western Asia</v>
      </c>
      <c r="K227" t="str">
        <f t="shared" si="110"/>
        <v xml:space="preserve"> 1-10m</v>
      </c>
      <c r="L227" t="str">
        <f t="shared" si="110"/>
        <v xml:space="preserve"> Lower middle income</v>
      </c>
      <c r="M227" t="str">
        <f t="shared" ref="M227:M258" si="121">IF(VALUE(I227)&gt;66.6, "Most", IF(VALUE(I227)&gt;33.3, "More", "Least"))</f>
        <v>More</v>
      </c>
    </row>
    <row r="228" spans="1:13" x14ac:dyDescent="0.45">
      <c r="C228" t="s">
        <v>2</v>
      </c>
      <c r="G228" t="str">
        <f t="shared" si="103"/>
        <v/>
      </c>
      <c r="H228" t="str">
        <f t="shared" si="110"/>
        <v/>
      </c>
      <c r="I228" t="str">
        <f t="shared" si="110"/>
        <v/>
      </c>
      <c r="J228" t="str">
        <f t="shared" si="110"/>
        <v/>
      </c>
      <c r="K228" t="str">
        <f t="shared" si="110"/>
        <v/>
      </c>
      <c r="L228" t="str">
        <f t="shared" si="110"/>
        <v/>
      </c>
    </row>
    <row r="229" spans="1:13" x14ac:dyDescent="0.45">
      <c r="A229" t="s">
        <v>325</v>
      </c>
      <c r="B229" t="s">
        <v>199</v>
      </c>
      <c r="C229" t="s">
        <v>567</v>
      </c>
      <c r="D229" t="s">
        <v>9</v>
      </c>
      <c r="E229" t="s">
        <v>4</v>
      </c>
      <c r="F229" t="s">
        <v>26</v>
      </c>
      <c r="G229" t="str">
        <f t="shared" si="103"/>
        <v>113</v>
      </c>
      <c r="H229" t="str">
        <f t="shared" si="110"/>
        <v xml:space="preserve"> Russia</v>
      </c>
      <c r="I229" t="str">
        <f t="shared" si="110"/>
        <v xml:space="preserve"> 51.4</v>
      </c>
      <c r="J229" t="str">
        <f t="shared" si="110"/>
        <v xml:space="preserve"> Europe</v>
      </c>
      <c r="K229" t="str">
        <f t="shared" si="110"/>
        <v xml:space="preserve"> 100m+</v>
      </c>
      <c r="L229" t="str">
        <f t="shared" si="110"/>
        <v xml:space="preserve"> Upper middle income</v>
      </c>
      <c r="M229" t="str">
        <f t="shared" ref="M229:M260" si="122">IF(VALUE(I229)&gt;66.6, "Most", IF(VALUE(I229)&gt;33.3, "More", "Least"))</f>
        <v>More</v>
      </c>
    </row>
    <row r="230" spans="1:13" x14ac:dyDescent="0.45">
      <c r="C230" t="s">
        <v>2</v>
      </c>
      <c r="G230" t="str">
        <f t="shared" si="103"/>
        <v/>
      </c>
      <c r="H230" t="str">
        <f t="shared" si="110"/>
        <v/>
      </c>
      <c r="I230" t="str">
        <f t="shared" si="110"/>
        <v/>
      </c>
      <c r="J230" t="str">
        <f t="shared" si="110"/>
        <v/>
      </c>
      <c r="K230" t="str">
        <f t="shared" si="110"/>
        <v/>
      </c>
      <c r="L230" t="str">
        <f t="shared" si="110"/>
        <v/>
      </c>
    </row>
    <row r="231" spans="1:13" x14ac:dyDescent="0.45">
      <c r="A231" t="s">
        <v>334</v>
      </c>
      <c r="B231" t="s">
        <v>204</v>
      </c>
      <c r="C231" t="s">
        <v>1024</v>
      </c>
      <c r="D231" t="s">
        <v>77</v>
      </c>
      <c r="E231" t="s">
        <v>14</v>
      </c>
      <c r="F231" t="s">
        <v>26</v>
      </c>
      <c r="G231" t="str">
        <f t="shared" si="103"/>
        <v>116</v>
      </c>
      <c r="H231" t="str">
        <f t="shared" si="110"/>
        <v xml:space="preserve"> Colombia</v>
      </c>
      <c r="I231" t="str">
        <f t="shared" si="110"/>
        <v xml:space="preserve"> 51.0</v>
      </c>
      <c r="J231" t="str">
        <f t="shared" si="110"/>
        <v xml:space="preserve"> Latin America and the Caribbean</v>
      </c>
      <c r="K231" t="str">
        <f t="shared" si="110"/>
        <v xml:space="preserve"> 10-50m</v>
      </c>
      <c r="L231" t="str">
        <f t="shared" si="110"/>
        <v xml:space="preserve"> Upper middle income</v>
      </c>
      <c r="M231" t="str">
        <f t="shared" ref="M231:M262" si="123">IF(VALUE(I231)&gt;66.6, "Most", IF(VALUE(I231)&gt;33.3, "More", "Least"))</f>
        <v>More</v>
      </c>
    </row>
    <row r="232" spans="1:13" x14ac:dyDescent="0.45">
      <c r="C232" t="s">
        <v>2</v>
      </c>
      <c r="G232" t="str">
        <f t="shared" si="103"/>
        <v/>
      </c>
      <c r="H232" t="str">
        <f t="shared" si="110"/>
        <v/>
      </c>
      <c r="I232" t="str">
        <f t="shared" si="110"/>
        <v/>
      </c>
      <c r="J232" t="str">
        <f t="shared" si="110"/>
        <v/>
      </c>
      <c r="K232" t="str">
        <f t="shared" si="110"/>
        <v/>
      </c>
      <c r="L232" t="str">
        <f t="shared" si="110"/>
        <v/>
      </c>
    </row>
    <row r="233" spans="1:13" x14ac:dyDescent="0.45">
      <c r="A233" t="s">
        <v>334</v>
      </c>
      <c r="B233" t="s">
        <v>312</v>
      </c>
      <c r="C233" t="s">
        <v>1024</v>
      </c>
      <c r="D233" t="s">
        <v>115</v>
      </c>
      <c r="E233" t="s">
        <v>14</v>
      </c>
      <c r="F233" t="s">
        <v>102</v>
      </c>
      <c r="G233" t="str">
        <f t="shared" si="103"/>
        <v>116</v>
      </c>
      <c r="H233" t="str">
        <f t="shared" si="110"/>
        <v xml:space="preserve"> Ghana</v>
      </c>
      <c r="I233" t="str">
        <f t="shared" si="110"/>
        <v xml:space="preserve"> 51.0</v>
      </c>
      <c r="J233" t="str">
        <f t="shared" si="110"/>
        <v xml:space="preserve"> Africa</v>
      </c>
      <c r="K233" t="str">
        <f t="shared" si="110"/>
        <v xml:space="preserve"> 10-50m</v>
      </c>
      <c r="L233" t="str">
        <f t="shared" si="110"/>
        <v xml:space="preserve"> Lower middle income</v>
      </c>
      <c r="M233" t="str">
        <f t="shared" ref="M233:M264" si="124">IF(VALUE(I233)&gt;66.6, "Most", IF(VALUE(I233)&gt;33.3, "More", "Least"))</f>
        <v>More</v>
      </c>
    </row>
    <row r="234" spans="1:13" x14ac:dyDescent="0.45">
      <c r="C234" t="s">
        <v>2</v>
      </c>
      <c r="G234" t="str">
        <f t="shared" si="103"/>
        <v/>
      </c>
      <c r="H234" t="str">
        <f t="shared" si="110"/>
        <v/>
      </c>
      <c r="I234" t="str">
        <f t="shared" si="110"/>
        <v/>
      </c>
      <c r="J234" t="str">
        <f t="shared" si="110"/>
        <v/>
      </c>
      <c r="K234" t="str">
        <f t="shared" si="110"/>
        <v/>
      </c>
      <c r="L234" t="str">
        <f t="shared" si="110"/>
        <v/>
      </c>
    </row>
    <row r="235" spans="1:13" x14ac:dyDescent="0.45">
      <c r="A235" t="s">
        <v>759</v>
      </c>
      <c r="B235" t="s">
        <v>301</v>
      </c>
      <c r="C235" t="s">
        <v>570</v>
      </c>
      <c r="D235" t="s">
        <v>77</v>
      </c>
      <c r="E235" t="s">
        <v>14</v>
      </c>
      <c r="F235" t="s">
        <v>102</v>
      </c>
      <c r="G235" t="str">
        <f t="shared" si="103"/>
        <v>118</v>
      </c>
      <c r="H235" t="str">
        <f t="shared" si="110"/>
        <v xml:space="preserve"> Bolivia</v>
      </c>
      <c r="I235" t="str">
        <f t="shared" si="110"/>
        <v xml:space="preserve"> 50.9</v>
      </c>
      <c r="J235" t="str">
        <f t="shared" si="110"/>
        <v xml:space="preserve"> Latin America and the Caribbean</v>
      </c>
      <c r="K235" t="str">
        <f t="shared" si="110"/>
        <v xml:space="preserve"> 10-50m</v>
      </c>
      <c r="L235" t="str">
        <f t="shared" si="110"/>
        <v xml:space="preserve"> Lower middle income</v>
      </c>
      <c r="M235" t="str">
        <f t="shared" ref="M235:M266" si="125">IF(VALUE(I235)&gt;66.6, "Most", IF(VALUE(I235)&gt;33.3, "More", "Least"))</f>
        <v>More</v>
      </c>
    </row>
    <row r="236" spans="1:13" x14ac:dyDescent="0.45">
      <c r="C236" t="s">
        <v>2</v>
      </c>
      <c r="G236" t="str">
        <f t="shared" si="103"/>
        <v/>
      </c>
      <c r="H236" t="str">
        <f t="shared" si="110"/>
        <v/>
      </c>
      <c r="I236" t="str">
        <f t="shared" si="110"/>
        <v/>
      </c>
      <c r="J236" t="str">
        <f t="shared" si="110"/>
        <v/>
      </c>
      <c r="K236" t="str">
        <f t="shared" si="110"/>
        <v/>
      </c>
      <c r="L236" t="str">
        <f t="shared" si="110"/>
        <v/>
      </c>
    </row>
    <row r="237" spans="1:13" x14ac:dyDescent="0.45">
      <c r="A237" t="s">
        <v>760</v>
      </c>
      <c r="B237" t="s">
        <v>234</v>
      </c>
      <c r="C237" t="s">
        <v>823</v>
      </c>
      <c r="D237" t="s">
        <v>9</v>
      </c>
      <c r="E237" t="s">
        <v>30</v>
      </c>
      <c r="F237" t="s">
        <v>26</v>
      </c>
      <c r="G237" t="str">
        <f t="shared" si="103"/>
        <v>119</v>
      </c>
      <c r="H237" t="str">
        <f t="shared" si="110"/>
        <v xml:space="preserve"> Bosnia and Herzegovina</v>
      </c>
      <c r="I237" t="str">
        <f t="shared" si="110"/>
        <v xml:space="preserve"> 50.8</v>
      </c>
      <c r="J237" t="str">
        <f t="shared" si="110"/>
        <v xml:space="preserve"> Europe</v>
      </c>
      <c r="K237" t="str">
        <f t="shared" si="110"/>
        <v xml:space="preserve"> 1-10m</v>
      </c>
      <c r="L237" t="str">
        <f t="shared" si="110"/>
        <v xml:space="preserve"> Upper middle income</v>
      </c>
      <c r="M237" t="str">
        <f t="shared" ref="M237:M268" si="126">IF(VALUE(I237)&gt;66.6, "Most", IF(VALUE(I237)&gt;33.3, "More", "Least"))</f>
        <v>More</v>
      </c>
    </row>
    <row r="238" spans="1:13" x14ac:dyDescent="0.45">
      <c r="C238" t="s">
        <v>2</v>
      </c>
      <c r="G238" t="str">
        <f t="shared" si="103"/>
        <v/>
      </c>
      <c r="H238" t="str">
        <f t="shared" si="110"/>
        <v/>
      </c>
      <c r="I238" t="str">
        <f t="shared" si="110"/>
        <v/>
      </c>
      <c r="J238" t="str">
        <f t="shared" si="110"/>
        <v/>
      </c>
      <c r="K238" t="str">
        <f t="shared" si="110"/>
        <v/>
      </c>
      <c r="L238" t="str">
        <f t="shared" si="110"/>
        <v/>
      </c>
    </row>
    <row r="239" spans="1:13" x14ac:dyDescent="0.45">
      <c r="A239" t="s">
        <v>342</v>
      </c>
      <c r="B239" t="s">
        <v>500</v>
      </c>
      <c r="C239" t="s">
        <v>824</v>
      </c>
      <c r="D239" t="s">
        <v>18</v>
      </c>
      <c r="E239" t="s">
        <v>185</v>
      </c>
      <c r="F239" t="s">
        <v>26</v>
      </c>
      <c r="G239" t="str">
        <f t="shared" si="103"/>
        <v>120</v>
      </c>
      <c r="H239" t="str">
        <f t="shared" si="110"/>
        <v xml:space="preserve"> Nauru</v>
      </c>
      <c r="I239" t="str">
        <f t="shared" si="110"/>
        <v xml:space="preserve"> 50.6</v>
      </c>
      <c r="J239" t="str">
        <f t="shared" si="110"/>
        <v xml:space="preserve"> Oceania</v>
      </c>
      <c r="K239" t="str">
        <f t="shared" si="110"/>
        <v xml:space="preserve"> &lt;1m</v>
      </c>
      <c r="L239" t="str">
        <f t="shared" si="110"/>
        <v xml:space="preserve"> Upper middle income</v>
      </c>
      <c r="M239" t="str">
        <f t="shared" ref="M239:M270" si="127">IF(VALUE(I239)&gt;66.6, "Most", IF(VALUE(I239)&gt;33.3, "More", "Least"))</f>
        <v>More</v>
      </c>
    </row>
    <row r="240" spans="1:13" x14ac:dyDescent="0.45">
      <c r="C240" t="s">
        <v>2</v>
      </c>
      <c r="G240" t="str">
        <f t="shared" si="103"/>
        <v/>
      </c>
      <c r="H240" t="str">
        <f t="shared" si="110"/>
        <v/>
      </c>
      <c r="I240" t="str">
        <f t="shared" si="110"/>
        <v/>
      </c>
      <c r="J240" t="str">
        <f t="shared" si="110"/>
        <v/>
      </c>
      <c r="K240" t="str">
        <f t="shared" si="110"/>
        <v/>
      </c>
      <c r="L240" t="str">
        <f t="shared" si="110"/>
        <v/>
      </c>
    </row>
    <row r="241" spans="1:13" x14ac:dyDescent="0.45">
      <c r="A241" t="s">
        <v>345</v>
      </c>
      <c r="B241" t="s">
        <v>509</v>
      </c>
      <c r="C241" t="s">
        <v>735</v>
      </c>
      <c r="D241" t="s">
        <v>18</v>
      </c>
      <c r="E241" t="s">
        <v>185</v>
      </c>
      <c r="F241" t="s">
        <v>5</v>
      </c>
      <c r="G241" t="str">
        <f t="shared" si="103"/>
        <v>121</v>
      </c>
      <c r="H241" t="str">
        <f t="shared" si="110"/>
        <v xml:space="preserve"> Cook Islands</v>
      </c>
      <c r="I241" t="str">
        <f t="shared" si="110"/>
        <v xml:space="preserve"> 50.5</v>
      </c>
      <c r="J241" t="str">
        <f t="shared" si="110"/>
        <v xml:space="preserve"> Oceania</v>
      </c>
      <c r="K241" t="str">
        <f t="shared" si="110"/>
        <v xml:space="preserve"> &lt;1m</v>
      </c>
      <c r="L241" t="str">
        <f t="shared" si="110"/>
        <v xml:space="preserve"> High income</v>
      </c>
      <c r="M241" t="str">
        <f t="shared" ref="M241:M272" si="128">IF(VALUE(I241)&gt;66.6, "Most", IF(VALUE(I241)&gt;33.3, "More", "Least"))</f>
        <v>More</v>
      </c>
    </row>
    <row r="242" spans="1:13" x14ac:dyDescent="0.45">
      <c r="C242" t="s">
        <v>2</v>
      </c>
      <c r="G242" t="str">
        <f t="shared" si="103"/>
        <v/>
      </c>
      <c r="H242" t="str">
        <f t="shared" si="110"/>
        <v/>
      </c>
      <c r="I242" t="str">
        <f t="shared" si="110"/>
        <v/>
      </c>
      <c r="J242" t="str">
        <f t="shared" si="110"/>
        <v/>
      </c>
      <c r="K242" t="str">
        <f t="shared" si="110"/>
        <v/>
      </c>
      <c r="L242" t="str">
        <f t="shared" si="110"/>
        <v/>
      </c>
    </row>
    <row r="243" spans="1:13" x14ac:dyDescent="0.45">
      <c r="A243" t="s">
        <v>345</v>
      </c>
      <c r="B243" t="s">
        <v>383</v>
      </c>
      <c r="C243" t="s">
        <v>735</v>
      </c>
      <c r="D243" t="s">
        <v>77</v>
      </c>
      <c r="E243" t="s">
        <v>185</v>
      </c>
      <c r="F243" t="s">
        <v>26</v>
      </c>
      <c r="G243" t="str">
        <f t="shared" si="103"/>
        <v>121</v>
      </c>
      <c r="H243" t="str">
        <f t="shared" si="110"/>
        <v xml:space="preserve"> Guyana</v>
      </c>
      <c r="I243" t="str">
        <f t="shared" si="110"/>
        <v xml:space="preserve"> 50.5</v>
      </c>
      <c r="J243" t="str">
        <f t="shared" si="110"/>
        <v xml:space="preserve"> Latin America and the Caribbean</v>
      </c>
      <c r="K243" t="str">
        <f t="shared" si="110"/>
        <v xml:space="preserve"> &lt;1m</v>
      </c>
      <c r="L243" t="str">
        <f t="shared" si="110"/>
        <v xml:space="preserve"> Upper middle income</v>
      </c>
      <c r="M243" t="str">
        <f t="shared" ref="M243:M274" si="129">IF(VALUE(I243)&gt;66.6, "Most", IF(VALUE(I243)&gt;33.3, "More", "Least"))</f>
        <v>More</v>
      </c>
    </row>
    <row r="244" spans="1:13" x14ac:dyDescent="0.45">
      <c r="C244" t="s">
        <v>2</v>
      </c>
      <c r="G244" t="str">
        <f t="shared" si="103"/>
        <v/>
      </c>
      <c r="H244" t="str">
        <f t="shared" si="110"/>
        <v/>
      </c>
      <c r="I244" t="str">
        <f t="shared" si="110"/>
        <v/>
      </c>
      <c r="J244" t="str">
        <f t="shared" si="110"/>
        <v/>
      </c>
      <c r="K244" t="str">
        <f t="shared" si="110"/>
        <v/>
      </c>
      <c r="L244" t="str">
        <f t="shared" si="110"/>
        <v/>
      </c>
    </row>
    <row r="245" spans="1:13" x14ac:dyDescent="0.45">
      <c r="A245" t="s">
        <v>351</v>
      </c>
      <c r="B245" t="s">
        <v>141</v>
      </c>
      <c r="C245" t="s">
        <v>825</v>
      </c>
      <c r="D245" t="s">
        <v>132</v>
      </c>
      <c r="E245" t="s">
        <v>30</v>
      </c>
      <c r="F245" t="s">
        <v>26</v>
      </c>
      <c r="G245" t="str">
        <f t="shared" si="103"/>
        <v>123</v>
      </c>
      <c r="H245" t="str">
        <f t="shared" si="110"/>
        <v xml:space="preserve"> Armenia</v>
      </c>
      <c r="I245" t="str">
        <f t="shared" si="110"/>
        <v xml:space="preserve"> 50.4</v>
      </c>
      <c r="J245" t="str">
        <f t="shared" si="110"/>
        <v xml:space="preserve"> Western Asia</v>
      </c>
      <c r="K245" t="str">
        <f t="shared" si="110"/>
        <v xml:space="preserve"> 1-10m</v>
      </c>
      <c r="L245" t="str">
        <f t="shared" si="110"/>
        <v xml:space="preserve"> Upper middle income</v>
      </c>
      <c r="M245" t="str">
        <f t="shared" ref="M245:M276" si="130">IF(VALUE(I245)&gt;66.6, "Most", IF(VALUE(I245)&gt;33.3, "More", "Least"))</f>
        <v>More</v>
      </c>
    </row>
    <row r="246" spans="1:13" x14ac:dyDescent="0.45">
      <c r="C246" t="s">
        <v>2</v>
      </c>
      <c r="G246" t="str">
        <f t="shared" si="103"/>
        <v/>
      </c>
      <c r="H246" t="str">
        <f t="shared" si="110"/>
        <v/>
      </c>
      <c r="I246" t="str">
        <f t="shared" si="110"/>
        <v/>
      </c>
      <c r="J246" t="str">
        <f t="shared" si="110"/>
        <v/>
      </c>
      <c r="K246" t="str">
        <f t="shared" si="110"/>
        <v/>
      </c>
      <c r="L246" t="str">
        <f t="shared" si="110"/>
        <v/>
      </c>
    </row>
    <row r="247" spans="1:13" x14ac:dyDescent="0.45">
      <c r="A247" t="s">
        <v>354</v>
      </c>
      <c r="B247" t="s">
        <v>286</v>
      </c>
      <c r="C247" t="s">
        <v>736</v>
      </c>
      <c r="D247" t="s">
        <v>181</v>
      </c>
      <c r="E247" t="s">
        <v>10</v>
      </c>
      <c r="F247" t="s">
        <v>26</v>
      </c>
      <c r="G247" t="str">
        <f t="shared" si="103"/>
        <v>124</v>
      </c>
      <c r="H247" t="str">
        <f t="shared" si="110"/>
        <v xml:space="preserve"> Iran</v>
      </c>
      <c r="I247" t="str">
        <f t="shared" si="110"/>
        <v xml:space="preserve"> 50.3</v>
      </c>
      <c r="J247" t="str">
        <f t="shared" si="110"/>
        <v xml:space="preserve"> Southern Asia</v>
      </c>
      <c r="K247" t="str">
        <f t="shared" si="110"/>
        <v xml:space="preserve"> 50-100m</v>
      </c>
      <c r="L247" t="str">
        <f t="shared" si="110"/>
        <v xml:space="preserve"> Upper middle income</v>
      </c>
      <c r="M247" t="str">
        <f t="shared" ref="M247:M278" si="131">IF(VALUE(I247)&gt;66.6, "Most", IF(VALUE(I247)&gt;33.3, "More", "Least"))</f>
        <v>More</v>
      </c>
    </row>
    <row r="248" spans="1:13" x14ac:dyDescent="0.45">
      <c r="C248" t="s">
        <v>2</v>
      </c>
      <c r="G248" t="str">
        <f t="shared" si="103"/>
        <v/>
      </c>
      <c r="H248" t="str">
        <f t="shared" si="110"/>
        <v/>
      </c>
      <c r="I248" t="str">
        <f t="shared" si="110"/>
        <v/>
      </c>
      <c r="J248" t="str">
        <f t="shared" si="110"/>
        <v/>
      </c>
      <c r="K248" t="str">
        <f t="shared" si="110"/>
        <v/>
      </c>
      <c r="L248" t="str">
        <f t="shared" si="110"/>
        <v/>
      </c>
    </row>
    <row r="249" spans="1:13" x14ac:dyDescent="0.45">
      <c r="A249" t="s">
        <v>354</v>
      </c>
      <c r="B249" t="s">
        <v>167</v>
      </c>
      <c r="C249" t="s">
        <v>736</v>
      </c>
      <c r="D249" t="s">
        <v>25</v>
      </c>
      <c r="E249" t="s">
        <v>4</v>
      </c>
      <c r="F249" t="s">
        <v>102</v>
      </c>
      <c r="G249" t="str">
        <f t="shared" si="103"/>
        <v>124</v>
      </c>
      <c r="H249" t="str">
        <f t="shared" si="110"/>
        <v xml:space="preserve"> Philippines</v>
      </c>
      <c r="I249" t="str">
        <f t="shared" si="110"/>
        <v xml:space="preserve"> 50.3</v>
      </c>
      <c r="J249" t="str">
        <f t="shared" si="110"/>
        <v xml:space="preserve"> Southeastern Asia</v>
      </c>
      <c r="K249" t="str">
        <f t="shared" si="110"/>
        <v xml:space="preserve"> 100m+</v>
      </c>
      <c r="L249" t="str">
        <f t="shared" si="110"/>
        <v xml:space="preserve"> Lower middle income</v>
      </c>
      <c r="M249" t="str">
        <f t="shared" ref="M249:M280" si="132">IF(VALUE(I249)&gt;66.6, "Most", IF(VALUE(I249)&gt;33.3, "More", "Least"))</f>
        <v>More</v>
      </c>
    </row>
    <row r="250" spans="1:13" x14ac:dyDescent="0.45">
      <c r="C250" t="s">
        <v>2</v>
      </c>
      <c r="G250" t="str">
        <f t="shared" si="103"/>
        <v/>
      </c>
      <c r="H250" t="str">
        <f t="shared" si="110"/>
        <v/>
      </c>
      <c r="I250" t="str">
        <f t="shared" si="110"/>
        <v/>
      </c>
      <c r="J250" t="str">
        <f t="shared" si="110"/>
        <v/>
      </c>
      <c r="K250" t="str">
        <f t="shared" si="110"/>
        <v/>
      </c>
      <c r="L250" t="str">
        <f t="shared" si="110"/>
        <v/>
      </c>
    </row>
    <row r="251" spans="1:13" x14ac:dyDescent="0.45">
      <c r="A251" t="s">
        <v>628</v>
      </c>
      <c r="B251" t="s">
        <v>358</v>
      </c>
      <c r="C251" t="s">
        <v>159</v>
      </c>
      <c r="D251" t="s">
        <v>77</v>
      </c>
      <c r="E251" t="s">
        <v>14</v>
      </c>
      <c r="F251" t="s">
        <v>26</v>
      </c>
      <c r="G251" t="str">
        <f t="shared" si="103"/>
        <v>126</v>
      </c>
      <c r="H251" t="str">
        <f t="shared" si="110"/>
        <v xml:space="preserve"> Guatemala</v>
      </c>
      <c r="I251" t="str">
        <f t="shared" si="110"/>
        <v xml:space="preserve"> 49.1</v>
      </c>
      <c r="J251" t="str">
        <f t="shared" si="110"/>
        <v xml:space="preserve"> Latin America and the Caribbean</v>
      </c>
      <c r="K251" t="str">
        <f t="shared" si="110"/>
        <v xml:space="preserve"> 10-50m</v>
      </c>
      <c r="L251" t="str">
        <f t="shared" si="110"/>
        <v xml:space="preserve"> Upper middle income</v>
      </c>
      <c r="M251" t="str">
        <f t="shared" ref="M251:M282" si="133">IF(VALUE(I251)&gt;66.6, "Most", IF(VALUE(I251)&gt;33.3, "More", "Least"))</f>
        <v>More</v>
      </c>
    </row>
    <row r="252" spans="1:13" x14ac:dyDescent="0.45">
      <c r="C252" t="s">
        <v>2</v>
      </c>
      <c r="G252" t="str">
        <f t="shared" si="103"/>
        <v/>
      </c>
      <c r="H252" t="str">
        <f t="shared" si="110"/>
        <v/>
      </c>
      <c r="I252" t="str">
        <f t="shared" si="110"/>
        <v/>
      </c>
      <c r="J252" t="str">
        <f t="shared" si="110"/>
        <v/>
      </c>
      <c r="K252" t="str">
        <f t="shared" si="110"/>
        <v/>
      </c>
      <c r="L252" t="str">
        <f t="shared" si="110"/>
        <v/>
      </c>
    </row>
    <row r="253" spans="1:13" x14ac:dyDescent="0.45">
      <c r="A253" t="s">
        <v>630</v>
      </c>
      <c r="B253" t="s">
        <v>391</v>
      </c>
      <c r="C253" t="s">
        <v>571</v>
      </c>
      <c r="D253" t="s">
        <v>115</v>
      </c>
      <c r="E253" t="s">
        <v>30</v>
      </c>
      <c r="F253" t="s">
        <v>102</v>
      </c>
      <c r="G253" t="str">
        <f t="shared" si="103"/>
        <v>127</v>
      </c>
      <c r="H253" t="str">
        <f t="shared" si="110"/>
        <v xml:space="preserve"> Eswatini (Swaziland)</v>
      </c>
      <c r="I253" t="str">
        <f t="shared" si="110"/>
        <v xml:space="preserve"> 48.9</v>
      </c>
      <c r="J253" t="str">
        <f t="shared" si="110"/>
        <v xml:space="preserve"> Africa</v>
      </c>
      <c r="K253" t="str">
        <f t="shared" si="110"/>
        <v xml:space="preserve"> 1-10m</v>
      </c>
      <c r="L253" t="str">
        <f t="shared" si="110"/>
        <v xml:space="preserve"> Lower middle income</v>
      </c>
      <c r="M253" t="str">
        <f t="shared" ref="M253:M284" si="134">IF(VALUE(I253)&gt;66.6, "Most", IF(VALUE(I253)&gt;33.3, "More", "Least"))</f>
        <v>More</v>
      </c>
    </row>
    <row r="254" spans="1:13" x14ac:dyDescent="0.45">
      <c r="C254" t="s">
        <v>2</v>
      </c>
      <c r="G254" t="str">
        <f t="shared" si="103"/>
        <v/>
      </c>
      <c r="H254" t="str">
        <f t="shared" si="110"/>
        <v/>
      </c>
      <c r="I254" t="str">
        <f t="shared" si="110"/>
        <v/>
      </c>
      <c r="J254" t="str">
        <f t="shared" si="110"/>
        <v/>
      </c>
      <c r="K254" t="str">
        <f t="shared" si="110"/>
        <v/>
      </c>
      <c r="L254" t="str">
        <f t="shared" si="110"/>
        <v/>
      </c>
    </row>
    <row r="255" spans="1:13" x14ac:dyDescent="0.45">
      <c r="A255" t="s">
        <v>362</v>
      </c>
      <c r="B255" t="s">
        <v>280</v>
      </c>
      <c r="C255" t="s">
        <v>162</v>
      </c>
      <c r="D255" t="s">
        <v>115</v>
      </c>
      <c r="E255" t="s">
        <v>14</v>
      </c>
      <c r="F255" t="s">
        <v>202</v>
      </c>
      <c r="G255" t="str">
        <f t="shared" si="103"/>
        <v>128</v>
      </c>
      <c r="H255" t="str">
        <f t="shared" si="110"/>
        <v xml:space="preserve"> Senegal</v>
      </c>
      <c r="I255" t="str">
        <f t="shared" si="110"/>
        <v xml:space="preserve"> 48.2</v>
      </c>
      <c r="J255" t="str">
        <f t="shared" si="110"/>
        <v xml:space="preserve"> Africa</v>
      </c>
      <c r="K255" t="str">
        <f t="shared" si="110"/>
        <v xml:space="preserve"> 10-50m</v>
      </c>
      <c r="L255" t="str">
        <f t="shared" si="110"/>
        <v xml:space="preserve"> Low income</v>
      </c>
      <c r="M255" t="str">
        <f t="shared" ref="M255:M286" si="135">IF(VALUE(I255)&gt;66.6, "Most", IF(VALUE(I255)&gt;33.3, "More", "Least"))</f>
        <v>More</v>
      </c>
    </row>
    <row r="256" spans="1:13" x14ac:dyDescent="0.45">
      <c r="C256" t="s">
        <v>2</v>
      </c>
      <c r="G256" t="str">
        <f t="shared" si="103"/>
        <v/>
      </c>
      <c r="H256" t="str">
        <f t="shared" si="110"/>
        <v/>
      </c>
      <c r="I256" t="str">
        <f t="shared" si="110"/>
        <v/>
      </c>
      <c r="J256" t="str">
        <f t="shared" si="110"/>
        <v/>
      </c>
      <c r="K256" t="str">
        <f t="shared" si="110"/>
        <v/>
      </c>
      <c r="L256" t="str">
        <f t="shared" si="110"/>
        <v/>
      </c>
    </row>
    <row r="257" spans="1:13" x14ac:dyDescent="0.45">
      <c r="A257" t="s">
        <v>632</v>
      </c>
      <c r="B257" t="s">
        <v>206</v>
      </c>
      <c r="C257" t="s">
        <v>830</v>
      </c>
      <c r="D257" t="s">
        <v>77</v>
      </c>
      <c r="E257" t="s">
        <v>30</v>
      </c>
      <c r="F257" t="s">
        <v>102</v>
      </c>
      <c r="G257" t="str">
        <f t="shared" si="103"/>
        <v>129</v>
      </c>
      <c r="H257" t="str">
        <f t="shared" ref="H257:L320" si="136">IF(ISERROR(RIGHT(B257, LEN(B257)-FIND(":",B257))),"",RIGHT(B257, LEN(B257)-FIND(":",B257)))</f>
        <v xml:space="preserve"> El Salvador</v>
      </c>
      <c r="I257" t="str">
        <f t="shared" si="136"/>
        <v xml:space="preserve"> 48.0</v>
      </c>
      <c r="J257" t="str">
        <f t="shared" si="136"/>
        <v xml:space="preserve"> Latin America and the Caribbean</v>
      </c>
      <c r="K257" t="str">
        <f t="shared" si="136"/>
        <v xml:space="preserve"> 1-10m</v>
      </c>
      <c r="L257" t="str">
        <f t="shared" si="136"/>
        <v xml:space="preserve"> Lower middle income</v>
      </c>
      <c r="M257" t="str">
        <f t="shared" ref="M257:M288" si="137">IF(VALUE(I257)&gt;66.6, "Most", IF(VALUE(I257)&gt;33.3, "More", "Least"))</f>
        <v>More</v>
      </c>
    </row>
    <row r="258" spans="1:13" x14ac:dyDescent="0.45">
      <c r="C258" t="s">
        <v>2</v>
      </c>
      <c r="G258" t="str">
        <f t="shared" si="103"/>
        <v/>
      </c>
      <c r="H258" t="str">
        <f t="shared" si="136"/>
        <v/>
      </c>
      <c r="I258" t="str">
        <f t="shared" si="136"/>
        <v/>
      </c>
      <c r="J258" t="str">
        <f t="shared" si="136"/>
        <v/>
      </c>
      <c r="K258" t="str">
        <f t="shared" si="136"/>
        <v/>
      </c>
      <c r="L258" t="str">
        <f t="shared" si="136"/>
        <v/>
      </c>
    </row>
    <row r="259" spans="1:13" x14ac:dyDescent="0.45">
      <c r="A259" t="s">
        <v>367</v>
      </c>
      <c r="B259" t="s">
        <v>335</v>
      </c>
      <c r="C259" t="s">
        <v>831</v>
      </c>
      <c r="D259" t="s">
        <v>152</v>
      </c>
      <c r="E259" t="s">
        <v>14</v>
      </c>
      <c r="F259" t="s">
        <v>102</v>
      </c>
      <c r="G259" t="str">
        <f t="shared" ref="G259:G322" si="138">IF(ISERROR(RIGHT(A259,LEN(A259)-FIND(" ", A259))), "", RIGHT(A259,LEN(A259)-FIND(" ", A259)))</f>
        <v>130</v>
      </c>
      <c r="H259" t="str">
        <f t="shared" si="136"/>
        <v xml:space="preserve"> Uzbekistan</v>
      </c>
      <c r="I259" t="str">
        <f t="shared" si="136"/>
        <v xml:space="preserve"> 47.8</v>
      </c>
      <c r="J259" t="str">
        <f t="shared" si="136"/>
        <v xml:space="preserve"> Central Asia</v>
      </c>
      <c r="K259" t="str">
        <f t="shared" si="136"/>
        <v xml:space="preserve"> 10-50m</v>
      </c>
      <c r="L259" t="str">
        <f t="shared" si="136"/>
        <v xml:space="preserve"> Lower middle income</v>
      </c>
      <c r="M259" t="str">
        <f t="shared" ref="M259:M290" si="139">IF(VALUE(I259)&gt;66.6, "Most", IF(VALUE(I259)&gt;33.3, "More", "Least"))</f>
        <v>More</v>
      </c>
    </row>
    <row r="260" spans="1:13" x14ac:dyDescent="0.45">
      <c r="C260" t="s">
        <v>2</v>
      </c>
      <c r="G260" t="str">
        <f t="shared" si="138"/>
        <v/>
      </c>
      <c r="H260" t="str">
        <f t="shared" si="136"/>
        <v/>
      </c>
      <c r="I260" t="str">
        <f t="shared" si="136"/>
        <v/>
      </c>
      <c r="J260" t="str">
        <f t="shared" si="136"/>
        <v/>
      </c>
      <c r="K260" t="str">
        <f t="shared" si="136"/>
        <v/>
      </c>
      <c r="L260" t="str">
        <f t="shared" si="136"/>
        <v/>
      </c>
    </row>
    <row r="261" spans="1:13" x14ac:dyDescent="0.45">
      <c r="A261" t="s">
        <v>635</v>
      </c>
      <c r="B261" t="s">
        <v>340</v>
      </c>
      <c r="C261" t="s">
        <v>171</v>
      </c>
      <c r="D261" t="s">
        <v>115</v>
      </c>
      <c r="E261" t="s">
        <v>30</v>
      </c>
      <c r="F261" t="s">
        <v>202</v>
      </c>
      <c r="G261" t="str">
        <f t="shared" si="138"/>
        <v>131</v>
      </c>
      <c r="H261" t="str">
        <f t="shared" si="136"/>
        <v xml:space="preserve"> Gambia</v>
      </c>
      <c r="I261" t="str">
        <f t="shared" si="136"/>
        <v xml:space="preserve"> 47.3</v>
      </c>
      <c r="J261" t="str">
        <f t="shared" si="136"/>
        <v xml:space="preserve"> Africa</v>
      </c>
      <c r="K261" t="str">
        <f t="shared" si="136"/>
        <v xml:space="preserve"> 1-10m</v>
      </c>
      <c r="L261" t="str">
        <f t="shared" si="136"/>
        <v xml:space="preserve"> Low income</v>
      </c>
      <c r="M261" t="str">
        <f t="shared" ref="M261:M292" si="140">IF(VALUE(I261)&gt;66.6, "Most", IF(VALUE(I261)&gt;33.3, "More", "Least"))</f>
        <v>More</v>
      </c>
    </row>
    <row r="262" spans="1:13" x14ac:dyDescent="0.45">
      <c r="C262" t="s">
        <v>2</v>
      </c>
      <c r="G262" t="str">
        <f t="shared" si="138"/>
        <v/>
      </c>
      <c r="H262" t="str">
        <f t="shared" si="136"/>
        <v/>
      </c>
      <c r="I262" t="str">
        <f t="shared" si="136"/>
        <v/>
      </c>
      <c r="J262" t="str">
        <f t="shared" si="136"/>
        <v/>
      </c>
      <c r="K262" t="str">
        <f t="shared" si="136"/>
        <v/>
      </c>
      <c r="L262" t="str">
        <f t="shared" si="136"/>
        <v/>
      </c>
    </row>
    <row r="263" spans="1:13" x14ac:dyDescent="0.45">
      <c r="A263" t="s">
        <v>371</v>
      </c>
      <c r="B263" t="s">
        <v>231</v>
      </c>
      <c r="C263" t="s">
        <v>174</v>
      </c>
      <c r="D263" t="s">
        <v>9</v>
      </c>
      <c r="E263" t="s">
        <v>30</v>
      </c>
      <c r="F263" t="s">
        <v>102</v>
      </c>
      <c r="G263" t="str">
        <f t="shared" si="138"/>
        <v>132</v>
      </c>
      <c r="H263" t="str">
        <f t="shared" si="136"/>
        <v xml:space="preserve"> Moldova</v>
      </c>
      <c r="I263" t="str">
        <f t="shared" si="136"/>
        <v xml:space="preserve"> 47.1</v>
      </c>
      <c r="J263" t="str">
        <f t="shared" si="136"/>
        <v xml:space="preserve"> Europe</v>
      </c>
      <c r="K263" t="str">
        <f t="shared" si="136"/>
        <v xml:space="preserve"> 1-10m</v>
      </c>
      <c r="L263" t="str">
        <f t="shared" si="136"/>
        <v xml:space="preserve"> Lower middle income</v>
      </c>
      <c r="M263" t="str">
        <f t="shared" ref="M263:M294" si="141">IF(VALUE(I263)&gt;66.6, "Most", IF(VALUE(I263)&gt;33.3, "More", "Least"))</f>
        <v>More</v>
      </c>
    </row>
    <row r="264" spans="1:13" x14ac:dyDescent="0.45">
      <c r="C264" t="s">
        <v>2</v>
      </c>
      <c r="G264" t="str">
        <f t="shared" si="138"/>
        <v/>
      </c>
      <c r="H264" t="str">
        <f t="shared" si="136"/>
        <v/>
      </c>
      <c r="I264" t="str">
        <f t="shared" si="136"/>
        <v/>
      </c>
      <c r="J264" t="str">
        <f t="shared" si="136"/>
        <v/>
      </c>
      <c r="K264" t="str">
        <f t="shared" si="136"/>
        <v/>
      </c>
      <c r="L264" t="str">
        <f t="shared" si="136"/>
        <v/>
      </c>
    </row>
    <row r="265" spans="1:13" x14ac:dyDescent="0.45">
      <c r="A265" t="s">
        <v>374</v>
      </c>
      <c r="B265" t="s">
        <v>222</v>
      </c>
      <c r="C265" t="s">
        <v>741</v>
      </c>
      <c r="D265" t="s">
        <v>25</v>
      </c>
      <c r="E265" t="s">
        <v>30</v>
      </c>
      <c r="F265" t="s">
        <v>102</v>
      </c>
      <c r="G265" t="str">
        <f t="shared" si="138"/>
        <v>133</v>
      </c>
      <c r="H265" t="str">
        <f t="shared" si="136"/>
        <v xml:space="preserve"> Laos</v>
      </c>
      <c r="I265" t="str">
        <f t="shared" si="136"/>
        <v xml:space="preserve"> 46.8</v>
      </c>
      <c r="J265" t="str">
        <f t="shared" si="136"/>
        <v xml:space="preserve"> Southeastern Asia</v>
      </c>
      <c r="K265" t="str">
        <f t="shared" si="136"/>
        <v xml:space="preserve"> 1-10m</v>
      </c>
      <c r="L265" t="str">
        <f t="shared" si="136"/>
        <v xml:space="preserve"> Lower middle income</v>
      </c>
      <c r="M265" t="str">
        <f t="shared" ref="M265:M296" si="142">IF(VALUE(I265)&gt;66.6, "Most", IF(VALUE(I265)&gt;33.3, "More", "Least"))</f>
        <v>More</v>
      </c>
    </row>
    <row r="266" spans="1:13" x14ac:dyDescent="0.45">
      <c r="C266" t="s">
        <v>2</v>
      </c>
      <c r="G266" t="str">
        <f t="shared" si="138"/>
        <v/>
      </c>
      <c r="H266" t="str">
        <f t="shared" si="136"/>
        <v/>
      </c>
      <c r="I266" t="str">
        <f t="shared" si="136"/>
        <v/>
      </c>
      <c r="J266" t="str">
        <f t="shared" si="136"/>
        <v/>
      </c>
      <c r="K266" t="str">
        <f t="shared" si="136"/>
        <v/>
      </c>
      <c r="L266" t="str">
        <f t="shared" si="136"/>
        <v/>
      </c>
    </row>
    <row r="267" spans="1:13" x14ac:dyDescent="0.45">
      <c r="A267" t="s">
        <v>638</v>
      </c>
      <c r="B267" t="s">
        <v>224</v>
      </c>
      <c r="C267" t="s">
        <v>578</v>
      </c>
      <c r="D267" t="s">
        <v>132</v>
      </c>
      <c r="E267" t="s">
        <v>30</v>
      </c>
      <c r="F267" t="s">
        <v>26</v>
      </c>
      <c r="G267" t="str">
        <f t="shared" si="138"/>
        <v>134</v>
      </c>
      <c r="H267" t="str">
        <f t="shared" si="136"/>
        <v xml:space="preserve"> Lebanon</v>
      </c>
      <c r="I267" t="str">
        <f t="shared" si="136"/>
        <v xml:space="preserve"> 45.5</v>
      </c>
      <c r="J267" t="str">
        <f t="shared" si="136"/>
        <v xml:space="preserve"> Western Asia</v>
      </c>
      <c r="K267" t="str">
        <f t="shared" si="136"/>
        <v xml:space="preserve"> 1-10m</v>
      </c>
      <c r="L267" t="str">
        <f t="shared" si="136"/>
        <v xml:space="preserve"> Upper middle income</v>
      </c>
      <c r="M267" t="str">
        <f t="shared" ref="M267:M298" si="143">IF(VALUE(I267)&gt;66.6, "Most", IF(VALUE(I267)&gt;33.3, "More", "Least"))</f>
        <v>More</v>
      </c>
    </row>
    <row r="268" spans="1:13" x14ac:dyDescent="0.45">
      <c r="C268" t="s">
        <v>2</v>
      </c>
      <c r="G268" t="str">
        <f t="shared" si="138"/>
        <v/>
      </c>
      <c r="H268" t="str">
        <f t="shared" si="136"/>
        <v/>
      </c>
      <c r="I268" t="str">
        <f t="shared" si="136"/>
        <v/>
      </c>
      <c r="J268" t="str">
        <f t="shared" si="136"/>
        <v/>
      </c>
      <c r="K268" t="str">
        <f t="shared" si="136"/>
        <v/>
      </c>
      <c r="L268" t="str">
        <f t="shared" si="136"/>
        <v/>
      </c>
    </row>
    <row r="269" spans="1:13" x14ac:dyDescent="0.45">
      <c r="A269" t="s">
        <v>378</v>
      </c>
      <c r="B269" t="s">
        <v>381</v>
      </c>
      <c r="C269" t="s">
        <v>197</v>
      </c>
      <c r="D269" t="s">
        <v>152</v>
      </c>
      <c r="E269" t="s">
        <v>30</v>
      </c>
      <c r="F269" t="s">
        <v>26</v>
      </c>
      <c r="G269" t="str">
        <f t="shared" si="138"/>
        <v>135</v>
      </c>
      <c r="H269" t="str">
        <f t="shared" si="136"/>
        <v xml:space="preserve"> Turkmenistan</v>
      </c>
      <c r="I269" t="str">
        <f t="shared" si="136"/>
        <v xml:space="preserve"> 45.1</v>
      </c>
      <c r="J269" t="str">
        <f t="shared" si="136"/>
        <v xml:space="preserve"> Central Asia</v>
      </c>
      <c r="K269" t="str">
        <f t="shared" si="136"/>
        <v xml:space="preserve"> 1-10m</v>
      </c>
      <c r="L269" t="str">
        <f t="shared" si="136"/>
        <v xml:space="preserve"> Upper middle income</v>
      </c>
      <c r="M269" t="str">
        <f t="shared" ref="M269:M300" si="144">IF(VALUE(I269)&gt;66.6, "Most", IF(VALUE(I269)&gt;33.3, "More", "Least"))</f>
        <v>More</v>
      </c>
    </row>
    <row r="270" spans="1:13" x14ac:dyDescent="0.45">
      <c r="C270" t="s">
        <v>2</v>
      </c>
      <c r="G270" t="str">
        <f t="shared" si="138"/>
        <v/>
      </c>
      <c r="H270" t="str">
        <f t="shared" si="136"/>
        <v/>
      </c>
      <c r="I270" t="str">
        <f t="shared" si="136"/>
        <v/>
      </c>
      <c r="J270" t="str">
        <f t="shared" si="136"/>
        <v/>
      </c>
      <c r="K270" t="str">
        <f t="shared" si="136"/>
        <v/>
      </c>
      <c r="L270" t="str">
        <f t="shared" si="136"/>
        <v/>
      </c>
    </row>
    <row r="271" spans="1:13" x14ac:dyDescent="0.45">
      <c r="A271" t="s">
        <v>641</v>
      </c>
      <c r="B271" t="s">
        <v>519</v>
      </c>
      <c r="C271" t="s">
        <v>579</v>
      </c>
      <c r="D271" t="s">
        <v>18</v>
      </c>
      <c r="E271" t="s">
        <v>185</v>
      </c>
      <c r="F271" t="s">
        <v>102</v>
      </c>
      <c r="G271" t="str">
        <f t="shared" si="138"/>
        <v>136</v>
      </c>
      <c r="H271" t="str">
        <f t="shared" si="136"/>
        <v xml:space="preserve"> Kiribati</v>
      </c>
      <c r="I271" t="str">
        <f t="shared" si="136"/>
        <v xml:space="preserve"> 45.0</v>
      </c>
      <c r="J271" t="str">
        <f t="shared" si="136"/>
        <v xml:space="preserve"> Oceania</v>
      </c>
      <c r="K271" t="str">
        <f t="shared" si="136"/>
        <v xml:space="preserve"> &lt;1m</v>
      </c>
      <c r="L271" t="str">
        <f t="shared" si="136"/>
        <v xml:space="preserve"> Lower middle income</v>
      </c>
      <c r="M271" t="str">
        <f t="shared" ref="M271:M302" si="145">IF(VALUE(I271)&gt;66.6, "Most", IF(VALUE(I271)&gt;33.3, "More", "Least"))</f>
        <v>More</v>
      </c>
    </row>
    <row r="272" spans="1:13" x14ac:dyDescent="0.45">
      <c r="C272" t="s">
        <v>2</v>
      </c>
      <c r="G272" t="str">
        <f t="shared" si="138"/>
        <v/>
      </c>
      <c r="H272" t="str">
        <f t="shared" si="136"/>
        <v/>
      </c>
      <c r="I272" t="str">
        <f t="shared" si="136"/>
        <v/>
      </c>
      <c r="J272" t="str">
        <f t="shared" si="136"/>
        <v/>
      </c>
      <c r="K272" t="str">
        <f t="shared" si="136"/>
        <v/>
      </c>
      <c r="L272" t="str">
        <f t="shared" si="136"/>
        <v/>
      </c>
    </row>
    <row r="273" spans="1:13" x14ac:dyDescent="0.45">
      <c r="A273" t="s">
        <v>382</v>
      </c>
      <c r="B273" t="s">
        <v>324</v>
      </c>
      <c r="C273" t="s">
        <v>581</v>
      </c>
      <c r="D273" t="s">
        <v>181</v>
      </c>
      <c r="E273" t="s">
        <v>14</v>
      </c>
      <c r="F273" t="s">
        <v>202</v>
      </c>
      <c r="G273" t="str">
        <f t="shared" si="138"/>
        <v>137</v>
      </c>
      <c r="H273" t="str">
        <f t="shared" si="136"/>
        <v xml:space="preserve"> Nepal</v>
      </c>
      <c r="I273" t="str">
        <f t="shared" si="136"/>
        <v xml:space="preserve"> 44.7</v>
      </c>
      <c r="J273" t="str">
        <f t="shared" si="136"/>
        <v xml:space="preserve"> Southern Asia</v>
      </c>
      <c r="K273" t="str">
        <f t="shared" si="136"/>
        <v xml:space="preserve"> 10-50m</v>
      </c>
      <c r="L273" t="str">
        <f t="shared" si="136"/>
        <v xml:space="preserve"> Low income</v>
      </c>
      <c r="M273" t="str">
        <f t="shared" ref="M273:M304" si="146">IF(VALUE(I273)&gt;66.6, "Most", IF(VALUE(I273)&gt;33.3, "More", "Least"))</f>
        <v>More</v>
      </c>
    </row>
    <row r="274" spans="1:13" x14ac:dyDescent="0.45">
      <c r="C274" t="s">
        <v>2</v>
      </c>
      <c r="G274" t="str">
        <f t="shared" si="138"/>
        <v/>
      </c>
      <c r="H274" t="str">
        <f t="shared" si="136"/>
        <v/>
      </c>
      <c r="I274" t="str">
        <f t="shared" si="136"/>
        <v/>
      </c>
      <c r="J274" t="str">
        <f t="shared" si="136"/>
        <v/>
      </c>
      <c r="K274" t="str">
        <f t="shared" si="136"/>
        <v/>
      </c>
      <c r="L274" t="str">
        <f t="shared" si="136"/>
        <v/>
      </c>
    </row>
    <row r="275" spans="1:13" x14ac:dyDescent="0.45">
      <c r="A275" t="s">
        <v>382</v>
      </c>
      <c r="B275" t="s">
        <v>298</v>
      </c>
      <c r="C275" t="s">
        <v>581</v>
      </c>
      <c r="D275" t="s">
        <v>115</v>
      </c>
      <c r="E275" t="s">
        <v>10</v>
      </c>
      <c r="F275" t="s">
        <v>202</v>
      </c>
      <c r="G275" t="str">
        <f t="shared" si="138"/>
        <v>137</v>
      </c>
      <c r="H275" t="str">
        <f t="shared" si="136"/>
        <v xml:space="preserve"> Tanzania</v>
      </c>
      <c r="I275" t="str">
        <f t="shared" si="136"/>
        <v xml:space="preserve"> 44.7</v>
      </c>
      <c r="J275" t="str">
        <f t="shared" si="136"/>
        <v xml:space="preserve"> Africa</v>
      </c>
      <c r="K275" t="str">
        <f t="shared" si="136"/>
        <v xml:space="preserve"> 50-100m</v>
      </c>
      <c r="L275" t="str">
        <f t="shared" si="136"/>
        <v xml:space="preserve"> Low income</v>
      </c>
      <c r="M275" t="str">
        <f t="shared" ref="M275:M306" si="147">IF(VALUE(I275)&gt;66.6, "Most", IF(VALUE(I275)&gt;33.3, "More", "Least"))</f>
        <v>More</v>
      </c>
    </row>
    <row r="276" spans="1:13" x14ac:dyDescent="0.45">
      <c r="C276" t="s">
        <v>2</v>
      </c>
      <c r="G276" t="str">
        <f t="shared" si="138"/>
        <v/>
      </c>
      <c r="H276" t="str">
        <f t="shared" si="136"/>
        <v/>
      </c>
      <c r="I276" t="str">
        <f t="shared" si="136"/>
        <v/>
      </c>
      <c r="J276" t="str">
        <f t="shared" si="136"/>
        <v/>
      </c>
      <c r="K276" t="str">
        <f t="shared" si="136"/>
        <v/>
      </c>
      <c r="L276" t="str">
        <f t="shared" si="136"/>
        <v/>
      </c>
    </row>
    <row r="277" spans="1:13" x14ac:dyDescent="0.45">
      <c r="A277" t="s">
        <v>388</v>
      </c>
      <c r="B277" t="s">
        <v>528</v>
      </c>
      <c r="C277" t="s">
        <v>746</v>
      </c>
      <c r="D277" t="s">
        <v>115</v>
      </c>
      <c r="E277" t="s">
        <v>185</v>
      </c>
      <c r="F277" t="s">
        <v>102</v>
      </c>
      <c r="G277" t="str">
        <f t="shared" si="138"/>
        <v>139</v>
      </c>
      <c r="H277" t="str">
        <f t="shared" si="136"/>
        <v xml:space="preserve"> São Tomé and Príncipe</v>
      </c>
      <c r="I277" t="str">
        <f t="shared" si="136"/>
        <v xml:space="preserve"> 44.6</v>
      </c>
      <c r="J277" t="str">
        <f t="shared" si="136"/>
        <v xml:space="preserve"> Africa</v>
      </c>
      <c r="K277" t="str">
        <f t="shared" si="136"/>
        <v xml:space="preserve"> &lt;1m</v>
      </c>
      <c r="L277" t="str">
        <f t="shared" si="136"/>
        <v xml:space="preserve"> Lower middle income</v>
      </c>
      <c r="M277" t="str">
        <f t="shared" ref="M277:M308" si="148">IF(VALUE(I277)&gt;66.6, "Most", IF(VALUE(I277)&gt;33.3, "More", "Least"))</f>
        <v>More</v>
      </c>
    </row>
    <row r="278" spans="1:13" x14ac:dyDescent="0.45">
      <c r="C278" t="s">
        <v>2</v>
      </c>
      <c r="G278" t="str">
        <f t="shared" si="138"/>
        <v/>
      </c>
      <c r="H278" t="str">
        <f t="shared" si="136"/>
        <v/>
      </c>
      <c r="I278" t="str">
        <f t="shared" si="136"/>
        <v/>
      </c>
      <c r="J278" t="str">
        <f t="shared" si="136"/>
        <v/>
      </c>
      <c r="K278" t="str">
        <f t="shared" si="136"/>
        <v/>
      </c>
      <c r="L278" t="str">
        <f t="shared" si="136"/>
        <v/>
      </c>
    </row>
    <row r="279" spans="1:13" x14ac:dyDescent="0.45">
      <c r="A279" t="s">
        <v>644</v>
      </c>
      <c r="B279" t="s">
        <v>400</v>
      </c>
      <c r="C279" t="s">
        <v>747</v>
      </c>
      <c r="D279" t="s">
        <v>115</v>
      </c>
      <c r="E279" t="s">
        <v>30</v>
      </c>
      <c r="F279" t="s">
        <v>102</v>
      </c>
      <c r="G279" t="str">
        <f t="shared" si="138"/>
        <v>140</v>
      </c>
      <c r="H279" t="str">
        <f t="shared" si="136"/>
        <v xml:space="preserve"> Lesotho</v>
      </c>
      <c r="I279" t="str">
        <f t="shared" si="136"/>
        <v xml:space="preserve"> 44.5</v>
      </c>
      <c r="J279" t="str">
        <f t="shared" si="136"/>
        <v xml:space="preserve"> Africa</v>
      </c>
      <c r="K279" t="str">
        <f t="shared" si="136"/>
        <v xml:space="preserve"> 1-10m</v>
      </c>
      <c r="L279" t="str">
        <f t="shared" si="136"/>
        <v xml:space="preserve"> Lower middle income</v>
      </c>
      <c r="M279" t="str">
        <f t="shared" ref="M279:M310" si="149">IF(VALUE(I279)&gt;66.6, "Most", IF(VALUE(I279)&gt;33.3, "More", "Least"))</f>
        <v>More</v>
      </c>
    </row>
    <row r="280" spans="1:13" x14ac:dyDescent="0.45">
      <c r="C280" t="s">
        <v>2</v>
      </c>
      <c r="G280" t="str">
        <f t="shared" si="138"/>
        <v/>
      </c>
      <c r="H280" t="str">
        <f t="shared" si="136"/>
        <v/>
      </c>
      <c r="I280" t="str">
        <f t="shared" si="136"/>
        <v/>
      </c>
      <c r="J280" t="str">
        <f t="shared" si="136"/>
        <v/>
      </c>
      <c r="K280" t="str">
        <f t="shared" si="136"/>
        <v/>
      </c>
      <c r="L280" t="str">
        <f t="shared" si="136"/>
        <v/>
      </c>
    </row>
    <row r="281" spans="1:13" x14ac:dyDescent="0.45">
      <c r="A281" t="s">
        <v>768</v>
      </c>
      <c r="B281" t="s">
        <v>418</v>
      </c>
      <c r="C281" t="s">
        <v>205</v>
      </c>
      <c r="D281" t="s">
        <v>115</v>
      </c>
      <c r="E281" t="s">
        <v>14</v>
      </c>
      <c r="F281" t="s">
        <v>102</v>
      </c>
      <c r="G281" t="str">
        <f t="shared" si="138"/>
        <v>141</v>
      </c>
      <c r="H281" t="str">
        <f t="shared" si="136"/>
        <v xml:space="preserve"> Zambia</v>
      </c>
      <c r="I281" t="str">
        <f t="shared" si="136"/>
        <v xml:space="preserve"> 44.2</v>
      </c>
      <c r="J281" t="str">
        <f t="shared" si="136"/>
        <v xml:space="preserve"> Africa</v>
      </c>
      <c r="K281" t="str">
        <f t="shared" si="136"/>
        <v xml:space="preserve"> 10-50m</v>
      </c>
      <c r="L281" t="str">
        <f t="shared" si="136"/>
        <v xml:space="preserve"> Lower middle income</v>
      </c>
      <c r="M281" t="str">
        <f t="shared" ref="M281:M312" si="150">IF(VALUE(I281)&gt;66.6, "Most", IF(VALUE(I281)&gt;33.3, "More", "Least"))</f>
        <v>More</v>
      </c>
    </row>
    <row r="282" spans="1:13" x14ac:dyDescent="0.45">
      <c r="C282" t="s">
        <v>2</v>
      </c>
      <c r="G282" t="str">
        <f t="shared" si="138"/>
        <v/>
      </c>
      <c r="H282" t="str">
        <f t="shared" si="136"/>
        <v/>
      </c>
      <c r="I282" t="str">
        <f t="shared" si="136"/>
        <v/>
      </c>
      <c r="J282" t="str">
        <f t="shared" si="136"/>
        <v/>
      </c>
      <c r="K282" t="str">
        <f t="shared" si="136"/>
        <v/>
      </c>
      <c r="L282" t="str">
        <f t="shared" si="136"/>
        <v/>
      </c>
    </row>
    <row r="283" spans="1:13" x14ac:dyDescent="0.45">
      <c r="A283" t="s">
        <v>393</v>
      </c>
      <c r="B283" t="s">
        <v>326</v>
      </c>
      <c r="C283" t="s">
        <v>582</v>
      </c>
      <c r="D283" t="s">
        <v>181</v>
      </c>
      <c r="E283" t="s">
        <v>4</v>
      </c>
      <c r="F283" t="s">
        <v>102</v>
      </c>
      <c r="G283" t="str">
        <f t="shared" si="138"/>
        <v>142</v>
      </c>
      <c r="H283" t="str">
        <f t="shared" si="136"/>
        <v xml:space="preserve"> Bangladesh</v>
      </c>
      <c r="I283" t="str">
        <f t="shared" si="136"/>
        <v xml:space="preserve"> 44.0</v>
      </c>
      <c r="J283" t="str">
        <f t="shared" si="136"/>
        <v xml:space="preserve"> Southern Asia</v>
      </c>
      <c r="K283" t="str">
        <f t="shared" si="136"/>
        <v xml:space="preserve"> 100m+</v>
      </c>
      <c r="L283" t="str">
        <f t="shared" si="136"/>
        <v xml:space="preserve"> Lower middle income</v>
      </c>
      <c r="M283" t="str">
        <f t="shared" ref="M283:M314" si="151">IF(VALUE(I283)&gt;66.6, "Most", IF(VALUE(I283)&gt;33.3, "More", "Least"))</f>
        <v>More</v>
      </c>
    </row>
    <row r="284" spans="1:13" x14ac:dyDescent="0.45">
      <c r="C284" t="s">
        <v>2</v>
      </c>
      <c r="G284" t="str">
        <f t="shared" si="138"/>
        <v/>
      </c>
      <c r="H284" t="str">
        <f t="shared" si="136"/>
        <v/>
      </c>
      <c r="I284" t="str">
        <f t="shared" si="136"/>
        <v/>
      </c>
      <c r="J284" t="str">
        <f t="shared" si="136"/>
        <v/>
      </c>
      <c r="K284" t="str">
        <f t="shared" si="136"/>
        <v/>
      </c>
      <c r="L284" t="str">
        <f t="shared" si="136"/>
        <v/>
      </c>
    </row>
    <row r="285" spans="1:13" x14ac:dyDescent="0.45">
      <c r="A285" t="s">
        <v>393</v>
      </c>
      <c r="B285" t="s">
        <v>503</v>
      </c>
      <c r="C285" t="s">
        <v>582</v>
      </c>
      <c r="D285" t="s">
        <v>18</v>
      </c>
      <c r="E285" t="s">
        <v>185</v>
      </c>
      <c r="F285" t="s">
        <v>102</v>
      </c>
      <c r="G285" t="str">
        <f t="shared" si="138"/>
        <v>142</v>
      </c>
      <c r="H285" t="str">
        <f t="shared" si="136"/>
        <v xml:space="preserve"> Solomon Islands</v>
      </c>
      <c r="I285" t="str">
        <f t="shared" si="136"/>
        <v xml:space="preserve"> 44.0</v>
      </c>
      <c r="J285" t="str">
        <f t="shared" si="136"/>
        <v xml:space="preserve"> Oceania</v>
      </c>
      <c r="K285" t="str">
        <f t="shared" si="136"/>
        <v xml:space="preserve"> &lt;1m</v>
      </c>
      <c r="L285" t="str">
        <f t="shared" si="136"/>
        <v xml:space="preserve"> Lower middle income</v>
      </c>
      <c r="M285" t="str">
        <f t="shared" ref="M285:M316" si="152">IF(VALUE(I285)&gt;66.6, "Most", IF(VALUE(I285)&gt;33.3, "More", "Least"))</f>
        <v>More</v>
      </c>
    </row>
    <row r="286" spans="1:13" x14ac:dyDescent="0.45">
      <c r="C286" t="s">
        <v>2</v>
      </c>
      <c r="G286" t="str">
        <f t="shared" si="138"/>
        <v/>
      </c>
      <c r="H286" t="str">
        <f t="shared" si="136"/>
        <v/>
      </c>
      <c r="I286" t="str">
        <f t="shared" si="136"/>
        <v/>
      </c>
      <c r="J286" t="str">
        <f t="shared" si="136"/>
        <v/>
      </c>
      <c r="K286" t="str">
        <f t="shared" si="136"/>
        <v/>
      </c>
      <c r="L286" t="str">
        <f t="shared" si="136"/>
        <v/>
      </c>
    </row>
    <row r="287" spans="1:13" x14ac:dyDescent="0.45">
      <c r="A287" t="s">
        <v>399</v>
      </c>
      <c r="B287" t="s">
        <v>537</v>
      </c>
      <c r="C287" t="s">
        <v>1025</v>
      </c>
      <c r="D287" t="s">
        <v>115</v>
      </c>
      <c r="E287" t="s">
        <v>30</v>
      </c>
      <c r="F287" t="s">
        <v>26</v>
      </c>
      <c r="G287" t="str">
        <f t="shared" si="138"/>
        <v>144</v>
      </c>
      <c r="H287" t="str">
        <f t="shared" si="136"/>
        <v xml:space="preserve"> Equatorial Guinea</v>
      </c>
      <c r="I287" t="str">
        <f t="shared" si="136"/>
        <v xml:space="preserve"> 43.6</v>
      </c>
      <c r="J287" t="str">
        <f t="shared" si="136"/>
        <v xml:space="preserve"> Africa</v>
      </c>
      <c r="K287" t="str">
        <f t="shared" si="136"/>
        <v xml:space="preserve"> 1-10m</v>
      </c>
      <c r="L287" t="str">
        <f t="shared" si="136"/>
        <v xml:space="preserve"> Upper middle income</v>
      </c>
      <c r="M287" t="str">
        <f t="shared" ref="M287:M318" si="153">IF(VALUE(I287)&gt;66.6, "Most", IF(VALUE(I287)&gt;33.3, "More", "Least"))</f>
        <v>More</v>
      </c>
    </row>
    <row r="288" spans="1:13" x14ac:dyDescent="0.45">
      <c r="C288" t="s">
        <v>2</v>
      </c>
      <c r="G288" t="str">
        <f t="shared" si="138"/>
        <v/>
      </c>
      <c r="H288" t="str">
        <f t="shared" si="136"/>
        <v/>
      </c>
      <c r="I288" t="str">
        <f t="shared" si="136"/>
        <v/>
      </c>
      <c r="J288" t="str">
        <f t="shared" si="136"/>
        <v/>
      </c>
      <c r="K288" t="str">
        <f t="shared" si="136"/>
        <v/>
      </c>
      <c r="L288" t="str">
        <f t="shared" si="136"/>
        <v/>
      </c>
    </row>
    <row r="289" spans="1:13" x14ac:dyDescent="0.45">
      <c r="A289" t="s">
        <v>399</v>
      </c>
      <c r="B289" t="s">
        <v>341</v>
      </c>
      <c r="C289" t="s">
        <v>1025</v>
      </c>
      <c r="D289" t="s">
        <v>115</v>
      </c>
      <c r="E289" t="s">
        <v>14</v>
      </c>
      <c r="F289" t="s">
        <v>202</v>
      </c>
      <c r="G289" t="str">
        <f t="shared" si="138"/>
        <v>144</v>
      </c>
      <c r="H289" t="str">
        <f t="shared" si="136"/>
        <v xml:space="preserve"> Rwanda</v>
      </c>
      <c r="I289" t="str">
        <f t="shared" si="136"/>
        <v xml:space="preserve"> 43.6</v>
      </c>
      <c r="J289" t="str">
        <f t="shared" si="136"/>
        <v xml:space="preserve"> Africa</v>
      </c>
      <c r="K289" t="str">
        <f t="shared" si="136"/>
        <v xml:space="preserve"> 10-50m</v>
      </c>
      <c r="L289" t="str">
        <f t="shared" si="136"/>
        <v xml:space="preserve"> Low income</v>
      </c>
      <c r="M289" t="str">
        <f t="shared" ref="M289:M320" si="154">IF(VALUE(I289)&gt;66.6, "Most", IF(VALUE(I289)&gt;33.3, "More", "Least"))</f>
        <v>More</v>
      </c>
    </row>
    <row r="290" spans="1:13" x14ac:dyDescent="0.45">
      <c r="C290" t="s">
        <v>2</v>
      </c>
      <c r="G290" t="str">
        <f t="shared" si="138"/>
        <v/>
      </c>
      <c r="H290" t="str">
        <f t="shared" si="136"/>
        <v/>
      </c>
      <c r="I290" t="str">
        <f t="shared" si="136"/>
        <v/>
      </c>
      <c r="J290" t="str">
        <f t="shared" si="136"/>
        <v/>
      </c>
      <c r="K290" t="str">
        <f t="shared" si="136"/>
        <v/>
      </c>
      <c r="L290" t="str">
        <f t="shared" si="136"/>
        <v/>
      </c>
    </row>
    <row r="291" spans="1:13" x14ac:dyDescent="0.45">
      <c r="A291" t="s">
        <v>405</v>
      </c>
      <c r="B291" t="s">
        <v>277</v>
      </c>
      <c r="C291" t="s">
        <v>1026</v>
      </c>
      <c r="D291" t="s">
        <v>9</v>
      </c>
      <c r="E291" t="s">
        <v>14</v>
      </c>
      <c r="F291" t="s">
        <v>102</v>
      </c>
      <c r="G291" t="str">
        <f t="shared" si="138"/>
        <v>146</v>
      </c>
      <c r="H291" t="str">
        <f t="shared" si="136"/>
        <v xml:space="preserve"> Ukraine</v>
      </c>
      <c r="I291" t="str">
        <f t="shared" si="136"/>
        <v xml:space="preserve"> 43.3</v>
      </c>
      <c r="J291" t="str">
        <f t="shared" si="136"/>
        <v xml:space="preserve"> Europe</v>
      </c>
      <c r="K291" t="str">
        <f t="shared" si="136"/>
        <v xml:space="preserve"> 10-50m</v>
      </c>
      <c r="L291" t="str">
        <f t="shared" si="136"/>
        <v xml:space="preserve"> Lower middle income</v>
      </c>
      <c r="M291" t="str">
        <f t="shared" ref="M291:M322" si="155">IF(VALUE(I291)&gt;66.6, "Most", IF(VALUE(I291)&gt;33.3, "More", "Least"))</f>
        <v>More</v>
      </c>
    </row>
    <row r="292" spans="1:13" x14ac:dyDescent="0.45">
      <c r="C292" t="s">
        <v>2</v>
      </c>
      <c r="G292" t="str">
        <f t="shared" si="138"/>
        <v/>
      </c>
      <c r="H292" t="str">
        <f t="shared" si="136"/>
        <v/>
      </c>
      <c r="I292" t="str">
        <f t="shared" si="136"/>
        <v/>
      </c>
      <c r="J292" t="str">
        <f t="shared" si="136"/>
        <v/>
      </c>
      <c r="K292" t="str">
        <f t="shared" si="136"/>
        <v/>
      </c>
      <c r="L292" t="str">
        <f t="shared" si="136"/>
        <v/>
      </c>
    </row>
    <row r="293" spans="1:13" x14ac:dyDescent="0.45">
      <c r="A293" t="s">
        <v>408</v>
      </c>
      <c r="B293" t="s">
        <v>414</v>
      </c>
      <c r="C293" t="s">
        <v>235</v>
      </c>
      <c r="D293" t="s">
        <v>115</v>
      </c>
      <c r="E293" t="s">
        <v>14</v>
      </c>
      <c r="F293" t="s">
        <v>202</v>
      </c>
      <c r="G293" t="str">
        <f t="shared" si="138"/>
        <v>147</v>
      </c>
      <c r="H293" t="str">
        <f t="shared" si="136"/>
        <v xml:space="preserve"> Benin</v>
      </c>
      <c r="I293" t="str">
        <f t="shared" si="136"/>
        <v xml:space="preserve"> 42.8</v>
      </c>
      <c r="J293" t="str">
        <f t="shared" si="136"/>
        <v xml:space="preserve"> Africa</v>
      </c>
      <c r="K293" t="str">
        <f t="shared" si="136"/>
        <v xml:space="preserve"> 10-50m</v>
      </c>
      <c r="L293" t="str">
        <f t="shared" si="136"/>
        <v xml:space="preserve"> Low income</v>
      </c>
      <c r="M293" t="str">
        <f t="shared" ref="M293:M324" si="156">IF(VALUE(I293)&gt;66.6, "Most", IF(VALUE(I293)&gt;33.3, "More", "Least"))</f>
        <v>More</v>
      </c>
    </row>
    <row r="294" spans="1:13" x14ac:dyDescent="0.45">
      <c r="C294" t="s">
        <v>2</v>
      </c>
      <c r="G294" t="str">
        <f t="shared" si="138"/>
        <v/>
      </c>
      <c r="H294" t="str">
        <f t="shared" si="136"/>
        <v/>
      </c>
      <c r="I294" t="str">
        <f t="shared" si="136"/>
        <v/>
      </c>
      <c r="J294" t="str">
        <f t="shared" si="136"/>
        <v/>
      </c>
      <c r="K294" t="str">
        <f t="shared" si="136"/>
        <v/>
      </c>
      <c r="L294" t="str">
        <f t="shared" si="136"/>
        <v/>
      </c>
    </row>
    <row r="295" spans="1:13" x14ac:dyDescent="0.45">
      <c r="A295" t="s">
        <v>408</v>
      </c>
      <c r="B295" t="s">
        <v>512</v>
      </c>
      <c r="C295" t="s">
        <v>235</v>
      </c>
      <c r="D295" t="s">
        <v>115</v>
      </c>
      <c r="E295" t="s">
        <v>30</v>
      </c>
      <c r="F295" t="s">
        <v>26</v>
      </c>
      <c r="G295" t="str">
        <f t="shared" si="138"/>
        <v>147</v>
      </c>
      <c r="H295" t="str">
        <f t="shared" si="136"/>
        <v xml:space="preserve"> Gabon</v>
      </c>
      <c r="I295" t="str">
        <f t="shared" si="136"/>
        <v xml:space="preserve"> 42.8</v>
      </c>
      <c r="J295" t="str">
        <f t="shared" si="136"/>
        <v xml:space="preserve"> Africa</v>
      </c>
      <c r="K295" t="str">
        <f t="shared" si="136"/>
        <v xml:space="preserve"> 1-10m</v>
      </c>
      <c r="L295" t="str">
        <f t="shared" si="136"/>
        <v xml:space="preserve"> Upper middle income</v>
      </c>
      <c r="M295" t="str">
        <f t="shared" ref="M295:M326" si="157">IF(VALUE(I295)&gt;66.6, "Most", IF(VALUE(I295)&gt;33.3, "More", "Least"))</f>
        <v>More</v>
      </c>
    </row>
    <row r="296" spans="1:13" x14ac:dyDescent="0.45">
      <c r="C296" t="s">
        <v>2</v>
      </c>
      <c r="G296" t="str">
        <f t="shared" si="138"/>
        <v/>
      </c>
      <c r="H296" t="str">
        <f t="shared" si="136"/>
        <v/>
      </c>
      <c r="I296" t="str">
        <f t="shared" si="136"/>
        <v/>
      </c>
      <c r="J296" t="str">
        <f t="shared" si="136"/>
        <v/>
      </c>
      <c r="K296" t="str">
        <f t="shared" si="136"/>
        <v/>
      </c>
      <c r="L296" t="str">
        <f t="shared" si="136"/>
        <v/>
      </c>
    </row>
    <row r="297" spans="1:13" x14ac:dyDescent="0.45">
      <c r="A297" t="s">
        <v>650</v>
      </c>
      <c r="B297" t="s">
        <v>310</v>
      </c>
      <c r="C297" t="s">
        <v>584</v>
      </c>
      <c r="D297" t="s">
        <v>115</v>
      </c>
      <c r="E297" t="s">
        <v>14</v>
      </c>
      <c r="F297" t="s">
        <v>102</v>
      </c>
      <c r="G297" t="str">
        <f t="shared" si="138"/>
        <v>149</v>
      </c>
      <c r="H297" t="str">
        <f t="shared" si="136"/>
        <v xml:space="preserve"> Côte d’Ivoire</v>
      </c>
      <c r="I297" t="str">
        <f t="shared" si="136"/>
        <v xml:space="preserve"> 42.7</v>
      </c>
      <c r="J297" t="str">
        <f t="shared" si="136"/>
        <v xml:space="preserve"> Africa</v>
      </c>
      <c r="K297" t="str">
        <f t="shared" si="136"/>
        <v xml:space="preserve"> 10-50m</v>
      </c>
      <c r="L297" t="str">
        <f t="shared" si="136"/>
        <v xml:space="preserve"> Lower middle income</v>
      </c>
      <c r="M297" t="str">
        <f t="shared" ref="M297:M328" si="158">IF(VALUE(I297)&gt;66.6, "Most", IF(VALUE(I297)&gt;33.3, "More", "Least"))</f>
        <v>More</v>
      </c>
    </row>
    <row r="298" spans="1:13" x14ac:dyDescent="0.45">
      <c r="C298" t="s">
        <v>2</v>
      </c>
      <c r="G298" t="str">
        <f t="shared" si="138"/>
        <v/>
      </c>
      <c r="H298" t="str">
        <f t="shared" si="136"/>
        <v/>
      </c>
      <c r="I298" t="str">
        <f t="shared" si="136"/>
        <v/>
      </c>
      <c r="J298" t="str">
        <f t="shared" si="136"/>
        <v/>
      </c>
      <c r="K298" t="str">
        <f t="shared" si="136"/>
        <v/>
      </c>
      <c r="L298" t="str">
        <f t="shared" si="136"/>
        <v/>
      </c>
    </row>
    <row r="299" spans="1:13" x14ac:dyDescent="0.45">
      <c r="A299" t="s">
        <v>650</v>
      </c>
      <c r="B299" t="s">
        <v>479</v>
      </c>
      <c r="C299" t="s">
        <v>584</v>
      </c>
      <c r="D299" t="s">
        <v>115</v>
      </c>
      <c r="E299" t="s">
        <v>185</v>
      </c>
      <c r="F299" t="s">
        <v>102</v>
      </c>
      <c r="G299" t="str">
        <f t="shared" si="138"/>
        <v>149</v>
      </c>
      <c r="H299" t="str">
        <f t="shared" si="136"/>
        <v xml:space="preserve"> Djibouti</v>
      </c>
      <c r="I299" t="str">
        <f t="shared" si="136"/>
        <v xml:space="preserve"> 42.7</v>
      </c>
      <c r="J299" t="str">
        <f t="shared" si="136"/>
        <v xml:space="preserve"> Africa</v>
      </c>
      <c r="K299" t="str">
        <f t="shared" si="136"/>
        <v xml:space="preserve"> &lt;1m</v>
      </c>
      <c r="L299" t="str">
        <f t="shared" si="136"/>
        <v xml:space="preserve"> Lower middle income</v>
      </c>
      <c r="M299" t="str">
        <f t="shared" ref="M299:M330" si="159">IF(VALUE(I299)&gt;66.6, "Most", IF(VALUE(I299)&gt;33.3, "More", "Least"))</f>
        <v>More</v>
      </c>
    </row>
    <row r="300" spans="1:13" x14ac:dyDescent="0.45">
      <c r="C300" t="s">
        <v>2</v>
      </c>
      <c r="G300" t="str">
        <f t="shared" si="138"/>
        <v/>
      </c>
      <c r="H300" t="str">
        <f t="shared" si="136"/>
        <v/>
      </c>
      <c r="I300" t="str">
        <f t="shared" si="136"/>
        <v/>
      </c>
      <c r="J300" t="str">
        <f t="shared" si="136"/>
        <v/>
      </c>
      <c r="K300" t="str">
        <f t="shared" si="136"/>
        <v/>
      </c>
      <c r="L300" t="str">
        <f t="shared" si="136"/>
        <v/>
      </c>
    </row>
    <row r="301" spans="1:13" x14ac:dyDescent="0.45">
      <c r="A301" t="s">
        <v>771</v>
      </c>
      <c r="B301" t="s">
        <v>403</v>
      </c>
      <c r="C301" t="s">
        <v>586</v>
      </c>
      <c r="D301" t="s">
        <v>115</v>
      </c>
      <c r="E301" t="s">
        <v>14</v>
      </c>
      <c r="F301" t="s">
        <v>202</v>
      </c>
      <c r="G301" t="str">
        <f t="shared" si="138"/>
        <v>151</v>
      </c>
      <c r="H301" t="str">
        <f t="shared" si="136"/>
        <v xml:space="preserve"> Burkina Faso</v>
      </c>
      <c r="I301" t="str">
        <f t="shared" si="136"/>
        <v xml:space="preserve"> 42.6</v>
      </c>
      <c r="J301" t="str">
        <f t="shared" si="136"/>
        <v xml:space="preserve"> Africa</v>
      </c>
      <c r="K301" t="str">
        <f t="shared" si="136"/>
        <v xml:space="preserve"> 10-50m</v>
      </c>
      <c r="L301" t="str">
        <f t="shared" si="136"/>
        <v xml:space="preserve"> Low income</v>
      </c>
      <c r="M301" t="str">
        <f t="shared" ref="M301:M332" si="160">IF(VALUE(I301)&gt;66.6, "Most", IF(VALUE(I301)&gt;33.3, "More", "Least"))</f>
        <v>More</v>
      </c>
    </row>
    <row r="302" spans="1:13" x14ac:dyDescent="0.45">
      <c r="C302" t="s">
        <v>2</v>
      </c>
      <c r="G302" t="str">
        <f t="shared" si="138"/>
        <v/>
      </c>
      <c r="H302" t="str">
        <f t="shared" si="136"/>
        <v/>
      </c>
      <c r="I302" t="str">
        <f t="shared" si="136"/>
        <v/>
      </c>
      <c r="J302" t="str">
        <f t="shared" si="136"/>
        <v/>
      </c>
      <c r="K302" t="str">
        <f t="shared" si="136"/>
        <v/>
      </c>
      <c r="L302" t="str">
        <f t="shared" si="136"/>
        <v/>
      </c>
    </row>
    <row r="303" spans="1:13" x14ac:dyDescent="0.45">
      <c r="A303" t="s">
        <v>417</v>
      </c>
      <c r="B303" t="s">
        <v>466</v>
      </c>
      <c r="C303" t="s">
        <v>750</v>
      </c>
      <c r="D303" t="s">
        <v>115</v>
      </c>
      <c r="E303" t="s">
        <v>14</v>
      </c>
      <c r="F303" t="s">
        <v>102</v>
      </c>
      <c r="G303" t="str">
        <f t="shared" si="138"/>
        <v>152</v>
      </c>
      <c r="H303" t="str">
        <f t="shared" si="136"/>
        <v xml:space="preserve"> Angola</v>
      </c>
      <c r="I303" t="str">
        <f t="shared" si="136"/>
        <v xml:space="preserve"> 42.2</v>
      </c>
      <c r="J303" t="str">
        <f t="shared" si="136"/>
        <v xml:space="preserve"> Africa</v>
      </c>
      <c r="K303" t="str">
        <f t="shared" si="136"/>
        <v xml:space="preserve"> 10-50m</v>
      </c>
      <c r="L303" t="str">
        <f t="shared" si="136"/>
        <v xml:space="preserve"> Lower middle income</v>
      </c>
      <c r="M303" t="str">
        <f t="shared" ref="M303:M334" si="161">IF(VALUE(I303)&gt;66.6, "Most", IF(VALUE(I303)&gt;33.3, "More", "Least"))</f>
        <v>More</v>
      </c>
    </row>
    <row r="304" spans="1:13" x14ac:dyDescent="0.45">
      <c r="C304" t="s">
        <v>2</v>
      </c>
      <c r="G304" t="str">
        <f t="shared" si="138"/>
        <v/>
      </c>
      <c r="H304" t="str">
        <f t="shared" si="136"/>
        <v/>
      </c>
      <c r="I304" t="str">
        <f t="shared" si="136"/>
        <v/>
      </c>
      <c r="J304" t="str">
        <f t="shared" si="136"/>
        <v/>
      </c>
      <c r="K304" t="str">
        <f t="shared" si="136"/>
        <v/>
      </c>
      <c r="L304" t="str">
        <f t="shared" si="136"/>
        <v/>
      </c>
    </row>
    <row r="305" spans="1:13" x14ac:dyDescent="0.45">
      <c r="A305" t="s">
        <v>420</v>
      </c>
      <c r="B305" t="s">
        <v>456</v>
      </c>
      <c r="C305" t="s">
        <v>753</v>
      </c>
      <c r="D305" t="s">
        <v>25</v>
      </c>
      <c r="E305" t="s">
        <v>30</v>
      </c>
      <c r="F305" t="s">
        <v>102</v>
      </c>
      <c r="G305" t="str">
        <f t="shared" si="138"/>
        <v>153</v>
      </c>
      <c r="H305" t="str">
        <f t="shared" si="136"/>
        <v xml:space="preserve"> Timor Leste</v>
      </c>
      <c r="I305" t="str">
        <f t="shared" si="136"/>
        <v xml:space="preserve"> 41.5</v>
      </c>
      <c r="J305" t="str">
        <f t="shared" si="136"/>
        <v xml:space="preserve"> Southeastern Asia</v>
      </c>
      <c r="K305" t="str">
        <f t="shared" si="136"/>
        <v xml:space="preserve"> 1-10m</v>
      </c>
      <c r="L305" t="str">
        <f t="shared" si="136"/>
        <v xml:space="preserve"> Lower middle income</v>
      </c>
      <c r="M305" t="str">
        <f t="shared" ref="M305:M336" si="162">IF(VALUE(I305)&gt;66.6, "Most", IF(VALUE(I305)&gt;33.3, "More", "Least"))</f>
        <v>More</v>
      </c>
    </row>
    <row r="306" spans="1:13" x14ac:dyDescent="0.45">
      <c r="C306" t="s">
        <v>2</v>
      </c>
      <c r="G306" t="str">
        <f t="shared" si="138"/>
        <v/>
      </c>
      <c r="H306" t="str">
        <f t="shared" si="136"/>
        <v/>
      </c>
      <c r="I306" t="str">
        <f t="shared" si="136"/>
        <v/>
      </c>
      <c r="J306" t="str">
        <f t="shared" si="136"/>
        <v/>
      </c>
      <c r="K306" t="str">
        <f t="shared" si="136"/>
        <v/>
      </c>
      <c r="L306" t="str">
        <f t="shared" si="136"/>
        <v/>
      </c>
    </row>
    <row r="307" spans="1:13" x14ac:dyDescent="0.45">
      <c r="A307" t="s">
        <v>423</v>
      </c>
      <c r="B307" t="s">
        <v>225</v>
      </c>
      <c r="C307" t="s">
        <v>878</v>
      </c>
      <c r="D307" t="s">
        <v>77</v>
      </c>
      <c r="E307" t="s">
        <v>30</v>
      </c>
      <c r="F307" t="s">
        <v>102</v>
      </c>
      <c r="G307" t="str">
        <f t="shared" si="138"/>
        <v>154</v>
      </c>
      <c r="H307" t="str">
        <f t="shared" si="136"/>
        <v xml:space="preserve"> Nicaragua</v>
      </c>
      <c r="I307" t="str">
        <f t="shared" si="136"/>
        <v xml:space="preserve"> 41.0</v>
      </c>
      <c r="J307" t="str">
        <f t="shared" si="136"/>
        <v xml:space="preserve"> Latin America and the Caribbean</v>
      </c>
      <c r="K307" t="str">
        <f t="shared" si="136"/>
        <v xml:space="preserve"> 1-10m</v>
      </c>
      <c r="L307" t="str">
        <f t="shared" si="136"/>
        <v xml:space="preserve"> Lower middle income</v>
      </c>
      <c r="M307" t="str">
        <f t="shared" ref="M307:M338" si="163">IF(VALUE(I307)&gt;66.6, "Most", IF(VALUE(I307)&gt;33.3, "More", "Least"))</f>
        <v>More</v>
      </c>
    </row>
    <row r="308" spans="1:13" x14ac:dyDescent="0.45">
      <c r="C308" t="s">
        <v>2</v>
      </c>
      <c r="G308" t="str">
        <f t="shared" si="138"/>
        <v/>
      </c>
      <c r="H308" t="str">
        <f t="shared" ref="H308:L371" si="164">IF(ISERROR(RIGHT(B308, LEN(B308)-FIND(":",B308))),"",RIGHT(B308, LEN(B308)-FIND(":",B308)))</f>
        <v/>
      </c>
      <c r="I308" t="str">
        <f t="shared" si="164"/>
        <v/>
      </c>
      <c r="J308" t="str">
        <f t="shared" si="164"/>
        <v/>
      </c>
      <c r="K308" t="str">
        <f t="shared" si="164"/>
        <v/>
      </c>
      <c r="L308" t="str">
        <f t="shared" si="164"/>
        <v/>
      </c>
    </row>
    <row r="309" spans="1:13" x14ac:dyDescent="0.45">
      <c r="A309" t="s">
        <v>426</v>
      </c>
      <c r="B309" t="s">
        <v>173</v>
      </c>
      <c r="C309" t="s">
        <v>247</v>
      </c>
      <c r="D309" t="s">
        <v>115</v>
      </c>
      <c r="E309" t="s">
        <v>10</v>
      </c>
      <c r="F309" t="s">
        <v>102</v>
      </c>
      <c r="G309" t="str">
        <f t="shared" si="138"/>
        <v>155</v>
      </c>
      <c r="H309" t="str">
        <f t="shared" si="164"/>
        <v xml:space="preserve"> Kenya</v>
      </c>
      <c r="I309" t="str">
        <f t="shared" si="164"/>
        <v xml:space="preserve"> 40.7</v>
      </c>
      <c r="J309" t="str">
        <f t="shared" si="164"/>
        <v xml:space="preserve"> Africa</v>
      </c>
      <c r="K309" t="str">
        <f t="shared" si="164"/>
        <v xml:space="preserve"> 50-100m</v>
      </c>
      <c r="L309" t="str">
        <f t="shared" si="164"/>
        <v xml:space="preserve"> Lower middle income</v>
      </c>
      <c r="M309" t="str">
        <f t="shared" ref="M309:M340" si="165">IF(VALUE(I309)&gt;66.6, "Most", IF(VALUE(I309)&gt;33.3, "More", "Least"))</f>
        <v>More</v>
      </c>
    </row>
    <row r="310" spans="1:13" x14ac:dyDescent="0.45">
      <c r="C310" t="s">
        <v>2</v>
      </c>
      <c r="G310" t="str">
        <f t="shared" si="138"/>
        <v/>
      </c>
      <c r="H310" t="str">
        <f t="shared" si="164"/>
        <v/>
      </c>
      <c r="I310" t="str">
        <f t="shared" si="164"/>
        <v/>
      </c>
      <c r="J310" t="str">
        <f t="shared" si="164"/>
        <v/>
      </c>
      <c r="K310" t="str">
        <f t="shared" si="164"/>
        <v/>
      </c>
      <c r="L310" t="str">
        <f t="shared" si="164"/>
        <v/>
      </c>
    </row>
    <row r="311" spans="1:13" x14ac:dyDescent="0.45">
      <c r="A311" t="s">
        <v>429</v>
      </c>
      <c r="B311" t="s">
        <v>430</v>
      </c>
      <c r="C311" t="s">
        <v>594</v>
      </c>
      <c r="D311" t="s">
        <v>77</v>
      </c>
      <c r="E311" t="s">
        <v>30</v>
      </c>
      <c r="F311" t="s">
        <v>102</v>
      </c>
      <c r="G311" t="str">
        <f t="shared" si="138"/>
        <v>156</v>
      </c>
      <c r="H311" t="str">
        <f t="shared" si="164"/>
        <v xml:space="preserve"> Honduras</v>
      </c>
      <c r="I311" t="str">
        <f t="shared" si="164"/>
        <v xml:space="preserve"> 39.5</v>
      </c>
      <c r="J311" t="str">
        <f t="shared" si="164"/>
        <v xml:space="preserve"> Latin America and the Caribbean</v>
      </c>
      <c r="K311" t="str">
        <f t="shared" si="164"/>
        <v xml:space="preserve"> 1-10m</v>
      </c>
      <c r="L311" t="str">
        <f t="shared" si="164"/>
        <v xml:space="preserve"> Lower middle income</v>
      </c>
      <c r="M311" t="str">
        <f t="shared" ref="M311:M342" si="166">IF(VALUE(I311)&gt;66.6, "Most", IF(VALUE(I311)&gt;33.3, "More", "Least"))</f>
        <v>More</v>
      </c>
    </row>
    <row r="312" spans="1:13" x14ac:dyDescent="0.45">
      <c r="C312" t="s">
        <v>2</v>
      </c>
      <c r="G312" t="str">
        <f t="shared" si="138"/>
        <v/>
      </c>
      <c r="H312" t="str">
        <f t="shared" si="164"/>
        <v/>
      </c>
      <c r="I312" t="str">
        <f t="shared" si="164"/>
        <v/>
      </c>
      <c r="J312" t="str">
        <f t="shared" si="164"/>
        <v/>
      </c>
      <c r="K312" t="str">
        <f t="shared" si="164"/>
        <v/>
      </c>
      <c r="L312" t="str">
        <f t="shared" si="164"/>
        <v/>
      </c>
    </row>
    <row r="313" spans="1:13" x14ac:dyDescent="0.45">
      <c r="A313" t="s">
        <v>429</v>
      </c>
      <c r="B313" t="s">
        <v>435</v>
      </c>
      <c r="C313" t="s">
        <v>594</v>
      </c>
      <c r="D313" t="s">
        <v>115</v>
      </c>
      <c r="E313" t="s">
        <v>30</v>
      </c>
      <c r="F313" t="s">
        <v>102</v>
      </c>
      <c r="G313" t="str">
        <f t="shared" si="138"/>
        <v>156</v>
      </c>
      <c r="H313" t="str">
        <f t="shared" si="164"/>
        <v xml:space="preserve"> Mauritania</v>
      </c>
      <c r="I313" t="str">
        <f t="shared" si="164"/>
        <v xml:space="preserve"> 39.5</v>
      </c>
      <c r="J313" t="str">
        <f t="shared" si="164"/>
        <v xml:space="preserve"> Africa</v>
      </c>
      <c r="K313" t="str">
        <f t="shared" si="164"/>
        <v xml:space="preserve"> 1-10m</v>
      </c>
      <c r="L313" t="str">
        <f t="shared" si="164"/>
        <v xml:space="preserve"> Lower middle income</v>
      </c>
      <c r="M313" t="str">
        <f t="shared" ref="M313:M344" si="167">IF(VALUE(I313)&gt;66.6, "Most", IF(VALUE(I313)&gt;33.3, "More", "Least"))</f>
        <v>More</v>
      </c>
    </row>
    <row r="314" spans="1:13" x14ac:dyDescent="0.45">
      <c r="C314" t="s">
        <v>2</v>
      </c>
      <c r="G314" t="str">
        <f t="shared" si="138"/>
        <v/>
      </c>
      <c r="H314" t="str">
        <f t="shared" si="164"/>
        <v/>
      </c>
      <c r="I314" t="str">
        <f t="shared" si="164"/>
        <v/>
      </c>
      <c r="J314" t="str">
        <f t="shared" si="164"/>
        <v/>
      </c>
      <c r="K314" t="str">
        <f t="shared" si="164"/>
        <v/>
      </c>
      <c r="L314" t="str">
        <f t="shared" si="164"/>
        <v/>
      </c>
    </row>
    <row r="315" spans="1:13" x14ac:dyDescent="0.45">
      <c r="A315" t="s">
        <v>657</v>
      </c>
      <c r="B315" t="s">
        <v>275</v>
      </c>
      <c r="C315" t="s">
        <v>265</v>
      </c>
      <c r="D315" t="s">
        <v>115</v>
      </c>
      <c r="E315" t="s">
        <v>14</v>
      </c>
      <c r="F315" t="s">
        <v>202</v>
      </c>
      <c r="G315" t="str">
        <f t="shared" si="138"/>
        <v>158</v>
      </c>
      <c r="H315" t="str">
        <f t="shared" si="164"/>
        <v xml:space="preserve"> Zimbabwe</v>
      </c>
      <c r="I315" t="str">
        <f t="shared" si="164"/>
        <v xml:space="preserve"> 39.2</v>
      </c>
      <c r="J315" t="str">
        <f t="shared" si="164"/>
        <v xml:space="preserve"> Africa</v>
      </c>
      <c r="K315" t="str">
        <f t="shared" si="164"/>
        <v xml:space="preserve"> 10-50m</v>
      </c>
      <c r="L315" t="str">
        <f t="shared" si="164"/>
        <v xml:space="preserve"> Low income</v>
      </c>
      <c r="M315" t="str">
        <f t="shared" ref="M315:M346" si="168">IF(VALUE(I315)&gt;66.6, "Most", IF(VALUE(I315)&gt;33.3, "More", "Least"))</f>
        <v>More</v>
      </c>
    </row>
    <row r="316" spans="1:13" x14ac:dyDescent="0.45">
      <c r="C316" t="s">
        <v>2</v>
      </c>
      <c r="G316" t="str">
        <f t="shared" si="138"/>
        <v/>
      </c>
      <c r="H316" t="str">
        <f t="shared" si="164"/>
        <v/>
      </c>
      <c r="I316" t="str">
        <f t="shared" si="164"/>
        <v/>
      </c>
      <c r="J316" t="str">
        <f t="shared" si="164"/>
        <v/>
      </c>
      <c r="K316" t="str">
        <f t="shared" si="164"/>
        <v/>
      </c>
      <c r="L316" t="str">
        <f t="shared" si="164"/>
        <v/>
      </c>
    </row>
    <row r="317" spans="1:13" x14ac:dyDescent="0.45">
      <c r="A317" t="s">
        <v>436</v>
      </c>
      <c r="B317" t="s">
        <v>464</v>
      </c>
      <c r="C317" t="s">
        <v>1027</v>
      </c>
      <c r="D317" t="s">
        <v>115</v>
      </c>
      <c r="E317" t="s">
        <v>30</v>
      </c>
      <c r="F317" t="s">
        <v>26</v>
      </c>
      <c r="G317" t="str">
        <f t="shared" si="138"/>
        <v>159</v>
      </c>
      <c r="H317" t="str">
        <f t="shared" si="164"/>
        <v xml:space="preserve"> Libya</v>
      </c>
      <c r="I317" t="str">
        <f t="shared" si="164"/>
        <v xml:space="preserve"> 39.0</v>
      </c>
      <c r="J317" t="str">
        <f t="shared" si="164"/>
        <v xml:space="preserve"> Africa</v>
      </c>
      <c r="K317" t="str">
        <f t="shared" si="164"/>
        <v xml:space="preserve"> 1-10m</v>
      </c>
      <c r="L317" t="str">
        <f t="shared" si="164"/>
        <v xml:space="preserve"> Upper middle income</v>
      </c>
      <c r="M317" t="str">
        <f t="shared" ref="M317:M348" si="169">IF(VALUE(I317)&gt;66.6, "Most", IF(VALUE(I317)&gt;33.3, "More", "Least"))</f>
        <v>More</v>
      </c>
    </row>
    <row r="318" spans="1:13" x14ac:dyDescent="0.45">
      <c r="C318" t="s">
        <v>2</v>
      </c>
      <c r="G318" t="str">
        <f t="shared" si="138"/>
        <v/>
      </c>
      <c r="H318" t="str">
        <f t="shared" si="164"/>
        <v/>
      </c>
      <c r="I318" t="str">
        <f t="shared" si="164"/>
        <v/>
      </c>
      <c r="J318" t="str">
        <f t="shared" si="164"/>
        <v/>
      </c>
      <c r="K318" t="str">
        <f t="shared" si="164"/>
        <v/>
      </c>
      <c r="L318" t="str">
        <f t="shared" si="164"/>
        <v/>
      </c>
    </row>
    <row r="319" spans="1:13" x14ac:dyDescent="0.45">
      <c r="A319" t="s">
        <v>439</v>
      </c>
      <c r="B319" t="s">
        <v>313</v>
      </c>
      <c r="C319" t="s">
        <v>838</v>
      </c>
      <c r="D319" t="s">
        <v>181</v>
      </c>
      <c r="E319" t="s">
        <v>4</v>
      </c>
      <c r="F319" t="s">
        <v>102</v>
      </c>
      <c r="G319" t="str">
        <f t="shared" si="138"/>
        <v>160</v>
      </c>
      <c r="H319" t="str">
        <f t="shared" si="164"/>
        <v xml:space="preserve"> Pakistan</v>
      </c>
      <c r="I319" t="str">
        <f t="shared" si="164"/>
        <v xml:space="preserve"> 38.7</v>
      </c>
      <c r="J319" t="str">
        <f t="shared" si="164"/>
        <v xml:space="preserve"> Southern Asia</v>
      </c>
      <c r="K319" t="str">
        <f t="shared" si="164"/>
        <v xml:space="preserve"> 100m+</v>
      </c>
      <c r="L319" t="str">
        <f t="shared" si="164"/>
        <v xml:space="preserve"> Lower middle income</v>
      </c>
      <c r="M319" t="str">
        <f t="shared" ref="M319:M350" si="170">IF(VALUE(I319)&gt;66.6, "Most", IF(VALUE(I319)&gt;33.3, "More", "Least"))</f>
        <v>More</v>
      </c>
    </row>
    <row r="320" spans="1:13" x14ac:dyDescent="0.45">
      <c r="C320" t="s">
        <v>2</v>
      </c>
      <c r="G320" t="str">
        <f t="shared" si="138"/>
        <v/>
      </c>
      <c r="H320" t="str">
        <f t="shared" si="164"/>
        <v/>
      </c>
      <c r="I320" t="str">
        <f t="shared" si="164"/>
        <v/>
      </c>
      <c r="J320" t="str">
        <f t="shared" si="164"/>
        <v/>
      </c>
      <c r="K320" t="str">
        <f t="shared" si="164"/>
        <v/>
      </c>
      <c r="L320" t="str">
        <f t="shared" si="164"/>
        <v/>
      </c>
    </row>
    <row r="321" spans="1:13" x14ac:dyDescent="0.45">
      <c r="A321" t="s">
        <v>439</v>
      </c>
      <c r="B321" t="s">
        <v>427</v>
      </c>
      <c r="C321" t="s">
        <v>838</v>
      </c>
      <c r="D321" t="s">
        <v>18</v>
      </c>
      <c r="E321" t="s">
        <v>30</v>
      </c>
      <c r="F321" t="s">
        <v>102</v>
      </c>
      <c r="G321" t="str">
        <f t="shared" si="138"/>
        <v>160</v>
      </c>
      <c r="H321" t="str">
        <f t="shared" si="164"/>
        <v xml:space="preserve"> Papua New Guinea</v>
      </c>
      <c r="I321" t="str">
        <f t="shared" si="164"/>
        <v xml:space="preserve"> 38.7</v>
      </c>
      <c r="J321" t="str">
        <f t="shared" si="164"/>
        <v xml:space="preserve"> Oceania</v>
      </c>
      <c r="K321" t="str">
        <f t="shared" si="164"/>
        <v xml:space="preserve"> 1-10m</v>
      </c>
      <c r="L321" t="str">
        <f t="shared" si="164"/>
        <v xml:space="preserve"> Lower middle income</v>
      </c>
      <c r="M321" t="str">
        <f t="shared" ref="M321:M352" si="171">IF(VALUE(I321)&gt;66.6, "Most", IF(VALUE(I321)&gt;33.3, "More", "Least"))</f>
        <v>More</v>
      </c>
    </row>
    <row r="322" spans="1:13" x14ac:dyDescent="0.45">
      <c r="C322" t="s">
        <v>2</v>
      </c>
      <c r="G322" t="str">
        <f t="shared" si="138"/>
        <v/>
      </c>
      <c r="H322" t="str">
        <f t="shared" si="164"/>
        <v/>
      </c>
      <c r="I322" t="str">
        <f t="shared" si="164"/>
        <v/>
      </c>
      <c r="J322" t="str">
        <f t="shared" si="164"/>
        <v/>
      </c>
      <c r="K322" t="str">
        <f t="shared" si="164"/>
        <v/>
      </c>
      <c r="L322" t="str">
        <f t="shared" si="164"/>
        <v/>
      </c>
    </row>
    <row r="323" spans="1:13" x14ac:dyDescent="0.45">
      <c r="A323" t="s">
        <v>445</v>
      </c>
      <c r="B323" t="s">
        <v>264</v>
      </c>
      <c r="C323" t="s">
        <v>595</v>
      </c>
      <c r="D323" t="s">
        <v>25</v>
      </c>
      <c r="E323" t="s">
        <v>14</v>
      </c>
      <c r="F323" t="s">
        <v>102</v>
      </c>
      <c r="G323" t="str">
        <f t="shared" ref="G323:G386" si="172">IF(ISERROR(RIGHT(A323,LEN(A323)-FIND(" ", A323))), "", RIGHT(A323,LEN(A323)-FIND(" ", A323)))</f>
        <v>162</v>
      </c>
      <c r="H323" t="str">
        <f t="shared" si="164"/>
        <v xml:space="preserve"> Cambodia</v>
      </c>
      <c r="I323" t="str">
        <f t="shared" si="164"/>
        <v xml:space="preserve"> 38.5</v>
      </c>
      <c r="J323" t="str">
        <f t="shared" si="164"/>
        <v xml:space="preserve"> Southeastern Asia</v>
      </c>
      <c r="K323" t="str">
        <f t="shared" si="164"/>
        <v xml:space="preserve"> 10-50m</v>
      </c>
      <c r="L323" t="str">
        <f t="shared" si="164"/>
        <v xml:space="preserve"> Lower middle income</v>
      </c>
      <c r="M323" t="str">
        <f t="shared" ref="M323:M354" si="173">IF(VALUE(I323)&gt;66.6, "Most", IF(VALUE(I323)&gt;33.3, "More", "Least"))</f>
        <v>More</v>
      </c>
    </row>
    <row r="324" spans="1:13" x14ac:dyDescent="0.45">
      <c r="C324" t="s">
        <v>2</v>
      </c>
      <c r="G324" t="str">
        <f t="shared" si="172"/>
        <v/>
      </c>
      <c r="H324" t="str">
        <f t="shared" si="164"/>
        <v/>
      </c>
      <c r="I324" t="str">
        <f t="shared" si="164"/>
        <v/>
      </c>
      <c r="J324" t="str">
        <f t="shared" si="164"/>
        <v/>
      </c>
      <c r="K324" t="str">
        <f t="shared" si="164"/>
        <v/>
      </c>
      <c r="L324" t="str">
        <f t="shared" si="164"/>
        <v/>
      </c>
    </row>
    <row r="325" spans="1:13" x14ac:dyDescent="0.45">
      <c r="A325" t="s">
        <v>448</v>
      </c>
      <c r="B325" t="s">
        <v>421</v>
      </c>
      <c r="C325" t="s">
        <v>1028</v>
      </c>
      <c r="D325" t="s">
        <v>115</v>
      </c>
      <c r="E325" t="s">
        <v>14</v>
      </c>
      <c r="F325" t="s">
        <v>202</v>
      </c>
      <c r="G325" t="str">
        <f t="shared" si="172"/>
        <v>163</v>
      </c>
      <c r="H325" t="str">
        <f t="shared" si="164"/>
        <v xml:space="preserve"> Mozambique</v>
      </c>
      <c r="I325" t="str">
        <f t="shared" si="164"/>
        <v xml:space="preserve"> 38.4</v>
      </c>
      <c r="J325" t="str">
        <f t="shared" si="164"/>
        <v xml:space="preserve"> Africa</v>
      </c>
      <c r="K325" t="str">
        <f t="shared" si="164"/>
        <v xml:space="preserve"> 10-50m</v>
      </c>
      <c r="L325" t="str">
        <f t="shared" si="164"/>
        <v xml:space="preserve"> Low income</v>
      </c>
      <c r="M325" t="str">
        <f t="shared" ref="M325:M356" si="174">IF(VALUE(I325)&gt;66.6, "Most", IF(VALUE(I325)&gt;33.3, "More", "Least"))</f>
        <v>More</v>
      </c>
    </row>
    <row r="326" spans="1:13" x14ac:dyDescent="0.45">
      <c r="C326" t="s">
        <v>2</v>
      </c>
      <c r="G326" t="str">
        <f t="shared" si="172"/>
        <v/>
      </c>
      <c r="H326" t="str">
        <f t="shared" si="164"/>
        <v/>
      </c>
      <c r="I326" t="str">
        <f t="shared" si="164"/>
        <v/>
      </c>
      <c r="J326" t="str">
        <f t="shared" si="164"/>
        <v/>
      </c>
      <c r="K326" t="str">
        <f t="shared" si="164"/>
        <v/>
      </c>
      <c r="L326" t="str">
        <f t="shared" si="164"/>
        <v/>
      </c>
    </row>
    <row r="327" spans="1:13" x14ac:dyDescent="0.45">
      <c r="A327" t="s">
        <v>662</v>
      </c>
      <c r="B327" t="s">
        <v>219</v>
      </c>
      <c r="C327" t="s">
        <v>274</v>
      </c>
      <c r="D327" t="s">
        <v>25</v>
      </c>
      <c r="E327" t="s">
        <v>10</v>
      </c>
      <c r="F327" t="s">
        <v>102</v>
      </c>
      <c r="G327" t="str">
        <f t="shared" si="172"/>
        <v>164</v>
      </c>
      <c r="H327" t="str">
        <f t="shared" si="164"/>
        <v xml:space="preserve"> Myanmar</v>
      </c>
      <c r="I327" t="str">
        <f t="shared" si="164"/>
        <v xml:space="preserve"> 38.2</v>
      </c>
      <c r="J327" t="str">
        <f t="shared" si="164"/>
        <v xml:space="preserve"> Southeastern Asia</v>
      </c>
      <c r="K327" t="str">
        <f t="shared" si="164"/>
        <v xml:space="preserve"> 50-100m</v>
      </c>
      <c r="L327" t="str">
        <f t="shared" si="164"/>
        <v xml:space="preserve"> Lower middle income</v>
      </c>
      <c r="M327" t="str">
        <f t="shared" ref="M327:M358" si="175">IF(VALUE(I327)&gt;66.6, "Most", IF(VALUE(I327)&gt;33.3, "More", "Least"))</f>
        <v>More</v>
      </c>
    </row>
    <row r="328" spans="1:13" x14ac:dyDescent="0.45">
      <c r="C328" t="s">
        <v>2</v>
      </c>
      <c r="G328" t="str">
        <f t="shared" si="172"/>
        <v/>
      </c>
      <c r="H328" t="str">
        <f t="shared" si="164"/>
        <v/>
      </c>
      <c r="I328" t="str">
        <f t="shared" si="164"/>
        <v/>
      </c>
      <c r="J328" t="str">
        <f t="shared" si="164"/>
        <v/>
      </c>
      <c r="K328" t="str">
        <f t="shared" si="164"/>
        <v/>
      </c>
      <c r="L328" t="str">
        <f t="shared" si="164"/>
        <v/>
      </c>
    </row>
    <row r="329" spans="1:13" x14ac:dyDescent="0.45">
      <c r="A329" t="s">
        <v>662</v>
      </c>
      <c r="B329" t="s">
        <v>370</v>
      </c>
      <c r="C329" t="s">
        <v>274</v>
      </c>
      <c r="D329" t="s">
        <v>152</v>
      </c>
      <c r="E329" t="s">
        <v>30</v>
      </c>
      <c r="F329" t="s">
        <v>202</v>
      </c>
      <c r="G329" t="str">
        <f t="shared" si="172"/>
        <v>164</v>
      </c>
      <c r="H329" t="str">
        <f t="shared" si="164"/>
        <v xml:space="preserve"> Tajikistan</v>
      </c>
      <c r="I329" t="str">
        <f t="shared" si="164"/>
        <v xml:space="preserve"> 38.2</v>
      </c>
      <c r="J329" t="str">
        <f t="shared" si="164"/>
        <v xml:space="preserve"> Central Asia</v>
      </c>
      <c r="K329" t="str">
        <f t="shared" si="164"/>
        <v xml:space="preserve"> 1-10m</v>
      </c>
      <c r="L329" t="str">
        <f t="shared" si="164"/>
        <v xml:space="preserve"> Low income</v>
      </c>
      <c r="M329" t="str">
        <f t="shared" ref="M329:M360" si="176">IF(VALUE(I329)&gt;66.6, "Most", IF(VALUE(I329)&gt;33.3, "More", "Least"))</f>
        <v>More</v>
      </c>
    </row>
    <row r="330" spans="1:13" x14ac:dyDescent="0.45">
      <c r="C330" t="s">
        <v>2</v>
      </c>
      <c r="G330" t="str">
        <f t="shared" si="172"/>
        <v/>
      </c>
      <c r="H330" t="str">
        <f t="shared" si="164"/>
        <v/>
      </c>
      <c r="I330" t="str">
        <f t="shared" si="164"/>
        <v/>
      </c>
      <c r="J330" t="str">
        <f t="shared" si="164"/>
        <v/>
      </c>
      <c r="K330" t="str">
        <f t="shared" si="164"/>
        <v/>
      </c>
      <c r="L330" t="str">
        <f t="shared" si="164"/>
        <v/>
      </c>
    </row>
    <row r="331" spans="1:13" x14ac:dyDescent="0.45">
      <c r="A331" t="s">
        <v>662</v>
      </c>
      <c r="B331" t="s">
        <v>482</v>
      </c>
      <c r="C331" t="s">
        <v>274</v>
      </c>
      <c r="D331" t="s">
        <v>77</v>
      </c>
      <c r="E331" t="s">
        <v>14</v>
      </c>
      <c r="F331" t="s">
        <v>26</v>
      </c>
      <c r="G331" t="str">
        <f t="shared" si="172"/>
        <v>164</v>
      </c>
      <c r="H331" t="str">
        <f t="shared" si="164"/>
        <v xml:space="preserve"> Venezuela</v>
      </c>
      <c r="I331" t="str">
        <f t="shared" si="164"/>
        <v xml:space="preserve"> 38.2</v>
      </c>
      <c r="J331" t="str">
        <f t="shared" si="164"/>
        <v xml:space="preserve"> Latin America and the Caribbean</v>
      </c>
      <c r="K331" t="str">
        <f t="shared" si="164"/>
        <v xml:space="preserve"> 10-50m</v>
      </c>
      <c r="L331" t="str">
        <f t="shared" si="164"/>
        <v xml:space="preserve"> Upper middle income</v>
      </c>
      <c r="M331" t="str">
        <f t="shared" ref="M331:M362" si="177">IF(VALUE(I331)&gt;66.6, "Most", IF(VALUE(I331)&gt;33.3, "More", "Least"))</f>
        <v>More</v>
      </c>
    </row>
    <row r="332" spans="1:13" x14ac:dyDescent="0.45">
      <c r="C332" t="s">
        <v>2</v>
      </c>
      <c r="G332" t="str">
        <f t="shared" si="172"/>
        <v/>
      </c>
      <c r="H332" t="str">
        <f t="shared" si="164"/>
        <v/>
      </c>
      <c r="I332" t="str">
        <f t="shared" si="164"/>
        <v/>
      </c>
      <c r="J332" t="str">
        <f t="shared" si="164"/>
        <v/>
      </c>
      <c r="K332" t="str">
        <f t="shared" si="164"/>
        <v/>
      </c>
      <c r="L332" t="str">
        <f t="shared" si="164"/>
        <v/>
      </c>
    </row>
    <row r="333" spans="1:13" x14ac:dyDescent="0.45">
      <c r="A333" t="s">
        <v>458</v>
      </c>
      <c r="B333" t="s">
        <v>477</v>
      </c>
      <c r="C333" t="s">
        <v>596</v>
      </c>
      <c r="D333" t="s">
        <v>115</v>
      </c>
      <c r="E333" t="s">
        <v>30</v>
      </c>
      <c r="F333" t="s">
        <v>102</v>
      </c>
      <c r="G333" t="str">
        <f t="shared" si="172"/>
        <v>167</v>
      </c>
      <c r="H333" t="str">
        <f t="shared" si="164"/>
        <v xml:space="preserve"> Congo Brazzaville</v>
      </c>
      <c r="I333" t="str">
        <f t="shared" si="164"/>
        <v xml:space="preserve"> 38.1</v>
      </c>
      <c r="J333" t="str">
        <f t="shared" si="164"/>
        <v xml:space="preserve"> Africa</v>
      </c>
      <c r="K333" t="str">
        <f t="shared" si="164"/>
        <v xml:space="preserve"> 1-10m</v>
      </c>
      <c r="L333" t="str">
        <f t="shared" si="164"/>
        <v xml:space="preserve"> Lower middle income</v>
      </c>
      <c r="M333" t="str">
        <f t="shared" ref="M333:M364" si="178">IF(VALUE(I333)&gt;66.6, "Most", IF(VALUE(I333)&gt;33.3, "More", "Least"))</f>
        <v>More</v>
      </c>
    </row>
    <row r="334" spans="1:13" x14ac:dyDescent="0.45">
      <c r="C334" t="s">
        <v>2</v>
      </c>
      <c r="G334" t="str">
        <f t="shared" si="172"/>
        <v/>
      </c>
      <c r="H334" t="str">
        <f t="shared" si="164"/>
        <v/>
      </c>
      <c r="I334" t="str">
        <f t="shared" si="164"/>
        <v/>
      </c>
      <c r="J334" t="str">
        <f t="shared" si="164"/>
        <v/>
      </c>
      <c r="K334" t="str">
        <f t="shared" si="164"/>
        <v/>
      </c>
      <c r="L334" t="str">
        <f t="shared" si="164"/>
        <v/>
      </c>
    </row>
    <row r="335" spans="1:13" x14ac:dyDescent="0.45">
      <c r="A335" t="s">
        <v>461</v>
      </c>
      <c r="B335" t="s">
        <v>424</v>
      </c>
      <c r="C335" t="s">
        <v>597</v>
      </c>
      <c r="D335" t="s">
        <v>115</v>
      </c>
      <c r="E335" t="s">
        <v>14</v>
      </c>
      <c r="F335" t="s">
        <v>202</v>
      </c>
      <c r="G335" t="str">
        <f t="shared" si="172"/>
        <v>168</v>
      </c>
      <c r="H335" t="str">
        <f t="shared" si="164"/>
        <v xml:space="preserve"> Malawi</v>
      </c>
      <c r="I335" t="str">
        <f t="shared" si="164"/>
        <v xml:space="preserve"> 37.6</v>
      </c>
      <c r="J335" t="str">
        <f t="shared" si="164"/>
        <v xml:space="preserve"> Africa</v>
      </c>
      <c r="K335" t="str">
        <f t="shared" si="164"/>
        <v xml:space="preserve"> 10-50m</v>
      </c>
      <c r="L335" t="str">
        <f t="shared" si="164"/>
        <v xml:space="preserve"> Low income</v>
      </c>
      <c r="M335" t="str">
        <f t="shared" ref="M335:M366" si="179">IF(VALUE(I335)&gt;66.6, "Most", IF(VALUE(I335)&gt;33.3, "More", "Least"))</f>
        <v>More</v>
      </c>
    </row>
    <row r="336" spans="1:13" x14ac:dyDescent="0.45">
      <c r="C336" t="s">
        <v>2</v>
      </c>
      <c r="G336" t="str">
        <f t="shared" si="172"/>
        <v/>
      </c>
      <c r="H336" t="str">
        <f t="shared" si="164"/>
        <v/>
      </c>
      <c r="I336" t="str">
        <f t="shared" si="164"/>
        <v/>
      </c>
      <c r="J336" t="str">
        <f t="shared" si="164"/>
        <v/>
      </c>
      <c r="K336" t="str">
        <f t="shared" si="164"/>
        <v/>
      </c>
      <c r="L336" t="str">
        <f t="shared" si="164"/>
        <v/>
      </c>
    </row>
    <row r="337" spans="1:13" x14ac:dyDescent="0.45">
      <c r="A337" t="s">
        <v>461</v>
      </c>
      <c r="B337" t="s">
        <v>365</v>
      </c>
      <c r="C337" t="s">
        <v>597</v>
      </c>
      <c r="D337" t="s">
        <v>115</v>
      </c>
      <c r="E337" t="s">
        <v>30</v>
      </c>
      <c r="F337" t="s">
        <v>202</v>
      </c>
      <c r="G337" t="str">
        <f t="shared" si="172"/>
        <v>168</v>
      </c>
      <c r="H337" t="str">
        <f t="shared" si="164"/>
        <v xml:space="preserve"> Togo</v>
      </c>
      <c r="I337" t="str">
        <f t="shared" si="164"/>
        <v xml:space="preserve"> 37.6</v>
      </c>
      <c r="J337" t="str">
        <f t="shared" si="164"/>
        <v xml:space="preserve"> Africa</v>
      </c>
      <c r="K337" t="str">
        <f t="shared" si="164"/>
        <v xml:space="preserve"> 1-10m</v>
      </c>
      <c r="L337" t="str">
        <f t="shared" si="164"/>
        <v xml:space="preserve"> Low income</v>
      </c>
      <c r="M337" t="str">
        <f t="shared" ref="M337:M368" si="180">IF(VALUE(I337)&gt;66.6, "Most", IF(VALUE(I337)&gt;33.3, "More", "Least"))</f>
        <v>More</v>
      </c>
    </row>
    <row r="338" spans="1:13" x14ac:dyDescent="0.45">
      <c r="C338" t="s">
        <v>2</v>
      </c>
      <c r="G338" t="str">
        <f t="shared" si="172"/>
        <v/>
      </c>
      <c r="H338" t="str">
        <f t="shared" si="164"/>
        <v/>
      </c>
      <c r="I338" t="str">
        <f t="shared" si="164"/>
        <v/>
      </c>
      <c r="J338" t="str">
        <f t="shared" si="164"/>
        <v/>
      </c>
      <c r="K338" t="str">
        <f t="shared" si="164"/>
        <v/>
      </c>
      <c r="L338" t="str">
        <f t="shared" si="164"/>
        <v/>
      </c>
    </row>
    <row r="339" spans="1:13" x14ac:dyDescent="0.45">
      <c r="A339" t="s">
        <v>465</v>
      </c>
      <c r="B339" t="s">
        <v>322</v>
      </c>
      <c r="C339" t="s">
        <v>881</v>
      </c>
      <c r="D339" t="s">
        <v>115</v>
      </c>
      <c r="E339" t="s">
        <v>30</v>
      </c>
      <c r="F339" t="s">
        <v>202</v>
      </c>
      <c r="G339" t="str">
        <f t="shared" si="172"/>
        <v>170</v>
      </c>
      <c r="H339" t="str">
        <f t="shared" si="164"/>
        <v xml:space="preserve"> Liberia</v>
      </c>
      <c r="I339" t="str">
        <f t="shared" si="164"/>
        <v xml:space="preserve"> 37.4</v>
      </c>
      <c r="J339" t="str">
        <f t="shared" si="164"/>
        <v xml:space="preserve"> Africa</v>
      </c>
      <c r="K339" t="str">
        <f t="shared" si="164"/>
        <v xml:space="preserve"> 1-10m</v>
      </c>
      <c r="L339" t="str">
        <f t="shared" si="164"/>
        <v xml:space="preserve"> Low income</v>
      </c>
      <c r="M339" t="str">
        <f t="shared" ref="M339:M370" si="181">IF(VALUE(I339)&gt;66.6, "Most", IF(VALUE(I339)&gt;33.3, "More", "Least"))</f>
        <v>More</v>
      </c>
    </row>
    <row r="340" spans="1:13" x14ac:dyDescent="0.45">
      <c r="C340" t="s">
        <v>2</v>
      </c>
      <c r="G340" t="str">
        <f t="shared" si="172"/>
        <v/>
      </c>
      <c r="H340" t="str">
        <f t="shared" si="164"/>
        <v/>
      </c>
      <c r="I340" t="str">
        <f t="shared" si="164"/>
        <v/>
      </c>
      <c r="J340" t="str">
        <f t="shared" si="164"/>
        <v/>
      </c>
      <c r="K340" t="str">
        <f t="shared" si="164"/>
        <v/>
      </c>
      <c r="L340" t="str">
        <f t="shared" si="164"/>
        <v/>
      </c>
    </row>
    <row r="341" spans="1:13" x14ac:dyDescent="0.45">
      <c r="A341" t="s">
        <v>468</v>
      </c>
      <c r="B341" t="s">
        <v>440</v>
      </c>
      <c r="C341" t="s">
        <v>296</v>
      </c>
      <c r="D341" t="s">
        <v>115</v>
      </c>
      <c r="E341" t="s">
        <v>185</v>
      </c>
      <c r="F341" t="s">
        <v>202</v>
      </c>
      <c r="G341" t="str">
        <f t="shared" si="172"/>
        <v>171</v>
      </c>
      <c r="H341" t="str">
        <f t="shared" si="164"/>
        <v xml:space="preserve"> Comoros</v>
      </c>
      <c r="I341" t="str">
        <f t="shared" si="164"/>
        <v xml:space="preserve"> 36.5</v>
      </c>
      <c r="J341" t="str">
        <f t="shared" si="164"/>
        <v xml:space="preserve"> Africa</v>
      </c>
      <c r="K341" t="str">
        <f t="shared" si="164"/>
        <v xml:space="preserve"> &lt;1m</v>
      </c>
      <c r="L341" t="str">
        <f t="shared" si="164"/>
        <v xml:space="preserve"> Low income</v>
      </c>
      <c r="M341" t="str">
        <f t="shared" ref="M341:M372" si="182">IF(VALUE(I341)&gt;66.6, "Most", IF(VALUE(I341)&gt;33.3, "More", "Least"))</f>
        <v>More</v>
      </c>
    </row>
    <row r="342" spans="1:13" x14ac:dyDescent="0.45">
      <c r="C342" t="s">
        <v>2</v>
      </c>
      <c r="G342" t="str">
        <f t="shared" si="172"/>
        <v/>
      </c>
      <c r="H342" t="str">
        <f t="shared" si="164"/>
        <v/>
      </c>
      <c r="I342" t="str">
        <f t="shared" si="164"/>
        <v/>
      </c>
      <c r="J342" t="str">
        <f t="shared" si="164"/>
        <v/>
      </c>
      <c r="K342" t="str">
        <f t="shared" si="164"/>
        <v/>
      </c>
      <c r="L342" t="str">
        <f t="shared" si="164"/>
        <v/>
      </c>
    </row>
    <row r="343" spans="1:13" x14ac:dyDescent="0.45">
      <c r="A343" t="s">
        <v>471</v>
      </c>
      <c r="B343" t="s">
        <v>531</v>
      </c>
      <c r="C343" t="s">
        <v>308</v>
      </c>
      <c r="D343" t="s">
        <v>37</v>
      </c>
      <c r="E343" t="s">
        <v>14</v>
      </c>
      <c r="F343" t="s">
        <v>202</v>
      </c>
      <c r="G343" t="str">
        <f t="shared" si="172"/>
        <v>172</v>
      </c>
      <c r="H343" t="str">
        <f t="shared" si="164"/>
        <v xml:space="preserve"> North Korea</v>
      </c>
      <c r="I343" t="str">
        <f t="shared" si="164"/>
        <v xml:space="preserve"> 35.6</v>
      </c>
      <c r="J343" t="str">
        <f t="shared" si="164"/>
        <v xml:space="preserve"> Eastern Asia</v>
      </c>
      <c r="K343" t="str">
        <f t="shared" si="164"/>
        <v xml:space="preserve"> 10-50m</v>
      </c>
      <c r="L343" t="str">
        <f t="shared" si="164"/>
        <v xml:space="preserve"> Low income</v>
      </c>
      <c r="M343" t="str">
        <f t="shared" ref="M343:M389" si="183">IF(VALUE(I343)&gt;66.6, "Most", IF(VALUE(I343)&gt;33.3, "More", "Least"))</f>
        <v>More</v>
      </c>
    </row>
    <row r="344" spans="1:13" x14ac:dyDescent="0.45">
      <c r="C344" t="s">
        <v>2</v>
      </c>
      <c r="G344" t="str">
        <f t="shared" si="172"/>
        <v/>
      </c>
      <c r="H344" t="str">
        <f t="shared" si="164"/>
        <v/>
      </c>
      <c r="I344" t="str">
        <f t="shared" si="164"/>
        <v/>
      </c>
      <c r="J344" t="str">
        <f t="shared" si="164"/>
        <v/>
      </c>
      <c r="K344" t="str">
        <f t="shared" si="164"/>
        <v/>
      </c>
      <c r="L344" t="str">
        <f t="shared" si="164"/>
        <v/>
      </c>
    </row>
    <row r="345" spans="1:13" x14ac:dyDescent="0.45">
      <c r="A345" t="s">
        <v>474</v>
      </c>
      <c r="B345" t="s">
        <v>201</v>
      </c>
      <c r="C345" t="s">
        <v>311</v>
      </c>
      <c r="D345" t="s">
        <v>115</v>
      </c>
      <c r="E345" t="s">
        <v>14</v>
      </c>
      <c r="F345" t="s">
        <v>202</v>
      </c>
      <c r="G345" t="str">
        <f t="shared" si="172"/>
        <v>173</v>
      </c>
      <c r="H345" t="str">
        <f t="shared" si="164"/>
        <v xml:space="preserve"> Uganda</v>
      </c>
      <c r="I345" t="str">
        <f t="shared" si="164"/>
        <v xml:space="preserve"> 35.5</v>
      </c>
      <c r="J345" t="str">
        <f t="shared" si="164"/>
        <v xml:space="preserve"> Africa</v>
      </c>
      <c r="K345" t="str">
        <f t="shared" si="164"/>
        <v xml:space="preserve"> 10-50m</v>
      </c>
      <c r="L345" t="str">
        <f t="shared" si="164"/>
        <v xml:space="preserve"> Low income</v>
      </c>
      <c r="M345" t="str">
        <f t="shared" ref="M345:M389" si="184">IF(VALUE(I345)&gt;66.6, "Most", IF(VALUE(I345)&gt;33.3, "More", "Least"))</f>
        <v>More</v>
      </c>
    </row>
    <row r="346" spans="1:13" x14ac:dyDescent="0.45">
      <c r="C346" t="s">
        <v>2</v>
      </c>
      <c r="G346" t="str">
        <f t="shared" si="172"/>
        <v/>
      </c>
      <c r="H346" t="str">
        <f t="shared" si="164"/>
        <v/>
      </c>
      <c r="I346" t="str">
        <f t="shared" si="164"/>
        <v/>
      </c>
      <c r="J346" t="str">
        <f t="shared" si="164"/>
        <v/>
      </c>
      <c r="K346" t="str">
        <f t="shared" si="164"/>
        <v/>
      </c>
      <c r="L346" t="str">
        <f t="shared" si="164"/>
        <v/>
      </c>
    </row>
    <row r="347" spans="1:13" x14ac:dyDescent="0.45">
      <c r="A347" t="s">
        <v>671</v>
      </c>
      <c r="B347" t="s">
        <v>283</v>
      </c>
      <c r="C347" t="s">
        <v>350</v>
      </c>
      <c r="D347" t="s">
        <v>115</v>
      </c>
      <c r="E347" t="s">
        <v>4</v>
      </c>
      <c r="F347" t="s">
        <v>102</v>
      </c>
      <c r="G347" t="str">
        <f t="shared" si="172"/>
        <v>174</v>
      </c>
      <c r="H347" t="str">
        <f t="shared" si="164"/>
        <v xml:space="preserve"> Nigeria</v>
      </c>
      <c r="I347" t="str">
        <f t="shared" si="164"/>
        <v xml:space="preserve"> 33.7</v>
      </c>
      <c r="J347" t="str">
        <f t="shared" si="164"/>
        <v xml:space="preserve"> Africa</v>
      </c>
      <c r="K347" t="str">
        <f t="shared" si="164"/>
        <v xml:space="preserve"> 100m+</v>
      </c>
      <c r="L347" t="str">
        <f t="shared" si="164"/>
        <v xml:space="preserve"> Lower middle income</v>
      </c>
      <c r="M347" t="str">
        <f t="shared" ref="M347:M389" si="185">IF(VALUE(I347)&gt;66.6, "Most", IF(VALUE(I347)&gt;33.3, "More", "Least"))</f>
        <v>More</v>
      </c>
    </row>
    <row r="348" spans="1:13" x14ac:dyDescent="0.45">
      <c r="C348" t="s">
        <v>2</v>
      </c>
      <c r="G348" t="str">
        <f t="shared" si="172"/>
        <v/>
      </c>
      <c r="H348" t="str">
        <f t="shared" si="164"/>
        <v/>
      </c>
      <c r="I348" t="str">
        <f t="shared" si="164"/>
        <v/>
      </c>
      <c r="J348" t="str">
        <f t="shared" si="164"/>
        <v/>
      </c>
      <c r="K348" t="str">
        <f t="shared" si="164"/>
        <v/>
      </c>
      <c r="L348" t="str">
        <f t="shared" si="164"/>
        <v/>
      </c>
    </row>
    <row r="349" spans="1:13" x14ac:dyDescent="0.45">
      <c r="A349" t="s">
        <v>478</v>
      </c>
      <c r="B349" t="s">
        <v>332</v>
      </c>
      <c r="C349" t="s">
        <v>1029</v>
      </c>
      <c r="D349" t="s">
        <v>115</v>
      </c>
      <c r="E349" t="s">
        <v>14</v>
      </c>
      <c r="F349" t="s">
        <v>102</v>
      </c>
      <c r="G349" t="str">
        <f t="shared" si="172"/>
        <v>175</v>
      </c>
      <c r="H349" t="str">
        <f t="shared" si="164"/>
        <v xml:space="preserve"> Cameroon</v>
      </c>
      <c r="I349" t="str">
        <f t="shared" si="164"/>
        <v xml:space="preserve"> 33.6</v>
      </c>
      <c r="J349" t="str">
        <f t="shared" si="164"/>
        <v xml:space="preserve"> Africa</v>
      </c>
      <c r="K349" t="str">
        <f t="shared" si="164"/>
        <v xml:space="preserve"> 10-50m</v>
      </c>
      <c r="L349" t="str">
        <f t="shared" si="164"/>
        <v xml:space="preserve"> Lower middle income</v>
      </c>
      <c r="M349" t="str">
        <f t="shared" ref="M349:M389" si="186">IF(VALUE(I349)&gt;66.6, "Most", IF(VALUE(I349)&gt;33.3, "More", "Least"))</f>
        <v>More</v>
      </c>
    </row>
    <row r="350" spans="1:13" x14ac:dyDescent="0.45">
      <c r="C350" t="s">
        <v>2</v>
      </c>
      <c r="G350" t="str">
        <f t="shared" si="172"/>
        <v/>
      </c>
      <c r="H350" t="str">
        <f t="shared" si="164"/>
        <v/>
      </c>
      <c r="I350" t="str">
        <f t="shared" si="164"/>
        <v/>
      </c>
      <c r="J350" t="str">
        <f t="shared" si="164"/>
        <v/>
      </c>
      <c r="K350" t="str">
        <f t="shared" si="164"/>
        <v/>
      </c>
      <c r="L350" t="str">
        <f t="shared" si="164"/>
        <v/>
      </c>
    </row>
    <row r="351" spans="1:13" x14ac:dyDescent="0.45">
      <c r="A351" t="s">
        <v>478</v>
      </c>
      <c r="B351" t="s">
        <v>249</v>
      </c>
      <c r="C351" t="s">
        <v>1029</v>
      </c>
      <c r="D351" t="s">
        <v>115</v>
      </c>
      <c r="E351" t="s">
        <v>4</v>
      </c>
      <c r="F351" t="s">
        <v>202</v>
      </c>
      <c r="G351" t="str">
        <f t="shared" si="172"/>
        <v>175</v>
      </c>
      <c r="H351" t="str">
        <f t="shared" si="164"/>
        <v xml:space="preserve"> Ethiopia</v>
      </c>
      <c r="I351" t="str">
        <f t="shared" si="164"/>
        <v xml:space="preserve"> 33.6</v>
      </c>
      <c r="J351" t="str">
        <f t="shared" si="164"/>
        <v xml:space="preserve"> Africa</v>
      </c>
      <c r="K351" t="str">
        <f t="shared" si="164"/>
        <v xml:space="preserve"> 100m+</v>
      </c>
      <c r="L351" t="str">
        <f t="shared" si="164"/>
        <v xml:space="preserve"> Low income</v>
      </c>
      <c r="M351" t="str">
        <f t="shared" ref="M351:M389" si="187">IF(VALUE(I351)&gt;66.6, "Most", IF(VALUE(I351)&gt;33.3, "More", "Least"))</f>
        <v>More</v>
      </c>
    </row>
    <row r="352" spans="1:13" x14ac:dyDescent="0.45">
      <c r="C352" t="s">
        <v>2</v>
      </c>
      <c r="G352" t="str">
        <f t="shared" si="172"/>
        <v/>
      </c>
      <c r="H352" t="str">
        <f t="shared" si="164"/>
        <v/>
      </c>
      <c r="I352" t="str">
        <f t="shared" si="164"/>
        <v/>
      </c>
      <c r="J352" t="str">
        <f t="shared" si="164"/>
        <v/>
      </c>
      <c r="K352" t="str">
        <f t="shared" si="164"/>
        <v/>
      </c>
      <c r="L352" t="str">
        <f t="shared" si="164"/>
        <v/>
      </c>
    </row>
    <row r="353" spans="1:13" x14ac:dyDescent="0.45">
      <c r="A353" t="s">
        <v>484</v>
      </c>
      <c r="B353" t="s">
        <v>488</v>
      </c>
      <c r="C353" t="s">
        <v>842</v>
      </c>
      <c r="D353" t="s">
        <v>115</v>
      </c>
      <c r="E353" t="s">
        <v>30</v>
      </c>
      <c r="F353" t="s">
        <v>202</v>
      </c>
      <c r="G353" t="str">
        <f t="shared" si="172"/>
        <v>177</v>
      </c>
      <c r="H353" t="str">
        <f t="shared" si="164"/>
        <v xml:space="preserve"> Eritrea</v>
      </c>
      <c r="I353" t="str">
        <f t="shared" si="164"/>
        <v xml:space="preserve"> 33.2</v>
      </c>
      <c r="J353" t="str">
        <f t="shared" si="164"/>
        <v xml:space="preserve"> Africa</v>
      </c>
      <c r="K353" t="str">
        <f t="shared" si="164"/>
        <v xml:space="preserve"> 1-10m</v>
      </c>
      <c r="L353" t="str">
        <f t="shared" si="164"/>
        <v xml:space="preserve"> Low income</v>
      </c>
      <c r="M353" t="str">
        <f t="shared" ref="M353:M389" si="188">IF(VALUE(I353)&gt;66.6, "Most", IF(VALUE(I353)&gt;33.3, "More", "Least"))</f>
        <v>Least</v>
      </c>
    </row>
    <row r="354" spans="1:13" x14ac:dyDescent="0.45">
      <c r="C354" t="s">
        <v>2</v>
      </c>
      <c r="G354" t="str">
        <f t="shared" si="172"/>
        <v/>
      </c>
      <c r="H354" t="str">
        <f t="shared" si="164"/>
        <v/>
      </c>
      <c r="I354" t="str">
        <f t="shared" si="164"/>
        <v/>
      </c>
      <c r="J354" t="str">
        <f t="shared" si="164"/>
        <v/>
      </c>
      <c r="K354" t="str">
        <f t="shared" si="164"/>
        <v/>
      </c>
      <c r="L354" t="str">
        <f t="shared" si="164"/>
        <v/>
      </c>
    </row>
    <row r="355" spans="1:13" x14ac:dyDescent="0.45">
      <c r="A355" t="s">
        <v>487</v>
      </c>
      <c r="B355" t="s">
        <v>451</v>
      </c>
      <c r="C355" t="s">
        <v>353</v>
      </c>
      <c r="D355" t="s">
        <v>115</v>
      </c>
      <c r="E355" t="s">
        <v>14</v>
      </c>
      <c r="F355" t="s">
        <v>102</v>
      </c>
      <c r="G355" t="str">
        <f t="shared" si="172"/>
        <v>178</v>
      </c>
      <c r="H355" t="str">
        <f t="shared" si="164"/>
        <v xml:space="preserve"> Sudan</v>
      </c>
      <c r="I355" t="str">
        <f t="shared" si="164"/>
        <v xml:space="preserve"> 33.0</v>
      </c>
      <c r="J355" t="str">
        <f t="shared" si="164"/>
        <v xml:space="preserve"> Africa</v>
      </c>
      <c r="K355" t="str">
        <f t="shared" si="164"/>
        <v xml:space="preserve"> 10-50m</v>
      </c>
      <c r="L355" t="str">
        <f t="shared" si="164"/>
        <v xml:space="preserve"> Lower middle income</v>
      </c>
      <c r="M355" t="str">
        <f t="shared" ref="M355:M389" si="189">IF(VALUE(I355)&gt;66.6, "Most", IF(VALUE(I355)&gt;33.3, "More", "Least"))</f>
        <v>Least</v>
      </c>
    </row>
    <row r="356" spans="1:13" x14ac:dyDescent="0.45">
      <c r="C356" t="s">
        <v>2</v>
      </c>
      <c r="G356" t="str">
        <f t="shared" si="172"/>
        <v/>
      </c>
      <c r="H356" t="str">
        <f t="shared" si="164"/>
        <v/>
      </c>
      <c r="I356" t="str">
        <f t="shared" si="164"/>
        <v/>
      </c>
      <c r="J356" t="str">
        <f t="shared" si="164"/>
        <v/>
      </c>
      <c r="K356" t="str">
        <f t="shared" si="164"/>
        <v/>
      </c>
      <c r="L356" t="str">
        <f t="shared" si="164"/>
        <v/>
      </c>
    </row>
    <row r="357" spans="1:13" x14ac:dyDescent="0.45">
      <c r="A357" t="s">
        <v>490</v>
      </c>
      <c r="B357" t="s">
        <v>273</v>
      </c>
      <c r="C357" t="s">
        <v>356</v>
      </c>
      <c r="D357" t="s">
        <v>115</v>
      </c>
      <c r="E357" t="s">
        <v>30</v>
      </c>
      <c r="F357" t="s">
        <v>202</v>
      </c>
      <c r="G357" t="str">
        <f t="shared" si="172"/>
        <v>179</v>
      </c>
      <c r="H357" t="str">
        <f t="shared" si="164"/>
        <v xml:space="preserve"> Sierra Leone</v>
      </c>
      <c r="I357" t="str">
        <f t="shared" si="164"/>
        <v xml:space="preserve"> 32.8</v>
      </c>
      <c r="J357" t="str">
        <f t="shared" si="164"/>
        <v xml:space="preserve"> Africa</v>
      </c>
      <c r="K357" t="str">
        <f t="shared" si="164"/>
        <v xml:space="preserve"> 1-10m</v>
      </c>
      <c r="L357" t="str">
        <f t="shared" si="164"/>
        <v xml:space="preserve"> Low income</v>
      </c>
      <c r="M357" t="str">
        <f t="shared" ref="M357:M389" si="190">IF(VALUE(I357)&gt;66.6, "Most", IF(VALUE(I357)&gt;33.3, "More", "Least"))</f>
        <v>Least</v>
      </c>
    </row>
    <row r="358" spans="1:13" x14ac:dyDescent="0.45">
      <c r="C358" t="s">
        <v>2</v>
      </c>
      <c r="G358" t="str">
        <f t="shared" si="172"/>
        <v/>
      </c>
      <c r="H358" t="str">
        <f t="shared" si="164"/>
        <v/>
      </c>
      <c r="I358" t="str">
        <f t="shared" si="164"/>
        <v/>
      </c>
      <c r="J358" t="str">
        <f t="shared" si="164"/>
        <v/>
      </c>
      <c r="K358" t="str">
        <f t="shared" si="164"/>
        <v/>
      </c>
      <c r="L358" t="str">
        <f t="shared" si="164"/>
        <v/>
      </c>
    </row>
    <row r="359" spans="1:13" x14ac:dyDescent="0.45">
      <c r="A359" t="s">
        <v>493</v>
      </c>
      <c r="B359" t="s">
        <v>255</v>
      </c>
      <c r="C359" t="s">
        <v>843</v>
      </c>
      <c r="D359" t="s">
        <v>115</v>
      </c>
      <c r="E359" t="s">
        <v>14</v>
      </c>
      <c r="F359" t="s">
        <v>202</v>
      </c>
      <c r="G359" t="str">
        <f t="shared" si="172"/>
        <v>180</v>
      </c>
      <c r="H359" t="str">
        <f t="shared" ref="H359:L389" si="191">IF(ISERROR(RIGHT(B359, LEN(B359)-FIND(":",B359))),"",RIGHT(B359, LEN(B359)-FIND(":",B359)))</f>
        <v xml:space="preserve"> Madagascar</v>
      </c>
      <c r="I359" t="str">
        <f t="shared" si="191"/>
        <v xml:space="preserve"> 32.4</v>
      </c>
      <c r="J359" t="str">
        <f t="shared" si="191"/>
        <v xml:space="preserve"> Africa</v>
      </c>
      <c r="K359" t="str">
        <f t="shared" si="191"/>
        <v xml:space="preserve"> 10-50m</v>
      </c>
      <c r="L359" t="str">
        <f t="shared" si="191"/>
        <v xml:space="preserve"> Low income</v>
      </c>
      <c r="M359" t="str">
        <f t="shared" ref="M359:M389" si="192">IF(VALUE(I359)&gt;66.6, "Most", IF(VALUE(I359)&gt;33.3, "More", "Least"))</f>
        <v>Least</v>
      </c>
    </row>
    <row r="360" spans="1:13" x14ac:dyDescent="0.45">
      <c r="C360" t="s">
        <v>2</v>
      </c>
      <c r="G360" t="str">
        <f t="shared" si="172"/>
        <v/>
      </c>
      <c r="H360" t="str">
        <f t="shared" si="191"/>
        <v/>
      </c>
      <c r="I360" t="str">
        <f t="shared" si="191"/>
        <v/>
      </c>
      <c r="J360" t="str">
        <f t="shared" si="191"/>
        <v/>
      </c>
      <c r="K360" t="str">
        <f t="shared" si="191"/>
        <v/>
      </c>
      <c r="L360" t="str">
        <f t="shared" si="191"/>
        <v/>
      </c>
    </row>
    <row r="361" spans="1:13" x14ac:dyDescent="0.45">
      <c r="A361" t="s">
        <v>496</v>
      </c>
      <c r="B361" t="s">
        <v>412</v>
      </c>
      <c r="C361" t="s">
        <v>1030</v>
      </c>
      <c r="D361" t="s">
        <v>115</v>
      </c>
      <c r="E361" t="s">
        <v>14</v>
      </c>
      <c r="F361" t="s">
        <v>202</v>
      </c>
      <c r="G361" t="str">
        <f t="shared" si="172"/>
        <v>181</v>
      </c>
      <c r="H361" t="str">
        <f t="shared" si="191"/>
        <v xml:space="preserve"> Mali</v>
      </c>
      <c r="I361" t="str">
        <f t="shared" si="191"/>
        <v xml:space="preserve"> 32.1</v>
      </c>
      <c r="J361" t="str">
        <f t="shared" si="191"/>
        <v xml:space="preserve"> Africa</v>
      </c>
      <c r="K361" t="str">
        <f t="shared" si="191"/>
        <v xml:space="preserve"> 10-50m</v>
      </c>
      <c r="L361" t="str">
        <f t="shared" si="191"/>
        <v xml:space="preserve"> Low income</v>
      </c>
      <c r="M361" t="str">
        <f t="shared" ref="M361:M389" si="193">IF(VALUE(I361)&gt;66.6, "Most", IF(VALUE(I361)&gt;33.3, "More", "Least"))</f>
        <v>Least</v>
      </c>
    </row>
    <row r="362" spans="1:13" x14ac:dyDescent="0.45">
      <c r="C362" t="s">
        <v>2</v>
      </c>
      <c r="G362" t="str">
        <f t="shared" si="172"/>
        <v/>
      </c>
      <c r="H362" t="str">
        <f t="shared" si="191"/>
        <v/>
      </c>
      <c r="I362" t="str">
        <f t="shared" si="191"/>
        <v/>
      </c>
      <c r="J362" t="str">
        <f t="shared" si="191"/>
        <v/>
      </c>
      <c r="K362" t="str">
        <f t="shared" si="191"/>
        <v/>
      </c>
      <c r="L362" t="str">
        <f t="shared" si="191"/>
        <v/>
      </c>
    </row>
    <row r="363" spans="1:13" x14ac:dyDescent="0.45">
      <c r="A363" t="s">
        <v>499</v>
      </c>
      <c r="B363" t="s">
        <v>360</v>
      </c>
      <c r="C363" t="s">
        <v>844</v>
      </c>
      <c r="D363" t="s">
        <v>115</v>
      </c>
      <c r="E363" t="s">
        <v>14</v>
      </c>
      <c r="F363" t="s">
        <v>202</v>
      </c>
      <c r="G363" t="str">
        <f t="shared" si="172"/>
        <v>182</v>
      </c>
      <c r="H363" t="str">
        <f t="shared" si="191"/>
        <v xml:space="preserve"> Guinea</v>
      </c>
      <c r="I363" t="str">
        <f t="shared" si="191"/>
        <v xml:space="preserve"> 31.3</v>
      </c>
      <c r="J363" t="str">
        <f t="shared" si="191"/>
        <v xml:space="preserve"> Africa</v>
      </c>
      <c r="K363" t="str">
        <f t="shared" si="191"/>
        <v xml:space="preserve"> 10-50m</v>
      </c>
      <c r="L363" t="str">
        <f t="shared" si="191"/>
        <v xml:space="preserve"> Low income</v>
      </c>
      <c r="M363" t="str">
        <f t="shared" ref="M363:M389" si="194">IF(VALUE(I363)&gt;66.6, "Most", IF(VALUE(I363)&gt;33.3, "More", "Least"))</f>
        <v>Least</v>
      </c>
    </row>
    <row r="364" spans="1:13" x14ac:dyDescent="0.45">
      <c r="C364" t="s">
        <v>2</v>
      </c>
      <c r="G364" t="str">
        <f t="shared" si="172"/>
        <v/>
      </c>
      <c r="H364" t="str">
        <f t="shared" si="191"/>
        <v/>
      </c>
      <c r="I364" t="str">
        <f t="shared" si="191"/>
        <v/>
      </c>
      <c r="J364" t="str">
        <f t="shared" si="191"/>
        <v/>
      </c>
      <c r="K364" t="str">
        <f t="shared" si="191"/>
        <v/>
      </c>
      <c r="L364" t="str">
        <f t="shared" si="191"/>
        <v/>
      </c>
    </row>
    <row r="365" spans="1:13" x14ac:dyDescent="0.45">
      <c r="A365" t="s">
        <v>502</v>
      </c>
      <c r="B365" t="s">
        <v>516</v>
      </c>
      <c r="C365" t="s">
        <v>1031</v>
      </c>
      <c r="D365" t="s">
        <v>132</v>
      </c>
      <c r="E365" t="s">
        <v>14</v>
      </c>
      <c r="F365" t="s">
        <v>202</v>
      </c>
      <c r="G365" t="str">
        <f t="shared" si="172"/>
        <v>183</v>
      </c>
      <c r="H365" t="str">
        <f t="shared" si="191"/>
        <v xml:space="preserve"> Syria</v>
      </c>
      <c r="I365" t="str">
        <f t="shared" si="191"/>
        <v xml:space="preserve"> 29.6</v>
      </c>
      <c r="J365" t="str">
        <f t="shared" si="191"/>
        <v xml:space="preserve"> Western Asia</v>
      </c>
      <c r="K365" t="str">
        <f t="shared" si="191"/>
        <v xml:space="preserve"> 10-50m</v>
      </c>
      <c r="L365" t="str">
        <f t="shared" si="191"/>
        <v xml:space="preserve"> Low income</v>
      </c>
      <c r="M365" t="str">
        <f t="shared" ref="M365:M389" si="195">IF(VALUE(I365)&gt;66.6, "Most", IF(VALUE(I365)&gt;33.3, "More", "Least"))</f>
        <v>Least</v>
      </c>
    </row>
    <row r="366" spans="1:13" x14ac:dyDescent="0.45">
      <c r="C366" t="s">
        <v>2</v>
      </c>
      <c r="G366" t="str">
        <f t="shared" si="172"/>
        <v/>
      </c>
      <c r="H366" t="str">
        <f t="shared" si="191"/>
        <v/>
      </c>
      <c r="I366" t="str">
        <f t="shared" si="191"/>
        <v/>
      </c>
      <c r="J366" t="str">
        <f t="shared" si="191"/>
        <v/>
      </c>
      <c r="K366" t="str">
        <f t="shared" si="191"/>
        <v/>
      </c>
      <c r="L366" t="str">
        <f t="shared" si="191"/>
        <v/>
      </c>
    </row>
    <row r="367" spans="1:13" x14ac:dyDescent="0.45">
      <c r="A367" t="s">
        <v>505</v>
      </c>
      <c r="B367" t="s">
        <v>459</v>
      </c>
      <c r="C367" t="s">
        <v>847</v>
      </c>
      <c r="D367" t="s">
        <v>132</v>
      </c>
      <c r="E367" t="s">
        <v>14</v>
      </c>
      <c r="F367" t="s">
        <v>26</v>
      </c>
      <c r="G367" t="str">
        <f t="shared" si="172"/>
        <v>184</v>
      </c>
      <c r="H367" t="str">
        <f t="shared" si="191"/>
        <v xml:space="preserve"> Iraq</v>
      </c>
      <c r="I367" t="str">
        <f t="shared" si="191"/>
        <v xml:space="preserve"> 29.2</v>
      </c>
      <c r="J367" t="str">
        <f t="shared" si="191"/>
        <v xml:space="preserve"> Western Asia</v>
      </c>
      <c r="K367" t="str">
        <f t="shared" si="191"/>
        <v xml:space="preserve"> 10-50m</v>
      </c>
      <c r="L367" t="str">
        <f t="shared" si="191"/>
        <v xml:space="preserve"> Upper middle income</v>
      </c>
      <c r="M367" t="str">
        <f t="shared" ref="M367:M389" si="196">IF(VALUE(I367)&gt;66.6, "Most", IF(VALUE(I367)&gt;33.3, "More", "Least"))</f>
        <v>Least</v>
      </c>
    </row>
    <row r="368" spans="1:13" x14ac:dyDescent="0.45">
      <c r="C368" t="s">
        <v>2</v>
      </c>
      <c r="G368" t="str">
        <f t="shared" si="172"/>
        <v/>
      </c>
      <c r="H368" t="str">
        <f t="shared" si="191"/>
        <v/>
      </c>
      <c r="I368" t="str">
        <f t="shared" si="191"/>
        <v/>
      </c>
      <c r="J368" t="str">
        <f t="shared" si="191"/>
        <v/>
      </c>
      <c r="K368" t="str">
        <f t="shared" si="191"/>
        <v/>
      </c>
      <c r="L368" t="str">
        <f t="shared" si="191"/>
        <v/>
      </c>
    </row>
    <row r="369" spans="1:13" x14ac:dyDescent="0.45">
      <c r="A369" t="s">
        <v>508</v>
      </c>
      <c r="B369" t="s">
        <v>386</v>
      </c>
      <c r="C369" t="s">
        <v>766</v>
      </c>
      <c r="D369" t="s">
        <v>77</v>
      </c>
      <c r="E369" t="s">
        <v>14</v>
      </c>
      <c r="F369" t="s">
        <v>202</v>
      </c>
      <c r="G369" t="str">
        <f t="shared" si="172"/>
        <v>185</v>
      </c>
      <c r="H369" t="str">
        <f t="shared" si="191"/>
        <v xml:space="preserve"> Haiti</v>
      </c>
      <c r="I369" t="str">
        <f t="shared" si="191"/>
        <v xml:space="preserve"> 28.9</v>
      </c>
      <c r="J369" t="str">
        <f t="shared" si="191"/>
        <v xml:space="preserve"> Latin America and the Caribbean</v>
      </c>
      <c r="K369" t="str">
        <f t="shared" si="191"/>
        <v xml:space="preserve"> 10-50m</v>
      </c>
      <c r="L369" t="str">
        <f t="shared" si="191"/>
        <v xml:space="preserve"> Low income</v>
      </c>
      <c r="M369" t="str">
        <f t="shared" ref="M369:M389" si="197">IF(VALUE(I369)&gt;66.6, "Most", IF(VALUE(I369)&gt;33.3, "More", "Least"))</f>
        <v>Least</v>
      </c>
    </row>
    <row r="370" spans="1:13" x14ac:dyDescent="0.45">
      <c r="C370" t="s">
        <v>2</v>
      </c>
      <c r="G370" t="str">
        <f t="shared" si="172"/>
        <v/>
      </c>
      <c r="H370" t="str">
        <f t="shared" si="191"/>
        <v/>
      </c>
      <c r="I370" t="str">
        <f t="shared" si="191"/>
        <v/>
      </c>
      <c r="J370" t="str">
        <f t="shared" si="191"/>
        <v/>
      </c>
      <c r="K370" t="str">
        <f t="shared" si="191"/>
        <v/>
      </c>
      <c r="L370" t="str">
        <f t="shared" si="191"/>
        <v/>
      </c>
    </row>
    <row r="371" spans="1:13" x14ac:dyDescent="0.45">
      <c r="A371" t="s">
        <v>511</v>
      </c>
      <c r="B371" t="s">
        <v>372</v>
      </c>
      <c r="C371" t="s">
        <v>969</v>
      </c>
      <c r="D371" t="s">
        <v>115</v>
      </c>
      <c r="E371" t="s">
        <v>14</v>
      </c>
      <c r="F371" t="s">
        <v>202</v>
      </c>
      <c r="G371" t="str">
        <f t="shared" si="172"/>
        <v>186</v>
      </c>
      <c r="H371" t="str">
        <f t="shared" si="191"/>
        <v xml:space="preserve"> Niger</v>
      </c>
      <c r="I371" t="str">
        <f t="shared" si="191"/>
        <v xml:space="preserve"> 28.5</v>
      </c>
      <c r="J371" t="str">
        <f t="shared" si="191"/>
        <v xml:space="preserve"> Africa</v>
      </c>
      <c r="K371" t="str">
        <f t="shared" si="191"/>
        <v xml:space="preserve"> 10-50m</v>
      </c>
      <c r="L371" t="str">
        <f t="shared" si="191"/>
        <v xml:space="preserve"> Low income</v>
      </c>
      <c r="M371" t="str">
        <f t="shared" ref="M371:M389" si="198">IF(VALUE(I371)&gt;66.6, "Most", IF(VALUE(I371)&gt;33.3, "More", "Least"))</f>
        <v>Least</v>
      </c>
    </row>
    <row r="372" spans="1:13" x14ac:dyDescent="0.45">
      <c r="C372" t="s">
        <v>2</v>
      </c>
      <c r="G372" t="str">
        <f t="shared" si="172"/>
        <v/>
      </c>
      <c r="H372" t="str">
        <f t="shared" si="191"/>
        <v/>
      </c>
      <c r="I372" t="str">
        <f t="shared" si="191"/>
        <v/>
      </c>
      <c r="J372" t="str">
        <f t="shared" si="191"/>
        <v/>
      </c>
      <c r="K372" t="str">
        <f t="shared" si="191"/>
        <v/>
      </c>
      <c r="L372" t="str">
        <f t="shared" si="191"/>
        <v/>
      </c>
    </row>
    <row r="373" spans="1:13" x14ac:dyDescent="0.45">
      <c r="A373" t="s">
        <v>685</v>
      </c>
      <c r="B373" t="s">
        <v>485</v>
      </c>
      <c r="C373" t="s">
        <v>849</v>
      </c>
      <c r="D373" t="s">
        <v>115</v>
      </c>
      <c r="E373" t="s">
        <v>14</v>
      </c>
      <c r="F373" t="s">
        <v>202</v>
      </c>
      <c r="G373" t="str">
        <f t="shared" si="172"/>
        <v>187</v>
      </c>
      <c r="H373" t="str">
        <f t="shared" si="191"/>
        <v xml:space="preserve"> Burundi</v>
      </c>
      <c r="I373" t="str">
        <f t="shared" si="191"/>
        <v xml:space="preserve"> 28.3</v>
      </c>
      <c r="J373" t="str">
        <f t="shared" si="191"/>
        <v xml:space="preserve"> Africa</v>
      </c>
      <c r="K373" t="str">
        <f t="shared" si="191"/>
        <v xml:space="preserve"> 10-50m</v>
      </c>
      <c r="L373" t="str">
        <f t="shared" si="191"/>
        <v xml:space="preserve"> Low income</v>
      </c>
      <c r="M373" t="str">
        <f t="shared" ref="M373:M389" si="199">IF(VALUE(I373)&gt;66.6, "Most", IF(VALUE(I373)&gt;33.3, "More", "Least"))</f>
        <v>Least</v>
      </c>
    </row>
    <row r="374" spans="1:13" x14ac:dyDescent="0.45">
      <c r="C374" t="s">
        <v>2</v>
      </c>
      <c r="G374" t="str">
        <f t="shared" si="172"/>
        <v/>
      </c>
      <c r="H374" t="str">
        <f t="shared" si="191"/>
        <v/>
      </c>
      <c r="I374" t="str">
        <f t="shared" si="191"/>
        <v/>
      </c>
      <c r="J374" t="str">
        <f t="shared" si="191"/>
        <v/>
      </c>
      <c r="K374" t="str">
        <f t="shared" si="191"/>
        <v/>
      </c>
      <c r="L374" t="str">
        <f t="shared" si="191"/>
        <v/>
      </c>
    </row>
    <row r="375" spans="1:13" x14ac:dyDescent="0.45">
      <c r="A375" t="s">
        <v>515</v>
      </c>
      <c r="B375" t="s">
        <v>514</v>
      </c>
      <c r="C375" t="s">
        <v>642</v>
      </c>
      <c r="D375" t="s">
        <v>115</v>
      </c>
      <c r="E375" t="s">
        <v>30</v>
      </c>
      <c r="F375" t="s">
        <v>202</v>
      </c>
      <c r="G375" t="str">
        <f t="shared" si="172"/>
        <v>188</v>
      </c>
      <c r="H375" t="str">
        <f t="shared" si="191"/>
        <v xml:space="preserve"> Guinea Bissau</v>
      </c>
      <c r="I375" t="str">
        <f t="shared" si="191"/>
        <v xml:space="preserve"> 24.1</v>
      </c>
      <c r="J375" t="str">
        <f t="shared" si="191"/>
        <v xml:space="preserve"> Africa</v>
      </c>
      <c r="K375" t="str">
        <f t="shared" si="191"/>
        <v xml:space="preserve"> 1-10m</v>
      </c>
      <c r="L375" t="str">
        <f t="shared" si="191"/>
        <v xml:space="preserve"> Low income</v>
      </c>
      <c r="M375" t="str">
        <f t="shared" ref="M375:M389" si="200">IF(VALUE(I375)&gt;66.6, "Most", IF(VALUE(I375)&gt;33.3, "More", "Least"))</f>
        <v>Least</v>
      </c>
    </row>
    <row r="376" spans="1:13" x14ac:dyDescent="0.45">
      <c r="C376" t="s">
        <v>2</v>
      </c>
      <c r="G376" t="str">
        <f t="shared" si="172"/>
        <v/>
      </c>
      <c r="H376" t="str">
        <f t="shared" si="191"/>
        <v/>
      </c>
      <c r="I376" t="str">
        <f t="shared" si="191"/>
        <v/>
      </c>
      <c r="J376" t="str">
        <f t="shared" si="191"/>
        <v/>
      </c>
      <c r="K376" t="str">
        <f t="shared" si="191"/>
        <v/>
      </c>
      <c r="L376" t="str">
        <f t="shared" si="191"/>
        <v/>
      </c>
    </row>
    <row r="377" spans="1:13" x14ac:dyDescent="0.45">
      <c r="A377" t="s">
        <v>518</v>
      </c>
      <c r="B377" t="s">
        <v>416</v>
      </c>
      <c r="C377" t="s">
        <v>643</v>
      </c>
      <c r="D377" t="s">
        <v>115</v>
      </c>
      <c r="E377" t="s">
        <v>14</v>
      </c>
      <c r="F377" t="s">
        <v>202</v>
      </c>
      <c r="G377" t="str">
        <f t="shared" si="172"/>
        <v>189</v>
      </c>
      <c r="H377" t="str">
        <f t="shared" si="191"/>
        <v xml:space="preserve"> Chad</v>
      </c>
      <c r="I377" t="str">
        <f t="shared" si="191"/>
        <v xml:space="preserve"> 23.7</v>
      </c>
      <c r="J377" t="str">
        <f t="shared" si="191"/>
        <v xml:space="preserve"> Africa</v>
      </c>
      <c r="K377" t="str">
        <f t="shared" si="191"/>
        <v xml:space="preserve"> 10-50m</v>
      </c>
      <c r="L377" t="str">
        <f t="shared" si="191"/>
        <v xml:space="preserve"> Low income</v>
      </c>
      <c r="M377" t="str">
        <f t="shared" ref="M377:M389" si="201">IF(VALUE(I377)&gt;66.6, "Most", IF(VALUE(I377)&gt;33.3, "More", "Least"))</f>
        <v>Least</v>
      </c>
    </row>
    <row r="378" spans="1:13" x14ac:dyDescent="0.45">
      <c r="C378" t="s">
        <v>2</v>
      </c>
      <c r="G378" t="str">
        <f t="shared" si="172"/>
        <v/>
      </c>
      <c r="H378" t="str">
        <f t="shared" si="191"/>
        <v/>
      </c>
      <c r="I378" t="str">
        <f t="shared" si="191"/>
        <v/>
      </c>
      <c r="J378" t="str">
        <f t="shared" si="191"/>
        <v/>
      </c>
      <c r="K378" t="str">
        <f t="shared" si="191"/>
        <v/>
      </c>
      <c r="L378" t="str">
        <f t="shared" si="191"/>
        <v/>
      </c>
    </row>
    <row r="379" spans="1:13" x14ac:dyDescent="0.45">
      <c r="A379" t="s">
        <v>521</v>
      </c>
      <c r="B379" t="s">
        <v>522</v>
      </c>
      <c r="C379" t="s">
        <v>645</v>
      </c>
      <c r="D379" t="s">
        <v>132</v>
      </c>
      <c r="E379" t="s">
        <v>14</v>
      </c>
      <c r="F379" t="s">
        <v>202</v>
      </c>
      <c r="G379" t="str">
        <f t="shared" si="172"/>
        <v>190</v>
      </c>
      <c r="H379" t="str">
        <f t="shared" si="191"/>
        <v xml:space="preserve"> Yemen</v>
      </c>
      <c r="I379" t="str">
        <f t="shared" si="191"/>
        <v xml:space="preserve"> 23.5</v>
      </c>
      <c r="J379" t="str">
        <f t="shared" si="191"/>
        <v xml:space="preserve"> Western Asia</v>
      </c>
      <c r="K379" t="str">
        <f t="shared" si="191"/>
        <v xml:space="preserve"> 10-50m</v>
      </c>
      <c r="L379" t="str">
        <f t="shared" si="191"/>
        <v xml:space="preserve"> Low income</v>
      </c>
      <c r="M379" t="str">
        <f t="shared" ref="M379:M389" si="202">IF(VALUE(I379)&gt;66.6, "Most", IF(VALUE(I379)&gt;33.3, "More", "Least"))</f>
        <v>Least</v>
      </c>
    </row>
    <row r="380" spans="1:13" x14ac:dyDescent="0.45">
      <c r="C380" t="s">
        <v>2</v>
      </c>
      <c r="G380" t="str">
        <f t="shared" si="172"/>
        <v/>
      </c>
      <c r="H380" t="str">
        <f t="shared" si="191"/>
        <v/>
      </c>
      <c r="I380" t="str">
        <f t="shared" si="191"/>
        <v/>
      </c>
      <c r="J380" t="str">
        <f t="shared" si="191"/>
        <v/>
      </c>
      <c r="K380" t="str">
        <f t="shared" si="191"/>
        <v/>
      </c>
      <c r="L380" t="str">
        <f t="shared" si="191"/>
        <v/>
      </c>
    </row>
    <row r="381" spans="1:13" x14ac:dyDescent="0.45">
      <c r="A381" t="s">
        <v>524</v>
      </c>
      <c r="B381" t="s">
        <v>368</v>
      </c>
      <c r="C381" t="s">
        <v>647</v>
      </c>
      <c r="D381" t="s">
        <v>181</v>
      </c>
      <c r="E381" t="s">
        <v>14</v>
      </c>
      <c r="F381" t="s">
        <v>202</v>
      </c>
      <c r="G381" t="str">
        <f t="shared" si="172"/>
        <v>191</v>
      </c>
      <c r="H381" t="str">
        <f t="shared" si="191"/>
        <v xml:space="preserve"> Afghanistan</v>
      </c>
      <c r="I381" t="str">
        <f t="shared" si="191"/>
        <v xml:space="preserve"> 23.3</v>
      </c>
      <c r="J381" t="str">
        <f t="shared" si="191"/>
        <v xml:space="preserve"> Southern Asia</v>
      </c>
      <c r="K381" t="str">
        <f t="shared" si="191"/>
        <v xml:space="preserve"> 10-50m</v>
      </c>
      <c r="L381" t="str">
        <f t="shared" si="191"/>
        <v xml:space="preserve"> Low income</v>
      </c>
      <c r="M381" t="str">
        <f t="shared" ref="M381:M389" si="203">IF(VALUE(I381)&gt;66.6, "Most", IF(VALUE(I381)&gt;33.3, "More", "Least"))</f>
        <v>Least</v>
      </c>
    </row>
    <row r="382" spans="1:13" x14ac:dyDescent="0.45">
      <c r="C382" t="s">
        <v>2</v>
      </c>
      <c r="G382" t="str">
        <f t="shared" si="172"/>
        <v/>
      </c>
      <c r="H382" t="str">
        <f t="shared" si="191"/>
        <v/>
      </c>
      <c r="I382" t="str">
        <f t="shared" si="191"/>
        <v/>
      </c>
      <c r="J382" t="str">
        <f t="shared" si="191"/>
        <v/>
      </c>
      <c r="K382" t="str">
        <f t="shared" si="191"/>
        <v/>
      </c>
      <c r="L382" t="str">
        <f t="shared" si="191"/>
        <v/>
      </c>
    </row>
    <row r="383" spans="1:13" x14ac:dyDescent="0.45">
      <c r="A383" t="s">
        <v>527</v>
      </c>
      <c r="B383" t="s">
        <v>437</v>
      </c>
      <c r="C383" t="s">
        <v>483</v>
      </c>
      <c r="D383" t="s">
        <v>115</v>
      </c>
      <c r="E383" t="s">
        <v>30</v>
      </c>
      <c r="F383" t="s">
        <v>202</v>
      </c>
      <c r="G383" t="str">
        <f t="shared" si="172"/>
        <v>192</v>
      </c>
      <c r="H383" t="str">
        <f t="shared" si="191"/>
        <v xml:space="preserve"> Central African Republic</v>
      </c>
      <c r="I383" t="str">
        <f t="shared" si="191"/>
        <v xml:space="preserve"> 23.0</v>
      </c>
      <c r="J383" t="str">
        <f t="shared" si="191"/>
        <v xml:space="preserve"> Africa</v>
      </c>
      <c r="K383" t="str">
        <f t="shared" si="191"/>
        <v xml:space="preserve"> 1-10m</v>
      </c>
      <c r="L383" t="str">
        <f t="shared" si="191"/>
        <v xml:space="preserve"> Low income</v>
      </c>
      <c r="M383" t="str">
        <f t="shared" ref="M383:M389" si="204">IF(VALUE(I383)&gt;66.6, "Most", IF(VALUE(I383)&gt;33.3, "More", "Least"))</f>
        <v>Least</v>
      </c>
    </row>
    <row r="384" spans="1:13" x14ac:dyDescent="0.45">
      <c r="C384" t="s">
        <v>2</v>
      </c>
      <c r="G384" t="str">
        <f t="shared" si="172"/>
        <v/>
      </c>
      <c r="H384" t="str">
        <f t="shared" si="191"/>
        <v/>
      </c>
      <c r="I384" t="str">
        <f t="shared" si="191"/>
        <v/>
      </c>
      <c r="J384" t="str">
        <f t="shared" si="191"/>
        <v/>
      </c>
      <c r="K384" t="str">
        <f t="shared" si="191"/>
        <v/>
      </c>
      <c r="L384" t="str">
        <f t="shared" si="191"/>
        <v/>
      </c>
    </row>
    <row r="385" spans="1:13" x14ac:dyDescent="0.45">
      <c r="A385" t="s">
        <v>530</v>
      </c>
      <c r="B385" t="s">
        <v>494</v>
      </c>
      <c r="C385" t="s">
        <v>652</v>
      </c>
      <c r="D385" t="s">
        <v>115</v>
      </c>
      <c r="E385" t="s">
        <v>14</v>
      </c>
      <c r="F385" t="s">
        <v>202</v>
      </c>
      <c r="G385" t="str">
        <f t="shared" si="172"/>
        <v>193</v>
      </c>
      <c r="H385" t="str">
        <f t="shared" si="191"/>
        <v xml:space="preserve"> South Sudan</v>
      </c>
      <c r="I385" t="str">
        <f t="shared" si="191"/>
        <v xml:space="preserve"> 22.1</v>
      </c>
      <c r="J385" t="str">
        <f t="shared" si="191"/>
        <v xml:space="preserve"> Africa</v>
      </c>
      <c r="K385" t="str">
        <f t="shared" si="191"/>
        <v xml:space="preserve"> 10-50m</v>
      </c>
      <c r="L385" t="str">
        <f t="shared" si="191"/>
        <v xml:space="preserve"> Low income</v>
      </c>
      <c r="M385" t="str">
        <f t="shared" ref="M385:M389" si="205">IF(VALUE(I385)&gt;66.6, "Most", IF(VALUE(I385)&gt;33.3, "More", "Least"))</f>
        <v>Least</v>
      </c>
    </row>
    <row r="386" spans="1:13" x14ac:dyDescent="0.45">
      <c r="C386" t="s">
        <v>2</v>
      </c>
      <c r="G386" t="str">
        <f t="shared" si="172"/>
        <v/>
      </c>
      <c r="H386" t="str">
        <f t="shared" si="191"/>
        <v/>
      </c>
      <c r="I386" t="str">
        <f t="shared" si="191"/>
        <v/>
      </c>
      <c r="J386" t="str">
        <f t="shared" si="191"/>
        <v/>
      </c>
      <c r="K386" t="str">
        <f t="shared" si="191"/>
        <v/>
      </c>
      <c r="L386" t="str">
        <f t="shared" si="191"/>
        <v/>
      </c>
    </row>
    <row r="387" spans="1:13" x14ac:dyDescent="0.45">
      <c r="A387" t="s">
        <v>533</v>
      </c>
      <c r="B387" t="s">
        <v>443</v>
      </c>
      <c r="C387" t="s">
        <v>659</v>
      </c>
      <c r="D387" t="s">
        <v>115</v>
      </c>
      <c r="E387" t="s">
        <v>10</v>
      </c>
      <c r="F387" t="s">
        <v>202</v>
      </c>
      <c r="G387" t="str">
        <f t="shared" ref="G387:G389" si="206">IF(ISERROR(RIGHT(A387,LEN(A387)-FIND(" ", A387))), "", RIGHT(A387,LEN(A387)-FIND(" ", A387)))</f>
        <v>194</v>
      </c>
      <c r="H387" t="str">
        <f t="shared" si="191"/>
        <v xml:space="preserve"> Congo Democratic Republic</v>
      </c>
      <c r="I387" t="str">
        <f t="shared" si="191"/>
        <v xml:space="preserve"> 20.1</v>
      </c>
      <c r="J387" t="str">
        <f t="shared" si="191"/>
        <v xml:space="preserve"> Africa</v>
      </c>
      <c r="K387" t="str">
        <f t="shared" si="191"/>
        <v xml:space="preserve"> 50-100m</v>
      </c>
      <c r="L387" t="str">
        <f t="shared" si="191"/>
        <v xml:space="preserve"> Low income</v>
      </c>
      <c r="M387" t="str">
        <f t="shared" ref="M387:M389" si="207">IF(VALUE(I387)&gt;66.6, "Most", IF(VALUE(I387)&gt;33.3, "More", "Least"))</f>
        <v>Least</v>
      </c>
    </row>
    <row r="388" spans="1:13" x14ac:dyDescent="0.45">
      <c r="C388" t="s">
        <v>2</v>
      </c>
      <c r="G388" t="str">
        <f t="shared" si="206"/>
        <v/>
      </c>
      <c r="H388" t="str">
        <f t="shared" si="191"/>
        <v/>
      </c>
      <c r="I388" t="str">
        <f t="shared" si="191"/>
        <v/>
      </c>
      <c r="J388" t="str">
        <f t="shared" si="191"/>
        <v/>
      </c>
      <c r="K388" t="str">
        <f t="shared" si="191"/>
        <v/>
      </c>
      <c r="L388" t="str">
        <f t="shared" si="191"/>
        <v/>
      </c>
    </row>
    <row r="389" spans="1:13" x14ac:dyDescent="0.45">
      <c r="A389" t="s">
        <v>536</v>
      </c>
      <c r="B389" t="s">
        <v>534</v>
      </c>
      <c r="C389" t="s">
        <v>781</v>
      </c>
      <c r="D389" t="s">
        <v>115</v>
      </c>
      <c r="E389" t="s">
        <v>14</v>
      </c>
      <c r="F389" t="s">
        <v>202</v>
      </c>
      <c r="G389" t="str">
        <f t="shared" si="206"/>
        <v>195</v>
      </c>
      <c r="H389" t="str">
        <f t="shared" si="191"/>
        <v xml:space="preserve"> Somalia</v>
      </c>
      <c r="I389" t="str">
        <f t="shared" si="191"/>
        <v xml:space="preserve"> 15.9</v>
      </c>
      <c r="J389" t="str">
        <f t="shared" si="191"/>
        <v xml:space="preserve"> Africa</v>
      </c>
      <c r="K389" t="str">
        <f t="shared" si="191"/>
        <v xml:space="preserve"> 10-50m</v>
      </c>
      <c r="L389" t="str">
        <f t="shared" si="191"/>
        <v xml:space="preserve"> Low income</v>
      </c>
      <c r="M389" t="str">
        <f t="shared" ref="M389" si="208">IF(VALUE(I389)&gt;66.6, "Most", IF(VALUE(I389)&gt;33.3, "More", "Least"))</f>
        <v>Least</v>
      </c>
    </row>
    <row r="390" spans="1:13" x14ac:dyDescent="0.45">
      <c r="C390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3A93-11F5-49C3-A787-0D60E0FD840F}">
  <dimension ref="A1:S390"/>
  <sheetViews>
    <sheetView tabSelected="1" workbookViewId="0">
      <selection activeCell="H18" sqref="H18"/>
    </sheetView>
  </sheetViews>
  <sheetFormatPr defaultRowHeight="14.25" x14ac:dyDescent="0.45"/>
  <cols>
    <col min="1" max="1" width="3.73046875" bestFit="1" customWidth="1"/>
    <col min="2" max="2" width="25.46484375" bestFit="1" customWidth="1"/>
    <col min="3" max="3" width="4.6640625" bestFit="1" customWidth="1"/>
    <col min="4" max="4" width="5" bestFit="1" customWidth="1"/>
    <col min="5" max="5" width="4.6640625" bestFit="1" customWidth="1"/>
    <col min="6" max="6" width="5" bestFit="1" customWidth="1"/>
    <col min="7" max="7" width="4.6640625" bestFit="1" customWidth="1"/>
    <col min="8" max="8" width="5" bestFit="1" customWidth="1"/>
    <col min="9" max="9" width="4.6640625" bestFit="1" customWidth="1"/>
    <col min="10" max="10" width="5" bestFit="1" customWidth="1"/>
    <col min="11" max="11" width="4.6640625" bestFit="1" customWidth="1"/>
    <col min="12" max="12" width="5" bestFit="1" customWidth="1"/>
    <col min="13" max="13" width="4.6640625" bestFit="1" customWidth="1"/>
    <col min="14" max="14" width="5" bestFit="1" customWidth="1"/>
    <col min="15" max="15" width="4.6640625" bestFit="1" customWidth="1"/>
    <col min="16" max="16" width="5" bestFit="1" customWidth="1"/>
    <col min="17" max="17" width="27.1328125" bestFit="1" customWidth="1"/>
    <col min="18" max="18" width="8.33203125" bestFit="1" customWidth="1"/>
    <col min="19" max="19" width="18.265625" bestFit="1" customWidth="1"/>
  </cols>
  <sheetData>
    <row r="1" spans="1:19" ht="109.9" x14ac:dyDescent="0.45">
      <c r="A1" s="1" t="s">
        <v>1032</v>
      </c>
      <c r="B1" s="1" t="s">
        <v>1033</v>
      </c>
      <c r="C1" s="1" t="s">
        <v>1037</v>
      </c>
      <c r="D1" s="1" t="s">
        <v>1038</v>
      </c>
      <c r="E1" s="1" t="s">
        <v>1039</v>
      </c>
      <c r="F1" s="1" t="s">
        <v>1040</v>
      </c>
      <c r="G1" s="1" t="s">
        <v>1041</v>
      </c>
      <c r="H1" s="1" t="s">
        <v>1042</v>
      </c>
      <c r="I1" s="1" t="s">
        <v>1043</v>
      </c>
      <c r="J1" s="1" t="s">
        <v>1044</v>
      </c>
      <c r="K1" s="1" t="s">
        <v>1045</v>
      </c>
      <c r="L1" s="1" t="s">
        <v>1046</v>
      </c>
      <c r="M1" s="1" t="s">
        <v>1047</v>
      </c>
      <c r="N1" s="1" t="s">
        <v>1048</v>
      </c>
      <c r="O1" s="1" t="s">
        <v>1049</v>
      </c>
      <c r="P1" s="1" t="s">
        <v>1050</v>
      </c>
      <c r="Q1" s="1" t="s">
        <v>1034</v>
      </c>
      <c r="R1" s="1" t="s">
        <v>1035</v>
      </c>
      <c r="S1" s="1" t="s">
        <v>1036</v>
      </c>
    </row>
    <row r="2" spans="1:19" x14ac:dyDescent="0.45">
      <c r="A2">
        <f>Overall!G1</f>
        <v>1</v>
      </c>
      <c r="B2" t="str">
        <f>Overall!H1</f>
        <v xml:space="preserve"> United States</v>
      </c>
      <c r="C2" t="str">
        <f>Overall!I1</f>
        <v xml:space="preserve"> 83.5</v>
      </c>
      <c r="D2" t="str">
        <f>Overall!M1</f>
        <v>Most</v>
      </c>
      <c r="E2" t="str">
        <f>_xlfn.XLOOKUP($B2,Prevention!$H$1:$H$389,Prevention!$I$1:$I$389)</f>
        <v xml:space="preserve"> 83.1</v>
      </c>
      <c r="F2" t="str">
        <f>_xlfn.XLOOKUP($B2,Prevention!$H$1:$H$389,Prevention!$M$1:$M$389)</f>
        <v>Most</v>
      </c>
      <c r="G2" t="str">
        <f>_xlfn.XLOOKUP($B2,Detect!$H$1:$H$389,Detect!$I$1:$I$389)</f>
        <v xml:space="preserve"> 98.2</v>
      </c>
      <c r="H2" t="str">
        <f>_xlfn.XLOOKUP($B2,Detect!$H$1:$H$389,Detect!$M$1:$M$389)</f>
        <v>Most</v>
      </c>
      <c r="I2" t="str">
        <f>_xlfn.XLOOKUP($B2,Respond!$H$1:$H$389,Respond!$I$1:$I$389)</f>
        <v xml:space="preserve"> 79.7</v>
      </c>
      <c r="J2" t="str">
        <f>_xlfn.XLOOKUP($B2,Respond!$H$1:$H$389,Respond!$M$1:$M$389)</f>
        <v>Most</v>
      </c>
      <c r="K2" t="str">
        <f>_xlfn.XLOOKUP($B2,Health!$H$1:$H$389,Health!$I$1:$I$389)</f>
        <v xml:space="preserve"> 73.8</v>
      </c>
      <c r="L2" t="str">
        <f>_xlfn.XLOOKUP($B2,Health!$H$1:$H$389,Health!$M$1:$M$389)</f>
        <v>Most</v>
      </c>
      <c r="M2" t="str">
        <f>_xlfn.XLOOKUP($B2,Norms!$H$1:$H$389,Norms!$I$1:$I$389)</f>
        <v xml:space="preserve"> 85.3</v>
      </c>
      <c r="N2" t="str">
        <f>_xlfn.XLOOKUP($B2,Norms!$H$1:$H$389,Norms!$M$1:$M$389)</f>
        <v>Most</v>
      </c>
      <c r="O2" t="str">
        <f>_xlfn.XLOOKUP($B2,Risk!$H$1:$H$389,Risk!$I$1:$I$389)</f>
        <v xml:space="preserve"> 78.2</v>
      </c>
      <c r="P2" t="str">
        <f>_xlfn.XLOOKUP($B2,Risk!$H$1:$H$389,Risk!$M$1:$M$389)</f>
        <v>Most</v>
      </c>
      <c r="Q2" t="str">
        <f>Overall!J1</f>
        <v xml:space="preserve"> Northern America</v>
      </c>
      <c r="R2" t="str">
        <f>Overall!K1</f>
        <v xml:space="preserve"> 100m+</v>
      </c>
      <c r="S2" t="str">
        <f>Overall!L1</f>
        <v xml:space="preserve"> High income</v>
      </c>
    </row>
    <row r="3" spans="1:19" x14ac:dyDescent="0.45">
      <c r="A3" t="str">
        <f>Overall!G2</f>
        <v/>
      </c>
      <c r="B3" t="str">
        <f>Overall!H2</f>
        <v/>
      </c>
      <c r="C3" t="str">
        <f>Overall!I2</f>
        <v/>
      </c>
      <c r="D3">
        <f>Overall!M2</f>
        <v>0</v>
      </c>
      <c r="E3" t="str">
        <f>_xlfn.XLOOKUP($B3,Prevention!$H$1:$H$389,Prevention!$I$1:$I$389)</f>
        <v/>
      </c>
      <c r="F3">
        <f>_xlfn.XLOOKUP($B3,Prevention!$H$1:$H$389,Prevention!$M$1:$M$389)</f>
        <v>0</v>
      </c>
      <c r="G3" t="str">
        <f>_xlfn.XLOOKUP($B3,Detect!$H$1:$H$389,Detect!$I$1:$I$389)</f>
        <v/>
      </c>
      <c r="H3">
        <f>_xlfn.XLOOKUP($B3,Detect!$H$1:$H$389,Detect!$M$1:$M$389)</f>
        <v>0</v>
      </c>
      <c r="I3" t="str">
        <f>_xlfn.XLOOKUP($B3,Respond!$H$1:$H$389,Respond!$I$1:$I$389)</f>
        <v/>
      </c>
      <c r="J3">
        <f>_xlfn.XLOOKUP($B3,Respond!$H$1:$H$389,Respond!$M$1:$M$389)</f>
        <v>0</v>
      </c>
      <c r="K3" t="str">
        <f>_xlfn.XLOOKUP($B3,Health!$H$1:$H$389,Health!$I$1:$I$389)</f>
        <v/>
      </c>
      <c r="L3">
        <f>_xlfn.XLOOKUP($B3,Health!$H$1:$H$389,Health!$M$1:$M$389)</f>
        <v>0</v>
      </c>
      <c r="M3" t="str">
        <f>_xlfn.XLOOKUP($B3,Norms!$H$1:$H$389,Norms!$I$1:$I$389)</f>
        <v/>
      </c>
      <c r="N3">
        <f>_xlfn.XLOOKUP($B3,Norms!$H$1:$H$389,Norms!$M$1:$M$389)</f>
        <v>0</v>
      </c>
      <c r="O3" t="str">
        <f>_xlfn.XLOOKUP($B3,Risk!$H$1:$H$389,Risk!$I$1:$I$389)</f>
        <v/>
      </c>
      <c r="P3">
        <f>_xlfn.XLOOKUP($B3,Risk!$H$1:$H$389,Risk!$M$1:$M$389)</f>
        <v>0</v>
      </c>
      <c r="Q3" t="str">
        <f>Overall!J2</f>
        <v/>
      </c>
      <c r="R3" t="str">
        <f>Overall!K2</f>
        <v/>
      </c>
      <c r="S3" t="str">
        <f>Overall!L2</f>
        <v/>
      </c>
    </row>
    <row r="4" spans="1:19" x14ac:dyDescent="0.45">
      <c r="A4" t="str">
        <f>Overall!G3</f>
        <v>2</v>
      </c>
      <c r="B4" t="str">
        <f>Overall!H3</f>
        <v xml:space="preserve"> United Kingdom</v>
      </c>
      <c r="C4" t="str">
        <f>Overall!I3</f>
        <v xml:space="preserve"> 77.9</v>
      </c>
      <c r="D4" t="str">
        <f>Overall!M3</f>
        <v>Most</v>
      </c>
      <c r="E4" t="str">
        <f>_xlfn.XLOOKUP($B4,Prevention!$H$1:$H$389,Prevention!$I$1:$I$389)</f>
        <v xml:space="preserve"> 68.3</v>
      </c>
      <c r="F4" t="str">
        <f>_xlfn.XLOOKUP($B4,Prevention!$H$1:$H$389,Prevention!$M$1:$M$389)</f>
        <v>Most</v>
      </c>
      <c r="G4" t="str">
        <f>_xlfn.XLOOKUP($B4,Detect!$H$1:$H$389,Detect!$I$1:$I$389)</f>
        <v xml:space="preserve"> 87.3</v>
      </c>
      <c r="H4" t="str">
        <f>_xlfn.XLOOKUP($B4,Detect!$H$1:$H$389,Detect!$M$1:$M$389)</f>
        <v>Most</v>
      </c>
      <c r="I4" t="str">
        <f>_xlfn.XLOOKUP($B4,Respond!$H$1:$H$389,Respond!$I$1:$I$389)</f>
        <v xml:space="preserve"> 91.9</v>
      </c>
      <c r="J4" t="str">
        <f>_xlfn.XLOOKUP($B4,Respond!$H$1:$H$389,Respond!$M$1:$M$389)</f>
        <v>Most</v>
      </c>
      <c r="K4" t="str">
        <f>_xlfn.XLOOKUP($B4,Health!$H$1:$H$389,Health!$I$1:$I$389)</f>
        <v xml:space="preserve"> 59.8</v>
      </c>
      <c r="L4" t="str">
        <f>_xlfn.XLOOKUP($B4,Health!$H$1:$H$389,Health!$M$1:$M$389)</f>
        <v>More</v>
      </c>
      <c r="M4" t="str">
        <f>_xlfn.XLOOKUP($B4,Norms!$H$1:$H$389,Norms!$I$1:$I$389)</f>
        <v xml:space="preserve"> 81.2</v>
      </c>
      <c r="N4" t="str">
        <f>_xlfn.XLOOKUP($B4,Norms!$H$1:$H$389,Norms!$M$1:$M$389)</f>
        <v>Most</v>
      </c>
      <c r="O4" t="str">
        <f>_xlfn.XLOOKUP($B4,Risk!$H$1:$H$389,Risk!$I$1:$I$389)</f>
        <v xml:space="preserve"> 74.7</v>
      </c>
      <c r="P4" t="str">
        <f>_xlfn.XLOOKUP($B4,Risk!$H$1:$H$389,Risk!$M$1:$M$389)</f>
        <v>Most</v>
      </c>
      <c r="Q4" t="str">
        <f>Overall!J3</f>
        <v xml:space="preserve"> Europe</v>
      </c>
      <c r="R4" t="str">
        <f>Overall!K3</f>
        <v xml:space="preserve"> 50-100m</v>
      </c>
      <c r="S4" t="str">
        <f>Overall!L3</f>
        <v xml:space="preserve"> High income</v>
      </c>
    </row>
    <row r="5" spans="1:19" x14ac:dyDescent="0.45">
      <c r="A5" t="str">
        <f>Overall!G4</f>
        <v/>
      </c>
      <c r="B5" t="str">
        <f>Overall!H4</f>
        <v/>
      </c>
      <c r="C5" t="str">
        <f>Overall!I4</f>
        <v/>
      </c>
      <c r="D5">
        <f>Overall!M4</f>
        <v>0</v>
      </c>
      <c r="E5" t="str">
        <f>_xlfn.XLOOKUP($B5,Prevention!$H$1:$H$389,Prevention!$I$1:$I$389)</f>
        <v/>
      </c>
      <c r="F5">
        <f>_xlfn.XLOOKUP($B5,Prevention!$H$1:$H$389,Prevention!$M$1:$M$389)</f>
        <v>0</v>
      </c>
      <c r="G5" t="str">
        <f>_xlfn.XLOOKUP($B5,Detect!$H$1:$H$389,Detect!$I$1:$I$389)</f>
        <v/>
      </c>
      <c r="H5">
        <f>_xlfn.XLOOKUP($B5,Detect!$H$1:$H$389,Detect!$M$1:$M$389)</f>
        <v>0</v>
      </c>
      <c r="I5" t="str">
        <f>_xlfn.XLOOKUP($B5,Respond!$H$1:$H$389,Respond!$I$1:$I$389)</f>
        <v/>
      </c>
      <c r="J5">
        <f>_xlfn.XLOOKUP($B5,Respond!$H$1:$H$389,Respond!$M$1:$M$389)</f>
        <v>0</v>
      </c>
      <c r="K5" t="str">
        <f>_xlfn.XLOOKUP($B5,Health!$H$1:$H$389,Health!$I$1:$I$389)</f>
        <v/>
      </c>
      <c r="L5">
        <f>_xlfn.XLOOKUP($B5,Health!$H$1:$H$389,Health!$M$1:$M$389)</f>
        <v>0</v>
      </c>
      <c r="M5" t="str">
        <f>_xlfn.XLOOKUP($B5,Norms!$H$1:$H$389,Norms!$I$1:$I$389)</f>
        <v/>
      </c>
      <c r="N5">
        <f>_xlfn.XLOOKUP($B5,Norms!$H$1:$H$389,Norms!$M$1:$M$389)</f>
        <v>0</v>
      </c>
      <c r="O5" t="str">
        <f>_xlfn.XLOOKUP($B5,Risk!$H$1:$H$389,Risk!$I$1:$I$389)</f>
        <v/>
      </c>
      <c r="P5">
        <f>_xlfn.XLOOKUP($B5,Risk!$H$1:$H$389,Risk!$M$1:$M$389)</f>
        <v>0</v>
      </c>
      <c r="Q5" t="str">
        <f>Overall!J4</f>
        <v/>
      </c>
      <c r="R5" t="str">
        <f>Overall!K4</f>
        <v/>
      </c>
      <c r="S5" t="str">
        <f>Overall!L4</f>
        <v/>
      </c>
    </row>
    <row r="6" spans="1:19" x14ac:dyDescent="0.45">
      <c r="A6" t="str">
        <f>Overall!G5</f>
        <v>3</v>
      </c>
      <c r="B6" t="str">
        <f>Overall!H5</f>
        <v xml:space="preserve"> Netherlands</v>
      </c>
      <c r="C6" t="str">
        <f>Overall!I5</f>
        <v xml:space="preserve"> 75.6</v>
      </c>
      <c r="D6" t="str">
        <f>Overall!M5</f>
        <v>Most</v>
      </c>
      <c r="E6" t="str">
        <f>_xlfn.XLOOKUP($B6,Prevention!$H$1:$H$389,Prevention!$I$1:$I$389)</f>
        <v xml:space="preserve"> 73.7</v>
      </c>
      <c r="F6" t="str">
        <f>_xlfn.XLOOKUP($B6,Prevention!$H$1:$H$389,Prevention!$M$1:$M$389)</f>
        <v>Most</v>
      </c>
      <c r="G6" t="str">
        <f>_xlfn.XLOOKUP($B6,Detect!$H$1:$H$389,Detect!$I$1:$I$389)</f>
        <v xml:space="preserve"> 86.0</v>
      </c>
      <c r="H6" t="str">
        <f>_xlfn.XLOOKUP($B6,Detect!$H$1:$H$389,Detect!$M$1:$M$389)</f>
        <v>Most</v>
      </c>
      <c r="I6" t="str">
        <f>_xlfn.XLOOKUP($B6,Respond!$H$1:$H$389,Respond!$I$1:$I$389)</f>
        <v xml:space="preserve"> 79.1</v>
      </c>
      <c r="J6" t="str">
        <f>_xlfn.XLOOKUP($B6,Respond!$H$1:$H$389,Respond!$M$1:$M$389)</f>
        <v>Most</v>
      </c>
      <c r="K6" t="str">
        <f>_xlfn.XLOOKUP($B6,Health!$H$1:$H$389,Health!$I$1:$I$389)</f>
        <v xml:space="preserve"> 70.2</v>
      </c>
      <c r="L6" t="str">
        <f>_xlfn.XLOOKUP($B6,Health!$H$1:$H$389,Health!$M$1:$M$389)</f>
        <v>Most</v>
      </c>
      <c r="M6" t="str">
        <f>_xlfn.XLOOKUP($B6,Norms!$H$1:$H$389,Norms!$I$1:$I$389)</f>
        <v xml:space="preserve"> 61.1</v>
      </c>
      <c r="N6" t="str">
        <f>_xlfn.XLOOKUP($B6,Norms!$H$1:$H$389,Norms!$M$1:$M$389)</f>
        <v>More</v>
      </c>
      <c r="O6" t="str">
        <f>_xlfn.XLOOKUP($B6,Risk!$H$1:$H$389,Risk!$I$1:$I$389)</f>
        <v xml:space="preserve"> 81.7</v>
      </c>
      <c r="P6" t="str">
        <f>_xlfn.XLOOKUP($B6,Risk!$H$1:$H$389,Risk!$M$1:$M$389)</f>
        <v>Most</v>
      </c>
      <c r="Q6" t="str">
        <f>Overall!J5</f>
        <v xml:space="preserve"> Europe</v>
      </c>
      <c r="R6" t="str">
        <f>Overall!K5</f>
        <v xml:space="preserve"> 10-50m</v>
      </c>
      <c r="S6" t="str">
        <f>Overall!L5</f>
        <v xml:space="preserve"> High income</v>
      </c>
    </row>
    <row r="7" spans="1:19" x14ac:dyDescent="0.45">
      <c r="A7" t="str">
        <f>Overall!G6</f>
        <v/>
      </c>
      <c r="B7" t="str">
        <f>Overall!H6</f>
        <v/>
      </c>
      <c r="C7" t="str">
        <f>Overall!I6</f>
        <v/>
      </c>
      <c r="D7">
        <f>Overall!M6</f>
        <v>0</v>
      </c>
      <c r="E7" t="str">
        <f>_xlfn.XLOOKUP($B7,Prevention!$H$1:$H$389,Prevention!$I$1:$I$389)</f>
        <v/>
      </c>
      <c r="F7">
        <f>_xlfn.XLOOKUP($B7,Prevention!$H$1:$H$389,Prevention!$M$1:$M$389)</f>
        <v>0</v>
      </c>
      <c r="G7" t="str">
        <f>_xlfn.XLOOKUP($B7,Detect!$H$1:$H$389,Detect!$I$1:$I$389)</f>
        <v/>
      </c>
      <c r="H7">
        <f>_xlfn.XLOOKUP($B7,Detect!$H$1:$H$389,Detect!$M$1:$M$389)</f>
        <v>0</v>
      </c>
      <c r="I7" t="str">
        <f>_xlfn.XLOOKUP($B7,Respond!$H$1:$H$389,Respond!$I$1:$I$389)</f>
        <v/>
      </c>
      <c r="J7">
        <f>_xlfn.XLOOKUP($B7,Respond!$H$1:$H$389,Respond!$M$1:$M$389)</f>
        <v>0</v>
      </c>
      <c r="K7" t="str">
        <f>_xlfn.XLOOKUP($B7,Health!$H$1:$H$389,Health!$I$1:$I$389)</f>
        <v/>
      </c>
      <c r="L7">
        <f>_xlfn.XLOOKUP($B7,Health!$H$1:$H$389,Health!$M$1:$M$389)</f>
        <v>0</v>
      </c>
      <c r="M7" t="str">
        <f>_xlfn.XLOOKUP($B7,Norms!$H$1:$H$389,Norms!$I$1:$I$389)</f>
        <v/>
      </c>
      <c r="N7">
        <f>_xlfn.XLOOKUP($B7,Norms!$H$1:$H$389,Norms!$M$1:$M$389)</f>
        <v>0</v>
      </c>
      <c r="O7" t="str">
        <f>_xlfn.XLOOKUP($B7,Risk!$H$1:$H$389,Risk!$I$1:$I$389)</f>
        <v/>
      </c>
      <c r="P7">
        <f>_xlfn.XLOOKUP($B7,Risk!$H$1:$H$389,Risk!$M$1:$M$389)</f>
        <v>0</v>
      </c>
      <c r="Q7" t="str">
        <f>Overall!J6</f>
        <v/>
      </c>
      <c r="R7" t="str">
        <f>Overall!K6</f>
        <v/>
      </c>
      <c r="S7" t="str">
        <f>Overall!L6</f>
        <v/>
      </c>
    </row>
    <row r="8" spans="1:19" x14ac:dyDescent="0.45">
      <c r="A8" t="str">
        <f>Overall!G7</f>
        <v>4</v>
      </c>
      <c r="B8" t="str">
        <f>Overall!H7</f>
        <v xml:space="preserve"> Australia</v>
      </c>
      <c r="C8" t="str">
        <f>Overall!I7</f>
        <v xml:space="preserve"> 75.5</v>
      </c>
      <c r="D8" t="str">
        <f>Overall!M7</f>
        <v>Most</v>
      </c>
      <c r="E8" t="str">
        <f>_xlfn.XLOOKUP($B8,Prevention!$H$1:$H$389,Prevention!$I$1:$I$389)</f>
        <v xml:space="preserve"> 68.9</v>
      </c>
      <c r="F8" t="str">
        <f>_xlfn.XLOOKUP($B8,Prevention!$H$1:$H$389,Prevention!$M$1:$M$389)</f>
        <v>Most</v>
      </c>
      <c r="G8" t="str">
        <f>_xlfn.XLOOKUP($B8,Detect!$H$1:$H$389,Detect!$I$1:$I$389)</f>
        <v xml:space="preserve"> 97.3</v>
      </c>
      <c r="H8" t="str">
        <f>_xlfn.XLOOKUP($B8,Detect!$H$1:$H$389,Detect!$M$1:$M$389)</f>
        <v>Most</v>
      </c>
      <c r="I8" t="str">
        <f>_xlfn.XLOOKUP($B8,Respond!$H$1:$H$389,Respond!$I$1:$I$389)</f>
        <v xml:space="preserve"> 65.9</v>
      </c>
      <c r="J8" t="str">
        <f>_xlfn.XLOOKUP($B8,Respond!$H$1:$H$389,Respond!$M$1:$M$389)</f>
        <v>More</v>
      </c>
      <c r="K8" t="str">
        <f>_xlfn.XLOOKUP($B8,Health!$H$1:$H$389,Health!$I$1:$I$389)</f>
        <v xml:space="preserve"> 63.5</v>
      </c>
      <c r="L8" t="str">
        <f>_xlfn.XLOOKUP($B8,Health!$H$1:$H$389,Health!$M$1:$M$389)</f>
        <v>More</v>
      </c>
      <c r="M8" t="str">
        <f>_xlfn.XLOOKUP($B8,Norms!$H$1:$H$389,Norms!$I$1:$I$389)</f>
        <v xml:space="preserve"> 77.0</v>
      </c>
      <c r="N8" t="str">
        <f>_xlfn.XLOOKUP($B8,Norms!$H$1:$H$389,Norms!$M$1:$M$389)</f>
        <v>Most</v>
      </c>
      <c r="O8" t="str">
        <f>_xlfn.XLOOKUP($B8,Risk!$H$1:$H$389,Risk!$I$1:$I$389)</f>
        <v xml:space="preserve"> 79.4</v>
      </c>
      <c r="P8" t="str">
        <f>_xlfn.XLOOKUP($B8,Risk!$H$1:$H$389,Risk!$M$1:$M$389)</f>
        <v>Most</v>
      </c>
      <c r="Q8" t="str">
        <f>Overall!J7</f>
        <v xml:space="preserve"> Oceania</v>
      </c>
      <c r="R8" t="str">
        <f>Overall!K7</f>
        <v xml:space="preserve"> 10-50m</v>
      </c>
      <c r="S8" t="str">
        <f>Overall!L7</f>
        <v xml:space="preserve"> High income</v>
      </c>
    </row>
    <row r="9" spans="1:19" x14ac:dyDescent="0.45">
      <c r="A9" t="str">
        <f>Overall!G8</f>
        <v/>
      </c>
      <c r="B9" t="str">
        <f>Overall!H8</f>
        <v/>
      </c>
      <c r="C9" t="str">
        <f>Overall!I8</f>
        <v/>
      </c>
      <c r="D9">
        <f>Overall!M8</f>
        <v>0</v>
      </c>
      <c r="E9" t="str">
        <f>_xlfn.XLOOKUP($B9,Prevention!$H$1:$H$389,Prevention!$I$1:$I$389)</f>
        <v/>
      </c>
      <c r="F9">
        <f>_xlfn.XLOOKUP($B9,Prevention!$H$1:$H$389,Prevention!$M$1:$M$389)</f>
        <v>0</v>
      </c>
      <c r="G9" t="str">
        <f>_xlfn.XLOOKUP($B9,Detect!$H$1:$H$389,Detect!$I$1:$I$389)</f>
        <v/>
      </c>
      <c r="H9">
        <f>_xlfn.XLOOKUP($B9,Detect!$H$1:$H$389,Detect!$M$1:$M$389)</f>
        <v>0</v>
      </c>
      <c r="I9" t="str">
        <f>_xlfn.XLOOKUP($B9,Respond!$H$1:$H$389,Respond!$I$1:$I$389)</f>
        <v/>
      </c>
      <c r="J9">
        <f>_xlfn.XLOOKUP($B9,Respond!$H$1:$H$389,Respond!$M$1:$M$389)</f>
        <v>0</v>
      </c>
      <c r="K9" t="str">
        <f>_xlfn.XLOOKUP($B9,Health!$H$1:$H$389,Health!$I$1:$I$389)</f>
        <v/>
      </c>
      <c r="L9">
        <f>_xlfn.XLOOKUP($B9,Health!$H$1:$H$389,Health!$M$1:$M$389)</f>
        <v>0</v>
      </c>
      <c r="M9" t="str">
        <f>_xlfn.XLOOKUP($B9,Norms!$H$1:$H$389,Norms!$I$1:$I$389)</f>
        <v/>
      </c>
      <c r="N9">
        <f>_xlfn.XLOOKUP($B9,Norms!$H$1:$H$389,Norms!$M$1:$M$389)</f>
        <v>0</v>
      </c>
      <c r="O9" t="str">
        <f>_xlfn.XLOOKUP($B9,Risk!$H$1:$H$389,Risk!$I$1:$I$389)</f>
        <v/>
      </c>
      <c r="P9">
        <f>_xlfn.XLOOKUP($B9,Risk!$H$1:$H$389,Risk!$M$1:$M$389)</f>
        <v>0</v>
      </c>
      <c r="Q9" t="str">
        <f>Overall!J8</f>
        <v/>
      </c>
      <c r="R9" t="str">
        <f>Overall!K8</f>
        <v/>
      </c>
      <c r="S9" t="str">
        <f>Overall!L8</f>
        <v/>
      </c>
    </row>
    <row r="10" spans="1:19" x14ac:dyDescent="0.45">
      <c r="A10" t="str">
        <f>Overall!G9</f>
        <v>5</v>
      </c>
      <c r="B10" t="str">
        <f>Overall!H9</f>
        <v xml:space="preserve"> Canada</v>
      </c>
      <c r="C10" t="str">
        <f>Overall!I9</f>
        <v xml:space="preserve"> 75.3</v>
      </c>
      <c r="D10" t="str">
        <f>Overall!M9</f>
        <v>Most</v>
      </c>
      <c r="E10" t="str">
        <f>_xlfn.XLOOKUP($B10,Prevention!$H$1:$H$389,Prevention!$I$1:$I$389)</f>
        <v xml:space="preserve"> 70.0</v>
      </c>
      <c r="F10" t="str">
        <f>_xlfn.XLOOKUP($B10,Prevention!$H$1:$H$389,Prevention!$M$1:$M$389)</f>
        <v>Most</v>
      </c>
      <c r="G10" t="str">
        <f>_xlfn.XLOOKUP($B10,Detect!$H$1:$H$389,Detect!$I$1:$I$389)</f>
        <v xml:space="preserve"> 96.4</v>
      </c>
      <c r="H10" t="str">
        <f>_xlfn.XLOOKUP($B10,Detect!$H$1:$H$389,Detect!$M$1:$M$389)</f>
        <v>Most</v>
      </c>
      <c r="I10" t="str">
        <f>_xlfn.XLOOKUP($B10,Respond!$H$1:$H$389,Respond!$I$1:$I$389)</f>
        <v xml:space="preserve"> 60.7</v>
      </c>
      <c r="J10" t="str">
        <f>_xlfn.XLOOKUP($B10,Respond!$H$1:$H$389,Respond!$M$1:$M$389)</f>
        <v>More</v>
      </c>
      <c r="K10" t="str">
        <f>_xlfn.XLOOKUP($B10,Health!$H$1:$H$389,Health!$I$1:$I$389)</f>
        <v xml:space="preserve"> 67.7</v>
      </c>
      <c r="L10" t="str">
        <f>_xlfn.XLOOKUP($B10,Health!$H$1:$H$389,Health!$M$1:$M$389)</f>
        <v>Most</v>
      </c>
      <c r="M10" t="str">
        <f>_xlfn.XLOOKUP($B10,Norms!$H$1:$H$389,Norms!$I$1:$I$389)</f>
        <v xml:space="preserve"> 74.7</v>
      </c>
      <c r="N10" t="str">
        <f>_xlfn.XLOOKUP($B10,Norms!$H$1:$H$389,Norms!$M$1:$M$389)</f>
        <v>Most</v>
      </c>
      <c r="O10" t="str">
        <f>_xlfn.XLOOKUP($B10,Risk!$H$1:$H$389,Risk!$I$1:$I$389)</f>
        <v xml:space="preserve"> 82.7</v>
      </c>
      <c r="P10" t="str">
        <f>_xlfn.XLOOKUP($B10,Risk!$H$1:$H$389,Risk!$M$1:$M$389)</f>
        <v>Most</v>
      </c>
      <c r="Q10" t="str">
        <f>Overall!J9</f>
        <v xml:space="preserve"> Northern America</v>
      </c>
      <c r="R10" t="str">
        <f>Overall!K9</f>
        <v xml:space="preserve"> 10-50m</v>
      </c>
      <c r="S10" t="str">
        <f>Overall!L9</f>
        <v xml:space="preserve"> High income</v>
      </c>
    </row>
    <row r="11" spans="1:19" x14ac:dyDescent="0.45">
      <c r="A11" t="str">
        <f>Overall!G10</f>
        <v/>
      </c>
      <c r="B11" t="str">
        <f>Overall!H10</f>
        <v/>
      </c>
      <c r="C11" t="str">
        <f>Overall!I10</f>
        <v/>
      </c>
      <c r="D11">
        <f>Overall!M10</f>
        <v>0</v>
      </c>
      <c r="E11" t="str">
        <f>_xlfn.XLOOKUP($B11,Prevention!$H$1:$H$389,Prevention!$I$1:$I$389)</f>
        <v/>
      </c>
      <c r="F11">
        <f>_xlfn.XLOOKUP($B11,Prevention!$H$1:$H$389,Prevention!$M$1:$M$389)</f>
        <v>0</v>
      </c>
      <c r="G11" t="str">
        <f>_xlfn.XLOOKUP($B11,Detect!$H$1:$H$389,Detect!$I$1:$I$389)</f>
        <v/>
      </c>
      <c r="H11">
        <f>_xlfn.XLOOKUP($B11,Detect!$H$1:$H$389,Detect!$M$1:$M$389)</f>
        <v>0</v>
      </c>
      <c r="I11" t="str">
        <f>_xlfn.XLOOKUP($B11,Respond!$H$1:$H$389,Respond!$I$1:$I$389)</f>
        <v/>
      </c>
      <c r="J11">
        <f>_xlfn.XLOOKUP($B11,Respond!$H$1:$H$389,Respond!$M$1:$M$389)</f>
        <v>0</v>
      </c>
      <c r="K11" t="str">
        <f>_xlfn.XLOOKUP($B11,Health!$H$1:$H$389,Health!$I$1:$I$389)</f>
        <v/>
      </c>
      <c r="L11">
        <f>_xlfn.XLOOKUP($B11,Health!$H$1:$H$389,Health!$M$1:$M$389)</f>
        <v>0</v>
      </c>
      <c r="M11" t="str">
        <f>_xlfn.XLOOKUP($B11,Norms!$H$1:$H$389,Norms!$I$1:$I$389)</f>
        <v/>
      </c>
      <c r="N11">
        <f>_xlfn.XLOOKUP($B11,Norms!$H$1:$H$389,Norms!$M$1:$M$389)</f>
        <v>0</v>
      </c>
      <c r="O11" t="str">
        <f>_xlfn.XLOOKUP($B11,Risk!$H$1:$H$389,Risk!$I$1:$I$389)</f>
        <v/>
      </c>
      <c r="P11">
        <f>_xlfn.XLOOKUP($B11,Risk!$H$1:$H$389,Risk!$M$1:$M$389)</f>
        <v>0</v>
      </c>
      <c r="Q11" t="str">
        <f>Overall!J10</f>
        <v/>
      </c>
      <c r="R11" t="str">
        <f>Overall!K10</f>
        <v/>
      </c>
      <c r="S11" t="str">
        <f>Overall!L10</f>
        <v/>
      </c>
    </row>
    <row r="12" spans="1:19" x14ac:dyDescent="0.45">
      <c r="A12" t="str">
        <f>Overall!G11</f>
        <v>6</v>
      </c>
      <c r="B12" t="str">
        <f>Overall!H11</f>
        <v xml:space="preserve"> Thailand</v>
      </c>
      <c r="C12" t="str">
        <f>Overall!I11</f>
        <v xml:space="preserve"> 73.2</v>
      </c>
      <c r="D12" t="str">
        <f>Overall!M11</f>
        <v>Most</v>
      </c>
      <c r="E12" t="str">
        <f>_xlfn.XLOOKUP($B12,Prevention!$H$1:$H$389,Prevention!$I$1:$I$389)</f>
        <v xml:space="preserve"> 75.7</v>
      </c>
      <c r="F12" t="str">
        <f>_xlfn.XLOOKUP($B12,Prevention!$H$1:$H$389,Prevention!$M$1:$M$389)</f>
        <v>Most</v>
      </c>
      <c r="G12" t="str">
        <f>_xlfn.XLOOKUP($B12,Detect!$H$1:$H$389,Detect!$I$1:$I$389)</f>
        <v xml:space="preserve"> 81.0</v>
      </c>
      <c r="H12" t="str">
        <f>_xlfn.XLOOKUP($B12,Detect!$H$1:$H$389,Detect!$M$1:$M$389)</f>
        <v>Most</v>
      </c>
      <c r="I12" t="str">
        <f>_xlfn.XLOOKUP($B12,Respond!$H$1:$H$389,Respond!$I$1:$I$389)</f>
        <v xml:space="preserve"> 78.6</v>
      </c>
      <c r="J12" t="str">
        <f>_xlfn.XLOOKUP($B12,Respond!$H$1:$H$389,Respond!$M$1:$M$389)</f>
        <v>Most</v>
      </c>
      <c r="K12" t="str">
        <f>_xlfn.XLOOKUP($B12,Health!$H$1:$H$389,Health!$I$1:$I$389)</f>
        <v xml:space="preserve"> 70.5</v>
      </c>
      <c r="L12" t="str">
        <f>_xlfn.XLOOKUP($B12,Health!$H$1:$H$389,Health!$M$1:$M$389)</f>
        <v>Most</v>
      </c>
      <c r="M12" t="str">
        <f>_xlfn.XLOOKUP($B12,Norms!$H$1:$H$389,Norms!$I$1:$I$389)</f>
        <v xml:space="preserve"> 70.9</v>
      </c>
      <c r="N12" t="str">
        <f>_xlfn.XLOOKUP($B12,Norms!$H$1:$H$389,Norms!$M$1:$M$389)</f>
        <v>Most</v>
      </c>
      <c r="O12" t="str">
        <f>_xlfn.XLOOKUP($B12,Risk!$H$1:$H$389,Risk!$I$1:$I$389)</f>
        <v xml:space="preserve"> 56.4</v>
      </c>
      <c r="P12" t="str">
        <f>_xlfn.XLOOKUP($B12,Risk!$H$1:$H$389,Risk!$M$1:$M$389)</f>
        <v>More</v>
      </c>
      <c r="Q12" t="str">
        <f>Overall!J11</f>
        <v xml:space="preserve"> Southeastern Asia</v>
      </c>
      <c r="R12" t="str">
        <f>Overall!K11</f>
        <v xml:space="preserve"> 50-100m</v>
      </c>
      <c r="S12" t="str">
        <f>Overall!L11</f>
        <v xml:space="preserve"> Upper middle income</v>
      </c>
    </row>
    <row r="13" spans="1:19" x14ac:dyDescent="0.45">
      <c r="A13" t="str">
        <f>Overall!G12</f>
        <v/>
      </c>
      <c r="B13" t="str">
        <f>Overall!H12</f>
        <v/>
      </c>
      <c r="C13" t="str">
        <f>Overall!I12</f>
        <v/>
      </c>
      <c r="D13">
        <f>Overall!M12</f>
        <v>0</v>
      </c>
      <c r="E13" t="str">
        <f>_xlfn.XLOOKUP($B13,Prevention!$H$1:$H$389,Prevention!$I$1:$I$389)</f>
        <v/>
      </c>
      <c r="F13">
        <f>_xlfn.XLOOKUP($B13,Prevention!$H$1:$H$389,Prevention!$M$1:$M$389)</f>
        <v>0</v>
      </c>
      <c r="G13" t="str">
        <f>_xlfn.XLOOKUP($B13,Detect!$H$1:$H$389,Detect!$I$1:$I$389)</f>
        <v/>
      </c>
      <c r="H13">
        <f>_xlfn.XLOOKUP($B13,Detect!$H$1:$H$389,Detect!$M$1:$M$389)</f>
        <v>0</v>
      </c>
      <c r="I13" t="str">
        <f>_xlfn.XLOOKUP($B13,Respond!$H$1:$H$389,Respond!$I$1:$I$389)</f>
        <v/>
      </c>
      <c r="J13">
        <f>_xlfn.XLOOKUP($B13,Respond!$H$1:$H$389,Respond!$M$1:$M$389)</f>
        <v>0</v>
      </c>
      <c r="K13" t="str">
        <f>_xlfn.XLOOKUP($B13,Health!$H$1:$H$389,Health!$I$1:$I$389)</f>
        <v/>
      </c>
      <c r="L13">
        <f>_xlfn.XLOOKUP($B13,Health!$H$1:$H$389,Health!$M$1:$M$389)</f>
        <v>0</v>
      </c>
      <c r="M13" t="str">
        <f>_xlfn.XLOOKUP($B13,Norms!$H$1:$H$389,Norms!$I$1:$I$389)</f>
        <v/>
      </c>
      <c r="N13">
        <f>_xlfn.XLOOKUP($B13,Norms!$H$1:$H$389,Norms!$M$1:$M$389)</f>
        <v>0</v>
      </c>
      <c r="O13" t="str">
        <f>_xlfn.XLOOKUP($B13,Risk!$H$1:$H$389,Risk!$I$1:$I$389)</f>
        <v/>
      </c>
      <c r="P13">
        <f>_xlfn.XLOOKUP($B13,Risk!$H$1:$H$389,Risk!$M$1:$M$389)</f>
        <v>0</v>
      </c>
      <c r="Q13" t="str">
        <f>Overall!J12</f>
        <v/>
      </c>
      <c r="R13" t="str">
        <f>Overall!K12</f>
        <v/>
      </c>
      <c r="S13" t="str">
        <f>Overall!L12</f>
        <v/>
      </c>
    </row>
    <row r="14" spans="1:19" x14ac:dyDescent="0.45">
      <c r="A14" t="str">
        <f>Overall!G13</f>
        <v>7</v>
      </c>
      <c r="B14" t="str">
        <f>Overall!H13</f>
        <v xml:space="preserve"> Sweden</v>
      </c>
      <c r="C14" t="str">
        <f>Overall!I13</f>
        <v xml:space="preserve"> 72.1</v>
      </c>
      <c r="D14" t="str">
        <f>Overall!M13</f>
        <v>Most</v>
      </c>
      <c r="E14" t="str">
        <f>_xlfn.XLOOKUP($B14,Prevention!$H$1:$H$389,Prevention!$I$1:$I$389)</f>
        <v xml:space="preserve"> 81.1</v>
      </c>
      <c r="F14" t="str">
        <f>_xlfn.XLOOKUP($B14,Prevention!$H$1:$H$389,Prevention!$M$1:$M$389)</f>
        <v>Most</v>
      </c>
      <c r="G14" t="str">
        <f>_xlfn.XLOOKUP($B14,Detect!$H$1:$H$389,Detect!$I$1:$I$389)</f>
        <v xml:space="preserve"> 86.0</v>
      </c>
      <c r="H14" t="str">
        <f>_xlfn.XLOOKUP($B14,Detect!$H$1:$H$389,Detect!$M$1:$M$389)</f>
        <v>Most</v>
      </c>
      <c r="I14" t="str">
        <f>_xlfn.XLOOKUP($B14,Respond!$H$1:$H$389,Respond!$I$1:$I$389)</f>
        <v xml:space="preserve"> 62.8</v>
      </c>
      <c r="J14" t="str">
        <f>_xlfn.XLOOKUP($B14,Respond!$H$1:$H$389,Respond!$M$1:$M$389)</f>
        <v>More</v>
      </c>
      <c r="K14" t="str">
        <f>_xlfn.XLOOKUP($B14,Health!$H$1:$H$389,Health!$I$1:$I$389)</f>
        <v xml:space="preserve"> 49.3</v>
      </c>
      <c r="L14" t="str">
        <f>_xlfn.XLOOKUP($B14,Health!$H$1:$H$389,Health!$M$1:$M$389)</f>
        <v>More</v>
      </c>
      <c r="M14" t="str">
        <f>_xlfn.XLOOKUP($B14,Norms!$H$1:$H$389,Norms!$I$1:$I$389)</f>
        <v xml:space="preserve"> 71.3</v>
      </c>
      <c r="N14" t="str">
        <f>_xlfn.XLOOKUP($B14,Norms!$H$1:$H$389,Norms!$M$1:$M$389)</f>
        <v>Most</v>
      </c>
      <c r="O14" t="str">
        <f>_xlfn.XLOOKUP($B14,Risk!$H$1:$H$389,Risk!$I$1:$I$389)</f>
        <v xml:space="preserve"> 84.5</v>
      </c>
      <c r="P14" t="str">
        <f>_xlfn.XLOOKUP($B14,Risk!$H$1:$H$389,Risk!$M$1:$M$389)</f>
        <v>Most</v>
      </c>
      <c r="Q14" t="str">
        <f>Overall!J13</f>
        <v xml:space="preserve"> Europe</v>
      </c>
      <c r="R14" t="str">
        <f>Overall!K13</f>
        <v xml:space="preserve"> 1-10m</v>
      </c>
      <c r="S14" t="str">
        <f>Overall!L13</f>
        <v xml:space="preserve"> High income</v>
      </c>
    </row>
    <row r="15" spans="1:19" x14ac:dyDescent="0.45">
      <c r="A15" t="str">
        <f>Overall!G14</f>
        <v/>
      </c>
      <c r="B15" t="str">
        <f>Overall!H14</f>
        <v/>
      </c>
      <c r="C15" t="str">
        <f>Overall!I14</f>
        <v/>
      </c>
      <c r="D15">
        <f>Overall!M14</f>
        <v>0</v>
      </c>
      <c r="E15" t="str">
        <f>_xlfn.XLOOKUP($B15,Prevention!$H$1:$H$389,Prevention!$I$1:$I$389)</f>
        <v/>
      </c>
      <c r="F15">
        <f>_xlfn.XLOOKUP($B15,Prevention!$H$1:$H$389,Prevention!$M$1:$M$389)</f>
        <v>0</v>
      </c>
      <c r="G15" t="str">
        <f>_xlfn.XLOOKUP($B15,Detect!$H$1:$H$389,Detect!$I$1:$I$389)</f>
        <v/>
      </c>
      <c r="H15">
        <f>_xlfn.XLOOKUP($B15,Detect!$H$1:$H$389,Detect!$M$1:$M$389)</f>
        <v>0</v>
      </c>
      <c r="I15" t="str">
        <f>_xlfn.XLOOKUP($B15,Respond!$H$1:$H$389,Respond!$I$1:$I$389)</f>
        <v/>
      </c>
      <c r="J15">
        <f>_xlfn.XLOOKUP($B15,Respond!$H$1:$H$389,Respond!$M$1:$M$389)</f>
        <v>0</v>
      </c>
      <c r="K15" t="str">
        <f>_xlfn.XLOOKUP($B15,Health!$H$1:$H$389,Health!$I$1:$I$389)</f>
        <v/>
      </c>
      <c r="L15">
        <f>_xlfn.XLOOKUP($B15,Health!$H$1:$H$389,Health!$M$1:$M$389)</f>
        <v>0</v>
      </c>
      <c r="M15" t="str">
        <f>_xlfn.XLOOKUP($B15,Norms!$H$1:$H$389,Norms!$I$1:$I$389)</f>
        <v/>
      </c>
      <c r="N15">
        <f>_xlfn.XLOOKUP($B15,Norms!$H$1:$H$389,Norms!$M$1:$M$389)</f>
        <v>0</v>
      </c>
      <c r="O15" t="str">
        <f>_xlfn.XLOOKUP($B15,Risk!$H$1:$H$389,Risk!$I$1:$I$389)</f>
        <v/>
      </c>
      <c r="P15">
        <f>_xlfn.XLOOKUP($B15,Risk!$H$1:$H$389,Risk!$M$1:$M$389)</f>
        <v>0</v>
      </c>
      <c r="Q15" t="str">
        <f>Overall!J14</f>
        <v/>
      </c>
      <c r="R15" t="str">
        <f>Overall!K14</f>
        <v/>
      </c>
      <c r="S15" t="str">
        <f>Overall!L14</f>
        <v/>
      </c>
    </row>
    <row r="16" spans="1:19" x14ac:dyDescent="0.45">
      <c r="A16" t="str">
        <f>Overall!G15</f>
        <v>8</v>
      </c>
      <c r="B16" t="str">
        <f>Overall!H15</f>
        <v xml:space="preserve"> Denmark</v>
      </c>
      <c r="C16" t="str">
        <f>Overall!I15</f>
        <v xml:space="preserve"> 70.4</v>
      </c>
      <c r="D16" t="str">
        <f>Overall!M15</f>
        <v>Most</v>
      </c>
      <c r="E16" t="str">
        <f>_xlfn.XLOOKUP($B16,Prevention!$H$1:$H$389,Prevention!$I$1:$I$389)</f>
        <v xml:space="preserve"> 72.9</v>
      </c>
      <c r="F16" t="str">
        <f>_xlfn.XLOOKUP($B16,Prevention!$H$1:$H$389,Prevention!$M$1:$M$389)</f>
        <v>Most</v>
      </c>
      <c r="G16" t="str">
        <f>_xlfn.XLOOKUP($B16,Detect!$H$1:$H$389,Detect!$I$1:$I$389)</f>
        <v xml:space="preserve"> 86.0</v>
      </c>
      <c r="H16" t="str">
        <f>_xlfn.XLOOKUP($B16,Detect!$H$1:$H$389,Detect!$M$1:$M$389)</f>
        <v>Most</v>
      </c>
      <c r="I16" t="str">
        <f>_xlfn.XLOOKUP($B16,Respond!$H$1:$H$389,Respond!$I$1:$I$389)</f>
        <v xml:space="preserve"> 58.4</v>
      </c>
      <c r="J16" t="str">
        <f>_xlfn.XLOOKUP($B16,Respond!$H$1:$H$389,Respond!$M$1:$M$389)</f>
        <v>More</v>
      </c>
      <c r="K16" t="str">
        <f>_xlfn.XLOOKUP($B16,Health!$H$1:$H$389,Health!$I$1:$I$389)</f>
        <v xml:space="preserve"> 63.8</v>
      </c>
      <c r="L16" t="str">
        <f>_xlfn.XLOOKUP($B16,Health!$H$1:$H$389,Health!$M$1:$M$389)</f>
        <v>More</v>
      </c>
      <c r="M16" t="str">
        <f>_xlfn.XLOOKUP($B16,Norms!$H$1:$H$389,Norms!$I$1:$I$389)</f>
        <v xml:space="preserve"> 62.6</v>
      </c>
      <c r="N16" t="str">
        <f>_xlfn.XLOOKUP($B16,Norms!$H$1:$H$389,Norms!$M$1:$M$389)</f>
        <v>More</v>
      </c>
      <c r="O16" t="str">
        <f>_xlfn.XLOOKUP($B16,Risk!$H$1:$H$389,Risk!$I$1:$I$389)</f>
        <v xml:space="preserve"> 81.0</v>
      </c>
      <c r="P16" t="str">
        <f>_xlfn.XLOOKUP($B16,Risk!$H$1:$H$389,Risk!$M$1:$M$389)</f>
        <v>Most</v>
      </c>
      <c r="Q16" t="str">
        <f>Overall!J15</f>
        <v xml:space="preserve"> Europe</v>
      </c>
      <c r="R16" t="str">
        <f>Overall!K15</f>
        <v xml:space="preserve"> 1-10m</v>
      </c>
      <c r="S16" t="str">
        <f>Overall!L15</f>
        <v xml:space="preserve"> High income</v>
      </c>
    </row>
    <row r="17" spans="1:19" x14ac:dyDescent="0.45">
      <c r="A17" t="str">
        <f>Overall!G16</f>
        <v/>
      </c>
      <c r="B17" t="str">
        <f>Overall!H16</f>
        <v/>
      </c>
      <c r="C17" t="str">
        <f>Overall!I16</f>
        <v/>
      </c>
      <c r="D17">
        <f>Overall!M16</f>
        <v>0</v>
      </c>
      <c r="E17" t="str">
        <f>_xlfn.XLOOKUP($B17,Prevention!$H$1:$H$389,Prevention!$I$1:$I$389)</f>
        <v/>
      </c>
      <c r="F17">
        <f>_xlfn.XLOOKUP($B17,Prevention!$H$1:$H$389,Prevention!$M$1:$M$389)</f>
        <v>0</v>
      </c>
      <c r="G17" t="str">
        <f>_xlfn.XLOOKUP($B17,Detect!$H$1:$H$389,Detect!$I$1:$I$389)</f>
        <v/>
      </c>
      <c r="H17">
        <f>_xlfn.XLOOKUP($B17,Detect!$H$1:$H$389,Detect!$M$1:$M$389)</f>
        <v>0</v>
      </c>
      <c r="I17" t="str">
        <f>_xlfn.XLOOKUP($B17,Respond!$H$1:$H$389,Respond!$I$1:$I$389)</f>
        <v/>
      </c>
      <c r="J17">
        <f>_xlfn.XLOOKUP($B17,Respond!$H$1:$H$389,Respond!$M$1:$M$389)</f>
        <v>0</v>
      </c>
      <c r="K17" t="str">
        <f>_xlfn.XLOOKUP($B17,Health!$H$1:$H$389,Health!$I$1:$I$389)</f>
        <v/>
      </c>
      <c r="L17">
        <f>_xlfn.XLOOKUP($B17,Health!$H$1:$H$389,Health!$M$1:$M$389)</f>
        <v>0</v>
      </c>
      <c r="M17" t="str">
        <f>_xlfn.XLOOKUP($B17,Norms!$H$1:$H$389,Norms!$I$1:$I$389)</f>
        <v/>
      </c>
      <c r="N17">
        <f>_xlfn.XLOOKUP($B17,Norms!$H$1:$H$389,Norms!$M$1:$M$389)</f>
        <v>0</v>
      </c>
      <c r="O17" t="str">
        <f>_xlfn.XLOOKUP($B17,Risk!$H$1:$H$389,Risk!$I$1:$I$389)</f>
        <v/>
      </c>
      <c r="P17">
        <f>_xlfn.XLOOKUP($B17,Risk!$H$1:$H$389,Risk!$M$1:$M$389)</f>
        <v>0</v>
      </c>
      <c r="Q17" t="str">
        <f>Overall!J16</f>
        <v/>
      </c>
      <c r="R17" t="str">
        <f>Overall!K16</f>
        <v/>
      </c>
      <c r="S17" t="str">
        <f>Overall!L16</f>
        <v/>
      </c>
    </row>
    <row r="18" spans="1:19" x14ac:dyDescent="0.45">
      <c r="A18" t="str">
        <f>Overall!G17</f>
        <v>9</v>
      </c>
      <c r="B18" t="str">
        <f>Overall!H17</f>
        <v xml:space="preserve"> South Korea</v>
      </c>
      <c r="C18" t="str">
        <f>Overall!I17</f>
        <v xml:space="preserve"> 70.2</v>
      </c>
      <c r="D18" t="str">
        <f>Overall!M17</f>
        <v>Most</v>
      </c>
      <c r="E18" t="str">
        <f>_xlfn.XLOOKUP($B18,Prevention!$H$1:$H$389,Prevention!$I$1:$I$389)</f>
        <v xml:space="preserve"> 57.3</v>
      </c>
      <c r="F18" t="str">
        <f>_xlfn.XLOOKUP($B18,Prevention!$H$1:$H$389,Prevention!$M$1:$M$389)</f>
        <v>More</v>
      </c>
      <c r="G18" t="str">
        <f>_xlfn.XLOOKUP($B18,Detect!$H$1:$H$389,Detect!$I$1:$I$389)</f>
        <v xml:space="preserve"> 92.1</v>
      </c>
      <c r="H18" t="str">
        <f>_xlfn.XLOOKUP($B18,Detect!$H$1:$H$389,Detect!$M$1:$M$389)</f>
        <v>Most</v>
      </c>
      <c r="I18" t="str">
        <f>_xlfn.XLOOKUP($B18,Respond!$H$1:$H$389,Respond!$I$1:$I$389)</f>
        <v xml:space="preserve"> 71.5</v>
      </c>
      <c r="J18" t="str">
        <f>_xlfn.XLOOKUP($B18,Respond!$H$1:$H$389,Respond!$M$1:$M$389)</f>
        <v>Most</v>
      </c>
      <c r="K18" t="str">
        <f>_xlfn.XLOOKUP($B18,Health!$H$1:$H$389,Health!$I$1:$I$389)</f>
        <v xml:space="preserve"> 58.7</v>
      </c>
      <c r="L18" t="str">
        <f>_xlfn.XLOOKUP($B18,Health!$H$1:$H$389,Health!$M$1:$M$389)</f>
        <v>More</v>
      </c>
      <c r="M18" t="str">
        <f>_xlfn.XLOOKUP($B18,Norms!$H$1:$H$389,Norms!$I$1:$I$389)</f>
        <v xml:space="preserve"> 64.3</v>
      </c>
      <c r="N18" t="str">
        <f>_xlfn.XLOOKUP($B18,Norms!$H$1:$H$389,Norms!$M$1:$M$389)</f>
        <v>More</v>
      </c>
      <c r="O18" t="str">
        <f>_xlfn.XLOOKUP($B18,Risk!$H$1:$H$389,Risk!$I$1:$I$389)</f>
        <v xml:space="preserve"> 74.1</v>
      </c>
      <c r="P18" t="str">
        <f>_xlfn.XLOOKUP($B18,Risk!$H$1:$H$389,Risk!$M$1:$M$389)</f>
        <v>Most</v>
      </c>
      <c r="Q18" t="str">
        <f>Overall!J17</f>
        <v xml:space="preserve"> Eastern Asia</v>
      </c>
      <c r="R18" t="str">
        <f>Overall!K17</f>
        <v xml:space="preserve"> 50-100m</v>
      </c>
      <c r="S18" t="str">
        <f>Overall!L17</f>
        <v xml:space="preserve"> High income</v>
      </c>
    </row>
    <row r="19" spans="1:19" x14ac:dyDescent="0.45">
      <c r="A19" t="str">
        <f>Overall!G18</f>
        <v/>
      </c>
      <c r="B19" t="str">
        <f>Overall!H18</f>
        <v/>
      </c>
      <c r="C19" t="str">
        <f>Overall!I18</f>
        <v/>
      </c>
      <c r="D19">
        <f>Overall!M18</f>
        <v>0</v>
      </c>
      <c r="E19" t="str">
        <f>_xlfn.XLOOKUP($B19,Prevention!$H$1:$H$389,Prevention!$I$1:$I$389)</f>
        <v/>
      </c>
      <c r="F19">
        <f>_xlfn.XLOOKUP($B19,Prevention!$H$1:$H$389,Prevention!$M$1:$M$389)</f>
        <v>0</v>
      </c>
      <c r="G19" t="str">
        <f>_xlfn.XLOOKUP($B19,Detect!$H$1:$H$389,Detect!$I$1:$I$389)</f>
        <v/>
      </c>
      <c r="H19">
        <f>_xlfn.XLOOKUP($B19,Detect!$H$1:$H$389,Detect!$M$1:$M$389)</f>
        <v>0</v>
      </c>
      <c r="I19" t="str">
        <f>_xlfn.XLOOKUP($B19,Respond!$H$1:$H$389,Respond!$I$1:$I$389)</f>
        <v/>
      </c>
      <c r="J19">
        <f>_xlfn.XLOOKUP($B19,Respond!$H$1:$H$389,Respond!$M$1:$M$389)</f>
        <v>0</v>
      </c>
      <c r="K19" t="str">
        <f>_xlfn.XLOOKUP($B19,Health!$H$1:$H$389,Health!$I$1:$I$389)</f>
        <v/>
      </c>
      <c r="L19">
        <f>_xlfn.XLOOKUP($B19,Health!$H$1:$H$389,Health!$M$1:$M$389)</f>
        <v>0</v>
      </c>
      <c r="M19" t="str">
        <f>_xlfn.XLOOKUP($B19,Norms!$H$1:$H$389,Norms!$I$1:$I$389)</f>
        <v/>
      </c>
      <c r="N19">
        <f>_xlfn.XLOOKUP($B19,Norms!$H$1:$H$389,Norms!$M$1:$M$389)</f>
        <v>0</v>
      </c>
      <c r="O19" t="str">
        <f>_xlfn.XLOOKUP($B19,Risk!$H$1:$H$389,Risk!$I$1:$I$389)</f>
        <v/>
      </c>
      <c r="P19">
        <f>_xlfn.XLOOKUP($B19,Risk!$H$1:$H$389,Risk!$M$1:$M$389)</f>
        <v>0</v>
      </c>
      <c r="Q19" t="str">
        <f>Overall!J18</f>
        <v/>
      </c>
      <c r="R19" t="str">
        <f>Overall!K18</f>
        <v/>
      </c>
      <c r="S19" t="str">
        <f>Overall!L18</f>
        <v/>
      </c>
    </row>
    <row r="20" spans="1:19" x14ac:dyDescent="0.45">
      <c r="A20" t="str">
        <f>Overall!G19</f>
        <v>10</v>
      </c>
      <c r="B20" t="str">
        <f>Overall!H19</f>
        <v xml:space="preserve"> Finland</v>
      </c>
      <c r="C20" t="str">
        <f>Overall!I19</f>
        <v xml:space="preserve"> 68.7</v>
      </c>
      <c r="D20" t="str">
        <f>Overall!M19</f>
        <v>Most</v>
      </c>
      <c r="E20" t="str">
        <f>_xlfn.XLOOKUP($B20,Prevention!$H$1:$H$389,Prevention!$I$1:$I$389)</f>
        <v xml:space="preserve"> 68.5</v>
      </c>
      <c r="F20" t="str">
        <f>_xlfn.XLOOKUP($B20,Prevention!$H$1:$H$389,Prevention!$M$1:$M$389)</f>
        <v>Most</v>
      </c>
      <c r="G20" t="str">
        <f>_xlfn.XLOOKUP($B20,Detect!$H$1:$H$389,Detect!$I$1:$I$389)</f>
        <v xml:space="preserve"> 61.6</v>
      </c>
      <c r="H20" t="str">
        <f>_xlfn.XLOOKUP($B20,Detect!$H$1:$H$389,Detect!$M$1:$M$389)</f>
        <v>More</v>
      </c>
      <c r="I20" t="str">
        <f>_xlfn.XLOOKUP($B20,Respond!$H$1:$H$389,Respond!$I$1:$I$389)</f>
        <v xml:space="preserve"> 69.2</v>
      </c>
      <c r="J20" t="str">
        <f>_xlfn.XLOOKUP($B20,Respond!$H$1:$H$389,Respond!$M$1:$M$389)</f>
        <v>Most</v>
      </c>
      <c r="K20" t="str">
        <f>_xlfn.XLOOKUP($B20,Health!$H$1:$H$389,Health!$I$1:$I$389)</f>
        <v xml:space="preserve"> 60.8</v>
      </c>
      <c r="L20" t="str">
        <f>_xlfn.XLOOKUP($B20,Health!$H$1:$H$389,Health!$M$1:$M$389)</f>
        <v>More</v>
      </c>
      <c r="M20" t="str">
        <f>_xlfn.XLOOKUP($B20,Norms!$H$1:$H$389,Norms!$I$1:$I$389)</f>
        <v xml:space="preserve"> 75.4</v>
      </c>
      <c r="N20" t="str">
        <f>_xlfn.XLOOKUP($B20,Norms!$H$1:$H$389,Norms!$M$1:$M$389)</f>
        <v>Most</v>
      </c>
      <c r="O20" t="str">
        <f>_xlfn.XLOOKUP($B20,Risk!$H$1:$H$389,Risk!$I$1:$I$389)</f>
        <v xml:space="preserve"> 81.1</v>
      </c>
      <c r="P20" t="str">
        <f>_xlfn.XLOOKUP($B20,Risk!$H$1:$H$389,Risk!$M$1:$M$389)</f>
        <v>Most</v>
      </c>
      <c r="Q20" t="str">
        <f>Overall!J19</f>
        <v xml:space="preserve"> Europe</v>
      </c>
      <c r="R20" t="str">
        <f>Overall!K19</f>
        <v xml:space="preserve"> 1-10m</v>
      </c>
      <c r="S20" t="str">
        <f>Overall!L19</f>
        <v xml:space="preserve"> High income</v>
      </c>
    </row>
    <row r="21" spans="1:19" x14ac:dyDescent="0.45">
      <c r="A21" t="str">
        <f>Overall!G20</f>
        <v/>
      </c>
      <c r="B21" t="str">
        <f>Overall!H20</f>
        <v/>
      </c>
      <c r="C21" t="str">
        <f>Overall!I20</f>
        <v/>
      </c>
      <c r="D21">
        <f>Overall!M20</f>
        <v>0</v>
      </c>
      <c r="E21" t="str">
        <f>_xlfn.XLOOKUP($B21,Prevention!$H$1:$H$389,Prevention!$I$1:$I$389)</f>
        <v/>
      </c>
      <c r="F21">
        <f>_xlfn.XLOOKUP($B21,Prevention!$H$1:$H$389,Prevention!$M$1:$M$389)</f>
        <v>0</v>
      </c>
      <c r="G21" t="str">
        <f>_xlfn.XLOOKUP($B21,Detect!$H$1:$H$389,Detect!$I$1:$I$389)</f>
        <v/>
      </c>
      <c r="H21">
        <f>_xlfn.XLOOKUP($B21,Detect!$H$1:$H$389,Detect!$M$1:$M$389)</f>
        <v>0</v>
      </c>
      <c r="I21" t="str">
        <f>_xlfn.XLOOKUP($B21,Respond!$H$1:$H$389,Respond!$I$1:$I$389)</f>
        <v/>
      </c>
      <c r="J21">
        <f>_xlfn.XLOOKUP($B21,Respond!$H$1:$H$389,Respond!$M$1:$M$389)</f>
        <v>0</v>
      </c>
      <c r="K21" t="str">
        <f>_xlfn.XLOOKUP($B21,Health!$H$1:$H$389,Health!$I$1:$I$389)</f>
        <v/>
      </c>
      <c r="L21">
        <f>_xlfn.XLOOKUP($B21,Health!$H$1:$H$389,Health!$M$1:$M$389)</f>
        <v>0</v>
      </c>
      <c r="M21" t="str">
        <f>_xlfn.XLOOKUP($B21,Norms!$H$1:$H$389,Norms!$I$1:$I$389)</f>
        <v/>
      </c>
      <c r="N21">
        <f>_xlfn.XLOOKUP($B21,Norms!$H$1:$H$389,Norms!$M$1:$M$389)</f>
        <v>0</v>
      </c>
      <c r="O21" t="str">
        <f>_xlfn.XLOOKUP($B21,Risk!$H$1:$H$389,Risk!$I$1:$I$389)</f>
        <v/>
      </c>
      <c r="P21">
        <f>_xlfn.XLOOKUP($B21,Risk!$H$1:$H$389,Risk!$M$1:$M$389)</f>
        <v>0</v>
      </c>
      <c r="Q21" t="str">
        <f>Overall!J20</f>
        <v/>
      </c>
      <c r="R21" t="str">
        <f>Overall!K20</f>
        <v/>
      </c>
      <c r="S21" t="str">
        <f>Overall!L20</f>
        <v/>
      </c>
    </row>
    <row r="22" spans="1:19" x14ac:dyDescent="0.45">
      <c r="A22" t="str">
        <f>Overall!G21</f>
        <v>11</v>
      </c>
      <c r="B22" t="str">
        <f>Overall!H21</f>
        <v xml:space="preserve"> France</v>
      </c>
      <c r="C22" t="str">
        <f>Overall!I21</f>
        <v xml:space="preserve"> 68.2</v>
      </c>
      <c r="D22" t="str">
        <f>Overall!M21</f>
        <v>Most</v>
      </c>
      <c r="E22" t="str">
        <f>_xlfn.XLOOKUP($B22,Prevention!$H$1:$H$389,Prevention!$I$1:$I$389)</f>
        <v xml:space="preserve"> 71.2</v>
      </c>
      <c r="F22" t="str">
        <f>_xlfn.XLOOKUP($B22,Prevention!$H$1:$H$389,Prevention!$M$1:$M$389)</f>
        <v>Most</v>
      </c>
      <c r="G22" t="str">
        <f>_xlfn.XLOOKUP($B22,Detect!$H$1:$H$389,Detect!$I$1:$I$389)</f>
        <v xml:space="preserve"> 75.3</v>
      </c>
      <c r="H22" t="str">
        <f>_xlfn.XLOOKUP($B22,Detect!$H$1:$H$389,Detect!$M$1:$M$389)</f>
        <v>Most</v>
      </c>
      <c r="I22" t="str">
        <f>_xlfn.XLOOKUP($B22,Respond!$H$1:$H$389,Respond!$I$1:$I$389)</f>
        <v xml:space="preserve"> 62.9</v>
      </c>
      <c r="J22" t="str">
        <f>_xlfn.XLOOKUP($B22,Respond!$H$1:$H$389,Respond!$M$1:$M$389)</f>
        <v>More</v>
      </c>
      <c r="K22" t="str">
        <f>_xlfn.XLOOKUP($B22,Health!$H$1:$H$389,Health!$I$1:$I$389)</f>
        <v xml:space="preserve"> 60.9</v>
      </c>
      <c r="L22" t="str">
        <f>_xlfn.XLOOKUP($B22,Health!$H$1:$H$389,Health!$M$1:$M$389)</f>
        <v>More</v>
      </c>
      <c r="M22" t="str">
        <f>_xlfn.XLOOKUP($B22,Norms!$H$1:$H$389,Norms!$I$1:$I$389)</f>
        <v xml:space="preserve"> 58.6</v>
      </c>
      <c r="N22" t="str">
        <f>_xlfn.XLOOKUP($B22,Norms!$H$1:$H$389,Norms!$M$1:$M$389)</f>
        <v>More</v>
      </c>
      <c r="O22" t="str">
        <f>_xlfn.XLOOKUP($B22,Risk!$H$1:$H$389,Risk!$I$1:$I$389)</f>
        <v xml:space="preserve"> 83.0</v>
      </c>
      <c r="P22" t="str">
        <f>_xlfn.XLOOKUP($B22,Risk!$H$1:$H$389,Risk!$M$1:$M$389)</f>
        <v>Most</v>
      </c>
      <c r="Q22" t="str">
        <f>Overall!J21</f>
        <v xml:space="preserve"> Europe</v>
      </c>
      <c r="R22" t="str">
        <f>Overall!K21</f>
        <v xml:space="preserve"> 50-100m</v>
      </c>
      <c r="S22" t="str">
        <f>Overall!L21</f>
        <v xml:space="preserve"> High income</v>
      </c>
    </row>
    <row r="23" spans="1:19" x14ac:dyDescent="0.45">
      <c r="A23" t="str">
        <f>Overall!G22</f>
        <v/>
      </c>
      <c r="B23" t="str">
        <f>Overall!H22</f>
        <v/>
      </c>
      <c r="C23" t="str">
        <f>Overall!I22</f>
        <v/>
      </c>
      <c r="D23">
        <f>Overall!M22</f>
        <v>0</v>
      </c>
      <c r="E23" t="str">
        <f>_xlfn.XLOOKUP($B23,Prevention!$H$1:$H$389,Prevention!$I$1:$I$389)</f>
        <v/>
      </c>
      <c r="F23">
        <f>_xlfn.XLOOKUP($B23,Prevention!$H$1:$H$389,Prevention!$M$1:$M$389)</f>
        <v>0</v>
      </c>
      <c r="G23" t="str">
        <f>_xlfn.XLOOKUP($B23,Detect!$H$1:$H$389,Detect!$I$1:$I$389)</f>
        <v/>
      </c>
      <c r="H23">
        <f>_xlfn.XLOOKUP($B23,Detect!$H$1:$H$389,Detect!$M$1:$M$389)</f>
        <v>0</v>
      </c>
      <c r="I23" t="str">
        <f>_xlfn.XLOOKUP($B23,Respond!$H$1:$H$389,Respond!$I$1:$I$389)</f>
        <v/>
      </c>
      <c r="J23">
        <f>_xlfn.XLOOKUP($B23,Respond!$H$1:$H$389,Respond!$M$1:$M$389)</f>
        <v>0</v>
      </c>
      <c r="K23" t="str">
        <f>_xlfn.XLOOKUP($B23,Health!$H$1:$H$389,Health!$I$1:$I$389)</f>
        <v/>
      </c>
      <c r="L23">
        <f>_xlfn.XLOOKUP($B23,Health!$H$1:$H$389,Health!$M$1:$M$389)</f>
        <v>0</v>
      </c>
      <c r="M23" t="str">
        <f>_xlfn.XLOOKUP($B23,Norms!$H$1:$H$389,Norms!$I$1:$I$389)</f>
        <v/>
      </c>
      <c r="N23">
        <f>_xlfn.XLOOKUP($B23,Norms!$H$1:$H$389,Norms!$M$1:$M$389)</f>
        <v>0</v>
      </c>
      <c r="O23" t="str">
        <f>_xlfn.XLOOKUP($B23,Risk!$H$1:$H$389,Risk!$I$1:$I$389)</f>
        <v/>
      </c>
      <c r="P23">
        <f>_xlfn.XLOOKUP($B23,Risk!$H$1:$H$389,Risk!$M$1:$M$389)</f>
        <v>0</v>
      </c>
      <c r="Q23" t="str">
        <f>Overall!J22</f>
        <v/>
      </c>
      <c r="R23" t="str">
        <f>Overall!K22</f>
        <v/>
      </c>
      <c r="S23" t="str">
        <f>Overall!L22</f>
        <v/>
      </c>
    </row>
    <row r="24" spans="1:19" x14ac:dyDescent="0.45">
      <c r="A24" t="str">
        <f>Overall!G23</f>
        <v>12</v>
      </c>
      <c r="B24" t="str">
        <f>Overall!H23</f>
        <v xml:space="preserve"> Slovenia</v>
      </c>
      <c r="C24" t="str">
        <f>Overall!I23</f>
        <v xml:space="preserve"> 67.2</v>
      </c>
      <c r="D24" t="str">
        <f>Overall!M23</f>
        <v>Most</v>
      </c>
      <c r="E24" t="str">
        <f>_xlfn.XLOOKUP($B24,Prevention!$H$1:$H$389,Prevention!$I$1:$I$389)</f>
        <v xml:space="preserve"> 67.0</v>
      </c>
      <c r="F24" t="str">
        <f>_xlfn.XLOOKUP($B24,Prevention!$H$1:$H$389,Prevention!$M$1:$M$389)</f>
        <v>Most</v>
      </c>
      <c r="G24" t="str">
        <f>_xlfn.XLOOKUP($B24,Detect!$H$1:$H$389,Detect!$I$1:$I$389)</f>
        <v xml:space="preserve"> 73.7</v>
      </c>
      <c r="H24" t="str">
        <f>_xlfn.XLOOKUP($B24,Detect!$H$1:$H$389,Detect!$M$1:$M$389)</f>
        <v>Most</v>
      </c>
      <c r="I24" t="str">
        <f>_xlfn.XLOOKUP($B24,Respond!$H$1:$H$389,Respond!$I$1:$I$389)</f>
        <v xml:space="preserve"> 63.3</v>
      </c>
      <c r="J24" t="str">
        <f>_xlfn.XLOOKUP($B24,Respond!$H$1:$H$389,Respond!$M$1:$M$389)</f>
        <v>More</v>
      </c>
      <c r="K24" t="str">
        <f>_xlfn.XLOOKUP($B24,Health!$H$1:$H$389,Health!$I$1:$I$389)</f>
        <v xml:space="preserve"> 54.9</v>
      </c>
      <c r="L24" t="str">
        <f>_xlfn.XLOOKUP($B24,Health!$H$1:$H$389,Health!$M$1:$M$389)</f>
        <v>More</v>
      </c>
      <c r="M24" t="str">
        <f>_xlfn.XLOOKUP($B24,Norms!$H$1:$H$389,Norms!$I$1:$I$389)</f>
        <v xml:space="preserve"> 72.1</v>
      </c>
      <c r="N24" t="str">
        <f>_xlfn.XLOOKUP($B24,Norms!$H$1:$H$389,Norms!$M$1:$M$389)</f>
        <v>Most</v>
      </c>
      <c r="O24" t="str">
        <f>_xlfn.XLOOKUP($B24,Risk!$H$1:$H$389,Risk!$I$1:$I$389)</f>
        <v xml:space="preserve"> 73.7</v>
      </c>
      <c r="P24" t="str">
        <f>_xlfn.XLOOKUP($B24,Risk!$H$1:$H$389,Risk!$M$1:$M$389)</f>
        <v>Most</v>
      </c>
      <c r="Q24" t="str">
        <f>Overall!J23</f>
        <v xml:space="preserve"> Europe</v>
      </c>
      <c r="R24" t="str">
        <f>Overall!K23</f>
        <v xml:space="preserve"> 1-10m</v>
      </c>
      <c r="S24" t="str">
        <f>Overall!L23</f>
        <v xml:space="preserve"> High income</v>
      </c>
    </row>
    <row r="25" spans="1:19" x14ac:dyDescent="0.45">
      <c r="A25" t="str">
        <f>Overall!G24</f>
        <v/>
      </c>
      <c r="B25" t="str">
        <f>Overall!H24</f>
        <v/>
      </c>
      <c r="C25" t="str">
        <f>Overall!I24</f>
        <v/>
      </c>
      <c r="D25">
        <f>Overall!M24</f>
        <v>0</v>
      </c>
      <c r="E25" t="str">
        <f>_xlfn.XLOOKUP($B25,Prevention!$H$1:$H$389,Prevention!$I$1:$I$389)</f>
        <v/>
      </c>
      <c r="F25">
        <f>_xlfn.XLOOKUP($B25,Prevention!$H$1:$H$389,Prevention!$M$1:$M$389)</f>
        <v>0</v>
      </c>
      <c r="G25" t="str">
        <f>_xlfn.XLOOKUP($B25,Detect!$H$1:$H$389,Detect!$I$1:$I$389)</f>
        <v/>
      </c>
      <c r="H25">
        <f>_xlfn.XLOOKUP($B25,Detect!$H$1:$H$389,Detect!$M$1:$M$389)</f>
        <v>0</v>
      </c>
      <c r="I25" t="str">
        <f>_xlfn.XLOOKUP($B25,Respond!$H$1:$H$389,Respond!$I$1:$I$389)</f>
        <v/>
      </c>
      <c r="J25">
        <f>_xlfn.XLOOKUP($B25,Respond!$H$1:$H$389,Respond!$M$1:$M$389)</f>
        <v>0</v>
      </c>
      <c r="K25" t="str">
        <f>_xlfn.XLOOKUP($B25,Health!$H$1:$H$389,Health!$I$1:$I$389)</f>
        <v/>
      </c>
      <c r="L25">
        <f>_xlfn.XLOOKUP($B25,Health!$H$1:$H$389,Health!$M$1:$M$389)</f>
        <v>0</v>
      </c>
      <c r="M25" t="str">
        <f>_xlfn.XLOOKUP($B25,Norms!$H$1:$H$389,Norms!$I$1:$I$389)</f>
        <v/>
      </c>
      <c r="N25">
        <f>_xlfn.XLOOKUP($B25,Norms!$H$1:$H$389,Norms!$M$1:$M$389)</f>
        <v>0</v>
      </c>
      <c r="O25" t="str">
        <f>_xlfn.XLOOKUP($B25,Risk!$H$1:$H$389,Risk!$I$1:$I$389)</f>
        <v/>
      </c>
      <c r="P25">
        <f>_xlfn.XLOOKUP($B25,Risk!$H$1:$H$389,Risk!$M$1:$M$389)</f>
        <v>0</v>
      </c>
      <c r="Q25" t="str">
        <f>Overall!J24</f>
        <v/>
      </c>
      <c r="R25" t="str">
        <f>Overall!K24</f>
        <v/>
      </c>
      <c r="S25" t="str">
        <f>Overall!L24</f>
        <v/>
      </c>
    </row>
    <row r="26" spans="1:19" x14ac:dyDescent="0.45">
      <c r="A26" t="str">
        <f>Overall!G25</f>
        <v>13</v>
      </c>
      <c r="B26" t="str">
        <f>Overall!H25</f>
        <v xml:space="preserve"> Switzerland</v>
      </c>
      <c r="C26" t="str">
        <f>Overall!I25</f>
        <v xml:space="preserve"> 67.0</v>
      </c>
      <c r="D26" t="str">
        <f>Overall!M25</f>
        <v>Most</v>
      </c>
      <c r="E26" t="str">
        <f>_xlfn.XLOOKUP($B26,Prevention!$H$1:$H$389,Prevention!$I$1:$I$389)</f>
        <v xml:space="preserve"> 52.7</v>
      </c>
      <c r="F26" t="str">
        <f>_xlfn.XLOOKUP($B26,Prevention!$H$1:$H$389,Prevention!$M$1:$M$389)</f>
        <v>More</v>
      </c>
      <c r="G26" t="str">
        <f>_xlfn.XLOOKUP($B26,Detect!$H$1:$H$389,Detect!$I$1:$I$389)</f>
        <v xml:space="preserve"> 59.1</v>
      </c>
      <c r="H26" t="str">
        <f>_xlfn.XLOOKUP($B26,Detect!$H$1:$H$389,Detect!$M$1:$M$389)</f>
        <v>More</v>
      </c>
      <c r="I26" t="str">
        <f>_xlfn.XLOOKUP($B26,Respond!$H$1:$H$389,Respond!$I$1:$I$389)</f>
        <v xml:space="preserve"> 79.3</v>
      </c>
      <c r="J26" t="str">
        <f>_xlfn.XLOOKUP($B26,Respond!$H$1:$H$389,Respond!$M$1:$M$389)</f>
        <v>Most</v>
      </c>
      <c r="K26" t="str">
        <f>_xlfn.XLOOKUP($B26,Health!$H$1:$H$389,Health!$I$1:$I$389)</f>
        <v xml:space="preserve"> 62.5</v>
      </c>
      <c r="L26" t="str">
        <f>_xlfn.XLOOKUP($B26,Health!$H$1:$H$389,Health!$M$1:$M$389)</f>
        <v>More</v>
      </c>
      <c r="M26" t="str">
        <f>_xlfn.XLOOKUP($B26,Norms!$H$1:$H$389,Norms!$I$1:$I$389)</f>
        <v xml:space="preserve"> 65.6</v>
      </c>
      <c r="N26" t="str">
        <f>_xlfn.XLOOKUP($B26,Norms!$H$1:$H$389,Norms!$M$1:$M$389)</f>
        <v>More</v>
      </c>
      <c r="O26" t="str">
        <f>_xlfn.XLOOKUP($B26,Risk!$H$1:$H$389,Risk!$I$1:$I$389)</f>
        <v xml:space="preserve"> 86.2</v>
      </c>
      <c r="P26" t="str">
        <f>_xlfn.XLOOKUP($B26,Risk!$H$1:$H$389,Risk!$M$1:$M$389)</f>
        <v>Most</v>
      </c>
      <c r="Q26" t="str">
        <f>Overall!J25</f>
        <v xml:space="preserve"> Europe</v>
      </c>
      <c r="R26" t="str">
        <f>Overall!K25</f>
        <v xml:space="preserve"> 1-10m</v>
      </c>
      <c r="S26" t="str">
        <f>Overall!L25</f>
        <v xml:space="preserve"> High income</v>
      </c>
    </row>
    <row r="27" spans="1:19" x14ac:dyDescent="0.45">
      <c r="A27" t="str">
        <f>Overall!G26</f>
        <v/>
      </c>
      <c r="B27" t="str">
        <f>Overall!H26</f>
        <v/>
      </c>
      <c r="C27" t="str">
        <f>Overall!I26</f>
        <v/>
      </c>
      <c r="D27">
        <f>Overall!M26</f>
        <v>0</v>
      </c>
      <c r="E27" t="str">
        <f>_xlfn.XLOOKUP($B27,Prevention!$H$1:$H$389,Prevention!$I$1:$I$389)</f>
        <v/>
      </c>
      <c r="F27">
        <f>_xlfn.XLOOKUP($B27,Prevention!$H$1:$H$389,Prevention!$M$1:$M$389)</f>
        <v>0</v>
      </c>
      <c r="G27" t="str">
        <f>_xlfn.XLOOKUP($B27,Detect!$H$1:$H$389,Detect!$I$1:$I$389)</f>
        <v/>
      </c>
      <c r="H27">
        <f>_xlfn.XLOOKUP($B27,Detect!$H$1:$H$389,Detect!$M$1:$M$389)</f>
        <v>0</v>
      </c>
      <c r="I27" t="str">
        <f>_xlfn.XLOOKUP($B27,Respond!$H$1:$H$389,Respond!$I$1:$I$389)</f>
        <v/>
      </c>
      <c r="J27">
        <f>_xlfn.XLOOKUP($B27,Respond!$H$1:$H$389,Respond!$M$1:$M$389)</f>
        <v>0</v>
      </c>
      <c r="K27" t="str">
        <f>_xlfn.XLOOKUP($B27,Health!$H$1:$H$389,Health!$I$1:$I$389)</f>
        <v/>
      </c>
      <c r="L27">
        <f>_xlfn.XLOOKUP($B27,Health!$H$1:$H$389,Health!$M$1:$M$389)</f>
        <v>0</v>
      </c>
      <c r="M27" t="str">
        <f>_xlfn.XLOOKUP($B27,Norms!$H$1:$H$389,Norms!$I$1:$I$389)</f>
        <v/>
      </c>
      <c r="N27">
        <f>_xlfn.XLOOKUP($B27,Norms!$H$1:$H$389,Norms!$M$1:$M$389)</f>
        <v>0</v>
      </c>
      <c r="O27" t="str">
        <f>_xlfn.XLOOKUP($B27,Risk!$H$1:$H$389,Risk!$I$1:$I$389)</f>
        <v/>
      </c>
      <c r="P27">
        <f>_xlfn.XLOOKUP($B27,Risk!$H$1:$H$389,Risk!$M$1:$M$389)</f>
        <v>0</v>
      </c>
      <c r="Q27" t="str">
        <f>Overall!J26</f>
        <v/>
      </c>
      <c r="R27" t="str">
        <f>Overall!K26</f>
        <v/>
      </c>
      <c r="S27" t="str">
        <f>Overall!L26</f>
        <v/>
      </c>
    </row>
    <row r="28" spans="1:19" x14ac:dyDescent="0.45">
      <c r="A28" t="str">
        <f>Overall!G27</f>
        <v>14</v>
      </c>
      <c r="B28" t="str">
        <f>Overall!H27</f>
        <v xml:space="preserve"> Germany</v>
      </c>
      <c r="C28" t="str">
        <f>Overall!I27</f>
        <v xml:space="preserve"> 66.0</v>
      </c>
      <c r="D28" t="str">
        <f>Overall!M27</f>
        <v>More</v>
      </c>
      <c r="E28" t="str">
        <f>_xlfn.XLOOKUP($B28,Prevention!$H$1:$H$389,Prevention!$I$1:$I$389)</f>
        <v xml:space="preserve"> 66.5</v>
      </c>
      <c r="F28" t="str">
        <f>_xlfn.XLOOKUP($B28,Prevention!$H$1:$H$389,Prevention!$M$1:$M$389)</f>
        <v>More</v>
      </c>
      <c r="G28" t="str">
        <f>_xlfn.XLOOKUP($B28,Detect!$H$1:$H$389,Detect!$I$1:$I$389)</f>
        <v xml:space="preserve"> 84.6</v>
      </c>
      <c r="H28" t="str">
        <f>_xlfn.XLOOKUP($B28,Detect!$H$1:$H$389,Detect!$M$1:$M$389)</f>
        <v>Most</v>
      </c>
      <c r="I28" t="str">
        <f>_xlfn.XLOOKUP($B28,Respond!$H$1:$H$389,Respond!$I$1:$I$389)</f>
        <v xml:space="preserve"> 54.8</v>
      </c>
      <c r="J28" t="str">
        <f>_xlfn.XLOOKUP($B28,Respond!$H$1:$H$389,Respond!$M$1:$M$389)</f>
        <v>More</v>
      </c>
      <c r="K28" t="str">
        <f>_xlfn.XLOOKUP($B28,Health!$H$1:$H$389,Health!$I$1:$I$389)</f>
        <v xml:space="preserve"> 48.2</v>
      </c>
      <c r="L28" t="str">
        <f>_xlfn.XLOOKUP($B28,Health!$H$1:$H$389,Health!$M$1:$M$389)</f>
        <v>More</v>
      </c>
      <c r="M28" t="str">
        <f>_xlfn.XLOOKUP($B28,Norms!$H$1:$H$389,Norms!$I$1:$I$389)</f>
        <v xml:space="preserve"> 61.9</v>
      </c>
      <c r="N28" t="str">
        <f>_xlfn.XLOOKUP($B28,Norms!$H$1:$H$389,Norms!$M$1:$M$389)</f>
        <v>More</v>
      </c>
      <c r="O28" t="str">
        <f>_xlfn.XLOOKUP($B28,Risk!$H$1:$H$389,Risk!$I$1:$I$389)</f>
        <v xml:space="preserve"> 82.3</v>
      </c>
      <c r="P28" t="str">
        <f>_xlfn.XLOOKUP($B28,Risk!$H$1:$H$389,Risk!$M$1:$M$389)</f>
        <v>Most</v>
      </c>
      <c r="Q28" t="str">
        <f>Overall!J27</f>
        <v xml:space="preserve"> Europe</v>
      </c>
      <c r="R28" t="str">
        <f>Overall!K27</f>
        <v xml:space="preserve"> 50-100m</v>
      </c>
      <c r="S28" t="str">
        <f>Overall!L27</f>
        <v xml:space="preserve"> High income</v>
      </c>
    </row>
    <row r="29" spans="1:19" x14ac:dyDescent="0.45">
      <c r="A29" t="str">
        <f>Overall!G28</f>
        <v/>
      </c>
      <c r="B29" t="str">
        <f>Overall!H28</f>
        <v/>
      </c>
      <c r="C29" t="str">
        <f>Overall!I28</f>
        <v/>
      </c>
      <c r="D29">
        <f>Overall!M28</f>
        <v>0</v>
      </c>
      <c r="E29" t="str">
        <f>_xlfn.XLOOKUP($B29,Prevention!$H$1:$H$389,Prevention!$I$1:$I$389)</f>
        <v/>
      </c>
      <c r="F29">
        <f>_xlfn.XLOOKUP($B29,Prevention!$H$1:$H$389,Prevention!$M$1:$M$389)</f>
        <v>0</v>
      </c>
      <c r="G29" t="str">
        <f>_xlfn.XLOOKUP($B29,Detect!$H$1:$H$389,Detect!$I$1:$I$389)</f>
        <v/>
      </c>
      <c r="H29">
        <f>_xlfn.XLOOKUP($B29,Detect!$H$1:$H$389,Detect!$M$1:$M$389)</f>
        <v>0</v>
      </c>
      <c r="I29" t="str">
        <f>_xlfn.XLOOKUP($B29,Respond!$H$1:$H$389,Respond!$I$1:$I$389)</f>
        <v/>
      </c>
      <c r="J29">
        <f>_xlfn.XLOOKUP($B29,Respond!$H$1:$H$389,Respond!$M$1:$M$389)</f>
        <v>0</v>
      </c>
      <c r="K29" t="str">
        <f>_xlfn.XLOOKUP($B29,Health!$H$1:$H$389,Health!$I$1:$I$389)</f>
        <v/>
      </c>
      <c r="L29">
        <f>_xlfn.XLOOKUP($B29,Health!$H$1:$H$389,Health!$M$1:$M$389)</f>
        <v>0</v>
      </c>
      <c r="M29" t="str">
        <f>_xlfn.XLOOKUP($B29,Norms!$H$1:$H$389,Norms!$I$1:$I$389)</f>
        <v/>
      </c>
      <c r="N29">
        <f>_xlfn.XLOOKUP($B29,Norms!$H$1:$H$389,Norms!$M$1:$M$389)</f>
        <v>0</v>
      </c>
      <c r="O29" t="str">
        <f>_xlfn.XLOOKUP($B29,Risk!$H$1:$H$389,Risk!$I$1:$I$389)</f>
        <v/>
      </c>
      <c r="P29">
        <f>_xlfn.XLOOKUP($B29,Risk!$H$1:$H$389,Risk!$M$1:$M$389)</f>
        <v>0</v>
      </c>
      <c r="Q29" t="str">
        <f>Overall!J28</f>
        <v/>
      </c>
      <c r="R29" t="str">
        <f>Overall!K28</f>
        <v/>
      </c>
      <c r="S29" t="str">
        <f>Overall!L28</f>
        <v/>
      </c>
    </row>
    <row r="30" spans="1:19" x14ac:dyDescent="0.45">
      <c r="A30" t="str">
        <f>Overall!G29</f>
        <v>15</v>
      </c>
      <c r="B30" t="str">
        <f>Overall!H29</f>
        <v xml:space="preserve"> Spain</v>
      </c>
      <c r="C30" t="str">
        <f>Overall!I29</f>
        <v xml:space="preserve"> 65.9</v>
      </c>
      <c r="D30" t="str">
        <f>Overall!M29</f>
        <v>More</v>
      </c>
      <c r="E30" t="str">
        <f>_xlfn.XLOOKUP($B30,Prevention!$H$1:$H$389,Prevention!$I$1:$I$389)</f>
        <v xml:space="preserve"> 52.9</v>
      </c>
      <c r="F30" t="str">
        <f>_xlfn.XLOOKUP($B30,Prevention!$H$1:$H$389,Prevention!$M$1:$M$389)</f>
        <v>More</v>
      </c>
      <c r="G30" t="str">
        <f>_xlfn.XLOOKUP($B30,Detect!$H$1:$H$389,Detect!$I$1:$I$389)</f>
        <v xml:space="preserve"> 83.0</v>
      </c>
      <c r="H30" t="str">
        <f>_xlfn.XLOOKUP($B30,Detect!$H$1:$H$389,Detect!$M$1:$M$389)</f>
        <v>Most</v>
      </c>
      <c r="I30" t="str">
        <f>_xlfn.XLOOKUP($B30,Respond!$H$1:$H$389,Respond!$I$1:$I$389)</f>
        <v xml:space="preserve"> 61.9</v>
      </c>
      <c r="J30" t="str">
        <f>_xlfn.XLOOKUP($B30,Respond!$H$1:$H$389,Respond!$M$1:$M$389)</f>
        <v>More</v>
      </c>
      <c r="K30" t="str">
        <f>_xlfn.XLOOKUP($B30,Health!$H$1:$H$389,Health!$I$1:$I$389)</f>
        <v xml:space="preserve"> 59.6</v>
      </c>
      <c r="L30" t="str">
        <f>_xlfn.XLOOKUP($B30,Health!$H$1:$H$389,Health!$M$1:$M$389)</f>
        <v>More</v>
      </c>
      <c r="M30" t="str">
        <f>_xlfn.XLOOKUP($B30,Norms!$H$1:$H$389,Norms!$I$1:$I$389)</f>
        <v xml:space="preserve"> 61.1</v>
      </c>
      <c r="N30" t="str">
        <f>_xlfn.XLOOKUP($B30,Norms!$H$1:$H$389,Norms!$M$1:$M$389)</f>
        <v>More</v>
      </c>
      <c r="O30" t="str">
        <f>_xlfn.XLOOKUP($B30,Risk!$H$1:$H$389,Risk!$I$1:$I$389)</f>
        <v xml:space="preserve"> 77.1</v>
      </c>
      <c r="P30" t="str">
        <f>_xlfn.XLOOKUP($B30,Risk!$H$1:$H$389,Risk!$M$1:$M$389)</f>
        <v>Most</v>
      </c>
      <c r="Q30" t="str">
        <f>Overall!J29</f>
        <v xml:space="preserve"> Europe</v>
      </c>
      <c r="R30" t="str">
        <f>Overall!K29</f>
        <v xml:space="preserve"> 10-50m</v>
      </c>
      <c r="S30" t="str">
        <f>Overall!L29</f>
        <v xml:space="preserve"> High income</v>
      </c>
    </row>
    <row r="31" spans="1:19" x14ac:dyDescent="0.45">
      <c r="A31" t="str">
        <f>Overall!G30</f>
        <v/>
      </c>
      <c r="B31" t="str">
        <f>Overall!H30</f>
        <v/>
      </c>
      <c r="C31" t="str">
        <f>Overall!I30</f>
        <v/>
      </c>
      <c r="D31">
        <f>Overall!M30</f>
        <v>0</v>
      </c>
      <c r="E31" t="str">
        <f>_xlfn.XLOOKUP($B31,Prevention!$H$1:$H$389,Prevention!$I$1:$I$389)</f>
        <v/>
      </c>
      <c r="F31">
        <f>_xlfn.XLOOKUP($B31,Prevention!$H$1:$H$389,Prevention!$M$1:$M$389)</f>
        <v>0</v>
      </c>
      <c r="G31" t="str">
        <f>_xlfn.XLOOKUP($B31,Detect!$H$1:$H$389,Detect!$I$1:$I$389)</f>
        <v/>
      </c>
      <c r="H31">
        <f>_xlfn.XLOOKUP($B31,Detect!$H$1:$H$389,Detect!$M$1:$M$389)</f>
        <v>0</v>
      </c>
      <c r="I31" t="str">
        <f>_xlfn.XLOOKUP($B31,Respond!$H$1:$H$389,Respond!$I$1:$I$389)</f>
        <v/>
      </c>
      <c r="J31">
        <f>_xlfn.XLOOKUP($B31,Respond!$H$1:$H$389,Respond!$M$1:$M$389)</f>
        <v>0</v>
      </c>
      <c r="K31" t="str">
        <f>_xlfn.XLOOKUP($B31,Health!$H$1:$H$389,Health!$I$1:$I$389)</f>
        <v/>
      </c>
      <c r="L31">
        <f>_xlfn.XLOOKUP($B31,Health!$H$1:$H$389,Health!$M$1:$M$389)</f>
        <v>0</v>
      </c>
      <c r="M31" t="str">
        <f>_xlfn.XLOOKUP($B31,Norms!$H$1:$H$389,Norms!$I$1:$I$389)</f>
        <v/>
      </c>
      <c r="N31">
        <f>_xlfn.XLOOKUP($B31,Norms!$H$1:$H$389,Norms!$M$1:$M$389)</f>
        <v>0</v>
      </c>
      <c r="O31" t="str">
        <f>_xlfn.XLOOKUP($B31,Risk!$H$1:$H$389,Risk!$I$1:$I$389)</f>
        <v/>
      </c>
      <c r="P31">
        <f>_xlfn.XLOOKUP($B31,Risk!$H$1:$H$389,Risk!$M$1:$M$389)</f>
        <v>0</v>
      </c>
      <c r="Q31" t="str">
        <f>Overall!J30</f>
        <v/>
      </c>
      <c r="R31" t="str">
        <f>Overall!K30</f>
        <v/>
      </c>
      <c r="S31" t="str">
        <f>Overall!L30</f>
        <v/>
      </c>
    </row>
    <row r="32" spans="1:19" x14ac:dyDescent="0.45">
      <c r="A32" t="str">
        <f>Overall!G31</f>
        <v>16</v>
      </c>
      <c r="B32" t="str">
        <f>Overall!H31</f>
        <v xml:space="preserve"> Norway</v>
      </c>
      <c r="C32" t="str">
        <f>Overall!I31</f>
        <v xml:space="preserve"> 64.6</v>
      </c>
      <c r="D32" t="str">
        <f>Overall!M31</f>
        <v>More</v>
      </c>
      <c r="E32" t="str">
        <f>_xlfn.XLOOKUP($B32,Prevention!$H$1:$H$389,Prevention!$I$1:$I$389)</f>
        <v xml:space="preserve"> 68.2</v>
      </c>
      <c r="F32" t="str">
        <f>_xlfn.XLOOKUP($B32,Prevention!$H$1:$H$389,Prevention!$M$1:$M$389)</f>
        <v>Most</v>
      </c>
      <c r="G32" t="str">
        <f>_xlfn.XLOOKUP($B32,Detect!$H$1:$H$389,Detect!$I$1:$I$389)</f>
        <v xml:space="preserve"> 58.6</v>
      </c>
      <c r="H32" t="str">
        <f>_xlfn.XLOOKUP($B32,Detect!$H$1:$H$389,Detect!$M$1:$M$389)</f>
        <v>More</v>
      </c>
      <c r="I32" t="str">
        <f>_xlfn.XLOOKUP($B32,Respond!$H$1:$H$389,Respond!$I$1:$I$389)</f>
        <v xml:space="preserve"> 58.2</v>
      </c>
      <c r="J32" t="str">
        <f>_xlfn.XLOOKUP($B32,Respond!$H$1:$H$389,Respond!$M$1:$M$389)</f>
        <v>More</v>
      </c>
      <c r="K32" t="str">
        <f>_xlfn.XLOOKUP($B32,Health!$H$1:$H$389,Health!$I$1:$I$389)</f>
        <v xml:space="preserve"> 58.5</v>
      </c>
      <c r="L32" t="str">
        <f>_xlfn.XLOOKUP($B32,Health!$H$1:$H$389,Health!$M$1:$M$389)</f>
        <v>More</v>
      </c>
      <c r="M32" t="str">
        <f>_xlfn.XLOOKUP($B32,Norms!$H$1:$H$389,Norms!$I$1:$I$389)</f>
        <v xml:space="preserve"> 64.4</v>
      </c>
      <c r="N32" t="str">
        <f>_xlfn.XLOOKUP($B32,Norms!$H$1:$H$389,Norms!$M$1:$M$389)</f>
        <v>More</v>
      </c>
      <c r="O32" t="str">
        <f>_xlfn.XLOOKUP($B32,Risk!$H$1:$H$389,Risk!$I$1:$I$389)</f>
        <v xml:space="preserve"> 87.1</v>
      </c>
      <c r="P32" t="str">
        <f>_xlfn.XLOOKUP($B32,Risk!$H$1:$H$389,Risk!$M$1:$M$389)</f>
        <v>Most</v>
      </c>
      <c r="Q32" t="str">
        <f>Overall!J31</f>
        <v xml:space="preserve"> Europe</v>
      </c>
      <c r="R32" t="str">
        <f>Overall!K31</f>
        <v xml:space="preserve"> 1-10m</v>
      </c>
      <c r="S32" t="str">
        <f>Overall!L31</f>
        <v xml:space="preserve"> High income</v>
      </c>
    </row>
    <row r="33" spans="1:19" x14ac:dyDescent="0.45">
      <c r="A33" t="str">
        <f>Overall!G32</f>
        <v/>
      </c>
      <c r="B33" t="str">
        <f>Overall!H32</f>
        <v/>
      </c>
      <c r="C33" t="str">
        <f>Overall!I32</f>
        <v/>
      </c>
      <c r="D33">
        <f>Overall!M32</f>
        <v>0</v>
      </c>
      <c r="E33" t="str">
        <f>_xlfn.XLOOKUP($B33,Prevention!$H$1:$H$389,Prevention!$I$1:$I$389)</f>
        <v/>
      </c>
      <c r="F33">
        <f>_xlfn.XLOOKUP($B33,Prevention!$H$1:$H$389,Prevention!$M$1:$M$389)</f>
        <v>0</v>
      </c>
      <c r="G33" t="str">
        <f>_xlfn.XLOOKUP($B33,Detect!$H$1:$H$389,Detect!$I$1:$I$389)</f>
        <v/>
      </c>
      <c r="H33">
        <f>_xlfn.XLOOKUP($B33,Detect!$H$1:$H$389,Detect!$M$1:$M$389)</f>
        <v>0</v>
      </c>
      <c r="I33" t="str">
        <f>_xlfn.XLOOKUP($B33,Respond!$H$1:$H$389,Respond!$I$1:$I$389)</f>
        <v/>
      </c>
      <c r="J33">
        <f>_xlfn.XLOOKUP($B33,Respond!$H$1:$H$389,Respond!$M$1:$M$389)</f>
        <v>0</v>
      </c>
      <c r="K33" t="str">
        <f>_xlfn.XLOOKUP($B33,Health!$H$1:$H$389,Health!$I$1:$I$389)</f>
        <v/>
      </c>
      <c r="L33">
        <f>_xlfn.XLOOKUP($B33,Health!$H$1:$H$389,Health!$M$1:$M$389)</f>
        <v>0</v>
      </c>
      <c r="M33" t="str">
        <f>_xlfn.XLOOKUP($B33,Norms!$H$1:$H$389,Norms!$I$1:$I$389)</f>
        <v/>
      </c>
      <c r="N33">
        <f>_xlfn.XLOOKUP($B33,Norms!$H$1:$H$389,Norms!$M$1:$M$389)</f>
        <v>0</v>
      </c>
      <c r="O33" t="str">
        <f>_xlfn.XLOOKUP($B33,Risk!$H$1:$H$389,Risk!$I$1:$I$389)</f>
        <v/>
      </c>
      <c r="P33">
        <f>_xlfn.XLOOKUP($B33,Risk!$H$1:$H$389,Risk!$M$1:$M$389)</f>
        <v>0</v>
      </c>
      <c r="Q33" t="str">
        <f>Overall!J32</f>
        <v/>
      </c>
      <c r="R33" t="str">
        <f>Overall!K32</f>
        <v/>
      </c>
      <c r="S33" t="str">
        <f>Overall!L32</f>
        <v/>
      </c>
    </row>
    <row r="34" spans="1:19" x14ac:dyDescent="0.45">
      <c r="A34" t="str">
        <f>Overall!G33</f>
        <v>17</v>
      </c>
      <c r="B34" t="str">
        <f>Overall!H33</f>
        <v xml:space="preserve"> Latvia</v>
      </c>
      <c r="C34" t="str">
        <f>Overall!I33</f>
        <v xml:space="preserve"> 62.9</v>
      </c>
      <c r="D34" t="str">
        <f>Overall!M33</f>
        <v>More</v>
      </c>
      <c r="E34" t="str">
        <f>_xlfn.XLOOKUP($B34,Prevention!$H$1:$H$389,Prevention!$I$1:$I$389)</f>
        <v xml:space="preserve"> 56.0</v>
      </c>
      <c r="F34" t="str">
        <f>_xlfn.XLOOKUP($B34,Prevention!$H$1:$H$389,Prevention!$M$1:$M$389)</f>
        <v>More</v>
      </c>
      <c r="G34" t="str">
        <f>_xlfn.XLOOKUP($B34,Detect!$H$1:$H$389,Detect!$I$1:$I$389)</f>
        <v xml:space="preserve"> 97.3</v>
      </c>
      <c r="H34" t="str">
        <f>_xlfn.XLOOKUP($B34,Detect!$H$1:$H$389,Detect!$M$1:$M$389)</f>
        <v>Most</v>
      </c>
      <c r="I34" t="str">
        <f>_xlfn.XLOOKUP($B34,Respond!$H$1:$H$389,Respond!$I$1:$I$389)</f>
        <v xml:space="preserve"> 54.7</v>
      </c>
      <c r="J34" t="str">
        <f>_xlfn.XLOOKUP($B34,Respond!$H$1:$H$389,Respond!$M$1:$M$389)</f>
        <v>More</v>
      </c>
      <c r="K34" t="str">
        <f>_xlfn.XLOOKUP($B34,Health!$H$1:$H$389,Health!$I$1:$I$389)</f>
        <v xml:space="preserve"> 47.3</v>
      </c>
      <c r="L34" t="str">
        <f>_xlfn.XLOOKUP($B34,Health!$H$1:$H$389,Health!$M$1:$M$389)</f>
        <v>More</v>
      </c>
      <c r="M34" t="str">
        <f>_xlfn.XLOOKUP($B34,Norms!$H$1:$H$389,Norms!$I$1:$I$389)</f>
        <v xml:space="preserve"> 51.1</v>
      </c>
      <c r="N34" t="str">
        <f>_xlfn.XLOOKUP($B34,Norms!$H$1:$H$389,Norms!$M$1:$M$389)</f>
        <v>More</v>
      </c>
      <c r="O34" t="str">
        <f>_xlfn.XLOOKUP($B34,Risk!$H$1:$H$389,Risk!$I$1:$I$389)</f>
        <v xml:space="preserve"> 67.2</v>
      </c>
      <c r="P34" t="str">
        <f>_xlfn.XLOOKUP($B34,Risk!$H$1:$H$389,Risk!$M$1:$M$389)</f>
        <v>Most</v>
      </c>
      <c r="Q34" t="str">
        <f>Overall!J33</f>
        <v xml:space="preserve"> Europe</v>
      </c>
      <c r="R34" t="str">
        <f>Overall!K33</f>
        <v xml:space="preserve"> 1-10m</v>
      </c>
      <c r="S34" t="str">
        <f>Overall!L33</f>
        <v xml:space="preserve"> High income</v>
      </c>
    </row>
    <row r="35" spans="1:19" x14ac:dyDescent="0.45">
      <c r="A35" t="str">
        <f>Overall!G34</f>
        <v/>
      </c>
      <c r="B35" t="str">
        <f>Overall!H34</f>
        <v/>
      </c>
      <c r="C35" t="str">
        <f>Overall!I34</f>
        <v/>
      </c>
      <c r="D35">
        <f>Overall!M34</f>
        <v>0</v>
      </c>
      <c r="E35" t="str">
        <f>_xlfn.XLOOKUP($B35,Prevention!$H$1:$H$389,Prevention!$I$1:$I$389)</f>
        <v/>
      </c>
      <c r="F35">
        <f>_xlfn.XLOOKUP($B35,Prevention!$H$1:$H$389,Prevention!$M$1:$M$389)</f>
        <v>0</v>
      </c>
      <c r="G35" t="str">
        <f>_xlfn.XLOOKUP($B35,Detect!$H$1:$H$389,Detect!$I$1:$I$389)</f>
        <v/>
      </c>
      <c r="H35">
        <f>_xlfn.XLOOKUP($B35,Detect!$H$1:$H$389,Detect!$M$1:$M$389)</f>
        <v>0</v>
      </c>
      <c r="I35" t="str">
        <f>_xlfn.XLOOKUP($B35,Respond!$H$1:$H$389,Respond!$I$1:$I$389)</f>
        <v/>
      </c>
      <c r="J35">
        <f>_xlfn.XLOOKUP($B35,Respond!$H$1:$H$389,Respond!$M$1:$M$389)</f>
        <v>0</v>
      </c>
      <c r="K35" t="str">
        <f>_xlfn.XLOOKUP($B35,Health!$H$1:$H$389,Health!$I$1:$I$389)</f>
        <v/>
      </c>
      <c r="L35">
        <f>_xlfn.XLOOKUP($B35,Health!$H$1:$H$389,Health!$M$1:$M$389)</f>
        <v>0</v>
      </c>
      <c r="M35" t="str">
        <f>_xlfn.XLOOKUP($B35,Norms!$H$1:$H$389,Norms!$I$1:$I$389)</f>
        <v/>
      </c>
      <c r="N35">
        <f>_xlfn.XLOOKUP($B35,Norms!$H$1:$H$389,Norms!$M$1:$M$389)</f>
        <v>0</v>
      </c>
      <c r="O35" t="str">
        <f>_xlfn.XLOOKUP($B35,Risk!$H$1:$H$389,Risk!$I$1:$I$389)</f>
        <v/>
      </c>
      <c r="P35">
        <f>_xlfn.XLOOKUP($B35,Risk!$H$1:$H$389,Risk!$M$1:$M$389)</f>
        <v>0</v>
      </c>
      <c r="Q35" t="str">
        <f>Overall!J34</f>
        <v/>
      </c>
      <c r="R35" t="str">
        <f>Overall!K34</f>
        <v/>
      </c>
      <c r="S35" t="str">
        <f>Overall!L34</f>
        <v/>
      </c>
    </row>
    <row r="36" spans="1:19" x14ac:dyDescent="0.45">
      <c r="A36" t="str">
        <f>Overall!G35</f>
        <v>18</v>
      </c>
      <c r="B36" t="str">
        <f>Overall!H35</f>
        <v xml:space="preserve"> Malaysia</v>
      </c>
      <c r="C36" t="str">
        <f>Overall!I35</f>
        <v xml:space="preserve"> 62.2</v>
      </c>
      <c r="D36" t="str">
        <f>Overall!M35</f>
        <v>More</v>
      </c>
      <c r="E36" t="str">
        <f>_xlfn.XLOOKUP($B36,Prevention!$H$1:$H$389,Prevention!$I$1:$I$389)</f>
        <v xml:space="preserve"> 51.4</v>
      </c>
      <c r="F36" t="str">
        <f>_xlfn.XLOOKUP($B36,Prevention!$H$1:$H$389,Prevention!$M$1:$M$389)</f>
        <v>More</v>
      </c>
      <c r="G36" t="str">
        <f>_xlfn.XLOOKUP($B36,Detect!$H$1:$H$389,Detect!$I$1:$I$389)</f>
        <v xml:space="preserve"> 73.2</v>
      </c>
      <c r="H36" t="str">
        <f>_xlfn.XLOOKUP($B36,Detect!$H$1:$H$389,Detect!$M$1:$M$389)</f>
        <v>Most</v>
      </c>
      <c r="I36" t="str">
        <f>_xlfn.XLOOKUP($B36,Respond!$H$1:$H$389,Respond!$I$1:$I$389)</f>
        <v xml:space="preserve"> 61.3</v>
      </c>
      <c r="J36" t="str">
        <f>_xlfn.XLOOKUP($B36,Respond!$H$1:$H$389,Respond!$M$1:$M$389)</f>
        <v>More</v>
      </c>
      <c r="K36" t="str">
        <f>_xlfn.XLOOKUP($B36,Health!$H$1:$H$389,Health!$I$1:$I$389)</f>
        <v xml:space="preserve"> 57.1</v>
      </c>
      <c r="L36" t="str">
        <f>_xlfn.XLOOKUP($B36,Health!$H$1:$H$389,Health!$M$1:$M$389)</f>
        <v>More</v>
      </c>
      <c r="M36" t="str">
        <f>_xlfn.XLOOKUP($B36,Norms!$H$1:$H$389,Norms!$I$1:$I$389)</f>
        <v xml:space="preserve"> 58.5</v>
      </c>
      <c r="N36" t="str">
        <f>_xlfn.XLOOKUP($B36,Norms!$H$1:$H$389,Norms!$M$1:$M$389)</f>
        <v>More</v>
      </c>
      <c r="O36" t="str">
        <f>_xlfn.XLOOKUP($B36,Risk!$H$1:$H$389,Risk!$I$1:$I$389)</f>
        <v xml:space="preserve"> 72.0</v>
      </c>
      <c r="P36" t="str">
        <f>_xlfn.XLOOKUP($B36,Risk!$H$1:$H$389,Risk!$M$1:$M$389)</f>
        <v>Most</v>
      </c>
      <c r="Q36" t="str">
        <f>Overall!J35</f>
        <v xml:space="preserve"> Southeastern Asia</v>
      </c>
      <c r="R36" t="str">
        <f>Overall!K35</f>
        <v xml:space="preserve"> 10-50m</v>
      </c>
      <c r="S36" t="str">
        <f>Overall!L35</f>
        <v xml:space="preserve"> Upper middle income</v>
      </c>
    </row>
    <row r="37" spans="1:19" x14ac:dyDescent="0.45">
      <c r="A37" t="str">
        <f>Overall!G36</f>
        <v/>
      </c>
      <c r="B37" t="str">
        <f>Overall!H36</f>
        <v/>
      </c>
      <c r="C37" t="str">
        <f>Overall!I36</f>
        <v/>
      </c>
      <c r="D37">
        <f>Overall!M36</f>
        <v>0</v>
      </c>
      <c r="E37" t="str">
        <f>_xlfn.XLOOKUP($B37,Prevention!$H$1:$H$389,Prevention!$I$1:$I$389)</f>
        <v/>
      </c>
      <c r="F37">
        <f>_xlfn.XLOOKUP($B37,Prevention!$H$1:$H$389,Prevention!$M$1:$M$389)</f>
        <v>0</v>
      </c>
      <c r="G37" t="str">
        <f>_xlfn.XLOOKUP($B37,Detect!$H$1:$H$389,Detect!$I$1:$I$389)</f>
        <v/>
      </c>
      <c r="H37">
        <f>_xlfn.XLOOKUP($B37,Detect!$H$1:$H$389,Detect!$M$1:$M$389)</f>
        <v>0</v>
      </c>
      <c r="I37" t="str">
        <f>_xlfn.XLOOKUP($B37,Respond!$H$1:$H$389,Respond!$I$1:$I$389)</f>
        <v/>
      </c>
      <c r="J37">
        <f>_xlfn.XLOOKUP($B37,Respond!$H$1:$H$389,Respond!$M$1:$M$389)</f>
        <v>0</v>
      </c>
      <c r="K37" t="str">
        <f>_xlfn.XLOOKUP($B37,Health!$H$1:$H$389,Health!$I$1:$I$389)</f>
        <v/>
      </c>
      <c r="L37">
        <f>_xlfn.XLOOKUP($B37,Health!$H$1:$H$389,Health!$M$1:$M$389)</f>
        <v>0</v>
      </c>
      <c r="M37" t="str">
        <f>_xlfn.XLOOKUP($B37,Norms!$H$1:$H$389,Norms!$I$1:$I$389)</f>
        <v/>
      </c>
      <c r="N37">
        <f>_xlfn.XLOOKUP($B37,Norms!$H$1:$H$389,Norms!$M$1:$M$389)</f>
        <v>0</v>
      </c>
      <c r="O37" t="str">
        <f>_xlfn.XLOOKUP($B37,Risk!$H$1:$H$389,Risk!$I$1:$I$389)</f>
        <v/>
      </c>
      <c r="P37">
        <f>_xlfn.XLOOKUP($B37,Risk!$H$1:$H$389,Risk!$M$1:$M$389)</f>
        <v>0</v>
      </c>
      <c r="Q37" t="str">
        <f>Overall!J36</f>
        <v/>
      </c>
      <c r="R37" t="str">
        <f>Overall!K36</f>
        <v/>
      </c>
      <c r="S37" t="str">
        <f>Overall!L36</f>
        <v/>
      </c>
    </row>
    <row r="38" spans="1:19" x14ac:dyDescent="0.45">
      <c r="A38" t="str">
        <f>Overall!G37</f>
        <v>19</v>
      </c>
      <c r="B38" t="str">
        <f>Overall!H37</f>
        <v xml:space="preserve"> Belgium</v>
      </c>
      <c r="C38" t="str">
        <f>Overall!I37</f>
        <v xml:space="preserve"> 61.0</v>
      </c>
      <c r="D38" t="str">
        <f>Overall!M37</f>
        <v>More</v>
      </c>
      <c r="E38" t="str">
        <f>_xlfn.XLOOKUP($B38,Prevention!$H$1:$H$389,Prevention!$I$1:$I$389)</f>
        <v xml:space="preserve"> 63.5</v>
      </c>
      <c r="F38" t="str">
        <f>_xlfn.XLOOKUP($B38,Prevention!$H$1:$H$389,Prevention!$M$1:$M$389)</f>
        <v>More</v>
      </c>
      <c r="G38" t="str">
        <f>_xlfn.XLOOKUP($B38,Detect!$H$1:$H$389,Detect!$I$1:$I$389)</f>
        <v xml:space="preserve"> 62.5</v>
      </c>
      <c r="H38" t="str">
        <f>_xlfn.XLOOKUP($B38,Detect!$H$1:$H$389,Detect!$M$1:$M$389)</f>
        <v>More</v>
      </c>
      <c r="I38" t="str">
        <f>_xlfn.XLOOKUP($B38,Respond!$H$1:$H$389,Respond!$I$1:$I$389)</f>
        <v xml:space="preserve"> 47.3</v>
      </c>
      <c r="J38" t="str">
        <f>_xlfn.XLOOKUP($B38,Respond!$H$1:$H$389,Respond!$M$1:$M$389)</f>
        <v>More</v>
      </c>
      <c r="K38" t="str">
        <f>_xlfn.XLOOKUP($B38,Health!$H$1:$H$389,Health!$I$1:$I$389)</f>
        <v xml:space="preserve"> 60.5</v>
      </c>
      <c r="L38" t="str">
        <f>_xlfn.XLOOKUP($B38,Health!$H$1:$H$389,Health!$M$1:$M$389)</f>
        <v>More</v>
      </c>
      <c r="M38" t="str">
        <f>_xlfn.XLOOKUP($B38,Norms!$H$1:$H$389,Norms!$I$1:$I$389)</f>
        <v xml:space="preserve"> 59.7</v>
      </c>
      <c r="N38" t="str">
        <f>_xlfn.XLOOKUP($B38,Norms!$H$1:$H$389,Norms!$M$1:$M$389)</f>
        <v>More</v>
      </c>
      <c r="O38" t="str">
        <f>_xlfn.XLOOKUP($B38,Risk!$H$1:$H$389,Risk!$I$1:$I$389)</f>
        <v xml:space="preserve"> 78.2</v>
      </c>
      <c r="P38" t="str">
        <f>_xlfn.XLOOKUP($B38,Risk!$H$1:$H$389,Risk!$M$1:$M$389)</f>
        <v>Most</v>
      </c>
      <c r="Q38" t="str">
        <f>Overall!J37</f>
        <v xml:space="preserve"> Europe</v>
      </c>
      <c r="R38" t="str">
        <f>Overall!K37</f>
        <v xml:space="preserve"> 10-50m</v>
      </c>
      <c r="S38" t="str">
        <f>Overall!L37</f>
        <v xml:space="preserve"> High income</v>
      </c>
    </row>
    <row r="39" spans="1:19" x14ac:dyDescent="0.45">
      <c r="A39" t="str">
        <f>Overall!G38</f>
        <v/>
      </c>
      <c r="B39" t="str">
        <f>Overall!H38</f>
        <v/>
      </c>
      <c r="C39" t="str">
        <f>Overall!I38</f>
        <v/>
      </c>
      <c r="D39">
        <f>Overall!M38</f>
        <v>0</v>
      </c>
      <c r="E39" t="str">
        <f>_xlfn.XLOOKUP($B39,Prevention!$H$1:$H$389,Prevention!$I$1:$I$389)</f>
        <v/>
      </c>
      <c r="F39">
        <f>_xlfn.XLOOKUP($B39,Prevention!$H$1:$H$389,Prevention!$M$1:$M$389)</f>
        <v>0</v>
      </c>
      <c r="G39" t="str">
        <f>_xlfn.XLOOKUP($B39,Detect!$H$1:$H$389,Detect!$I$1:$I$389)</f>
        <v/>
      </c>
      <c r="H39">
        <f>_xlfn.XLOOKUP($B39,Detect!$H$1:$H$389,Detect!$M$1:$M$389)</f>
        <v>0</v>
      </c>
      <c r="I39" t="str">
        <f>_xlfn.XLOOKUP($B39,Respond!$H$1:$H$389,Respond!$I$1:$I$389)</f>
        <v/>
      </c>
      <c r="J39">
        <f>_xlfn.XLOOKUP($B39,Respond!$H$1:$H$389,Respond!$M$1:$M$389)</f>
        <v>0</v>
      </c>
      <c r="K39" t="str">
        <f>_xlfn.XLOOKUP($B39,Health!$H$1:$H$389,Health!$I$1:$I$389)</f>
        <v/>
      </c>
      <c r="L39">
        <f>_xlfn.XLOOKUP($B39,Health!$H$1:$H$389,Health!$M$1:$M$389)</f>
        <v>0</v>
      </c>
      <c r="M39" t="str">
        <f>_xlfn.XLOOKUP($B39,Norms!$H$1:$H$389,Norms!$I$1:$I$389)</f>
        <v/>
      </c>
      <c r="N39">
        <f>_xlfn.XLOOKUP($B39,Norms!$H$1:$H$389,Norms!$M$1:$M$389)</f>
        <v>0</v>
      </c>
      <c r="O39" t="str">
        <f>_xlfn.XLOOKUP($B39,Risk!$H$1:$H$389,Risk!$I$1:$I$389)</f>
        <v/>
      </c>
      <c r="P39">
        <f>_xlfn.XLOOKUP($B39,Risk!$H$1:$H$389,Risk!$M$1:$M$389)</f>
        <v>0</v>
      </c>
      <c r="Q39" t="str">
        <f>Overall!J38</f>
        <v/>
      </c>
      <c r="R39" t="str">
        <f>Overall!K38</f>
        <v/>
      </c>
      <c r="S39" t="str">
        <f>Overall!L38</f>
        <v/>
      </c>
    </row>
    <row r="40" spans="1:19" x14ac:dyDescent="0.45">
      <c r="A40" t="str">
        <f>Overall!G39</f>
        <v>20</v>
      </c>
      <c r="B40" t="str">
        <f>Overall!H39</f>
        <v xml:space="preserve"> Portugal</v>
      </c>
      <c r="C40" t="str">
        <f>Overall!I39</f>
        <v xml:space="preserve"> 60.3</v>
      </c>
      <c r="D40" t="str">
        <f>Overall!M39</f>
        <v>More</v>
      </c>
      <c r="E40" t="str">
        <f>_xlfn.XLOOKUP($B40,Prevention!$H$1:$H$389,Prevention!$I$1:$I$389)</f>
        <v xml:space="preserve"> 52.8</v>
      </c>
      <c r="F40" t="str">
        <f>_xlfn.XLOOKUP($B40,Prevention!$H$1:$H$389,Prevention!$M$1:$M$389)</f>
        <v>More</v>
      </c>
      <c r="G40" t="str">
        <f>_xlfn.XLOOKUP($B40,Detect!$H$1:$H$389,Detect!$I$1:$I$389)</f>
        <v xml:space="preserve"> 50.5</v>
      </c>
      <c r="H40" t="str">
        <f>_xlfn.XLOOKUP($B40,Detect!$H$1:$H$389,Detect!$M$1:$M$389)</f>
        <v>More</v>
      </c>
      <c r="I40" t="str">
        <f>_xlfn.XLOOKUP($B40,Respond!$H$1:$H$389,Respond!$I$1:$I$389)</f>
        <v xml:space="preserve"> 67.7</v>
      </c>
      <c r="J40" t="str">
        <f>_xlfn.XLOOKUP($B40,Respond!$H$1:$H$389,Respond!$M$1:$M$389)</f>
        <v>Most</v>
      </c>
      <c r="K40" t="str">
        <f>_xlfn.XLOOKUP($B40,Health!$H$1:$H$389,Health!$I$1:$I$389)</f>
        <v xml:space="preserve"> 55.0</v>
      </c>
      <c r="L40" t="str">
        <f>_xlfn.XLOOKUP($B40,Health!$H$1:$H$389,Health!$M$1:$M$389)</f>
        <v>More</v>
      </c>
      <c r="M40" t="str">
        <f>_xlfn.XLOOKUP($B40,Norms!$H$1:$H$389,Norms!$I$1:$I$389)</f>
        <v xml:space="preserve"> 63.0</v>
      </c>
      <c r="N40" t="str">
        <f>_xlfn.XLOOKUP($B40,Norms!$H$1:$H$389,Norms!$M$1:$M$389)</f>
        <v>More</v>
      </c>
      <c r="O40" t="str">
        <f>_xlfn.XLOOKUP($B40,Risk!$H$1:$H$389,Risk!$I$1:$I$389)</f>
        <v xml:space="preserve"> 77.3</v>
      </c>
      <c r="P40" t="str">
        <f>_xlfn.XLOOKUP($B40,Risk!$H$1:$H$389,Risk!$M$1:$M$389)</f>
        <v>Most</v>
      </c>
      <c r="Q40" t="str">
        <f>Overall!J39</f>
        <v xml:space="preserve"> Europe</v>
      </c>
      <c r="R40" t="str">
        <f>Overall!K39</f>
        <v xml:space="preserve"> 10-50m</v>
      </c>
      <c r="S40" t="str">
        <f>Overall!L39</f>
        <v xml:space="preserve"> High income</v>
      </c>
    </row>
    <row r="41" spans="1:19" x14ac:dyDescent="0.45">
      <c r="A41" t="str">
        <f>Overall!G40</f>
        <v/>
      </c>
      <c r="B41" t="str">
        <f>Overall!H40</f>
        <v/>
      </c>
      <c r="C41" t="str">
        <f>Overall!I40</f>
        <v/>
      </c>
      <c r="D41">
        <f>Overall!M40</f>
        <v>0</v>
      </c>
      <c r="E41" t="str">
        <f>_xlfn.XLOOKUP($B41,Prevention!$H$1:$H$389,Prevention!$I$1:$I$389)</f>
        <v/>
      </c>
      <c r="F41">
        <f>_xlfn.XLOOKUP($B41,Prevention!$H$1:$H$389,Prevention!$M$1:$M$389)</f>
        <v>0</v>
      </c>
      <c r="G41" t="str">
        <f>_xlfn.XLOOKUP($B41,Detect!$H$1:$H$389,Detect!$I$1:$I$389)</f>
        <v/>
      </c>
      <c r="H41">
        <f>_xlfn.XLOOKUP($B41,Detect!$H$1:$H$389,Detect!$M$1:$M$389)</f>
        <v>0</v>
      </c>
      <c r="I41" t="str">
        <f>_xlfn.XLOOKUP($B41,Respond!$H$1:$H$389,Respond!$I$1:$I$389)</f>
        <v/>
      </c>
      <c r="J41">
        <f>_xlfn.XLOOKUP($B41,Respond!$H$1:$H$389,Respond!$M$1:$M$389)</f>
        <v>0</v>
      </c>
      <c r="K41" t="str">
        <f>_xlfn.XLOOKUP($B41,Health!$H$1:$H$389,Health!$I$1:$I$389)</f>
        <v/>
      </c>
      <c r="L41">
        <f>_xlfn.XLOOKUP($B41,Health!$H$1:$H$389,Health!$M$1:$M$389)</f>
        <v>0</v>
      </c>
      <c r="M41" t="str">
        <f>_xlfn.XLOOKUP($B41,Norms!$H$1:$H$389,Norms!$I$1:$I$389)</f>
        <v/>
      </c>
      <c r="N41">
        <f>_xlfn.XLOOKUP($B41,Norms!$H$1:$H$389,Norms!$M$1:$M$389)</f>
        <v>0</v>
      </c>
      <c r="O41" t="str">
        <f>_xlfn.XLOOKUP($B41,Risk!$H$1:$H$389,Risk!$I$1:$I$389)</f>
        <v/>
      </c>
      <c r="P41">
        <f>_xlfn.XLOOKUP($B41,Risk!$H$1:$H$389,Risk!$M$1:$M$389)</f>
        <v>0</v>
      </c>
      <c r="Q41" t="str">
        <f>Overall!J40</f>
        <v/>
      </c>
      <c r="R41" t="str">
        <f>Overall!K40</f>
        <v/>
      </c>
      <c r="S41" t="str">
        <f>Overall!L40</f>
        <v/>
      </c>
    </row>
    <row r="42" spans="1:19" x14ac:dyDescent="0.45">
      <c r="A42" t="str">
        <f>Overall!G41</f>
        <v>21</v>
      </c>
      <c r="B42" t="str">
        <f>Overall!H41</f>
        <v xml:space="preserve"> Japan</v>
      </c>
      <c r="C42" t="str">
        <f>Overall!I41</f>
        <v xml:space="preserve"> 59.8</v>
      </c>
      <c r="D42" t="str">
        <f>Overall!M41</f>
        <v>More</v>
      </c>
      <c r="E42" t="str">
        <f>_xlfn.XLOOKUP($B42,Prevention!$H$1:$H$389,Prevention!$I$1:$I$389)</f>
        <v xml:space="preserve"> 49.3</v>
      </c>
      <c r="F42" t="str">
        <f>_xlfn.XLOOKUP($B42,Prevention!$H$1:$H$389,Prevention!$M$1:$M$389)</f>
        <v>More</v>
      </c>
      <c r="G42" t="str">
        <f>_xlfn.XLOOKUP($B42,Detect!$H$1:$H$389,Detect!$I$1:$I$389)</f>
        <v xml:space="preserve"> 70.1</v>
      </c>
      <c r="H42" t="str">
        <f>_xlfn.XLOOKUP($B42,Detect!$H$1:$H$389,Detect!$M$1:$M$389)</f>
        <v>Most</v>
      </c>
      <c r="I42" t="str">
        <f>_xlfn.XLOOKUP($B42,Respond!$H$1:$H$389,Respond!$I$1:$I$389)</f>
        <v xml:space="preserve"> 53.6</v>
      </c>
      <c r="J42" t="str">
        <f>_xlfn.XLOOKUP($B42,Respond!$H$1:$H$389,Respond!$M$1:$M$389)</f>
        <v>More</v>
      </c>
      <c r="K42" t="str">
        <f>_xlfn.XLOOKUP($B42,Health!$H$1:$H$389,Health!$I$1:$I$389)</f>
        <v xml:space="preserve"> 46.6</v>
      </c>
      <c r="L42" t="str">
        <f>_xlfn.XLOOKUP($B42,Health!$H$1:$H$389,Health!$M$1:$M$389)</f>
        <v>More</v>
      </c>
      <c r="M42" t="str">
        <f>_xlfn.XLOOKUP($B42,Norms!$H$1:$H$389,Norms!$I$1:$I$389)</f>
        <v xml:space="preserve"> 70.0</v>
      </c>
      <c r="N42" t="str">
        <f>_xlfn.XLOOKUP($B42,Norms!$H$1:$H$389,Norms!$M$1:$M$389)</f>
        <v>Most</v>
      </c>
      <c r="O42" t="str">
        <f>_xlfn.XLOOKUP($B42,Risk!$H$1:$H$389,Risk!$I$1:$I$389)</f>
        <v xml:space="preserve"> 71.7</v>
      </c>
      <c r="P42" t="str">
        <f>_xlfn.XLOOKUP($B42,Risk!$H$1:$H$389,Risk!$M$1:$M$389)</f>
        <v>Most</v>
      </c>
      <c r="Q42" t="str">
        <f>Overall!J41</f>
        <v xml:space="preserve"> Eastern Asia</v>
      </c>
      <c r="R42" t="str">
        <f>Overall!K41</f>
        <v xml:space="preserve"> 100m+</v>
      </c>
      <c r="S42" t="str">
        <f>Overall!L41</f>
        <v xml:space="preserve"> High income</v>
      </c>
    </row>
    <row r="43" spans="1:19" x14ac:dyDescent="0.45">
      <c r="A43" t="str">
        <f>Overall!G42</f>
        <v/>
      </c>
      <c r="B43" t="str">
        <f>Overall!H42</f>
        <v/>
      </c>
      <c r="C43" t="str">
        <f>Overall!I42</f>
        <v/>
      </c>
      <c r="D43">
        <f>Overall!M42</f>
        <v>0</v>
      </c>
      <c r="E43" t="str">
        <f>_xlfn.XLOOKUP($B43,Prevention!$H$1:$H$389,Prevention!$I$1:$I$389)</f>
        <v/>
      </c>
      <c r="F43">
        <f>_xlfn.XLOOKUP($B43,Prevention!$H$1:$H$389,Prevention!$M$1:$M$389)</f>
        <v>0</v>
      </c>
      <c r="G43" t="str">
        <f>_xlfn.XLOOKUP($B43,Detect!$H$1:$H$389,Detect!$I$1:$I$389)</f>
        <v/>
      </c>
      <c r="H43">
        <f>_xlfn.XLOOKUP($B43,Detect!$H$1:$H$389,Detect!$M$1:$M$389)</f>
        <v>0</v>
      </c>
      <c r="I43" t="str">
        <f>_xlfn.XLOOKUP($B43,Respond!$H$1:$H$389,Respond!$I$1:$I$389)</f>
        <v/>
      </c>
      <c r="J43">
        <f>_xlfn.XLOOKUP($B43,Respond!$H$1:$H$389,Respond!$M$1:$M$389)</f>
        <v>0</v>
      </c>
      <c r="K43" t="str">
        <f>_xlfn.XLOOKUP($B43,Health!$H$1:$H$389,Health!$I$1:$I$389)</f>
        <v/>
      </c>
      <c r="L43">
        <f>_xlfn.XLOOKUP($B43,Health!$H$1:$H$389,Health!$M$1:$M$389)</f>
        <v>0</v>
      </c>
      <c r="M43" t="str">
        <f>_xlfn.XLOOKUP($B43,Norms!$H$1:$H$389,Norms!$I$1:$I$389)</f>
        <v/>
      </c>
      <c r="N43">
        <f>_xlfn.XLOOKUP($B43,Norms!$H$1:$H$389,Norms!$M$1:$M$389)</f>
        <v>0</v>
      </c>
      <c r="O43" t="str">
        <f>_xlfn.XLOOKUP($B43,Risk!$H$1:$H$389,Risk!$I$1:$I$389)</f>
        <v/>
      </c>
      <c r="P43">
        <f>_xlfn.XLOOKUP($B43,Risk!$H$1:$H$389,Risk!$M$1:$M$389)</f>
        <v>0</v>
      </c>
      <c r="Q43" t="str">
        <f>Overall!J42</f>
        <v/>
      </c>
      <c r="R43" t="str">
        <f>Overall!K42</f>
        <v/>
      </c>
      <c r="S43" t="str">
        <f>Overall!L42</f>
        <v/>
      </c>
    </row>
    <row r="44" spans="1:19" x14ac:dyDescent="0.45">
      <c r="A44" t="str">
        <f>Overall!G43</f>
        <v>22</v>
      </c>
      <c r="B44" t="str">
        <f>Overall!H43</f>
        <v xml:space="preserve"> Brazil</v>
      </c>
      <c r="C44" t="str">
        <f>Overall!I43</f>
        <v xml:space="preserve"> 59.7</v>
      </c>
      <c r="D44" t="str">
        <f>Overall!M43</f>
        <v>More</v>
      </c>
      <c r="E44" t="str">
        <f>_xlfn.XLOOKUP($B44,Prevention!$H$1:$H$389,Prevention!$I$1:$I$389)</f>
        <v xml:space="preserve"> 59.2</v>
      </c>
      <c r="F44" t="str">
        <f>_xlfn.XLOOKUP($B44,Prevention!$H$1:$H$389,Prevention!$M$1:$M$389)</f>
        <v>More</v>
      </c>
      <c r="G44" t="str">
        <f>_xlfn.XLOOKUP($B44,Detect!$H$1:$H$389,Detect!$I$1:$I$389)</f>
        <v xml:space="preserve"> 82.4</v>
      </c>
      <c r="H44" t="str">
        <f>_xlfn.XLOOKUP($B44,Detect!$H$1:$H$389,Detect!$M$1:$M$389)</f>
        <v>Most</v>
      </c>
      <c r="I44" t="str">
        <f>_xlfn.XLOOKUP($B44,Respond!$H$1:$H$389,Respond!$I$1:$I$389)</f>
        <v xml:space="preserve"> 67.1</v>
      </c>
      <c r="J44" t="str">
        <f>_xlfn.XLOOKUP($B44,Respond!$H$1:$H$389,Respond!$M$1:$M$389)</f>
        <v>Most</v>
      </c>
      <c r="K44" t="str">
        <f>_xlfn.XLOOKUP($B44,Health!$H$1:$H$389,Health!$I$1:$I$389)</f>
        <v xml:space="preserve"> 45.0</v>
      </c>
      <c r="L44" t="str">
        <f>_xlfn.XLOOKUP($B44,Health!$H$1:$H$389,Health!$M$1:$M$389)</f>
        <v>More</v>
      </c>
      <c r="M44" t="str">
        <f>_xlfn.XLOOKUP($B44,Norms!$H$1:$H$389,Norms!$I$1:$I$389)</f>
        <v xml:space="preserve"> 41.9</v>
      </c>
      <c r="N44" t="str">
        <f>_xlfn.XLOOKUP($B44,Norms!$H$1:$H$389,Norms!$M$1:$M$389)</f>
        <v>More</v>
      </c>
      <c r="O44" t="str">
        <f>_xlfn.XLOOKUP($B44,Risk!$H$1:$H$389,Risk!$I$1:$I$389)</f>
        <v xml:space="preserve"> 56.2</v>
      </c>
      <c r="P44" t="str">
        <f>_xlfn.XLOOKUP($B44,Risk!$H$1:$H$389,Risk!$M$1:$M$389)</f>
        <v>More</v>
      </c>
      <c r="Q44" t="str">
        <f>Overall!J43</f>
        <v xml:space="preserve"> Latin America and the Caribbean</v>
      </c>
      <c r="R44" t="str">
        <f>Overall!K43</f>
        <v xml:space="preserve"> 100m+</v>
      </c>
      <c r="S44" t="str">
        <f>Overall!L43</f>
        <v xml:space="preserve"> Upper middle income</v>
      </c>
    </row>
    <row r="45" spans="1:19" x14ac:dyDescent="0.45">
      <c r="A45" t="str">
        <f>Overall!G44</f>
        <v/>
      </c>
      <c r="B45" t="str">
        <f>Overall!H44</f>
        <v/>
      </c>
      <c r="C45" t="str">
        <f>Overall!I44</f>
        <v/>
      </c>
      <c r="D45">
        <f>Overall!M44</f>
        <v>0</v>
      </c>
      <c r="E45" t="str">
        <f>_xlfn.XLOOKUP($B45,Prevention!$H$1:$H$389,Prevention!$I$1:$I$389)</f>
        <v/>
      </c>
      <c r="F45">
        <f>_xlfn.XLOOKUP($B45,Prevention!$H$1:$H$389,Prevention!$M$1:$M$389)</f>
        <v>0</v>
      </c>
      <c r="G45" t="str">
        <f>_xlfn.XLOOKUP($B45,Detect!$H$1:$H$389,Detect!$I$1:$I$389)</f>
        <v/>
      </c>
      <c r="H45">
        <f>_xlfn.XLOOKUP($B45,Detect!$H$1:$H$389,Detect!$M$1:$M$389)</f>
        <v>0</v>
      </c>
      <c r="I45" t="str">
        <f>_xlfn.XLOOKUP($B45,Respond!$H$1:$H$389,Respond!$I$1:$I$389)</f>
        <v/>
      </c>
      <c r="J45">
        <f>_xlfn.XLOOKUP($B45,Respond!$H$1:$H$389,Respond!$M$1:$M$389)</f>
        <v>0</v>
      </c>
      <c r="K45" t="str">
        <f>_xlfn.XLOOKUP($B45,Health!$H$1:$H$389,Health!$I$1:$I$389)</f>
        <v/>
      </c>
      <c r="L45">
        <f>_xlfn.XLOOKUP($B45,Health!$H$1:$H$389,Health!$M$1:$M$389)</f>
        <v>0</v>
      </c>
      <c r="M45" t="str">
        <f>_xlfn.XLOOKUP($B45,Norms!$H$1:$H$389,Norms!$I$1:$I$389)</f>
        <v/>
      </c>
      <c r="N45">
        <f>_xlfn.XLOOKUP($B45,Norms!$H$1:$H$389,Norms!$M$1:$M$389)</f>
        <v>0</v>
      </c>
      <c r="O45" t="str">
        <f>_xlfn.XLOOKUP($B45,Risk!$H$1:$H$389,Risk!$I$1:$I$389)</f>
        <v/>
      </c>
      <c r="P45">
        <f>_xlfn.XLOOKUP($B45,Risk!$H$1:$H$389,Risk!$M$1:$M$389)</f>
        <v>0</v>
      </c>
      <c r="Q45" t="str">
        <f>Overall!J44</f>
        <v/>
      </c>
      <c r="R45" t="str">
        <f>Overall!K44</f>
        <v/>
      </c>
      <c r="S45" t="str">
        <f>Overall!L44</f>
        <v/>
      </c>
    </row>
    <row r="46" spans="1:19" x14ac:dyDescent="0.45">
      <c r="A46" t="str">
        <f>Overall!G45</f>
        <v>23</v>
      </c>
      <c r="B46" t="str">
        <f>Overall!H45</f>
        <v xml:space="preserve"> Ireland</v>
      </c>
      <c r="C46" t="str">
        <f>Overall!I45</f>
        <v xml:space="preserve"> 59.0</v>
      </c>
      <c r="D46" t="str">
        <f>Overall!M45</f>
        <v>More</v>
      </c>
      <c r="E46" t="str">
        <f>_xlfn.XLOOKUP($B46,Prevention!$H$1:$H$389,Prevention!$I$1:$I$389)</f>
        <v xml:space="preserve"> 63.9</v>
      </c>
      <c r="F46" t="str">
        <f>_xlfn.XLOOKUP($B46,Prevention!$H$1:$H$389,Prevention!$M$1:$M$389)</f>
        <v>More</v>
      </c>
      <c r="G46" t="str">
        <f>_xlfn.XLOOKUP($B46,Detect!$H$1:$H$389,Detect!$I$1:$I$389)</f>
        <v xml:space="preserve"> 78.0</v>
      </c>
      <c r="H46" t="str">
        <f>_xlfn.XLOOKUP($B46,Detect!$H$1:$H$389,Detect!$M$1:$M$389)</f>
        <v>Most</v>
      </c>
      <c r="I46" t="str">
        <f>_xlfn.XLOOKUP($B46,Respond!$H$1:$H$389,Respond!$I$1:$I$389)</f>
        <v xml:space="preserve"> 45.1</v>
      </c>
      <c r="J46" t="str">
        <f>_xlfn.XLOOKUP($B46,Respond!$H$1:$H$389,Respond!$M$1:$M$389)</f>
        <v>More</v>
      </c>
      <c r="K46" t="str">
        <f>_xlfn.XLOOKUP($B46,Health!$H$1:$H$389,Health!$I$1:$I$389)</f>
        <v xml:space="preserve"> 40.2</v>
      </c>
      <c r="L46" t="str">
        <f>_xlfn.XLOOKUP($B46,Health!$H$1:$H$389,Health!$M$1:$M$389)</f>
        <v>More</v>
      </c>
      <c r="M46" t="str">
        <f>_xlfn.XLOOKUP($B46,Norms!$H$1:$H$389,Norms!$I$1:$I$389)</f>
        <v xml:space="preserve"> 52.8</v>
      </c>
      <c r="N46" t="str">
        <f>_xlfn.XLOOKUP($B46,Norms!$H$1:$H$389,Norms!$M$1:$M$389)</f>
        <v>More</v>
      </c>
      <c r="O46" t="str">
        <f>_xlfn.XLOOKUP($B46,Risk!$H$1:$H$389,Risk!$I$1:$I$389)</f>
        <v xml:space="preserve"> 77.4</v>
      </c>
      <c r="P46" t="str">
        <f>_xlfn.XLOOKUP($B46,Risk!$H$1:$H$389,Risk!$M$1:$M$389)</f>
        <v>Most</v>
      </c>
      <c r="Q46" t="str">
        <f>Overall!J45</f>
        <v xml:space="preserve"> Europe</v>
      </c>
      <c r="R46" t="str">
        <f>Overall!K45</f>
        <v xml:space="preserve"> 1-10m</v>
      </c>
      <c r="S46" t="str">
        <f>Overall!L45</f>
        <v xml:space="preserve"> High income</v>
      </c>
    </row>
    <row r="47" spans="1:19" x14ac:dyDescent="0.45">
      <c r="A47" t="str">
        <f>Overall!G46</f>
        <v/>
      </c>
      <c r="B47" t="str">
        <f>Overall!H46</f>
        <v/>
      </c>
      <c r="C47" t="str">
        <f>Overall!I46</f>
        <v/>
      </c>
      <c r="D47">
        <f>Overall!M46</f>
        <v>0</v>
      </c>
      <c r="E47" t="str">
        <f>_xlfn.XLOOKUP($B47,Prevention!$H$1:$H$389,Prevention!$I$1:$I$389)</f>
        <v/>
      </c>
      <c r="F47">
        <f>_xlfn.XLOOKUP($B47,Prevention!$H$1:$H$389,Prevention!$M$1:$M$389)</f>
        <v>0</v>
      </c>
      <c r="G47" t="str">
        <f>_xlfn.XLOOKUP($B47,Detect!$H$1:$H$389,Detect!$I$1:$I$389)</f>
        <v/>
      </c>
      <c r="H47">
        <f>_xlfn.XLOOKUP($B47,Detect!$H$1:$H$389,Detect!$M$1:$M$389)</f>
        <v>0</v>
      </c>
      <c r="I47" t="str">
        <f>_xlfn.XLOOKUP($B47,Respond!$H$1:$H$389,Respond!$I$1:$I$389)</f>
        <v/>
      </c>
      <c r="J47">
        <f>_xlfn.XLOOKUP($B47,Respond!$H$1:$H$389,Respond!$M$1:$M$389)</f>
        <v>0</v>
      </c>
      <c r="K47" t="str">
        <f>_xlfn.XLOOKUP($B47,Health!$H$1:$H$389,Health!$I$1:$I$389)</f>
        <v/>
      </c>
      <c r="L47">
        <f>_xlfn.XLOOKUP($B47,Health!$H$1:$H$389,Health!$M$1:$M$389)</f>
        <v>0</v>
      </c>
      <c r="M47" t="str">
        <f>_xlfn.XLOOKUP($B47,Norms!$H$1:$H$389,Norms!$I$1:$I$389)</f>
        <v/>
      </c>
      <c r="N47">
        <f>_xlfn.XLOOKUP($B47,Norms!$H$1:$H$389,Norms!$M$1:$M$389)</f>
        <v>0</v>
      </c>
      <c r="O47" t="str">
        <f>_xlfn.XLOOKUP($B47,Risk!$H$1:$H$389,Risk!$I$1:$I$389)</f>
        <v/>
      </c>
      <c r="P47">
        <f>_xlfn.XLOOKUP($B47,Risk!$H$1:$H$389,Risk!$M$1:$M$389)</f>
        <v>0</v>
      </c>
      <c r="Q47" t="str">
        <f>Overall!J46</f>
        <v/>
      </c>
      <c r="R47" t="str">
        <f>Overall!K46</f>
        <v/>
      </c>
      <c r="S47" t="str">
        <f>Overall!L46</f>
        <v/>
      </c>
    </row>
    <row r="48" spans="1:19" x14ac:dyDescent="0.45">
      <c r="A48" t="str">
        <f>Overall!G47</f>
        <v>24</v>
      </c>
      <c r="B48" t="str">
        <f>Overall!H47</f>
        <v xml:space="preserve"> Singapore</v>
      </c>
      <c r="C48" t="str">
        <f>Overall!I47</f>
        <v xml:space="preserve"> 58.7</v>
      </c>
      <c r="D48" t="str">
        <f>Overall!M47</f>
        <v>More</v>
      </c>
      <c r="E48" t="str">
        <f>_xlfn.XLOOKUP($B48,Prevention!$H$1:$H$389,Prevention!$I$1:$I$389)</f>
        <v xml:space="preserve"> 56.2</v>
      </c>
      <c r="F48" t="str">
        <f>_xlfn.XLOOKUP($B48,Prevention!$H$1:$H$389,Prevention!$M$1:$M$389)</f>
        <v>More</v>
      </c>
      <c r="G48" t="str">
        <f>_xlfn.XLOOKUP($B48,Detect!$H$1:$H$389,Detect!$I$1:$I$389)</f>
        <v xml:space="preserve"> 64.5</v>
      </c>
      <c r="H48" t="str">
        <f>_xlfn.XLOOKUP($B48,Detect!$H$1:$H$389,Detect!$M$1:$M$389)</f>
        <v>More</v>
      </c>
      <c r="I48" t="str">
        <f>_xlfn.XLOOKUP($B48,Respond!$H$1:$H$389,Respond!$I$1:$I$389)</f>
        <v xml:space="preserve"> 64.6</v>
      </c>
      <c r="J48" t="str">
        <f>_xlfn.XLOOKUP($B48,Respond!$H$1:$H$389,Respond!$M$1:$M$389)</f>
        <v>More</v>
      </c>
      <c r="K48" t="str">
        <f>_xlfn.XLOOKUP($B48,Health!$H$1:$H$389,Health!$I$1:$I$389)</f>
        <v xml:space="preserve"> 41.4</v>
      </c>
      <c r="L48" t="str">
        <f>_xlfn.XLOOKUP($B48,Health!$H$1:$H$389,Health!$M$1:$M$389)</f>
        <v>More</v>
      </c>
      <c r="M48" t="str">
        <f>_xlfn.XLOOKUP($B48,Norms!$H$1:$H$389,Norms!$I$1:$I$389)</f>
        <v xml:space="preserve"> 47.3</v>
      </c>
      <c r="N48" t="str">
        <f>_xlfn.XLOOKUP($B48,Norms!$H$1:$H$389,Norms!$M$1:$M$389)</f>
        <v>More</v>
      </c>
      <c r="O48" t="str">
        <f>_xlfn.XLOOKUP($B48,Risk!$H$1:$H$389,Risk!$I$1:$I$389)</f>
        <v xml:space="preserve"> 80.9</v>
      </c>
      <c r="P48" t="str">
        <f>_xlfn.XLOOKUP($B48,Risk!$H$1:$H$389,Risk!$M$1:$M$389)</f>
        <v>Most</v>
      </c>
      <c r="Q48" t="str">
        <f>Overall!J47</f>
        <v xml:space="preserve"> Southeastern Asia</v>
      </c>
      <c r="R48" t="str">
        <f>Overall!K47</f>
        <v xml:space="preserve"> 1-10m</v>
      </c>
      <c r="S48" t="str">
        <f>Overall!L47</f>
        <v xml:space="preserve"> High income</v>
      </c>
    </row>
    <row r="49" spans="1:19" x14ac:dyDescent="0.45">
      <c r="A49" t="str">
        <f>Overall!G48</f>
        <v/>
      </c>
      <c r="B49" t="str">
        <f>Overall!H48</f>
        <v/>
      </c>
      <c r="C49" t="str">
        <f>Overall!I48</f>
        <v/>
      </c>
      <c r="D49">
        <f>Overall!M48</f>
        <v>0</v>
      </c>
      <c r="E49" t="str">
        <f>_xlfn.XLOOKUP($B49,Prevention!$H$1:$H$389,Prevention!$I$1:$I$389)</f>
        <v/>
      </c>
      <c r="F49">
        <f>_xlfn.XLOOKUP($B49,Prevention!$H$1:$H$389,Prevention!$M$1:$M$389)</f>
        <v>0</v>
      </c>
      <c r="G49" t="str">
        <f>_xlfn.XLOOKUP($B49,Detect!$H$1:$H$389,Detect!$I$1:$I$389)</f>
        <v/>
      </c>
      <c r="H49">
        <f>_xlfn.XLOOKUP($B49,Detect!$H$1:$H$389,Detect!$M$1:$M$389)</f>
        <v>0</v>
      </c>
      <c r="I49" t="str">
        <f>_xlfn.XLOOKUP($B49,Respond!$H$1:$H$389,Respond!$I$1:$I$389)</f>
        <v/>
      </c>
      <c r="J49">
        <f>_xlfn.XLOOKUP($B49,Respond!$H$1:$H$389,Respond!$M$1:$M$389)</f>
        <v>0</v>
      </c>
      <c r="K49" t="str">
        <f>_xlfn.XLOOKUP($B49,Health!$H$1:$H$389,Health!$I$1:$I$389)</f>
        <v/>
      </c>
      <c r="L49">
        <f>_xlfn.XLOOKUP($B49,Health!$H$1:$H$389,Health!$M$1:$M$389)</f>
        <v>0</v>
      </c>
      <c r="M49" t="str">
        <f>_xlfn.XLOOKUP($B49,Norms!$H$1:$H$389,Norms!$I$1:$I$389)</f>
        <v/>
      </c>
      <c r="N49">
        <f>_xlfn.XLOOKUP($B49,Norms!$H$1:$H$389,Norms!$M$1:$M$389)</f>
        <v>0</v>
      </c>
      <c r="O49" t="str">
        <f>_xlfn.XLOOKUP($B49,Risk!$H$1:$H$389,Risk!$I$1:$I$389)</f>
        <v/>
      </c>
      <c r="P49">
        <f>_xlfn.XLOOKUP($B49,Risk!$H$1:$H$389,Risk!$M$1:$M$389)</f>
        <v>0</v>
      </c>
      <c r="Q49" t="str">
        <f>Overall!J48</f>
        <v/>
      </c>
      <c r="R49" t="str">
        <f>Overall!K48</f>
        <v/>
      </c>
      <c r="S49" t="str">
        <f>Overall!L48</f>
        <v/>
      </c>
    </row>
    <row r="50" spans="1:19" x14ac:dyDescent="0.45">
      <c r="A50" t="str">
        <f>Overall!G49</f>
        <v>25</v>
      </c>
      <c r="B50" t="str">
        <f>Overall!H49</f>
        <v xml:space="preserve"> Argentina</v>
      </c>
      <c r="C50" t="str">
        <f>Overall!I49</f>
        <v xml:space="preserve"> 58.6</v>
      </c>
      <c r="D50" t="str">
        <f>Overall!M49</f>
        <v>More</v>
      </c>
      <c r="E50" t="str">
        <f>_xlfn.XLOOKUP($B50,Prevention!$H$1:$H$389,Prevention!$I$1:$I$389)</f>
        <v xml:space="preserve"> 41.4</v>
      </c>
      <c r="F50" t="str">
        <f>_xlfn.XLOOKUP($B50,Prevention!$H$1:$H$389,Prevention!$M$1:$M$389)</f>
        <v>More</v>
      </c>
      <c r="G50" t="str">
        <f>_xlfn.XLOOKUP($B50,Detect!$H$1:$H$389,Detect!$I$1:$I$389)</f>
        <v xml:space="preserve"> 74.9</v>
      </c>
      <c r="H50" t="str">
        <f>_xlfn.XLOOKUP($B50,Detect!$H$1:$H$389,Detect!$M$1:$M$389)</f>
        <v>Most</v>
      </c>
      <c r="I50" t="str">
        <f>_xlfn.XLOOKUP($B50,Respond!$H$1:$H$389,Respond!$I$1:$I$389)</f>
        <v xml:space="preserve"> 50.6</v>
      </c>
      <c r="J50" t="str">
        <f>_xlfn.XLOOKUP($B50,Respond!$H$1:$H$389,Respond!$M$1:$M$389)</f>
        <v>More</v>
      </c>
      <c r="K50" t="str">
        <f>_xlfn.XLOOKUP($B50,Health!$H$1:$H$389,Health!$I$1:$I$389)</f>
        <v xml:space="preserve"> 54.9</v>
      </c>
      <c r="L50" t="str">
        <f>_xlfn.XLOOKUP($B50,Health!$H$1:$H$389,Health!$M$1:$M$389)</f>
        <v>More</v>
      </c>
      <c r="M50" t="str">
        <f>_xlfn.XLOOKUP($B50,Norms!$H$1:$H$389,Norms!$I$1:$I$389)</f>
        <v xml:space="preserve"> 68.8</v>
      </c>
      <c r="N50" t="str">
        <f>_xlfn.XLOOKUP($B50,Norms!$H$1:$H$389,Norms!$M$1:$M$389)</f>
        <v>Most</v>
      </c>
      <c r="O50" t="str">
        <f>_xlfn.XLOOKUP($B50,Risk!$H$1:$H$389,Risk!$I$1:$I$389)</f>
        <v xml:space="preserve"> 60.0</v>
      </c>
      <c r="P50" t="str">
        <f>_xlfn.XLOOKUP($B50,Risk!$H$1:$H$389,Risk!$M$1:$M$389)</f>
        <v>More</v>
      </c>
      <c r="Q50" t="str">
        <f>Overall!J49</f>
        <v xml:space="preserve"> Latin America and the Caribbean</v>
      </c>
      <c r="R50" t="str">
        <f>Overall!K49</f>
        <v xml:space="preserve"> 10-50m</v>
      </c>
      <c r="S50" t="str">
        <f>Overall!L49</f>
        <v xml:space="preserve"> High income</v>
      </c>
    </row>
    <row r="51" spans="1:19" x14ac:dyDescent="0.45">
      <c r="A51" t="str">
        <f>Overall!G50</f>
        <v/>
      </c>
      <c r="B51" t="str">
        <f>Overall!H50</f>
        <v/>
      </c>
      <c r="C51" t="str">
        <f>Overall!I50</f>
        <v/>
      </c>
      <c r="D51">
        <f>Overall!M50</f>
        <v>0</v>
      </c>
      <c r="E51" t="str">
        <f>_xlfn.XLOOKUP($B51,Prevention!$H$1:$H$389,Prevention!$I$1:$I$389)</f>
        <v/>
      </c>
      <c r="F51">
        <f>_xlfn.XLOOKUP($B51,Prevention!$H$1:$H$389,Prevention!$M$1:$M$389)</f>
        <v>0</v>
      </c>
      <c r="G51" t="str">
        <f>_xlfn.XLOOKUP($B51,Detect!$H$1:$H$389,Detect!$I$1:$I$389)</f>
        <v/>
      </c>
      <c r="H51">
        <f>_xlfn.XLOOKUP($B51,Detect!$H$1:$H$389,Detect!$M$1:$M$389)</f>
        <v>0</v>
      </c>
      <c r="I51" t="str">
        <f>_xlfn.XLOOKUP($B51,Respond!$H$1:$H$389,Respond!$I$1:$I$389)</f>
        <v/>
      </c>
      <c r="J51">
        <f>_xlfn.XLOOKUP($B51,Respond!$H$1:$H$389,Respond!$M$1:$M$389)</f>
        <v>0</v>
      </c>
      <c r="K51" t="str">
        <f>_xlfn.XLOOKUP($B51,Health!$H$1:$H$389,Health!$I$1:$I$389)</f>
        <v/>
      </c>
      <c r="L51">
        <f>_xlfn.XLOOKUP($B51,Health!$H$1:$H$389,Health!$M$1:$M$389)</f>
        <v>0</v>
      </c>
      <c r="M51" t="str">
        <f>_xlfn.XLOOKUP($B51,Norms!$H$1:$H$389,Norms!$I$1:$I$389)</f>
        <v/>
      </c>
      <c r="N51">
        <f>_xlfn.XLOOKUP($B51,Norms!$H$1:$H$389,Norms!$M$1:$M$389)</f>
        <v>0</v>
      </c>
      <c r="O51" t="str">
        <f>_xlfn.XLOOKUP($B51,Risk!$H$1:$H$389,Risk!$I$1:$I$389)</f>
        <v/>
      </c>
      <c r="P51">
        <f>_xlfn.XLOOKUP($B51,Risk!$H$1:$H$389,Risk!$M$1:$M$389)</f>
        <v>0</v>
      </c>
      <c r="Q51" t="str">
        <f>Overall!J50</f>
        <v/>
      </c>
      <c r="R51" t="str">
        <f>Overall!K50</f>
        <v/>
      </c>
      <c r="S51" t="str">
        <f>Overall!L50</f>
        <v/>
      </c>
    </row>
    <row r="52" spans="1:19" x14ac:dyDescent="0.45">
      <c r="A52" t="str">
        <f>Overall!G51</f>
        <v>26</v>
      </c>
      <c r="B52" t="str">
        <f>Overall!H51</f>
        <v xml:space="preserve"> Austria</v>
      </c>
      <c r="C52" t="str">
        <f>Overall!I51</f>
        <v xml:space="preserve"> 58.5</v>
      </c>
      <c r="D52" t="str">
        <f>Overall!M51</f>
        <v>More</v>
      </c>
      <c r="E52" t="str">
        <f>_xlfn.XLOOKUP($B52,Prevention!$H$1:$H$389,Prevention!$I$1:$I$389)</f>
        <v xml:space="preserve"> 57.4</v>
      </c>
      <c r="F52" t="str">
        <f>_xlfn.XLOOKUP($B52,Prevention!$H$1:$H$389,Prevention!$M$1:$M$389)</f>
        <v>More</v>
      </c>
      <c r="G52" t="str">
        <f>_xlfn.XLOOKUP($B52,Detect!$H$1:$H$389,Detect!$I$1:$I$389)</f>
        <v xml:space="preserve"> 73.2</v>
      </c>
      <c r="H52" t="str">
        <f>_xlfn.XLOOKUP($B52,Detect!$H$1:$H$389,Detect!$M$1:$M$389)</f>
        <v>Most</v>
      </c>
      <c r="I52" t="str">
        <f>_xlfn.XLOOKUP($B52,Respond!$H$1:$H$389,Respond!$I$1:$I$389)</f>
        <v xml:space="preserve"> 42.3</v>
      </c>
      <c r="J52" t="str">
        <f>_xlfn.XLOOKUP($B52,Respond!$H$1:$H$389,Respond!$M$1:$M$389)</f>
        <v>More</v>
      </c>
      <c r="K52" t="str">
        <f>_xlfn.XLOOKUP($B52,Health!$H$1:$H$389,Health!$I$1:$I$389)</f>
        <v xml:space="preserve"> 46.6</v>
      </c>
      <c r="L52" t="str">
        <f>_xlfn.XLOOKUP($B52,Health!$H$1:$H$389,Health!$M$1:$M$389)</f>
        <v>More</v>
      </c>
      <c r="M52" t="str">
        <f>_xlfn.XLOOKUP($B52,Norms!$H$1:$H$389,Norms!$I$1:$I$389)</f>
        <v xml:space="preserve"> 52.8</v>
      </c>
      <c r="N52" t="str">
        <f>_xlfn.XLOOKUP($B52,Norms!$H$1:$H$389,Norms!$M$1:$M$389)</f>
        <v>More</v>
      </c>
      <c r="O52" t="str">
        <f>_xlfn.XLOOKUP($B52,Risk!$H$1:$H$389,Risk!$I$1:$I$389)</f>
        <v xml:space="preserve"> 84.6</v>
      </c>
      <c r="P52" t="str">
        <f>_xlfn.XLOOKUP($B52,Risk!$H$1:$H$389,Risk!$M$1:$M$389)</f>
        <v>Most</v>
      </c>
      <c r="Q52" t="str">
        <f>Overall!J51</f>
        <v xml:space="preserve"> Europe</v>
      </c>
      <c r="R52" t="str">
        <f>Overall!K51</f>
        <v xml:space="preserve"> 1-10m</v>
      </c>
      <c r="S52" t="str">
        <f>Overall!L51</f>
        <v xml:space="preserve"> High income</v>
      </c>
    </row>
    <row r="53" spans="1:19" x14ac:dyDescent="0.45">
      <c r="A53" t="str">
        <f>Overall!G52</f>
        <v/>
      </c>
      <c r="B53" t="str">
        <f>Overall!H52</f>
        <v/>
      </c>
      <c r="C53" t="str">
        <f>Overall!I52</f>
        <v/>
      </c>
      <c r="D53">
        <f>Overall!M52</f>
        <v>0</v>
      </c>
      <c r="E53" t="str">
        <f>_xlfn.XLOOKUP($B53,Prevention!$H$1:$H$389,Prevention!$I$1:$I$389)</f>
        <v/>
      </c>
      <c r="F53">
        <f>_xlfn.XLOOKUP($B53,Prevention!$H$1:$H$389,Prevention!$M$1:$M$389)</f>
        <v>0</v>
      </c>
      <c r="G53" t="str">
        <f>_xlfn.XLOOKUP($B53,Detect!$H$1:$H$389,Detect!$I$1:$I$389)</f>
        <v/>
      </c>
      <c r="H53">
        <f>_xlfn.XLOOKUP($B53,Detect!$H$1:$H$389,Detect!$M$1:$M$389)</f>
        <v>0</v>
      </c>
      <c r="I53" t="str">
        <f>_xlfn.XLOOKUP($B53,Respond!$H$1:$H$389,Respond!$I$1:$I$389)</f>
        <v/>
      </c>
      <c r="J53">
        <f>_xlfn.XLOOKUP($B53,Respond!$H$1:$H$389,Respond!$M$1:$M$389)</f>
        <v>0</v>
      </c>
      <c r="K53" t="str">
        <f>_xlfn.XLOOKUP($B53,Health!$H$1:$H$389,Health!$I$1:$I$389)</f>
        <v/>
      </c>
      <c r="L53">
        <f>_xlfn.XLOOKUP($B53,Health!$H$1:$H$389,Health!$M$1:$M$389)</f>
        <v>0</v>
      </c>
      <c r="M53" t="str">
        <f>_xlfn.XLOOKUP($B53,Norms!$H$1:$H$389,Norms!$I$1:$I$389)</f>
        <v/>
      </c>
      <c r="N53">
        <f>_xlfn.XLOOKUP($B53,Norms!$H$1:$H$389,Norms!$M$1:$M$389)</f>
        <v>0</v>
      </c>
      <c r="O53" t="str">
        <f>_xlfn.XLOOKUP($B53,Risk!$H$1:$H$389,Risk!$I$1:$I$389)</f>
        <v/>
      </c>
      <c r="P53">
        <f>_xlfn.XLOOKUP($B53,Risk!$H$1:$H$389,Risk!$M$1:$M$389)</f>
        <v>0</v>
      </c>
      <c r="Q53" t="str">
        <f>Overall!J52</f>
        <v/>
      </c>
      <c r="R53" t="str">
        <f>Overall!K52</f>
        <v/>
      </c>
      <c r="S53" t="str">
        <f>Overall!L52</f>
        <v/>
      </c>
    </row>
    <row r="54" spans="1:19" x14ac:dyDescent="0.45">
      <c r="A54" t="str">
        <f>Overall!G53</f>
        <v>27</v>
      </c>
      <c r="B54" t="str">
        <f>Overall!H53</f>
        <v xml:space="preserve"> Chile</v>
      </c>
      <c r="C54" t="str">
        <f>Overall!I53</f>
        <v xml:space="preserve"> 58.3</v>
      </c>
      <c r="D54" t="str">
        <f>Overall!M53</f>
        <v>More</v>
      </c>
      <c r="E54" t="str">
        <f>_xlfn.XLOOKUP($B54,Prevention!$H$1:$H$389,Prevention!$I$1:$I$389)</f>
        <v xml:space="preserve"> 56.2</v>
      </c>
      <c r="F54" t="str">
        <f>_xlfn.XLOOKUP($B54,Prevention!$H$1:$H$389,Prevention!$M$1:$M$389)</f>
        <v>More</v>
      </c>
      <c r="G54" t="str">
        <f>_xlfn.XLOOKUP($B54,Detect!$H$1:$H$389,Detect!$I$1:$I$389)</f>
        <v xml:space="preserve"> 72.7</v>
      </c>
      <c r="H54" t="str">
        <f>_xlfn.XLOOKUP($B54,Detect!$H$1:$H$389,Detect!$M$1:$M$389)</f>
        <v>Most</v>
      </c>
      <c r="I54" t="str">
        <f>_xlfn.XLOOKUP($B54,Respond!$H$1:$H$389,Respond!$I$1:$I$389)</f>
        <v xml:space="preserve"> 60.2</v>
      </c>
      <c r="J54" t="str">
        <f>_xlfn.XLOOKUP($B54,Respond!$H$1:$H$389,Respond!$M$1:$M$389)</f>
        <v>More</v>
      </c>
      <c r="K54" t="str">
        <f>_xlfn.XLOOKUP($B54,Health!$H$1:$H$389,Health!$I$1:$I$389)</f>
        <v xml:space="preserve"> 39.3</v>
      </c>
      <c r="L54" t="str">
        <f>_xlfn.XLOOKUP($B54,Health!$H$1:$H$389,Health!$M$1:$M$389)</f>
        <v>More</v>
      </c>
      <c r="M54" t="str">
        <f>_xlfn.XLOOKUP($B54,Norms!$H$1:$H$389,Norms!$I$1:$I$389)</f>
        <v xml:space="preserve"> 51.5</v>
      </c>
      <c r="N54" t="str">
        <f>_xlfn.XLOOKUP($B54,Norms!$H$1:$H$389,Norms!$M$1:$M$389)</f>
        <v>More</v>
      </c>
      <c r="O54" t="str">
        <f>_xlfn.XLOOKUP($B54,Risk!$H$1:$H$389,Risk!$I$1:$I$389)</f>
        <v xml:space="preserve"> 70.1</v>
      </c>
      <c r="P54" t="str">
        <f>_xlfn.XLOOKUP($B54,Risk!$H$1:$H$389,Risk!$M$1:$M$389)</f>
        <v>Most</v>
      </c>
      <c r="Q54" t="str">
        <f>Overall!J53</f>
        <v xml:space="preserve"> Latin America and the Caribbean</v>
      </c>
      <c r="R54" t="str">
        <f>Overall!K53</f>
        <v xml:space="preserve"> 10-50m</v>
      </c>
      <c r="S54" t="str">
        <f>Overall!L53</f>
        <v xml:space="preserve"> High income</v>
      </c>
    </row>
    <row r="55" spans="1:19" x14ac:dyDescent="0.45">
      <c r="A55" t="str">
        <f>Overall!G54</f>
        <v/>
      </c>
      <c r="B55" t="str">
        <f>Overall!H54</f>
        <v/>
      </c>
      <c r="C55" t="str">
        <f>Overall!I54</f>
        <v/>
      </c>
      <c r="D55">
        <f>Overall!M54</f>
        <v>0</v>
      </c>
      <c r="E55" t="str">
        <f>_xlfn.XLOOKUP($B55,Prevention!$H$1:$H$389,Prevention!$I$1:$I$389)</f>
        <v/>
      </c>
      <c r="F55">
        <f>_xlfn.XLOOKUP($B55,Prevention!$H$1:$H$389,Prevention!$M$1:$M$389)</f>
        <v>0</v>
      </c>
      <c r="G55" t="str">
        <f>_xlfn.XLOOKUP($B55,Detect!$H$1:$H$389,Detect!$I$1:$I$389)</f>
        <v/>
      </c>
      <c r="H55">
        <f>_xlfn.XLOOKUP($B55,Detect!$H$1:$H$389,Detect!$M$1:$M$389)</f>
        <v>0</v>
      </c>
      <c r="I55" t="str">
        <f>_xlfn.XLOOKUP($B55,Respond!$H$1:$H$389,Respond!$I$1:$I$389)</f>
        <v/>
      </c>
      <c r="J55">
        <f>_xlfn.XLOOKUP($B55,Respond!$H$1:$H$389,Respond!$M$1:$M$389)</f>
        <v>0</v>
      </c>
      <c r="K55" t="str">
        <f>_xlfn.XLOOKUP($B55,Health!$H$1:$H$389,Health!$I$1:$I$389)</f>
        <v/>
      </c>
      <c r="L55">
        <f>_xlfn.XLOOKUP($B55,Health!$H$1:$H$389,Health!$M$1:$M$389)</f>
        <v>0</v>
      </c>
      <c r="M55" t="str">
        <f>_xlfn.XLOOKUP($B55,Norms!$H$1:$H$389,Norms!$I$1:$I$389)</f>
        <v/>
      </c>
      <c r="N55">
        <f>_xlfn.XLOOKUP($B55,Norms!$H$1:$H$389,Norms!$M$1:$M$389)</f>
        <v>0</v>
      </c>
      <c r="O55" t="str">
        <f>_xlfn.XLOOKUP($B55,Risk!$H$1:$H$389,Risk!$I$1:$I$389)</f>
        <v/>
      </c>
      <c r="P55">
        <f>_xlfn.XLOOKUP($B55,Risk!$H$1:$H$389,Risk!$M$1:$M$389)</f>
        <v>0</v>
      </c>
      <c r="Q55" t="str">
        <f>Overall!J54</f>
        <v/>
      </c>
      <c r="R55" t="str">
        <f>Overall!K54</f>
        <v/>
      </c>
      <c r="S55" t="str">
        <f>Overall!L54</f>
        <v/>
      </c>
    </row>
    <row r="56" spans="1:19" x14ac:dyDescent="0.45">
      <c r="A56" t="str">
        <f>Overall!G55</f>
        <v>28</v>
      </c>
      <c r="B56" t="str">
        <f>Overall!H55</f>
        <v xml:space="preserve"> Mexico</v>
      </c>
      <c r="C56" t="str">
        <f>Overall!I55</f>
        <v xml:space="preserve"> 57.6</v>
      </c>
      <c r="D56" t="str">
        <f>Overall!M55</f>
        <v>More</v>
      </c>
      <c r="E56" t="str">
        <f>_xlfn.XLOOKUP($B56,Prevention!$H$1:$H$389,Prevention!$I$1:$I$389)</f>
        <v xml:space="preserve"> 45.5</v>
      </c>
      <c r="F56" t="str">
        <f>_xlfn.XLOOKUP($B56,Prevention!$H$1:$H$389,Prevention!$M$1:$M$389)</f>
        <v>More</v>
      </c>
      <c r="G56" t="str">
        <f>_xlfn.XLOOKUP($B56,Detect!$H$1:$H$389,Detect!$I$1:$I$389)</f>
        <v xml:space="preserve"> 71.2</v>
      </c>
      <c r="H56" t="str">
        <f>_xlfn.XLOOKUP($B56,Detect!$H$1:$H$389,Detect!$M$1:$M$389)</f>
        <v>Most</v>
      </c>
      <c r="I56" t="str">
        <f>_xlfn.XLOOKUP($B56,Respond!$H$1:$H$389,Respond!$I$1:$I$389)</f>
        <v xml:space="preserve"> 50.8</v>
      </c>
      <c r="J56" t="str">
        <f>_xlfn.XLOOKUP($B56,Respond!$H$1:$H$389,Respond!$M$1:$M$389)</f>
        <v>More</v>
      </c>
      <c r="K56" t="str">
        <f>_xlfn.XLOOKUP($B56,Health!$H$1:$H$389,Health!$I$1:$I$389)</f>
        <v xml:space="preserve"> 46.9</v>
      </c>
      <c r="L56" t="str">
        <f>_xlfn.XLOOKUP($B56,Health!$H$1:$H$389,Health!$M$1:$M$389)</f>
        <v>More</v>
      </c>
      <c r="M56" t="str">
        <f>_xlfn.XLOOKUP($B56,Norms!$H$1:$H$389,Norms!$I$1:$I$389)</f>
        <v xml:space="preserve"> 73.9</v>
      </c>
      <c r="N56" t="str">
        <f>_xlfn.XLOOKUP($B56,Norms!$H$1:$H$389,Norms!$M$1:$M$389)</f>
        <v>Most</v>
      </c>
      <c r="O56" t="str">
        <f>_xlfn.XLOOKUP($B56,Risk!$H$1:$H$389,Risk!$I$1:$I$389)</f>
        <v xml:space="preserve"> 57.0</v>
      </c>
      <c r="P56" t="str">
        <f>_xlfn.XLOOKUP($B56,Risk!$H$1:$H$389,Risk!$M$1:$M$389)</f>
        <v>More</v>
      </c>
      <c r="Q56" t="str">
        <f>Overall!J55</f>
        <v xml:space="preserve"> Latin America and the Caribbean</v>
      </c>
      <c r="R56" t="str">
        <f>Overall!K55</f>
        <v xml:space="preserve"> 100m+</v>
      </c>
      <c r="S56" t="str">
        <f>Overall!L55</f>
        <v xml:space="preserve"> Upper middle income</v>
      </c>
    </row>
    <row r="57" spans="1:19" x14ac:dyDescent="0.45">
      <c r="A57" t="str">
        <f>Overall!G56</f>
        <v/>
      </c>
      <c r="B57" t="str">
        <f>Overall!H56</f>
        <v/>
      </c>
      <c r="C57" t="str">
        <f>Overall!I56</f>
        <v/>
      </c>
      <c r="D57">
        <f>Overall!M56</f>
        <v>0</v>
      </c>
      <c r="E57" t="str">
        <f>_xlfn.XLOOKUP($B57,Prevention!$H$1:$H$389,Prevention!$I$1:$I$389)</f>
        <v/>
      </c>
      <c r="F57">
        <f>_xlfn.XLOOKUP($B57,Prevention!$H$1:$H$389,Prevention!$M$1:$M$389)</f>
        <v>0</v>
      </c>
      <c r="G57" t="str">
        <f>_xlfn.XLOOKUP($B57,Detect!$H$1:$H$389,Detect!$I$1:$I$389)</f>
        <v/>
      </c>
      <c r="H57">
        <f>_xlfn.XLOOKUP($B57,Detect!$H$1:$H$389,Detect!$M$1:$M$389)</f>
        <v>0</v>
      </c>
      <c r="I57" t="str">
        <f>_xlfn.XLOOKUP($B57,Respond!$H$1:$H$389,Respond!$I$1:$I$389)</f>
        <v/>
      </c>
      <c r="J57">
        <f>_xlfn.XLOOKUP($B57,Respond!$H$1:$H$389,Respond!$M$1:$M$389)</f>
        <v>0</v>
      </c>
      <c r="K57" t="str">
        <f>_xlfn.XLOOKUP($B57,Health!$H$1:$H$389,Health!$I$1:$I$389)</f>
        <v/>
      </c>
      <c r="L57">
        <f>_xlfn.XLOOKUP($B57,Health!$H$1:$H$389,Health!$M$1:$M$389)</f>
        <v>0</v>
      </c>
      <c r="M57" t="str">
        <f>_xlfn.XLOOKUP($B57,Norms!$H$1:$H$389,Norms!$I$1:$I$389)</f>
        <v/>
      </c>
      <c r="N57">
        <f>_xlfn.XLOOKUP($B57,Norms!$H$1:$H$389,Norms!$M$1:$M$389)</f>
        <v>0</v>
      </c>
      <c r="O57" t="str">
        <f>_xlfn.XLOOKUP($B57,Risk!$H$1:$H$389,Risk!$I$1:$I$389)</f>
        <v/>
      </c>
      <c r="P57">
        <f>_xlfn.XLOOKUP($B57,Risk!$H$1:$H$389,Risk!$M$1:$M$389)</f>
        <v>0</v>
      </c>
      <c r="Q57" t="str">
        <f>Overall!J56</f>
        <v/>
      </c>
      <c r="R57" t="str">
        <f>Overall!K56</f>
        <v/>
      </c>
      <c r="S57" t="str">
        <f>Overall!L56</f>
        <v/>
      </c>
    </row>
    <row r="58" spans="1:19" x14ac:dyDescent="0.45">
      <c r="A58" t="str">
        <f>Overall!G57</f>
        <v>29</v>
      </c>
      <c r="B58" t="str">
        <f>Overall!H57</f>
        <v xml:space="preserve"> Estonia</v>
      </c>
      <c r="C58" t="str">
        <f>Overall!I57</f>
        <v xml:space="preserve"> 57.0</v>
      </c>
      <c r="D58" t="str">
        <f>Overall!M57</f>
        <v>More</v>
      </c>
      <c r="E58" t="str">
        <f>_xlfn.XLOOKUP($B58,Prevention!$H$1:$H$389,Prevention!$I$1:$I$389)</f>
        <v xml:space="preserve"> 47.6</v>
      </c>
      <c r="F58" t="str">
        <f>_xlfn.XLOOKUP($B58,Prevention!$H$1:$H$389,Prevention!$M$1:$M$389)</f>
        <v>More</v>
      </c>
      <c r="G58" t="str">
        <f>_xlfn.XLOOKUP($B58,Detect!$H$1:$H$389,Detect!$I$1:$I$389)</f>
        <v xml:space="preserve"> 77.6</v>
      </c>
      <c r="H58" t="str">
        <f>_xlfn.XLOOKUP($B58,Detect!$H$1:$H$389,Detect!$M$1:$M$389)</f>
        <v>Most</v>
      </c>
      <c r="I58" t="str">
        <f>_xlfn.XLOOKUP($B58,Respond!$H$1:$H$389,Respond!$I$1:$I$389)</f>
        <v xml:space="preserve"> 47.0</v>
      </c>
      <c r="J58" t="str">
        <f>_xlfn.XLOOKUP($B58,Respond!$H$1:$H$389,Respond!$M$1:$M$389)</f>
        <v>More</v>
      </c>
      <c r="K58" t="str">
        <f>_xlfn.XLOOKUP($B58,Health!$H$1:$H$389,Health!$I$1:$I$389)</f>
        <v xml:space="preserve"> 31.6</v>
      </c>
      <c r="L58" t="str">
        <f>_xlfn.XLOOKUP($B58,Health!$H$1:$H$389,Health!$M$1:$M$389)</f>
        <v>Least</v>
      </c>
      <c r="M58" t="str">
        <f>_xlfn.XLOOKUP($B58,Norms!$H$1:$H$389,Norms!$I$1:$I$389)</f>
        <v xml:space="preserve"> 67.6</v>
      </c>
      <c r="N58" t="str">
        <f>_xlfn.XLOOKUP($B58,Norms!$H$1:$H$389,Norms!$M$1:$M$389)</f>
        <v>Most</v>
      </c>
      <c r="O58" t="str">
        <f>_xlfn.XLOOKUP($B58,Risk!$H$1:$H$389,Risk!$I$1:$I$389)</f>
        <v xml:space="preserve"> 73.3</v>
      </c>
      <c r="P58" t="str">
        <f>_xlfn.XLOOKUP($B58,Risk!$H$1:$H$389,Risk!$M$1:$M$389)</f>
        <v>Most</v>
      </c>
      <c r="Q58" t="str">
        <f>Overall!J57</f>
        <v xml:space="preserve"> Europe</v>
      </c>
      <c r="R58" t="str">
        <f>Overall!K57</f>
        <v xml:space="preserve"> 1-10m</v>
      </c>
      <c r="S58" t="str">
        <f>Overall!L57</f>
        <v xml:space="preserve"> High income</v>
      </c>
    </row>
    <row r="59" spans="1:19" x14ac:dyDescent="0.45">
      <c r="A59" t="str">
        <f>Overall!G58</f>
        <v/>
      </c>
      <c r="B59" t="str">
        <f>Overall!H58</f>
        <v/>
      </c>
      <c r="C59" t="str">
        <f>Overall!I58</f>
        <v/>
      </c>
      <c r="D59">
        <f>Overall!M58</f>
        <v>0</v>
      </c>
      <c r="E59" t="str">
        <f>_xlfn.XLOOKUP($B59,Prevention!$H$1:$H$389,Prevention!$I$1:$I$389)</f>
        <v/>
      </c>
      <c r="F59">
        <f>_xlfn.XLOOKUP($B59,Prevention!$H$1:$H$389,Prevention!$M$1:$M$389)</f>
        <v>0</v>
      </c>
      <c r="G59" t="str">
        <f>_xlfn.XLOOKUP($B59,Detect!$H$1:$H$389,Detect!$I$1:$I$389)</f>
        <v/>
      </c>
      <c r="H59">
        <f>_xlfn.XLOOKUP($B59,Detect!$H$1:$H$389,Detect!$M$1:$M$389)</f>
        <v>0</v>
      </c>
      <c r="I59" t="str">
        <f>_xlfn.XLOOKUP($B59,Respond!$H$1:$H$389,Respond!$I$1:$I$389)</f>
        <v/>
      </c>
      <c r="J59">
        <f>_xlfn.XLOOKUP($B59,Respond!$H$1:$H$389,Respond!$M$1:$M$389)</f>
        <v>0</v>
      </c>
      <c r="K59" t="str">
        <f>_xlfn.XLOOKUP($B59,Health!$H$1:$H$389,Health!$I$1:$I$389)</f>
        <v/>
      </c>
      <c r="L59">
        <f>_xlfn.XLOOKUP($B59,Health!$H$1:$H$389,Health!$M$1:$M$389)</f>
        <v>0</v>
      </c>
      <c r="M59" t="str">
        <f>_xlfn.XLOOKUP($B59,Norms!$H$1:$H$389,Norms!$I$1:$I$389)</f>
        <v/>
      </c>
      <c r="N59">
        <f>_xlfn.XLOOKUP($B59,Norms!$H$1:$H$389,Norms!$M$1:$M$389)</f>
        <v>0</v>
      </c>
      <c r="O59" t="str">
        <f>_xlfn.XLOOKUP($B59,Risk!$H$1:$H$389,Risk!$I$1:$I$389)</f>
        <v/>
      </c>
      <c r="P59">
        <f>_xlfn.XLOOKUP($B59,Risk!$H$1:$H$389,Risk!$M$1:$M$389)</f>
        <v>0</v>
      </c>
      <c r="Q59" t="str">
        <f>Overall!J58</f>
        <v/>
      </c>
      <c r="R59" t="str">
        <f>Overall!K58</f>
        <v/>
      </c>
      <c r="S59" t="str">
        <f>Overall!L58</f>
        <v/>
      </c>
    </row>
    <row r="60" spans="1:19" x14ac:dyDescent="0.45">
      <c r="A60" t="str">
        <f>Overall!G59</f>
        <v>30</v>
      </c>
      <c r="B60" t="str">
        <f>Overall!H59</f>
        <v xml:space="preserve"> Indonesia</v>
      </c>
      <c r="C60" t="str">
        <f>Overall!I59</f>
        <v xml:space="preserve"> 56.6</v>
      </c>
      <c r="D60" t="str">
        <f>Overall!M59</f>
        <v>More</v>
      </c>
      <c r="E60" t="str">
        <f>_xlfn.XLOOKUP($B60,Prevention!$H$1:$H$389,Prevention!$I$1:$I$389)</f>
        <v xml:space="preserve"> 50.2</v>
      </c>
      <c r="F60" t="str">
        <f>_xlfn.XLOOKUP($B60,Prevention!$H$1:$H$389,Prevention!$M$1:$M$389)</f>
        <v>More</v>
      </c>
      <c r="G60" t="str">
        <f>_xlfn.XLOOKUP($B60,Detect!$H$1:$H$389,Detect!$I$1:$I$389)</f>
        <v xml:space="preserve"> 68.1</v>
      </c>
      <c r="H60" t="str">
        <f>_xlfn.XLOOKUP($B60,Detect!$H$1:$H$389,Detect!$M$1:$M$389)</f>
        <v>Most</v>
      </c>
      <c r="I60" t="str">
        <f>_xlfn.XLOOKUP($B60,Respond!$H$1:$H$389,Respond!$I$1:$I$389)</f>
        <v xml:space="preserve"> 54.3</v>
      </c>
      <c r="J60" t="str">
        <f>_xlfn.XLOOKUP($B60,Respond!$H$1:$H$389,Respond!$M$1:$M$389)</f>
        <v>More</v>
      </c>
      <c r="K60" t="str">
        <f>_xlfn.XLOOKUP($B60,Health!$H$1:$H$389,Health!$I$1:$I$389)</f>
        <v xml:space="preserve"> 39.4</v>
      </c>
      <c r="L60" t="str">
        <f>_xlfn.XLOOKUP($B60,Health!$H$1:$H$389,Health!$M$1:$M$389)</f>
        <v>More</v>
      </c>
      <c r="M60" t="str">
        <f>_xlfn.XLOOKUP($B60,Norms!$H$1:$H$389,Norms!$I$1:$I$389)</f>
        <v xml:space="preserve"> 72.5</v>
      </c>
      <c r="N60" t="str">
        <f>_xlfn.XLOOKUP($B60,Norms!$H$1:$H$389,Norms!$M$1:$M$389)</f>
        <v>Most</v>
      </c>
      <c r="O60" t="str">
        <f>_xlfn.XLOOKUP($B60,Risk!$H$1:$H$389,Risk!$I$1:$I$389)</f>
        <v xml:space="preserve"> 53.7</v>
      </c>
      <c r="P60" t="str">
        <f>_xlfn.XLOOKUP($B60,Risk!$H$1:$H$389,Risk!$M$1:$M$389)</f>
        <v>More</v>
      </c>
      <c r="Q60" t="str">
        <f>Overall!J59</f>
        <v xml:space="preserve"> Southeastern Asia</v>
      </c>
      <c r="R60" t="str">
        <f>Overall!K59</f>
        <v xml:space="preserve"> 100m+</v>
      </c>
      <c r="S60" t="str">
        <f>Overall!L59</f>
        <v xml:space="preserve"> Lower middle income</v>
      </c>
    </row>
    <row r="61" spans="1:19" x14ac:dyDescent="0.45">
      <c r="A61" t="str">
        <f>Overall!G60</f>
        <v/>
      </c>
      <c r="B61" t="str">
        <f>Overall!H60</f>
        <v/>
      </c>
      <c r="C61" t="str">
        <f>Overall!I60</f>
        <v/>
      </c>
      <c r="D61">
        <f>Overall!M60</f>
        <v>0</v>
      </c>
      <c r="E61" t="str">
        <f>_xlfn.XLOOKUP($B61,Prevention!$H$1:$H$389,Prevention!$I$1:$I$389)</f>
        <v/>
      </c>
      <c r="F61">
        <f>_xlfn.XLOOKUP($B61,Prevention!$H$1:$H$389,Prevention!$M$1:$M$389)</f>
        <v>0</v>
      </c>
      <c r="G61" t="str">
        <f>_xlfn.XLOOKUP($B61,Detect!$H$1:$H$389,Detect!$I$1:$I$389)</f>
        <v/>
      </c>
      <c r="H61">
        <f>_xlfn.XLOOKUP($B61,Detect!$H$1:$H$389,Detect!$M$1:$M$389)</f>
        <v>0</v>
      </c>
      <c r="I61" t="str">
        <f>_xlfn.XLOOKUP($B61,Respond!$H$1:$H$389,Respond!$I$1:$I$389)</f>
        <v/>
      </c>
      <c r="J61">
        <f>_xlfn.XLOOKUP($B61,Respond!$H$1:$H$389,Respond!$M$1:$M$389)</f>
        <v>0</v>
      </c>
      <c r="K61" t="str">
        <f>_xlfn.XLOOKUP($B61,Health!$H$1:$H$389,Health!$I$1:$I$389)</f>
        <v/>
      </c>
      <c r="L61">
        <f>_xlfn.XLOOKUP($B61,Health!$H$1:$H$389,Health!$M$1:$M$389)</f>
        <v>0</v>
      </c>
      <c r="M61" t="str">
        <f>_xlfn.XLOOKUP($B61,Norms!$H$1:$H$389,Norms!$I$1:$I$389)</f>
        <v/>
      </c>
      <c r="N61">
        <f>_xlfn.XLOOKUP($B61,Norms!$H$1:$H$389,Norms!$M$1:$M$389)</f>
        <v>0</v>
      </c>
      <c r="O61" t="str">
        <f>_xlfn.XLOOKUP($B61,Risk!$H$1:$H$389,Risk!$I$1:$I$389)</f>
        <v/>
      </c>
      <c r="P61">
        <f>_xlfn.XLOOKUP($B61,Risk!$H$1:$H$389,Risk!$M$1:$M$389)</f>
        <v>0</v>
      </c>
      <c r="Q61" t="str">
        <f>Overall!J60</f>
        <v/>
      </c>
      <c r="R61" t="str">
        <f>Overall!K60</f>
        <v/>
      </c>
      <c r="S61" t="str">
        <f>Overall!L60</f>
        <v/>
      </c>
    </row>
    <row r="62" spans="1:19" x14ac:dyDescent="0.45">
      <c r="A62" t="str">
        <f>Overall!G61</f>
        <v>31</v>
      </c>
      <c r="B62" t="str">
        <f>Overall!H61</f>
        <v xml:space="preserve"> Italy</v>
      </c>
      <c r="C62" t="str">
        <f>Overall!I61</f>
        <v xml:space="preserve"> 56.2</v>
      </c>
      <c r="D62" t="str">
        <f>Overall!M61</f>
        <v>More</v>
      </c>
      <c r="E62" t="str">
        <f>_xlfn.XLOOKUP($B62,Prevention!$H$1:$H$389,Prevention!$I$1:$I$389)</f>
        <v xml:space="preserve"> 47.5</v>
      </c>
      <c r="F62" t="str">
        <f>_xlfn.XLOOKUP($B62,Prevention!$H$1:$H$389,Prevention!$M$1:$M$389)</f>
        <v>More</v>
      </c>
      <c r="G62" t="str">
        <f>_xlfn.XLOOKUP($B62,Detect!$H$1:$H$389,Detect!$I$1:$I$389)</f>
        <v xml:space="preserve"> 78.5</v>
      </c>
      <c r="H62" t="str">
        <f>_xlfn.XLOOKUP($B62,Detect!$H$1:$H$389,Detect!$M$1:$M$389)</f>
        <v>Most</v>
      </c>
      <c r="I62" t="str">
        <f>_xlfn.XLOOKUP($B62,Respond!$H$1:$H$389,Respond!$I$1:$I$389)</f>
        <v xml:space="preserve"> 47.5</v>
      </c>
      <c r="J62" t="str">
        <f>_xlfn.XLOOKUP($B62,Respond!$H$1:$H$389,Respond!$M$1:$M$389)</f>
        <v>More</v>
      </c>
      <c r="K62" t="str">
        <f>_xlfn.XLOOKUP($B62,Health!$H$1:$H$389,Health!$I$1:$I$389)</f>
        <v xml:space="preserve"> 36.8</v>
      </c>
      <c r="L62" t="str">
        <f>_xlfn.XLOOKUP($B62,Health!$H$1:$H$389,Health!$M$1:$M$389)</f>
        <v>More</v>
      </c>
      <c r="M62" t="str">
        <f>_xlfn.XLOOKUP($B62,Norms!$H$1:$H$389,Norms!$I$1:$I$389)</f>
        <v xml:space="preserve"> 61.9</v>
      </c>
      <c r="N62" t="str">
        <f>_xlfn.XLOOKUP($B62,Norms!$H$1:$H$389,Norms!$M$1:$M$389)</f>
        <v>More</v>
      </c>
      <c r="O62" t="str">
        <f>_xlfn.XLOOKUP($B62,Risk!$H$1:$H$389,Risk!$I$1:$I$389)</f>
        <v xml:space="preserve"> 65.5</v>
      </c>
      <c r="P62" t="str">
        <f>_xlfn.XLOOKUP($B62,Risk!$H$1:$H$389,Risk!$M$1:$M$389)</f>
        <v>More</v>
      </c>
      <c r="Q62" t="str">
        <f>Overall!J61</f>
        <v xml:space="preserve"> Europe</v>
      </c>
      <c r="R62" t="str">
        <f>Overall!K61</f>
        <v xml:space="preserve"> 50-100m</v>
      </c>
      <c r="S62" t="str">
        <f>Overall!L61</f>
        <v xml:space="preserve"> High income</v>
      </c>
    </row>
    <row r="63" spans="1:19" x14ac:dyDescent="0.45">
      <c r="A63" t="str">
        <f>Overall!G62</f>
        <v/>
      </c>
      <c r="B63" t="str">
        <f>Overall!H62</f>
        <v/>
      </c>
      <c r="C63" t="str">
        <f>Overall!I62</f>
        <v/>
      </c>
      <c r="D63">
        <f>Overall!M62</f>
        <v>0</v>
      </c>
      <c r="E63" t="str">
        <f>_xlfn.XLOOKUP($B63,Prevention!$H$1:$H$389,Prevention!$I$1:$I$389)</f>
        <v/>
      </c>
      <c r="F63">
        <f>_xlfn.XLOOKUP($B63,Prevention!$H$1:$H$389,Prevention!$M$1:$M$389)</f>
        <v>0</v>
      </c>
      <c r="G63" t="str">
        <f>_xlfn.XLOOKUP($B63,Detect!$H$1:$H$389,Detect!$I$1:$I$389)</f>
        <v/>
      </c>
      <c r="H63">
        <f>_xlfn.XLOOKUP($B63,Detect!$H$1:$H$389,Detect!$M$1:$M$389)</f>
        <v>0</v>
      </c>
      <c r="I63" t="str">
        <f>_xlfn.XLOOKUP($B63,Respond!$H$1:$H$389,Respond!$I$1:$I$389)</f>
        <v/>
      </c>
      <c r="J63">
        <f>_xlfn.XLOOKUP($B63,Respond!$H$1:$H$389,Respond!$M$1:$M$389)</f>
        <v>0</v>
      </c>
      <c r="K63" t="str">
        <f>_xlfn.XLOOKUP($B63,Health!$H$1:$H$389,Health!$I$1:$I$389)</f>
        <v/>
      </c>
      <c r="L63">
        <f>_xlfn.XLOOKUP($B63,Health!$H$1:$H$389,Health!$M$1:$M$389)</f>
        <v>0</v>
      </c>
      <c r="M63" t="str">
        <f>_xlfn.XLOOKUP($B63,Norms!$H$1:$H$389,Norms!$I$1:$I$389)</f>
        <v/>
      </c>
      <c r="N63">
        <f>_xlfn.XLOOKUP($B63,Norms!$H$1:$H$389,Norms!$M$1:$M$389)</f>
        <v>0</v>
      </c>
      <c r="O63" t="str">
        <f>_xlfn.XLOOKUP($B63,Risk!$H$1:$H$389,Risk!$I$1:$I$389)</f>
        <v/>
      </c>
      <c r="P63">
        <f>_xlfn.XLOOKUP($B63,Risk!$H$1:$H$389,Risk!$M$1:$M$389)</f>
        <v>0</v>
      </c>
      <c r="Q63" t="str">
        <f>Overall!J62</f>
        <v/>
      </c>
      <c r="R63" t="str">
        <f>Overall!K62</f>
        <v/>
      </c>
      <c r="S63" t="str">
        <f>Overall!L62</f>
        <v/>
      </c>
    </row>
    <row r="64" spans="1:19" x14ac:dyDescent="0.45">
      <c r="A64" t="str">
        <f>Overall!G63</f>
        <v>32</v>
      </c>
      <c r="B64" t="str">
        <f>Overall!H63</f>
        <v xml:space="preserve"> Poland</v>
      </c>
      <c r="C64" t="str">
        <f>Overall!I63</f>
        <v xml:space="preserve"> 55.4</v>
      </c>
      <c r="D64" t="str">
        <f>Overall!M63</f>
        <v>More</v>
      </c>
      <c r="E64" t="str">
        <f>_xlfn.XLOOKUP($B64,Prevention!$H$1:$H$389,Prevention!$I$1:$I$389)</f>
        <v xml:space="preserve"> 50.9</v>
      </c>
      <c r="F64" t="str">
        <f>_xlfn.XLOOKUP($B64,Prevention!$H$1:$H$389,Prevention!$M$1:$M$389)</f>
        <v>More</v>
      </c>
      <c r="G64" t="str">
        <f>_xlfn.XLOOKUP($B64,Detect!$H$1:$H$389,Detect!$I$1:$I$389)</f>
        <v xml:space="preserve"> 61.7</v>
      </c>
      <c r="H64" t="str">
        <f>_xlfn.XLOOKUP($B64,Detect!$H$1:$H$389,Detect!$M$1:$M$389)</f>
        <v>More</v>
      </c>
      <c r="I64" t="str">
        <f>_xlfn.XLOOKUP($B64,Respond!$H$1:$H$389,Respond!$I$1:$I$389)</f>
        <v xml:space="preserve"> 47.5</v>
      </c>
      <c r="J64" t="str">
        <f>_xlfn.XLOOKUP($B64,Respond!$H$1:$H$389,Respond!$M$1:$M$389)</f>
        <v>More</v>
      </c>
      <c r="K64" t="str">
        <f>_xlfn.XLOOKUP($B64,Health!$H$1:$H$389,Health!$I$1:$I$389)</f>
        <v xml:space="preserve"> 48.9</v>
      </c>
      <c r="L64" t="str">
        <f>_xlfn.XLOOKUP($B64,Health!$H$1:$H$389,Health!$M$1:$M$389)</f>
        <v>More</v>
      </c>
      <c r="M64" t="str">
        <f>_xlfn.XLOOKUP($B64,Norms!$H$1:$H$389,Norms!$I$1:$I$389)</f>
        <v xml:space="preserve"> 58.9</v>
      </c>
      <c r="N64" t="str">
        <f>_xlfn.XLOOKUP($B64,Norms!$H$1:$H$389,Norms!$M$1:$M$389)</f>
        <v>More</v>
      </c>
      <c r="O64" t="str">
        <f>_xlfn.XLOOKUP($B64,Risk!$H$1:$H$389,Risk!$I$1:$I$389)</f>
        <v xml:space="preserve"> 67.9</v>
      </c>
      <c r="P64" t="str">
        <f>_xlfn.XLOOKUP($B64,Risk!$H$1:$H$389,Risk!$M$1:$M$389)</f>
        <v>Most</v>
      </c>
      <c r="Q64" t="str">
        <f>Overall!J63</f>
        <v xml:space="preserve"> Europe</v>
      </c>
      <c r="R64" t="str">
        <f>Overall!K63</f>
        <v xml:space="preserve"> 10-50m</v>
      </c>
      <c r="S64" t="str">
        <f>Overall!L63</f>
        <v xml:space="preserve"> High income</v>
      </c>
    </row>
    <row r="65" spans="1:19" x14ac:dyDescent="0.45">
      <c r="A65" t="str">
        <f>Overall!G64</f>
        <v/>
      </c>
      <c r="B65" t="str">
        <f>Overall!H64</f>
        <v/>
      </c>
      <c r="C65" t="str">
        <f>Overall!I64</f>
        <v/>
      </c>
      <c r="D65">
        <f>Overall!M64</f>
        <v>0</v>
      </c>
      <c r="E65" t="str">
        <f>_xlfn.XLOOKUP($B65,Prevention!$H$1:$H$389,Prevention!$I$1:$I$389)</f>
        <v/>
      </c>
      <c r="F65">
        <f>_xlfn.XLOOKUP($B65,Prevention!$H$1:$H$389,Prevention!$M$1:$M$389)</f>
        <v>0</v>
      </c>
      <c r="G65" t="str">
        <f>_xlfn.XLOOKUP($B65,Detect!$H$1:$H$389,Detect!$I$1:$I$389)</f>
        <v/>
      </c>
      <c r="H65">
        <f>_xlfn.XLOOKUP($B65,Detect!$H$1:$H$389,Detect!$M$1:$M$389)</f>
        <v>0</v>
      </c>
      <c r="I65" t="str">
        <f>_xlfn.XLOOKUP($B65,Respond!$H$1:$H$389,Respond!$I$1:$I$389)</f>
        <v/>
      </c>
      <c r="J65">
        <f>_xlfn.XLOOKUP($B65,Respond!$H$1:$H$389,Respond!$M$1:$M$389)</f>
        <v>0</v>
      </c>
      <c r="K65" t="str">
        <f>_xlfn.XLOOKUP($B65,Health!$H$1:$H$389,Health!$I$1:$I$389)</f>
        <v/>
      </c>
      <c r="L65">
        <f>_xlfn.XLOOKUP($B65,Health!$H$1:$H$389,Health!$M$1:$M$389)</f>
        <v>0</v>
      </c>
      <c r="M65" t="str">
        <f>_xlfn.XLOOKUP($B65,Norms!$H$1:$H$389,Norms!$I$1:$I$389)</f>
        <v/>
      </c>
      <c r="N65">
        <f>_xlfn.XLOOKUP($B65,Norms!$H$1:$H$389,Norms!$M$1:$M$389)</f>
        <v>0</v>
      </c>
      <c r="O65" t="str">
        <f>_xlfn.XLOOKUP($B65,Risk!$H$1:$H$389,Risk!$I$1:$I$389)</f>
        <v/>
      </c>
      <c r="P65">
        <f>_xlfn.XLOOKUP($B65,Risk!$H$1:$H$389,Risk!$M$1:$M$389)</f>
        <v>0</v>
      </c>
      <c r="Q65" t="str">
        <f>Overall!J64</f>
        <v/>
      </c>
      <c r="R65" t="str">
        <f>Overall!K64</f>
        <v/>
      </c>
      <c r="S65" t="str">
        <f>Overall!L64</f>
        <v/>
      </c>
    </row>
    <row r="66" spans="1:19" x14ac:dyDescent="0.45">
      <c r="A66" t="str">
        <f>Overall!G65</f>
        <v>33</v>
      </c>
      <c r="B66" t="str">
        <f>Overall!H65</f>
        <v xml:space="preserve"> Lithuania</v>
      </c>
      <c r="C66" t="str">
        <f>Overall!I65</f>
        <v xml:space="preserve"> 55.0</v>
      </c>
      <c r="D66" t="str">
        <f>Overall!M65</f>
        <v>More</v>
      </c>
      <c r="E66" t="str">
        <f>_xlfn.XLOOKUP($B66,Prevention!$H$1:$H$389,Prevention!$I$1:$I$389)</f>
        <v xml:space="preserve"> 43.5</v>
      </c>
      <c r="F66" t="str">
        <f>_xlfn.XLOOKUP($B66,Prevention!$H$1:$H$389,Prevention!$M$1:$M$389)</f>
        <v>More</v>
      </c>
      <c r="G66" t="str">
        <f>_xlfn.XLOOKUP($B66,Detect!$H$1:$H$389,Detect!$I$1:$I$389)</f>
        <v xml:space="preserve"> 81.5</v>
      </c>
      <c r="H66" t="str">
        <f>_xlfn.XLOOKUP($B66,Detect!$H$1:$H$389,Detect!$M$1:$M$389)</f>
        <v>Most</v>
      </c>
      <c r="I66" t="str">
        <f>_xlfn.XLOOKUP($B66,Respond!$H$1:$H$389,Respond!$I$1:$I$389)</f>
        <v xml:space="preserve"> 33.9</v>
      </c>
      <c r="J66" t="str">
        <f>_xlfn.XLOOKUP($B66,Respond!$H$1:$H$389,Respond!$M$1:$M$389)</f>
        <v>More</v>
      </c>
      <c r="K66" t="str">
        <f>_xlfn.XLOOKUP($B66,Health!$H$1:$H$389,Health!$I$1:$I$389)</f>
        <v xml:space="preserve"> 34.4</v>
      </c>
      <c r="L66" t="str">
        <f>_xlfn.XLOOKUP($B66,Health!$H$1:$H$389,Health!$M$1:$M$389)</f>
        <v>More</v>
      </c>
      <c r="M66" t="str">
        <f>_xlfn.XLOOKUP($B66,Norms!$H$1:$H$389,Norms!$I$1:$I$389)</f>
        <v xml:space="preserve"> 72.1</v>
      </c>
      <c r="N66" t="str">
        <f>_xlfn.XLOOKUP($B66,Norms!$H$1:$H$389,Norms!$M$1:$M$389)</f>
        <v>Most</v>
      </c>
      <c r="O66" t="str">
        <f>_xlfn.XLOOKUP($B66,Risk!$H$1:$H$389,Risk!$I$1:$I$389)</f>
        <v xml:space="preserve"> 67.8</v>
      </c>
      <c r="P66" t="str">
        <f>_xlfn.XLOOKUP($B66,Risk!$H$1:$H$389,Risk!$M$1:$M$389)</f>
        <v>Most</v>
      </c>
      <c r="Q66" t="str">
        <f>Overall!J65</f>
        <v xml:space="preserve"> Europe</v>
      </c>
      <c r="R66" t="str">
        <f>Overall!K65</f>
        <v xml:space="preserve"> 1-10m</v>
      </c>
      <c r="S66" t="str">
        <f>Overall!L65</f>
        <v xml:space="preserve"> High income</v>
      </c>
    </row>
    <row r="67" spans="1:19" x14ac:dyDescent="0.45">
      <c r="A67" t="str">
        <f>Overall!G66</f>
        <v/>
      </c>
      <c r="B67" t="str">
        <f>Overall!H66</f>
        <v/>
      </c>
      <c r="C67" t="str">
        <f>Overall!I66</f>
        <v/>
      </c>
      <c r="D67">
        <f>Overall!M66</f>
        <v>0</v>
      </c>
      <c r="E67" t="str">
        <f>_xlfn.XLOOKUP($B67,Prevention!$H$1:$H$389,Prevention!$I$1:$I$389)</f>
        <v/>
      </c>
      <c r="F67">
        <f>_xlfn.XLOOKUP($B67,Prevention!$H$1:$H$389,Prevention!$M$1:$M$389)</f>
        <v>0</v>
      </c>
      <c r="G67" t="str">
        <f>_xlfn.XLOOKUP($B67,Detect!$H$1:$H$389,Detect!$I$1:$I$389)</f>
        <v/>
      </c>
      <c r="H67">
        <f>_xlfn.XLOOKUP($B67,Detect!$H$1:$H$389,Detect!$M$1:$M$389)</f>
        <v>0</v>
      </c>
      <c r="I67" t="str">
        <f>_xlfn.XLOOKUP($B67,Respond!$H$1:$H$389,Respond!$I$1:$I$389)</f>
        <v/>
      </c>
      <c r="J67">
        <f>_xlfn.XLOOKUP($B67,Respond!$H$1:$H$389,Respond!$M$1:$M$389)</f>
        <v>0</v>
      </c>
      <c r="K67" t="str">
        <f>_xlfn.XLOOKUP($B67,Health!$H$1:$H$389,Health!$I$1:$I$389)</f>
        <v/>
      </c>
      <c r="L67">
        <f>_xlfn.XLOOKUP($B67,Health!$H$1:$H$389,Health!$M$1:$M$389)</f>
        <v>0</v>
      </c>
      <c r="M67" t="str">
        <f>_xlfn.XLOOKUP($B67,Norms!$H$1:$H$389,Norms!$I$1:$I$389)</f>
        <v/>
      </c>
      <c r="N67">
        <f>_xlfn.XLOOKUP($B67,Norms!$H$1:$H$389,Norms!$M$1:$M$389)</f>
        <v>0</v>
      </c>
      <c r="O67" t="str">
        <f>_xlfn.XLOOKUP($B67,Risk!$H$1:$H$389,Risk!$I$1:$I$389)</f>
        <v/>
      </c>
      <c r="P67">
        <f>_xlfn.XLOOKUP($B67,Risk!$H$1:$H$389,Risk!$M$1:$M$389)</f>
        <v>0</v>
      </c>
      <c r="Q67" t="str">
        <f>Overall!J66</f>
        <v/>
      </c>
      <c r="R67" t="str">
        <f>Overall!K66</f>
        <v/>
      </c>
      <c r="S67" t="str">
        <f>Overall!L66</f>
        <v/>
      </c>
    </row>
    <row r="68" spans="1:19" x14ac:dyDescent="0.45">
      <c r="A68" t="str">
        <f>Overall!G67</f>
        <v>34</v>
      </c>
      <c r="B68" t="str">
        <f>Overall!H67</f>
        <v xml:space="preserve"> South Africa</v>
      </c>
      <c r="C68" t="str">
        <f>Overall!I67</f>
        <v xml:space="preserve"> 54.8</v>
      </c>
      <c r="D68" t="str">
        <f>Overall!M67</f>
        <v>More</v>
      </c>
      <c r="E68" t="str">
        <f>_xlfn.XLOOKUP($B68,Prevention!$H$1:$H$389,Prevention!$I$1:$I$389)</f>
        <v xml:space="preserve"> 44.8</v>
      </c>
      <c r="F68" t="str">
        <f>_xlfn.XLOOKUP($B68,Prevention!$H$1:$H$389,Prevention!$M$1:$M$389)</f>
        <v>More</v>
      </c>
      <c r="G68" t="str">
        <f>_xlfn.XLOOKUP($B68,Detect!$H$1:$H$389,Detect!$I$1:$I$389)</f>
        <v xml:space="preserve"> 81.5</v>
      </c>
      <c r="H68" t="str">
        <f>_xlfn.XLOOKUP($B68,Detect!$H$1:$H$389,Detect!$M$1:$M$389)</f>
        <v>Most</v>
      </c>
      <c r="I68" t="str">
        <f>_xlfn.XLOOKUP($B68,Respond!$H$1:$H$389,Respond!$I$1:$I$389)</f>
        <v xml:space="preserve"> 57.7</v>
      </c>
      <c r="J68" t="str">
        <f>_xlfn.XLOOKUP($B68,Respond!$H$1:$H$389,Respond!$M$1:$M$389)</f>
        <v>More</v>
      </c>
      <c r="K68" t="str">
        <f>_xlfn.XLOOKUP($B68,Health!$H$1:$H$389,Health!$I$1:$I$389)</f>
        <v xml:space="preserve"> 33.0</v>
      </c>
      <c r="L68" t="str">
        <f>_xlfn.XLOOKUP($B68,Health!$H$1:$H$389,Health!$M$1:$M$389)</f>
        <v>Least</v>
      </c>
      <c r="M68" t="str">
        <f>_xlfn.XLOOKUP($B68,Norms!$H$1:$H$389,Norms!$I$1:$I$389)</f>
        <v xml:space="preserve"> 46.3</v>
      </c>
      <c r="N68" t="str">
        <f>_xlfn.XLOOKUP($B68,Norms!$H$1:$H$389,Norms!$M$1:$M$389)</f>
        <v>More</v>
      </c>
      <c r="O68" t="str">
        <f>_xlfn.XLOOKUP($B68,Risk!$H$1:$H$389,Risk!$I$1:$I$389)</f>
        <v xml:space="preserve"> 61.8</v>
      </c>
      <c r="P68" t="str">
        <f>_xlfn.XLOOKUP($B68,Risk!$H$1:$H$389,Risk!$M$1:$M$389)</f>
        <v>More</v>
      </c>
      <c r="Q68" t="str">
        <f>Overall!J67</f>
        <v xml:space="preserve"> Africa</v>
      </c>
      <c r="R68" t="str">
        <f>Overall!K67</f>
        <v xml:space="preserve"> 50-100m</v>
      </c>
      <c r="S68" t="str">
        <f>Overall!L67</f>
        <v xml:space="preserve"> Upper middle income</v>
      </c>
    </row>
    <row r="69" spans="1:19" x14ac:dyDescent="0.45">
      <c r="A69" t="str">
        <f>Overall!G68</f>
        <v/>
      </c>
      <c r="B69" t="str">
        <f>Overall!H68</f>
        <v/>
      </c>
      <c r="C69" t="str">
        <f>Overall!I68</f>
        <v/>
      </c>
      <c r="D69">
        <f>Overall!M68</f>
        <v>0</v>
      </c>
      <c r="E69" t="str">
        <f>_xlfn.XLOOKUP($B69,Prevention!$H$1:$H$389,Prevention!$I$1:$I$389)</f>
        <v/>
      </c>
      <c r="F69">
        <f>_xlfn.XLOOKUP($B69,Prevention!$H$1:$H$389,Prevention!$M$1:$M$389)</f>
        <v>0</v>
      </c>
      <c r="G69" t="str">
        <f>_xlfn.XLOOKUP($B69,Detect!$H$1:$H$389,Detect!$I$1:$I$389)</f>
        <v/>
      </c>
      <c r="H69">
        <f>_xlfn.XLOOKUP($B69,Detect!$H$1:$H$389,Detect!$M$1:$M$389)</f>
        <v>0</v>
      </c>
      <c r="I69" t="str">
        <f>_xlfn.XLOOKUP($B69,Respond!$H$1:$H$389,Respond!$I$1:$I$389)</f>
        <v/>
      </c>
      <c r="J69">
        <f>_xlfn.XLOOKUP($B69,Respond!$H$1:$H$389,Respond!$M$1:$M$389)</f>
        <v>0</v>
      </c>
      <c r="K69" t="str">
        <f>_xlfn.XLOOKUP($B69,Health!$H$1:$H$389,Health!$I$1:$I$389)</f>
        <v/>
      </c>
      <c r="L69">
        <f>_xlfn.XLOOKUP($B69,Health!$H$1:$H$389,Health!$M$1:$M$389)</f>
        <v>0</v>
      </c>
      <c r="M69" t="str">
        <f>_xlfn.XLOOKUP($B69,Norms!$H$1:$H$389,Norms!$I$1:$I$389)</f>
        <v/>
      </c>
      <c r="N69">
        <f>_xlfn.XLOOKUP($B69,Norms!$H$1:$H$389,Norms!$M$1:$M$389)</f>
        <v>0</v>
      </c>
      <c r="O69" t="str">
        <f>_xlfn.XLOOKUP($B69,Risk!$H$1:$H$389,Risk!$I$1:$I$389)</f>
        <v/>
      </c>
      <c r="P69">
        <f>_xlfn.XLOOKUP($B69,Risk!$H$1:$H$389,Risk!$M$1:$M$389)</f>
        <v>0</v>
      </c>
      <c r="Q69" t="str">
        <f>Overall!J68</f>
        <v/>
      </c>
      <c r="R69" t="str">
        <f>Overall!K68</f>
        <v/>
      </c>
      <c r="S69" t="str">
        <f>Overall!L68</f>
        <v/>
      </c>
    </row>
    <row r="70" spans="1:19" x14ac:dyDescent="0.45">
      <c r="A70" t="str">
        <f>Overall!G69</f>
        <v>35</v>
      </c>
      <c r="B70" t="str">
        <f>Overall!H69</f>
        <v xml:space="preserve"> Hungary</v>
      </c>
      <c r="C70" t="str">
        <f>Overall!I69</f>
        <v xml:space="preserve"> 54.0</v>
      </c>
      <c r="D70" t="str">
        <f>Overall!M69</f>
        <v>More</v>
      </c>
      <c r="E70" t="str">
        <f>_xlfn.XLOOKUP($B70,Prevention!$H$1:$H$389,Prevention!$I$1:$I$389)</f>
        <v xml:space="preserve"> 56.4</v>
      </c>
      <c r="F70" t="str">
        <f>_xlfn.XLOOKUP($B70,Prevention!$H$1:$H$389,Prevention!$M$1:$M$389)</f>
        <v>More</v>
      </c>
      <c r="G70" t="str">
        <f>_xlfn.XLOOKUP($B70,Detect!$H$1:$H$389,Detect!$I$1:$I$389)</f>
        <v xml:space="preserve"> 55.5</v>
      </c>
      <c r="H70" t="str">
        <f>_xlfn.XLOOKUP($B70,Detect!$H$1:$H$389,Detect!$M$1:$M$389)</f>
        <v>More</v>
      </c>
      <c r="I70" t="str">
        <f>_xlfn.XLOOKUP($B70,Respond!$H$1:$H$389,Respond!$I$1:$I$389)</f>
        <v xml:space="preserve"> 52.2</v>
      </c>
      <c r="J70" t="str">
        <f>_xlfn.XLOOKUP($B70,Respond!$H$1:$H$389,Respond!$M$1:$M$389)</f>
        <v>More</v>
      </c>
      <c r="K70" t="str">
        <f>_xlfn.XLOOKUP($B70,Health!$H$1:$H$389,Health!$I$1:$I$389)</f>
        <v xml:space="preserve"> 36.6</v>
      </c>
      <c r="L70" t="str">
        <f>_xlfn.XLOOKUP($B70,Health!$H$1:$H$389,Health!$M$1:$M$389)</f>
        <v>More</v>
      </c>
      <c r="M70" t="str">
        <f>_xlfn.XLOOKUP($B70,Norms!$H$1:$H$389,Norms!$I$1:$I$389)</f>
        <v xml:space="preserve"> 58.9</v>
      </c>
      <c r="N70" t="str">
        <f>_xlfn.XLOOKUP($B70,Norms!$H$1:$H$389,Norms!$M$1:$M$389)</f>
        <v>More</v>
      </c>
      <c r="O70" t="str">
        <f>_xlfn.XLOOKUP($B70,Risk!$H$1:$H$389,Risk!$I$1:$I$389)</f>
        <v xml:space="preserve"> 68.2</v>
      </c>
      <c r="P70" t="str">
        <f>_xlfn.XLOOKUP($B70,Risk!$H$1:$H$389,Risk!$M$1:$M$389)</f>
        <v>Most</v>
      </c>
      <c r="Q70" t="str">
        <f>Overall!J69</f>
        <v xml:space="preserve"> Europe</v>
      </c>
      <c r="R70" t="str">
        <f>Overall!K69</f>
        <v xml:space="preserve"> 1-10m</v>
      </c>
      <c r="S70" t="str">
        <f>Overall!L69</f>
        <v xml:space="preserve"> High income</v>
      </c>
    </row>
    <row r="71" spans="1:19" x14ac:dyDescent="0.45">
      <c r="A71" t="str">
        <f>Overall!G70</f>
        <v/>
      </c>
      <c r="B71" t="str">
        <f>Overall!H70</f>
        <v/>
      </c>
      <c r="C71" t="str">
        <f>Overall!I70</f>
        <v/>
      </c>
      <c r="D71">
        <f>Overall!M70</f>
        <v>0</v>
      </c>
      <c r="E71" t="str">
        <f>_xlfn.XLOOKUP($B71,Prevention!$H$1:$H$389,Prevention!$I$1:$I$389)</f>
        <v/>
      </c>
      <c r="F71">
        <f>_xlfn.XLOOKUP($B71,Prevention!$H$1:$H$389,Prevention!$M$1:$M$389)</f>
        <v>0</v>
      </c>
      <c r="G71" t="str">
        <f>_xlfn.XLOOKUP($B71,Detect!$H$1:$H$389,Detect!$I$1:$I$389)</f>
        <v/>
      </c>
      <c r="H71">
        <f>_xlfn.XLOOKUP($B71,Detect!$H$1:$H$389,Detect!$M$1:$M$389)</f>
        <v>0</v>
      </c>
      <c r="I71" t="str">
        <f>_xlfn.XLOOKUP($B71,Respond!$H$1:$H$389,Respond!$I$1:$I$389)</f>
        <v/>
      </c>
      <c r="J71">
        <f>_xlfn.XLOOKUP($B71,Respond!$H$1:$H$389,Respond!$M$1:$M$389)</f>
        <v>0</v>
      </c>
      <c r="K71" t="str">
        <f>_xlfn.XLOOKUP($B71,Health!$H$1:$H$389,Health!$I$1:$I$389)</f>
        <v/>
      </c>
      <c r="L71">
        <f>_xlfn.XLOOKUP($B71,Health!$H$1:$H$389,Health!$M$1:$M$389)</f>
        <v>0</v>
      </c>
      <c r="M71" t="str">
        <f>_xlfn.XLOOKUP($B71,Norms!$H$1:$H$389,Norms!$I$1:$I$389)</f>
        <v/>
      </c>
      <c r="N71">
        <f>_xlfn.XLOOKUP($B71,Norms!$H$1:$H$389,Norms!$M$1:$M$389)</f>
        <v>0</v>
      </c>
      <c r="O71" t="str">
        <f>_xlfn.XLOOKUP($B71,Risk!$H$1:$H$389,Risk!$I$1:$I$389)</f>
        <v/>
      </c>
      <c r="P71">
        <f>_xlfn.XLOOKUP($B71,Risk!$H$1:$H$389,Risk!$M$1:$M$389)</f>
        <v>0</v>
      </c>
      <c r="Q71" t="str">
        <f>Overall!J70</f>
        <v/>
      </c>
      <c r="R71" t="str">
        <f>Overall!K70</f>
        <v/>
      </c>
      <c r="S71" t="str">
        <f>Overall!L70</f>
        <v/>
      </c>
    </row>
    <row r="72" spans="1:19" x14ac:dyDescent="0.45">
      <c r="A72" t="str">
        <f>Overall!G71</f>
        <v>35</v>
      </c>
      <c r="B72" t="str">
        <f>Overall!H71</f>
        <v xml:space="preserve"> New Zealand</v>
      </c>
      <c r="C72" t="str">
        <f>Overall!I71</f>
        <v xml:space="preserve"> 54.0</v>
      </c>
      <c r="D72" t="str">
        <f>Overall!M71</f>
        <v>More</v>
      </c>
      <c r="E72" t="str">
        <f>_xlfn.XLOOKUP($B72,Prevention!$H$1:$H$389,Prevention!$I$1:$I$389)</f>
        <v xml:space="preserve"> 55.0</v>
      </c>
      <c r="F72" t="str">
        <f>_xlfn.XLOOKUP($B72,Prevention!$H$1:$H$389,Prevention!$M$1:$M$389)</f>
        <v>More</v>
      </c>
      <c r="G72" t="str">
        <f>_xlfn.XLOOKUP($B72,Detect!$H$1:$H$389,Detect!$I$1:$I$389)</f>
        <v xml:space="preserve"> 36.7</v>
      </c>
      <c r="H72" t="str">
        <f>_xlfn.XLOOKUP($B72,Detect!$H$1:$H$389,Detect!$M$1:$M$389)</f>
        <v>More</v>
      </c>
      <c r="I72" t="str">
        <f>_xlfn.XLOOKUP($B72,Respond!$H$1:$H$389,Respond!$I$1:$I$389)</f>
        <v xml:space="preserve"> 58.1</v>
      </c>
      <c r="J72" t="str">
        <f>_xlfn.XLOOKUP($B72,Respond!$H$1:$H$389,Respond!$M$1:$M$389)</f>
        <v>More</v>
      </c>
      <c r="K72" t="str">
        <f>_xlfn.XLOOKUP($B72,Health!$H$1:$H$389,Health!$I$1:$I$389)</f>
        <v xml:space="preserve"> 45.2</v>
      </c>
      <c r="L72" t="str">
        <f>_xlfn.XLOOKUP($B72,Health!$H$1:$H$389,Health!$M$1:$M$389)</f>
        <v>More</v>
      </c>
      <c r="M72" t="str">
        <f>_xlfn.XLOOKUP($B72,Norms!$H$1:$H$389,Norms!$I$1:$I$389)</f>
        <v xml:space="preserve"> 59.4</v>
      </c>
      <c r="N72" t="str">
        <f>_xlfn.XLOOKUP($B72,Norms!$H$1:$H$389,Norms!$M$1:$M$389)</f>
        <v>More</v>
      </c>
      <c r="O72" t="str">
        <f>_xlfn.XLOOKUP($B72,Risk!$H$1:$H$389,Risk!$I$1:$I$389)</f>
        <v xml:space="preserve"> 77.2</v>
      </c>
      <c r="P72" t="str">
        <f>_xlfn.XLOOKUP($B72,Risk!$H$1:$H$389,Risk!$M$1:$M$389)</f>
        <v>Most</v>
      </c>
      <c r="Q72" t="str">
        <f>Overall!J71</f>
        <v xml:space="preserve"> Oceania</v>
      </c>
      <c r="R72" t="str">
        <f>Overall!K71</f>
        <v xml:space="preserve"> 1-10m</v>
      </c>
      <c r="S72" t="str">
        <f>Overall!L71</f>
        <v xml:space="preserve"> High income</v>
      </c>
    </row>
    <row r="73" spans="1:19" x14ac:dyDescent="0.45">
      <c r="A73" t="str">
        <f>Overall!G72</f>
        <v/>
      </c>
      <c r="B73" t="str">
        <f>Overall!H72</f>
        <v/>
      </c>
      <c r="C73" t="str">
        <f>Overall!I72</f>
        <v/>
      </c>
      <c r="D73">
        <f>Overall!M72</f>
        <v>0</v>
      </c>
      <c r="E73" t="str">
        <f>_xlfn.XLOOKUP($B73,Prevention!$H$1:$H$389,Prevention!$I$1:$I$389)</f>
        <v/>
      </c>
      <c r="F73">
        <f>_xlfn.XLOOKUP($B73,Prevention!$H$1:$H$389,Prevention!$M$1:$M$389)</f>
        <v>0</v>
      </c>
      <c r="G73" t="str">
        <f>_xlfn.XLOOKUP($B73,Detect!$H$1:$H$389,Detect!$I$1:$I$389)</f>
        <v/>
      </c>
      <c r="H73">
        <f>_xlfn.XLOOKUP($B73,Detect!$H$1:$H$389,Detect!$M$1:$M$389)</f>
        <v>0</v>
      </c>
      <c r="I73" t="str">
        <f>_xlfn.XLOOKUP($B73,Respond!$H$1:$H$389,Respond!$I$1:$I$389)</f>
        <v/>
      </c>
      <c r="J73">
        <f>_xlfn.XLOOKUP($B73,Respond!$H$1:$H$389,Respond!$M$1:$M$389)</f>
        <v>0</v>
      </c>
      <c r="K73" t="str">
        <f>_xlfn.XLOOKUP($B73,Health!$H$1:$H$389,Health!$I$1:$I$389)</f>
        <v/>
      </c>
      <c r="L73">
        <f>_xlfn.XLOOKUP($B73,Health!$H$1:$H$389,Health!$M$1:$M$389)</f>
        <v>0</v>
      </c>
      <c r="M73" t="str">
        <f>_xlfn.XLOOKUP($B73,Norms!$H$1:$H$389,Norms!$I$1:$I$389)</f>
        <v/>
      </c>
      <c r="N73">
        <f>_xlfn.XLOOKUP($B73,Norms!$H$1:$H$389,Norms!$M$1:$M$389)</f>
        <v>0</v>
      </c>
      <c r="O73" t="str">
        <f>_xlfn.XLOOKUP($B73,Risk!$H$1:$H$389,Risk!$I$1:$I$389)</f>
        <v/>
      </c>
      <c r="P73">
        <f>_xlfn.XLOOKUP($B73,Risk!$H$1:$H$389,Risk!$M$1:$M$389)</f>
        <v>0</v>
      </c>
      <c r="Q73" t="str">
        <f>Overall!J72</f>
        <v/>
      </c>
      <c r="R73" t="str">
        <f>Overall!K72</f>
        <v/>
      </c>
      <c r="S73" t="str">
        <f>Overall!L72</f>
        <v/>
      </c>
    </row>
    <row r="74" spans="1:19" x14ac:dyDescent="0.45">
      <c r="A74" t="str">
        <f>Overall!G73</f>
        <v>37</v>
      </c>
      <c r="B74" t="str">
        <f>Overall!H73</f>
        <v xml:space="preserve"> Greece</v>
      </c>
      <c r="C74" t="str">
        <f>Overall!I73</f>
        <v xml:space="preserve"> 53.8</v>
      </c>
      <c r="D74" t="str">
        <f>Overall!M73</f>
        <v>More</v>
      </c>
      <c r="E74" t="str">
        <f>_xlfn.XLOOKUP($B74,Prevention!$H$1:$H$389,Prevention!$I$1:$I$389)</f>
        <v xml:space="preserve"> 54.2</v>
      </c>
      <c r="F74" t="str">
        <f>_xlfn.XLOOKUP($B74,Prevention!$H$1:$H$389,Prevention!$M$1:$M$389)</f>
        <v>More</v>
      </c>
      <c r="G74" t="str">
        <f>_xlfn.XLOOKUP($B74,Detect!$H$1:$H$389,Detect!$I$1:$I$389)</f>
        <v xml:space="preserve"> 78.4</v>
      </c>
      <c r="H74" t="str">
        <f>_xlfn.XLOOKUP($B74,Detect!$H$1:$H$389,Detect!$M$1:$M$389)</f>
        <v>Most</v>
      </c>
      <c r="I74" t="str">
        <f>_xlfn.XLOOKUP($B74,Respond!$H$1:$H$389,Respond!$I$1:$I$389)</f>
        <v xml:space="preserve"> 44.0</v>
      </c>
      <c r="J74" t="str">
        <f>_xlfn.XLOOKUP($B74,Respond!$H$1:$H$389,Respond!$M$1:$M$389)</f>
        <v>More</v>
      </c>
      <c r="K74" t="str">
        <f>_xlfn.XLOOKUP($B74,Health!$H$1:$H$389,Health!$I$1:$I$389)</f>
        <v xml:space="preserve"> 37.6</v>
      </c>
      <c r="L74" t="str">
        <f>_xlfn.XLOOKUP($B74,Health!$H$1:$H$389,Health!$M$1:$M$389)</f>
        <v>More</v>
      </c>
      <c r="M74" t="str">
        <f>_xlfn.XLOOKUP($B74,Norms!$H$1:$H$389,Norms!$I$1:$I$389)</f>
        <v xml:space="preserve"> 49.1</v>
      </c>
      <c r="N74" t="str">
        <f>_xlfn.XLOOKUP($B74,Norms!$H$1:$H$389,Norms!$M$1:$M$389)</f>
        <v>More</v>
      </c>
      <c r="O74" t="str">
        <f>_xlfn.XLOOKUP($B74,Risk!$H$1:$H$389,Risk!$I$1:$I$389)</f>
        <v xml:space="preserve"> 58.2</v>
      </c>
      <c r="P74" t="str">
        <f>_xlfn.XLOOKUP($B74,Risk!$H$1:$H$389,Risk!$M$1:$M$389)</f>
        <v>More</v>
      </c>
      <c r="Q74" t="str">
        <f>Overall!J73</f>
        <v xml:space="preserve"> Europe</v>
      </c>
      <c r="R74" t="str">
        <f>Overall!K73</f>
        <v xml:space="preserve"> 10-50m</v>
      </c>
      <c r="S74" t="str">
        <f>Overall!L73</f>
        <v xml:space="preserve"> High income</v>
      </c>
    </row>
    <row r="75" spans="1:19" x14ac:dyDescent="0.45">
      <c r="A75" t="str">
        <f>Overall!G74</f>
        <v/>
      </c>
      <c r="B75" t="str">
        <f>Overall!H74</f>
        <v/>
      </c>
      <c r="C75" t="str">
        <f>Overall!I74</f>
        <v/>
      </c>
      <c r="D75">
        <f>Overall!M74</f>
        <v>0</v>
      </c>
      <c r="E75" t="str">
        <f>_xlfn.XLOOKUP($B75,Prevention!$H$1:$H$389,Prevention!$I$1:$I$389)</f>
        <v/>
      </c>
      <c r="F75">
        <f>_xlfn.XLOOKUP($B75,Prevention!$H$1:$H$389,Prevention!$M$1:$M$389)</f>
        <v>0</v>
      </c>
      <c r="G75" t="str">
        <f>_xlfn.XLOOKUP($B75,Detect!$H$1:$H$389,Detect!$I$1:$I$389)</f>
        <v/>
      </c>
      <c r="H75">
        <f>_xlfn.XLOOKUP($B75,Detect!$H$1:$H$389,Detect!$M$1:$M$389)</f>
        <v>0</v>
      </c>
      <c r="I75" t="str">
        <f>_xlfn.XLOOKUP($B75,Respond!$H$1:$H$389,Respond!$I$1:$I$389)</f>
        <v/>
      </c>
      <c r="J75">
        <f>_xlfn.XLOOKUP($B75,Respond!$H$1:$H$389,Respond!$M$1:$M$389)</f>
        <v>0</v>
      </c>
      <c r="K75" t="str">
        <f>_xlfn.XLOOKUP($B75,Health!$H$1:$H$389,Health!$I$1:$I$389)</f>
        <v/>
      </c>
      <c r="L75">
        <f>_xlfn.XLOOKUP($B75,Health!$H$1:$H$389,Health!$M$1:$M$389)</f>
        <v>0</v>
      </c>
      <c r="M75" t="str">
        <f>_xlfn.XLOOKUP($B75,Norms!$H$1:$H$389,Norms!$I$1:$I$389)</f>
        <v/>
      </c>
      <c r="N75">
        <f>_xlfn.XLOOKUP($B75,Norms!$H$1:$H$389,Norms!$M$1:$M$389)</f>
        <v>0</v>
      </c>
      <c r="O75" t="str">
        <f>_xlfn.XLOOKUP($B75,Risk!$H$1:$H$389,Risk!$I$1:$I$389)</f>
        <v/>
      </c>
      <c r="P75">
        <f>_xlfn.XLOOKUP($B75,Risk!$H$1:$H$389,Risk!$M$1:$M$389)</f>
        <v>0</v>
      </c>
      <c r="Q75" t="str">
        <f>Overall!J74</f>
        <v/>
      </c>
      <c r="R75" t="str">
        <f>Overall!K74</f>
        <v/>
      </c>
      <c r="S75" t="str">
        <f>Overall!L74</f>
        <v/>
      </c>
    </row>
    <row r="76" spans="1:19" x14ac:dyDescent="0.45">
      <c r="A76" t="str">
        <f>Overall!G75</f>
        <v>38</v>
      </c>
      <c r="B76" t="str">
        <f>Overall!H75</f>
        <v xml:space="preserve"> Croatia</v>
      </c>
      <c r="C76" t="str">
        <f>Overall!I75</f>
        <v xml:space="preserve"> 53.3</v>
      </c>
      <c r="D76" t="str">
        <f>Overall!M75</f>
        <v>More</v>
      </c>
      <c r="E76" t="str">
        <f>_xlfn.XLOOKUP($B76,Prevention!$H$1:$H$389,Prevention!$I$1:$I$389)</f>
        <v xml:space="preserve"> 55.2</v>
      </c>
      <c r="F76" t="str">
        <f>_xlfn.XLOOKUP($B76,Prevention!$H$1:$H$389,Prevention!$M$1:$M$389)</f>
        <v>More</v>
      </c>
      <c r="G76" t="str">
        <f>_xlfn.XLOOKUP($B76,Detect!$H$1:$H$389,Detect!$I$1:$I$389)</f>
        <v xml:space="preserve"> 72.3</v>
      </c>
      <c r="H76" t="str">
        <f>_xlfn.XLOOKUP($B76,Detect!$H$1:$H$389,Detect!$M$1:$M$389)</f>
        <v>Most</v>
      </c>
      <c r="I76" t="str">
        <f>_xlfn.XLOOKUP($B76,Respond!$H$1:$H$389,Respond!$I$1:$I$389)</f>
        <v xml:space="preserve"> 32.4</v>
      </c>
      <c r="J76" t="str">
        <f>_xlfn.XLOOKUP($B76,Respond!$H$1:$H$389,Respond!$M$1:$M$389)</f>
        <v>Least</v>
      </c>
      <c r="K76" t="str">
        <f>_xlfn.XLOOKUP($B76,Health!$H$1:$H$389,Health!$I$1:$I$389)</f>
        <v xml:space="preserve"> 46.5</v>
      </c>
      <c r="L76" t="str">
        <f>_xlfn.XLOOKUP($B76,Health!$H$1:$H$389,Health!$M$1:$M$389)</f>
        <v>More</v>
      </c>
      <c r="M76" t="str">
        <f>_xlfn.XLOOKUP($B76,Norms!$H$1:$H$389,Norms!$I$1:$I$389)</f>
        <v xml:space="preserve"> 49.1</v>
      </c>
      <c r="N76" t="str">
        <f>_xlfn.XLOOKUP($B76,Norms!$H$1:$H$389,Norms!$M$1:$M$389)</f>
        <v>More</v>
      </c>
      <c r="O76" t="str">
        <f>_xlfn.XLOOKUP($B76,Risk!$H$1:$H$389,Risk!$I$1:$I$389)</f>
        <v xml:space="preserve"> 68.2</v>
      </c>
      <c r="P76" t="str">
        <f>_xlfn.XLOOKUP($B76,Risk!$H$1:$H$389,Risk!$M$1:$M$389)</f>
        <v>Most</v>
      </c>
      <c r="Q76" t="str">
        <f>Overall!J75</f>
        <v xml:space="preserve"> Europe</v>
      </c>
      <c r="R76" t="str">
        <f>Overall!K75</f>
        <v xml:space="preserve"> 1-10m</v>
      </c>
      <c r="S76" t="str">
        <f>Overall!L75</f>
        <v xml:space="preserve"> High income</v>
      </c>
    </row>
    <row r="77" spans="1:19" x14ac:dyDescent="0.45">
      <c r="A77" t="str">
        <f>Overall!G76</f>
        <v/>
      </c>
      <c r="B77" t="str">
        <f>Overall!H76</f>
        <v/>
      </c>
      <c r="C77" t="str">
        <f>Overall!I76</f>
        <v/>
      </c>
      <c r="D77">
        <f>Overall!M76</f>
        <v>0</v>
      </c>
      <c r="E77" t="str">
        <f>_xlfn.XLOOKUP($B77,Prevention!$H$1:$H$389,Prevention!$I$1:$I$389)</f>
        <v/>
      </c>
      <c r="F77">
        <f>_xlfn.XLOOKUP($B77,Prevention!$H$1:$H$389,Prevention!$M$1:$M$389)</f>
        <v>0</v>
      </c>
      <c r="G77" t="str">
        <f>_xlfn.XLOOKUP($B77,Detect!$H$1:$H$389,Detect!$I$1:$I$389)</f>
        <v/>
      </c>
      <c r="H77">
        <f>_xlfn.XLOOKUP($B77,Detect!$H$1:$H$389,Detect!$M$1:$M$389)</f>
        <v>0</v>
      </c>
      <c r="I77" t="str">
        <f>_xlfn.XLOOKUP($B77,Respond!$H$1:$H$389,Respond!$I$1:$I$389)</f>
        <v/>
      </c>
      <c r="J77">
        <f>_xlfn.XLOOKUP($B77,Respond!$H$1:$H$389,Respond!$M$1:$M$389)</f>
        <v>0</v>
      </c>
      <c r="K77" t="str">
        <f>_xlfn.XLOOKUP($B77,Health!$H$1:$H$389,Health!$I$1:$I$389)</f>
        <v/>
      </c>
      <c r="L77">
        <f>_xlfn.XLOOKUP($B77,Health!$H$1:$H$389,Health!$M$1:$M$389)</f>
        <v>0</v>
      </c>
      <c r="M77" t="str">
        <f>_xlfn.XLOOKUP($B77,Norms!$H$1:$H$389,Norms!$I$1:$I$389)</f>
        <v/>
      </c>
      <c r="N77">
        <f>_xlfn.XLOOKUP($B77,Norms!$H$1:$H$389,Norms!$M$1:$M$389)</f>
        <v>0</v>
      </c>
      <c r="O77" t="str">
        <f>_xlfn.XLOOKUP($B77,Risk!$H$1:$H$389,Risk!$I$1:$I$389)</f>
        <v/>
      </c>
      <c r="P77">
        <f>_xlfn.XLOOKUP($B77,Risk!$H$1:$H$389,Risk!$M$1:$M$389)</f>
        <v>0</v>
      </c>
      <c r="Q77" t="str">
        <f>Overall!J76</f>
        <v/>
      </c>
      <c r="R77" t="str">
        <f>Overall!K76</f>
        <v/>
      </c>
      <c r="S77" t="str">
        <f>Overall!L76</f>
        <v/>
      </c>
    </row>
    <row r="78" spans="1:19" x14ac:dyDescent="0.45">
      <c r="A78" t="str">
        <f>Overall!G77</f>
        <v>39</v>
      </c>
      <c r="B78" t="str">
        <f>Overall!H77</f>
        <v xml:space="preserve"> Albania</v>
      </c>
      <c r="C78" t="str">
        <f>Overall!I77</f>
        <v xml:space="preserve"> 52.9</v>
      </c>
      <c r="D78" t="str">
        <f>Overall!M77</f>
        <v>More</v>
      </c>
      <c r="E78" t="str">
        <f>_xlfn.XLOOKUP($B78,Prevention!$H$1:$H$389,Prevention!$I$1:$I$389)</f>
        <v xml:space="preserve"> 43.8</v>
      </c>
      <c r="F78" t="str">
        <f>_xlfn.XLOOKUP($B78,Prevention!$H$1:$H$389,Prevention!$M$1:$M$389)</f>
        <v>More</v>
      </c>
      <c r="G78" t="str">
        <f>_xlfn.XLOOKUP($B78,Detect!$H$1:$H$389,Detect!$I$1:$I$389)</f>
        <v xml:space="preserve"> 74.3</v>
      </c>
      <c r="H78" t="str">
        <f>_xlfn.XLOOKUP($B78,Detect!$H$1:$H$389,Detect!$M$1:$M$389)</f>
        <v>Most</v>
      </c>
      <c r="I78" t="str">
        <f>_xlfn.XLOOKUP($B78,Respond!$H$1:$H$389,Respond!$I$1:$I$389)</f>
        <v xml:space="preserve"> 52.0</v>
      </c>
      <c r="J78" t="str">
        <f>_xlfn.XLOOKUP($B78,Respond!$H$1:$H$389,Respond!$M$1:$M$389)</f>
        <v>More</v>
      </c>
      <c r="K78" t="str">
        <f>_xlfn.XLOOKUP($B78,Health!$H$1:$H$389,Health!$I$1:$I$389)</f>
        <v xml:space="preserve"> 35.9</v>
      </c>
      <c r="L78" t="str">
        <f>_xlfn.XLOOKUP($B78,Health!$H$1:$H$389,Health!$M$1:$M$389)</f>
        <v>More</v>
      </c>
      <c r="M78" t="str">
        <f>_xlfn.XLOOKUP($B78,Norms!$H$1:$H$389,Norms!$I$1:$I$389)</f>
        <v xml:space="preserve"> 53.0</v>
      </c>
      <c r="N78" t="str">
        <f>_xlfn.XLOOKUP($B78,Norms!$H$1:$H$389,Norms!$M$1:$M$389)</f>
        <v>More</v>
      </c>
      <c r="O78" t="str">
        <f>_xlfn.XLOOKUP($B78,Risk!$H$1:$H$389,Risk!$I$1:$I$389)</f>
        <v xml:space="preserve"> 55.7</v>
      </c>
      <c r="P78" t="str">
        <f>_xlfn.XLOOKUP($B78,Risk!$H$1:$H$389,Risk!$M$1:$M$389)</f>
        <v>More</v>
      </c>
      <c r="Q78" t="str">
        <f>Overall!J77</f>
        <v xml:space="preserve"> Europe</v>
      </c>
      <c r="R78" t="str">
        <f>Overall!K77</f>
        <v xml:space="preserve"> 1-10m</v>
      </c>
      <c r="S78" t="str">
        <f>Overall!L77</f>
        <v xml:space="preserve"> Upper middle income</v>
      </c>
    </row>
    <row r="79" spans="1:19" x14ac:dyDescent="0.45">
      <c r="A79" t="str">
        <f>Overall!G78</f>
        <v/>
      </c>
      <c r="B79" t="str">
        <f>Overall!H78</f>
        <v/>
      </c>
      <c r="C79" t="str">
        <f>Overall!I78</f>
        <v/>
      </c>
      <c r="D79">
        <f>Overall!M78</f>
        <v>0</v>
      </c>
      <c r="E79" t="str">
        <f>_xlfn.XLOOKUP($B79,Prevention!$H$1:$H$389,Prevention!$I$1:$I$389)</f>
        <v/>
      </c>
      <c r="F79">
        <f>_xlfn.XLOOKUP($B79,Prevention!$H$1:$H$389,Prevention!$M$1:$M$389)</f>
        <v>0</v>
      </c>
      <c r="G79" t="str">
        <f>_xlfn.XLOOKUP($B79,Detect!$H$1:$H$389,Detect!$I$1:$I$389)</f>
        <v/>
      </c>
      <c r="H79">
        <f>_xlfn.XLOOKUP($B79,Detect!$H$1:$H$389,Detect!$M$1:$M$389)</f>
        <v>0</v>
      </c>
      <c r="I79" t="str">
        <f>_xlfn.XLOOKUP($B79,Respond!$H$1:$H$389,Respond!$I$1:$I$389)</f>
        <v/>
      </c>
      <c r="J79">
        <f>_xlfn.XLOOKUP($B79,Respond!$H$1:$H$389,Respond!$M$1:$M$389)</f>
        <v>0</v>
      </c>
      <c r="K79" t="str">
        <f>_xlfn.XLOOKUP($B79,Health!$H$1:$H$389,Health!$I$1:$I$389)</f>
        <v/>
      </c>
      <c r="L79">
        <f>_xlfn.XLOOKUP($B79,Health!$H$1:$H$389,Health!$M$1:$M$389)</f>
        <v>0</v>
      </c>
      <c r="M79" t="str">
        <f>_xlfn.XLOOKUP($B79,Norms!$H$1:$H$389,Norms!$I$1:$I$389)</f>
        <v/>
      </c>
      <c r="N79">
        <f>_xlfn.XLOOKUP($B79,Norms!$H$1:$H$389,Norms!$M$1:$M$389)</f>
        <v>0</v>
      </c>
      <c r="O79" t="str">
        <f>_xlfn.XLOOKUP($B79,Risk!$H$1:$H$389,Risk!$I$1:$I$389)</f>
        <v/>
      </c>
      <c r="P79">
        <f>_xlfn.XLOOKUP($B79,Risk!$H$1:$H$389,Risk!$M$1:$M$389)</f>
        <v>0</v>
      </c>
      <c r="Q79" t="str">
        <f>Overall!J78</f>
        <v/>
      </c>
      <c r="R79" t="str">
        <f>Overall!K78</f>
        <v/>
      </c>
      <c r="S79" t="str">
        <f>Overall!L78</f>
        <v/>
      </c>
    </row>
    <row r="80" spans="1:19" x14ac:dyDescent="0.45">
      <c r="A80" t="str">
        <f>Overall!G79</f>
        <v>40</v>
      </c>
      <c r="B80" t="str">
        <f>Overall!H79</f>
        <v xml:space="preserve"> Turkey</v>
      </c>
      <c r="C80" t="str">
        <f>Overall!I79</f>
        <v xml:space="preserve"> 52.4</v>
      </c>
      <c r="D80" t="str">
        <f>Overall!M79</f>
        <v>More</v>
      </c>
      <c r="E80" t="str">
        <f>_xlfn.XLOOKUP($B80,Prevention!$H$1:$H$389,Prevention!$I$1:$I$389)</f>
        <v xml:space="preserve"> 56.9</v>
      </c>
      <c r="F80" t="str">
        <f>_xlfn.XLOOKUP($B80,Prevention!$H$1:$H$389,Prevention!$M$1:$M$389)</f>
        <v>More</v>
      </c>
      <c r="G80" t="str">
        <f>_xlfn.XLOOKUP($B80,Detect!$H$1:$H$389,Detect!$I$1:$I$389)</f>
        <v xml:space="preserve"> 45.6</v>
      </c>
      <c r="H80" t="str">
        <f>_xlfn.XLOOKUP($B80,Detect!$H$1:$H$389,Detect!$M$1:$M$389)</f>
        <v>More</v>
      </c>
      <c r="I80" t="str">
        <f>_xlfn.XLOOKUP($B80,Respond!$H$1:$H$389,Respond!$I$1:$I$389)</f>
        <v xml:space="preserve"> 49.0</v>
      </c>
      <c r="J80" t="str">
        <f>_xlfn.XLOOKUP($B80,Respond!$H$1:$H$389,Respond!$M$1:$M$389)</f>
        <v>More</v>
      </c>
      <c r="K80" t="str">
        <f>_xlfn.XLOOKUP($B80,Health!$H$1:$H$389,Health!$I$1:$I$389)</f>
        <v xml:space="preserve"> 45.7</v>
      </c>
      <c r="L80" t="str">
        <f>_xlfn.XLOOKUP($B80,Health!$H$1:$H$389,Health!$M$1:$M$389)</f>
        <v>More</v>
      </c>
      <c r="M80" t="str">
        <f>_xlfn.XLOOKUP($B80,Norms!$H$1:$H$389,Norms!$I$1:$I$389)</f>
        <v xml:space="preserve"> 64.3</v>
      </c>
      <c r="N80" t="str">
        <f>_xlfn.XLOOKUP($B80,Norms!$H$1:$H$389,Norms!$M$1:$M$389)</f>
        <v>More</v>
      </c>
      <c r="O80" t="str">
        <f>_xlfn.XLOOKUP($B80,Risk!$H$1:$H$389,Risk!$I$1:$I$389)</f>
        <v xml:space="preserve"> 56.5</v>
      </c>
      <c r="P80" t="str">
        <f>_xlfn.XLOOKUP($B80,Risk!$H$1:$H$389,Risk!$M$1:$M$389)</f>
        <v>More</v>
      </c>
      <c r="Q80" t="str">
        <f>Overall!J79</f>
        <v xml:space="preserve"> Western Asia</v>
      </c>
      <c r="R80" t="str">
        <f>Overall!K79</f>
        <v xml:space="preserve"> 50-100m</v>
      </c>
      <c r="S80" t="str">
        <f>Overall!L79</f>
        <v xml:space="preserve"> Upper middle income</v>
      </c>
    </row>
    <row r="81" spans="1:19" x14ac:dyDescent="0.45">
      <c r="A81" t="str">
        <f>Overall!G80</f>
        <v/>
      </c>
      <c r="B81" t="str">
        <f>Overall!H80</f>
        <v/>
      </c>
      <c r="C81" t="str">
        <f>Overall!I80</f>
        <v/>
      </c>
      <c r="D81">
        <f>Overall!M80</f>
        <v>0</v>
      </c>
      <c r="E81" t="str">
        <f>_xlfn.XLOOKUP($B81,Prevention!$H$1:$H$389,Prevention!$I$1:$I$389)</f>
        <v/>
      </c>
      <c r="F81">
        <f>_xlfn.XLOOKUP($B81,Prevention!$H$1:$H$389,Prevention!$M$1:$M$389)</f>
        <v>0</v>
      </c>
      <c r="G81" t="str">
        <f>_xlfn.XLOOKUP($B81,Detect!$H$1:$H$389,Detect!$I$1:$I$389)</f>
        <v/>
      </c>
      <c r="H81">
        <f>_xlfn.XLOOKUP($B81,Detect!$H$1:$H$389,Detect!$M$1:$M$389)</f>
        <v>0</v>
      </c>
      <c r="I81" t="str">
        <f>_xlfn.XLOOKUP($B81,Respond!$H$1:$H$389,Respond!$I$1:$I$389)</f>
        <v/>
      </c>
      <c r="J81">
        <f>_xlfn.XLOOKUP($B81,Respond!$H$1:$H$389,Respond!$M$1:$M$389)</f>
        <v>0</v>
      </c>
      <c r="K81" t="str">
        <f>_xlfn.XLOOKUP($B81,Health!$H$1:$H$389,Health!$I$1:$I$389)</f>
        <v/>
      </c>
      <c r="L81">
        <f>_xlfn.XLOOKUP($B81,Health!$H$1:$H$389,Health!$M$1:$M$389)</f>
        <v>0</v>
      </c>
      <c r="M81" t="str">
        <f>_xlfn.XLOOKUP($B81,Norms!$H$1:$H$389,Norms!$I$1:$I$389)</f>
        <v/>
      </c>
      <c r="N81">
        <f>_xlfn.XLOOKUP($B81,Norms!$H$1:$H$389,Norms!$M$1:$M$389)</f>
        <v>0</v>
      </c>
      <c r="O81" t="str">
        <f>_xlfn.XLOOKUP($B81,Risk!$H$1:$H$389,Risk!$I$1:$I$389)</f>
        <v/>
      </c>
      <c r="P81">
        <f>_xlfn.XLOOKUP($B81,Risk!$H$1:$H$389,Risk!$M$1:$M$389)</f>
        <v>0</v>
      </c>
      <c r="Q81" t="str">
        <f>Overall!J80</f>
        <v/>
      </c>
      <c r="R81" t="str">
        <f>Overall!K80</f>
        <v/>
      </c>
      <c r="S81" t="str">
        <f>Overall!L80</f>
        <v/>
      </c>
    </row>
    <row r="82" spans="1:19" x14ac:dyDescent="0.45">
      <c r="A82" t="str">
        <f>Overall!G81</f>
        <v>41</v>
      </c>
      <c r="B82" t="str">
        <f>Overall!H81</f>
        <v xml:space="preserve"> Serbia</v>
      </c>
      <c r="C82" t="str">
        <f>Overall!I81</f>
        <v xml:space="preserve"> 52.3</v>
      </c>
      <c r="D82" t="str">
        <f>Overall!M81</f>
        <v>More</v>
      </c>
      <c r="E82" t="str">
        <f>_xlfn.XLOOKUP($B82,Prevention!$H$1:$H$389,Prevention!$I$1:$I$389)</f>
        <v xml:space="preserve"> 48.8</v>
      </c>
      <c r="F82" t="str">
        <f>_xlfn.XLOOKUP($B82,Prevention!$H$1:$H$389,Prevention!$M$1:$M$389)</f>
        <v>More</v>
      </c>
      <c r="G82" t="str">
        <f>_xlfn.XLOOKUP($B82,Detect!$H$1:$H$389,Detect!$I$1:$I$389)</f>
        <v xml:space="preserve"> 46.2</v>
      </c>
      <c r="H82" t="str">
        <f>_xlfn.XLOOKUP($B82,Detect!$H$1:$H$389,Detect!$M$1:$M$389)</f>
        <v>More</v>
      </c>
      <c r="I82" t="str">
        <f>_xlfn.XLOOKUP($B82,Respond!$H$1:$H$389,Respond!$I$1:$I$389)</f>
        <v xml:space="preserve"> 55.1</v>
      </c>
      <c r="J82" t="str">
        <f>_xlfn.XLOOKUP($B82,Respond!$H$1:$H$389,Respond!$M$1:$M$389)</f>
        <v>More</v>
      </c>
      <c r="K82" t="str">
        <f>_xlfn.XLOOKUP($B82,Health!$H$1:$H$389,Health!$I$1:$I$389)</f>
        <v xml:space="preserve"> 56.6</v>
      </c>
      <c r="L82" t="str">
        <f>_xlfn.XLOOKUP($B82,Health!$H$1:$H$389,Health!$M$1:$M$389)</f>
        <v>More</v>
      </c>
      <c r="M82" t="str">
        <f>_xlfn.XLOOKUP($B82,Norms!$H$1:$H$389,Norms!$I$1:$I$389)</f>
        <v xml:space="preserve"> 49.7</v>
      </c>
      <c r="N82" t="str">
        <f>_xlfn.XLOOKUP($B82,Norms!$H$1:$H$389,Norms!$M$1:$M$389)</f>
        <v>More</v>
      </c>
      <c r="O82" t="str">
        <f>_xlfn.XLOOKUP($B82,Risk!$H$1:$H$389,Risk!$I$1:$I$389)</f>
        <v xml:space="preserve"> 59.2</v>
      </c>
      <c r="P82" t="str">
        <f>_xlfn.XLOOKUP($B82,Risk!$H$1:$H$389,Risk!$M$1:$M$389)</f>
        <v>More</v>
      </c>
      <c r="Q82" t="str">
        <f>Overall!J81</f>
        <v xml:space="preserve"> Europe</v>
      </c>
      <c r="R82" t="str">
        <f>Overall!K81</f>
        <v xml:space="preserve"> 1-10m</v>
      </c>
      <c r="S82" t="str">
        <f>Overall!L81</f>
        <v xml:space="preserve"> Upper middle income</v>
      </c>
    </row>
    <row r="83" spans="1:19" x14ac:dyDescent="0.45">
      <c r="A83" t="str">
        <f>Overall!G82</f>
        <v/>
      </c>
      <c r="B83" t="str">
        <f>Overall!H82</f>
        <v/>
      </c>
      <c r="C83" t="str">
        <f>Overall!I82</f>
        <v/>
      </c>
      <c r="D83">
        <f>Overall!M82</f>
        <v>0</v>
      </c>
      <c r="E83" t="str">
        <f>_xlfn.XLOOKUP($B83,Prevention!$H$1:$H$389,Prevention!$I$1:$I$389)</f>
        <v/>
      </c>
      <c r="F83">
        <f>_xlfn.XLOOKUP($B83,Prevention!$H$1:$H$389,Prevention!$M$1:$M$389)</f>
        <v>0</v>
      </c>
      <c r="G83" t="str">
        <f>_xlfn.XLOOKUP($B83,Detect!$H$1:$H$389,Detect!$I$1:$I$389)</f>
        <v/>
      </c>
      <c r="H83">
        <f>_xlfn.XLOOKUP($B83,Detect!$H$1:$H$389,Detect!$M$1:$M$389)</f>
        <v>0</v>
      </c>
      <c r="I83" t="str">
        <f>_xlfn.XLOOKUP($B83,Respond!$H$1:$H$389,Respond!$I$1:$I$389)</f>
        <v/>
      </c>
      <c r="J83">
        <f>_xlfn.XLOOKUP($B83,Respond!$H$1:$H$389,Respond!$M$1:$M$389)</f>
        <v>0</v>
      </c>
      <c r="K83" t="str">
        <f>_xlfn.XLOOKUP($B83,Health!$H$1:$H$389,Health!$I$1:$I$389)</f>
        <v/>
      </c>
      <c r="L83">
        <f>_xlfn.XLOOKUP($B83,Health!$H$1:$H$389,Health!$M$1:$M$389)</f>
        <v>0</v>
      </c>
      <c r="M83" t="str">
        <f>_xlfn.XLOOKUP($B83,Norms!$H$1:$H$389,Norms!$I$1:$I$389)</f>
        <v/>
      </c>
      <c r="N83">
        <f>_xlfn.XLOOKUP($B83,Norms!$H$1:$H$389,Norms!$M$1:$M$389)</f>
        <v>0</v>
      </c>
      <c r="O83" t="str">
        <f>_xlfn.XLOOKUP($B83,Risk!$H$1:$H$389,Risk!$I$1:$I$389)</f>
        <v/>
      </c>
      <c r="P83">
        <f>_xlfn.XLOOKUP($B83,Risk!$H$1:$H$389,Risk!$M$1:$M$389)</f>
        <v>0</v>
      </c>
      <c r="Q83" t="str">
        <f>Overall!J82</f>
        <v/>
      </c>
      <c r="R83" t="str">
        <f>Overall!K82</f>
        <v/>
      </c>
      <c r="S83" t="str">
        <f>Overall!L82</f>
        <v/>
      </c>
    </row>
    <row r="84" spans="1:19" x14ac:dyDescent="0.45">
      <c r="A84" t="str">
        <f>Overall!G83</f>
        <v>42</v>
      </c>
      <c r="B84" t="str">
        <f>Overall!H83</f>
        <v xml:space="preserve"> Czech Republic</v>
      </c>
      <c r="C84" t="str">
        <f>Overall!I83</f>
        <v xml:space="preserve"> 52.0</v>
      </c>
      <c r="D84" t="str">
        <f>Overall!M83</f>
        <v>More</v>
      </c>
      <c r="E84" t="str">
        <f>_xlfn.XLOOKUP($B84,Prevention!$H$1:$H$389,Prevention!$I$1:$I$389)</f>
        <v xml:space="preserve"> 51.1</v>
      </c>
      <c r="F84" t="str">
        <f>_xlfn.XLOOKUP($B84,Prevention!$H$1:$H$389,Prevention!$M$1:$M$389)</f>
        <v>More</v>
      </c>
      <c r="G84" t="str">
        <f>_xlfn.XLOOKUP($B84,Detect!$H$1:$H$389,Detect!$I$1:$I$389)</f>
        <v xml:space="preserve"> 50.7</v>
      </c>
      <c r="H84" t="str">
        <f>_xlfn.XLOOKUP($B84,Detect!$H$1:$H$389,Detect!$M$1:$M$389)</f>
        <v>More</v>
      </c>
      <c r="I84" t="str">
        <f>_xlfn.XLOOKUP($B84,Respond!$H$1:$H$389,Respond!$I$1:$I$389)</f>
        <v xml:space="preserve"> 46.6</v>
      </c>
      <c r="J84" t="str">
        <f>_xlfn.XLOOKUP($B84,Respond!$H$1:$H$389,Respond!$M$1:$M$389)</f>
        <v>More</v>
      </c>
      <c r="K84" t="str">
        <f>_xlfn.XLOOKUP($B84,Health!$H$1:$H$389,Health!$I$1:$I$389)</f>
        <v xml:space="preserve"> 37.4</v>
      </c>
      <c r="L84" t="str">
        <f>_xlfn.XLOOKUP($B84,Health!$H$1:$H$389,Health!$M$1:$M$389)</f>
        <v>More</v>
      </c>
      <c r="M84" t="str">
        <f>_xlfn.XLOOKUP($B84,Norms!$H$1:$H$389,Norms!$I$1:$I$389)</f>
        <v xml:space="preserve"> 58.9</v>
      </c>
      <c r="N84" t="str">
        <f>_xlfn.XLOOKUP($B84,Norms!$H$1:$H$389,Norms!$M$1:$M$389)</f>
        <v>More</v>
      </c>
      <c r="O84" t="str">
        <f>_xlfn.XLOOKUP($B84,Risk!$H$1:$H$389,Risk!$I$1:$I$389)</f>
        <v xml:space="preserve"> 74.0</v>
      </c>
      <c r="P84" t="str">
        <f>_xlfn.XLOOKUP($B84,Risk!$H$1:$H$389,Risk!$M$1:$M$389)</f>
        <v>Most</v>
      </c>
      <c r="Q84" t="str">
        <f>Overall!J83</f>
        <v xml:space="preserve"> Europe</v>
      </c>
      <c r="R84" t="str">
        <f>Overall!K83</f>
        <v xml:space="preserve"> 10-50m</v>
      </c>
      <c r="S84" t="str">
        <f>Overall!L83</f>
        <v xml:space="preserve"> High income</v>
      </c>
    </row>
    <row r="85" spans="1:19" x14ac:dyDescent="0.45">
      <c r="A85" t="str">
        <f>Overall!G84</f>
        <v/>
      </c>
      <c r="B85" t="str">
        <f>Overall!H84</f>
        <v/>
      </c>
      <c r="C85" t="str">
        <f>Overall!I84</f>
        <v/>
      </c>
      <c r="D85">
        <f>Overall!M84</f>
        <v>0</v>
      </c>
      <c r="E85" t="str">
        <f>_xlfn.XLOOKUP($B85,Prevention!$H$1:$H$389,Prevention!$I$1:$I$389)</f>
        <v/>
      </c>
      <c r="F85">
        <f>_xlfn.XLOOKUP($B85,Prevention!$H$1:$H$389,Prevention!$M$1:$M$389)</f>
        <v>0</v>
      </c>
      <c r="G85" t="str">
        <f>_xlfn.XLOOKUP($B85,Detect!$H$1:$H$389,Detect!$I$1:$I$389)</f>
        <v/>
      </c>
      <c r="H85">
        <f>_xlfn.XLOOKUP($B85,Detect!$H$1:$H$389,Detect!$M$1:$M$389)</f>
        <v>0</v>
      </c>
      <c r="I85" t="str">
        <f>_xlfn.XLOOKUP($B85,Respond!$H$1:$H$389,Respond!$I$1:$I$389)</f>
        <v/>
      </c>
      <c r="J85">
        <f>_xlfn.XLOOKUP($B85,Respond!$H$1:$H$389,Respond!$M$1:$M$389)</f>
        <v>0</v>
      </c>
      <c r="K85" t="str">
        <f>_xlfn.XLOOKUP($B85,Health!$H$1:$H$389,Health!$I$1:$I$389)</f>
        <v/>
      </c>
      <c r="L85">
        <f>_xlfn.XLOOKUP($B85,Health!$H$1:$H$389,Health!$M$1:$M$389)</f>
        <v>0</v>
      </c>
      <c r="M85" t="str">
        <f>_xlfn.XLOOKUP($B85,Norms!$H$1:$H$389,Norms!$I$1:$I$389)</f>
        <v/>
      </c>
      <c r="N85">
        <f>_xlfn.XLOOKUP($B85,Norms!$H$1:$H$389,Norms!$M$1:$M$389)</f>
        <v>0</v>
      </c>
      <c r="O85" t="str">
        <f>_xlfn.XLOOKUP($B85,Risk!$H$1:$H$389,Risk!$I$1:$I$389)</f>
        <v/>
      </c>
      <c r="P85">
        <f>_xlfn.XLOOKUP($B85,Risk!$H$1:$H$389,Risk!$M$1:$M$389)</f>
        <v>0</v>
      </c>
      <c r="Q85" t="str">
        <f>Overall!J84</f>
        <v/>
      </c>
      <c r="R85" t="str">
        <f>Overall!K84</f>
        <v/>
      </c>
      <c r="S85" t="str">
        <f>Overall!L84</f>
        <v/>
      </c>
    </row>
    <row r="86" spans="1:19" x14ac:dyDescent="0.45">
      <c r="A86" t="str">
        <f>Overall!G85</f>
        <v>42</v>
      </c>
      <c r="B86" t="str">
        <f>Overall!H85</f>
        <v xml:space="preserve"> Georgia</v>
      </c>
      <c r="C86" t="str">
        <f>Overall!I85</f>
        <v xml:space="preserve"> 52.0</v>
      </c>
      <c r="D86" t="str">
        <f>Overall!M85</f>
        <v>More</v>
      </c>
      <c r="E86" t="str">
        <f>_xlfn.XLOOKUP($B86,Prevention!$H$1:$H$389,Prevention!$I$1:$I$389)</f>
        <v xml:space="preserve"> 53.2</v>
      </c>
      <c r="F86" t="str">
        <f>_xlfn.XLOOKUP($B86,Prevention!$H$1:$H$389,Prevention!$M$1:$M$389)</f>
        <v>More</v>
      </c>
      <c r="G86" t="str">
        <f>_xlfn.XLOOKUP($B86,Detect!$H$1:$H$389,Detect!$I$1:$I$389)</f>
        <v xml:space="preserve"> 75.0</v>
      </c>
      <c r="H86" t="str">
        <f>_xlfn.XLOOKUP($B86,Detect!$H$1:$H$389,Detect!$M$1:$M$389)</f>
        <v>Most</v>
      </c>
      <c r="I86" t="str">
        <f>_xlfn.XLOOKUP($B86,Respond!$H$1:$H$389,Respond!$I$1:$I$389)</f>
        <v xml:space="preserve"> 37.1</v>
      </c>
      <c r="J86" t="str">
        <f>_xlfn.XLOOKUP($B86,Respond!$H$1:$H$389,Respond!$M$1:$M$389)</f>
        <v>More</v>
      </c>
      <c r="K86" t="str">
        <f>_xlfn.XLOOKUP($B86,Health!$H$1:$H$389,Health!$I$1:$I$389)</f>
        <v xml:space="preserve"> 38.3</v>
      </c>
      <c r="L86" t="str">
        <f>_xlfn.XLOOKUP($B86,Health!$H$1:$H$389,Health!$M$1:$M$389)</f>
        <v>More</v>
      </c>
      <c r="M86" t="str">
        <f>_xlfn.XLOOKUP($B86,Norms!$H$1:$H$389,Norms!$I$1:$I$389)</f>
        <v xml:space="preserve"> 56.0</v>
      </c>
      <c r="N86" t="str">
        <f>_xlfn.XLOOKUP($B86,Norms!$H$1:$H$389,Norms!$M$1:$M$389)</f>
        <v>More</v>
      </c>
      <c r="O86" t="str">
        <f>_xlfn.XLOOKUP($B86,Risk!$H$1:$H$389,Risk!$I$1:$I$389)</f>
        <v xml:space="preserve"> 51.4</v>
      </c>
      <c r="P86" t="str">
        <f>_xlfn.XLOOKUP($B86,Risk!$H$1:$H$389,Risk!$M$1:$M$389)</f>
        <v>More</v>
      </c>
      <c r="Q86" t="str">
        <f>Overall!J85</f>
        <v xml:space="preserve"> Western Asia</v>
      </c>
      <c r="R86" t="str">
        <f>Overall!K85</f>
        <v xml:space="preserve"> 1-10m</v>
      </c>
      <c r="S86" t="str">
        <f>Overall!L85</f>
        <v xml:space="preserve"> Lower middle income</v>
      </c>
    </row>
    <row r="87" spans="1:19" x14ac:dyDescent="0.45">
      <c r="A87" t="str">
        <f>Overall!G86</f>
        <v/>
      </c>
      <c r="B87" t="str">
        <f>Overall!H86</f>
        <v/>
      </c>
      <c r="C87" t="str">
        <f>Overall!I86</f>
        <v/>
      </c>
      <c r="D87">
        <f>Overall!M86</f>
        <v>0</v>
      </c>
      <c r="E87" t="str">
        <f>_xlfn.XLOOKUP($B87,Prevention!$H$1:$H$389,Prevention!$I$1:$I$389)</f>
        <v/>
      </c>
      <c r="F87">
        <f>_xlfn.XLOOKUP($B87,Prevention!$H$1:$H$389,Prevention!$M$1:$M$389)</f>
        <v>0</v>
      </c>
      <c r="G87" t="str">
        <f>_xlfn.XLOOKUP($B87,Detect!$H$1:$H$389,Detect!$I$1:$I$389)</f>
        <v/>
      </c>
      <c r="H87">
        <f>_xlfn.XLOOKUP($B87,Detect!$H$1:$H$389,Detect!$M$1:$M$389)</f>
        <v>0</v>
      </c>
      <c r="I87" t="str">
        <f>_xlfn.XLOOKUP($B87,Respond!$H$1:$H$389,Respond!$I$1:$I$389)</f>
        <v/>
      </c>
      <c r="J87">
        <f>_xlfn.XLOOKUP($B87,Respond!$H$1:$H$389,Respond!$M$1:$M$389)</f>
        <v>0</v>
      </c>
      <c r="K87" t="str">
        <f>_xlfn.XLOOKUP($B87,Health!$H$1:$H$389,Health!$I$1:$I$389)</f>
        <v/>
      </c>
      <c r="L87">
        <f>_xlfn.XLOOKUP($B87,Health!$H$1:$H$389,Health!$M$1:$M$389)</f>
        <v>0</v>
      </c>
      <c r="M87" t="str">
        <f>_xlfn.XLOOKUP($B87,Norms!$H$1:$H$389,Norms!$I$1:$I$389)</f>
        <v/>
      </c>
      <c r="N87">
        <f>_xlfn.XLOOKUP($B87,Norms!$H$1:$H$389,Norms!$M$1:$M$389)</f>
        <v>0</v>
      </c>
      <c r="O87" t="str">
        <f>_xlfn.XLOOKUP($B87,Risk!$H$1:$H$389,Risk!$I$1:$I$389)</f>
        <v/>
      </c>
      <c r="P87">
        <f>_xlfn.XLOOKUP($B87,Risk!$H$1:$H$389,Risk!$M$1:$M$389)</f>
        <v>0</v>
      </c>
      <c r="Q87" t="str">
        <f>Overall!J86</f>
        <v/>
      </c>
      <c r="R87" t="str">
        <f>Overall!K86</f>
        <v/>
      </c>
      <c r="S87" t="str">
        <f>Overall!L86</f>
        <v/>
      </c>
    </row>
    <row r="88" spans="1:19" x14ac:dyDescent="0.45">
      <c r="A88" t="str">
        <f>Overall!G87</f>
        <v>44</v>
      </c>
      <c r="B88" t="str">
        <f>Overall!H87</f>
        <v xml:space="preserve"> Armenia</v>
      </c>
      <c r="C88" t="str">
        <f>Overall!I87</f>
        <v xml:space="preserve"> 50.2</v>
      </c>
      <c r="D88" t="str">
        <f>Overall!M87</f>
        <v>More</v>
      </c>
      <c r="E88" t="str">
        <f>_xlfn.XLOOKUP($B88,Prevention!$H$1:$H$389,Prevention!$I$1:$I$389)</f>
        <v xml:space="preserve"> 56.7</v>
      </c>
      <c r="F88" t="str">
        <f>_xlfn.XLOOKUP($B88,Prevention!$H$1:$H$389,Prevention!$M$1:$M$389)</f>
        <v>More</v>
      </c>
      <c r="G88" t="str">
        <f>_xlfn.XLOOKUP($B88,Detect!$H$1:$H$389,Detect!$I$1:$I$389)</f>
        <v xml:space="preserve"> 60.8</v>
      </c>
      <c r="H88" t="str">
        <f>_xlfn.XLOOKUP($B88,Detect!$H$1:$H$389,Detect!$M$1:$M$389)</f>
        <v>More</v>
      </c>
      <c r="I88" t="str">
        <f>_xlfn.XLOOKUP($B88,Respond!$H$1:$H$389,Respond!$I$1:$I$389)</f>
        <v xml:space="preserve"> 55.5</v>
      </c>
      <c r="J88" t="str">
        <f>_xlfn.XLOOKUP($B88,Respond!$H$1:$H$389,Respond!$M$1:$M$389)</f>
        <v>More</v>
      </c>
      <c r="K88" t="str">
        <f>_xlfn.XLOOKUP($B88,Health!$H$1:$H$389,Health!$I$1:$I$389)</f>
        <v xml:space="preserve"> 25.7</v>
      </c>
      <c r="L88" t="str">
        <f>_xlfn.XLOOKUP($B88,Health!$H$1:$H$389,Health!$M$1:$M$389)</f>
        <v>Least</v>
      </c>
      <c r="M88" t="str">
        <f>_xlfn.XLOOKUP($B88,Norms!$H$1:$H$389,Norms!$I$1:$I$389)</f>
        <v xml:space="preserve"> 50.1</v>
      </c>
      <c r="N88" t="str">
        <f>_xlfn.XLOOKUP($B88,Norms!$H$1:$H$389,Norms!$M$1:$M$389)</f>
        <v>More</v>
      </c>
      <c r="O88" t="str">
        <f>_xlfn.XLOOKUP($B88,Risk!$H$1:$H$389,Risk!$I$1:$I$389)</f>
        <v xml:space="preserve"> 50.4</v>
      </c>
      <c r="P88" t="str">
        <f>_xlfn.XLOOKUP($B88,Risk!$H$1:$H$389,Risk!$M$1:$M$389)</f>
        <v>More</v>
      </c>
      <c r="Q88" t="str">
        <f>Overall!J87</f>
        <v xml:space="preserve"> Western Asia</v>
      </c>
      <c r="R88" t="str">
        <f>Overall!K87</f>
        <v xml:space="preserve"> 1-10m</v>
      </c>
      <c r="S88" t="str">
        <f>Overall!L87</f>
        <v xml:space="preserve"> Upper middle income</v>
      </c>
    </row>
    <row r="89" spans="1:19" x14ac:dyDescent="0.45">
      <c r="A89" t="str">
        <f>Overall!G88</f>
        <v/>
      </c>
      <c r="B89" t="str">
        <f>Overall!H88</f>
        <v/>
      </c>
      <c r="C89" t="str">
        <f>Overall!I88</f>
        <v/>
      </c>
      <c r="D89">
        <f>Overall!M88</f>
        <v>0</v>
      </c>
      <c r="E89" t="str">
        <f>_xlfn.XLOOKUP($B89,Prevention!$H$1:$H$389,Prevention!$I$1:$I$389)</f>
        <v/>
      </c>
      <c r="F89">
        <f>_xlfn.XLOOKUP($B89,Prevention!$H$1:$H$389,Prevention!$M$1:$M$389)</f>
        <v>0</v>
      </c>
      <c r="G89" t="str">
        <f>_xlfn.XLOOKUP($B89,Detect!$H$1:$H$389,Detect!$I$1:$I$389)</f>
        <v/>
      </c>
      <c r="H89">
        <f>_xlfn.XLOOKUP($B89,Detect!$H$1:$H$389,Detect!$M$1:$M$389)</f>
        <v>0</v>
      </c>
      <c r="I89" t="str">
        <f>_xlfn.XLOOKUP($B89,Respond!$H$1:$H$389,Respond!$I$1:$I$389)</f>
        <v/>
      </c>
      <c r="J89">
        <f>_xlfn.XLOOKUP($B89,Respond!$H$1:$H$389,Respond!$M$1:$M$389)</f>
        <v>0</v>
      </c>
      <c r="K89" t="str">
        <f>_xlfn.XLOOKUP($B89,Health!$H$1:$H$389,Health!$I$1:$I$389)</f>
        <v/>
      </c>
      <c r="L89">
        <f>_xlfn.XLOOKUP($B89,Health!$H$1:$H$389,Health!$M$1:$M$389)</f>
        <v>0</v>
      </c>
      <c r="M89" t="str">
        <f>_xlfn.XLOOKUP($B89,Norms!$H$1:$H$389,Norms!$I$1:$I$389)</f>
        <v/>
      </c>
      <c r="N89">
        <f>_xlfn.XLOOKUP($B89,Norms!$H$1:$H$389,Norms!$M$1:$M$389)</f>
        <v>0</v>
      </c>
      <c r="O89" t="str">
        <f>_xlfn.XLOOKUP($B89,Risk!$H$1:$H$389,Risk!$I$1:$I$389)</f>
        <v/>
      </c>
      <c r="P89">
        <f>_xlfn.XLOOKUP($B89,Risk!$H$1:$H$389,Risk!$M$1:$M$389)</f>
        <v>0</v>
      </c>
      <c r="Q89" t="str">
        <f>Overall!J88</f>
        <v/>
      </c>
      <c r="R89" t="str">
        <f>Overall!K88</f>
        <v/>
      </c>
      <c r="S89" t="str">
        <f>Overall!L88</f>
        <v/>
      </c>
    </row>
    <row r="90" spans="1:19" x14ac:dyDescent="0.45">
      <c r="A90" t="str">
        <f>Overall!G89</f>
        <v>45</v>
      </c>
      <c r="B90" t="str">
        <f>Overall!H89</f>
        <v xml:space="preserve"> Ecuador</v>
      </c>
      <c r="C90" t="str">
        <f>Overall!I89</f>
        <v xml:space="preserve"> 50.1</v>
      </c>
      <c r="D90" t="str">
        <f>Overall!M89</f>
        <v>More</v>
      </c>
      <c r="E90" t="str">
        <f>_xlfn.XLOOKUP($B90,Prevention!$H$1:$H$389,Prevention!$I$1:$I$389)</f>
        <v xml:space="preserve"> 53.9</v>
      </c>
      <c r="F90" t="str">
        <f>_xlfn.XLOOKUP($B90,Prevention!$H$1:$H$389,Prevention!$M$1:$M$389)</f>
        <v>More</v>
      </c>
      <c r="G90" t="str">
        <f>_xlfn.XLOOKUP($B90,Detect!$H$1:$H$389,Detect!$I$1:$I$389)</f>
        <v xml:space="preserve"> 71.2</v>
      </c>
      <c r="H90" t="str">
        <f>_xlfn.XLOOKUP($B90,Detect!$H$1:$H$389,Detect!$M$1:$M$389)</f>
        <v>Most</v>
      </c>
      <c r="I90" t="str">
        <f>_xlfn.XLOOKUP($B90,Respond!$H$1:$H$389,Respond!$I$1:$I$389)</f>
        <v xml:space="preserve"> 39.5</v>
      </c>
      <c r="J90" t="str">
        <f>_xlfn.XLOOKUP($B90,Respond!$H$1:$H$389,Respond!$M$1:$M$389)</f>
        <v>More</v>
      </c>
      <c r="K90" t="str">
        <f>_xlfn.XLOOKUP($B90,Health!$H$1:$H$389,Health!$I$1:$I$389)</f>
        <v xml:space="preserve"> 35.2</v>
      </c>
      <c r="L90" t="str">
        <f>_xlfn.XLOOKUP($B90,Health!$H$1:$H$389,Health!$M$1:$M$389)</f>
        <v>More</v>
      </c>
      <c r="M90" t="str">
        <f>_xlfn.XLOOKUP($B90,Norms!$H$1:$H$389,Norms!$I$1:$I$389)</f>
        <v xml:space="preserve"> 43.5</v>
      </c>
      <c r="N90" t="str">
        <f>_xlfn.XLOOKUP($B90,Norms!$H$1:$H$389,Norms!$M$1:$M$389)</f>
        <v>More</v>
      </c>
      <c r="O90" t="str">
        <f>_xlfn.XLOOKUP($B90,Risk!$H$1:$H$389,Risk!$I$1:$I$389)</f>
        <v xml:space="preserve"> 57.1</v>
      </c>
      <c r="P90" t="str">
        <f>_xlfn.XLOOKUP($B90,Risk!$H$1:$H$389,Risk!$M$1:$M$389)</f>
        <v>More</v>
      </c>
      <c r="Q90" t="str">
        <f>Overall!J89</f>
        <v xml:space="preserve"> Latin America and the Caribbean</v>
      </c>
      <c r="R90" t="str">
        <f>Overall!K89</f>
        <v xml:space="preserve"> 10-50m</v>
      </c>
      <c r="S90" t="str">
        <f>Overall!L89</f>
        <v xml:space="preserve"> Upper middle income</v>
      </c>
    </row>
    <row r="91" spans="1:19" x14ac:dyDescent="0.45">
      <c r="A91" t="str">
        <f>Overall!G90</f>
        <v/>
      </c>
      <c r="B91" t="str">
        <f>Overall!H90</f>
        <v/>
      </c>
      <c r="C91" t="str">
        <f>Overall!I90</f>
        <v/>
      </c>
      <c r="D91">
        <f>Overall!M90</f>
        <v>0</v>
      </c>
      <c r="E91" t="str">
        <f>_xlfn.XLOOKUP($B91,Prevention!$H$1:$H$389,Prevention!$I$1:$I$389)</f>
        <v/>
      </c>
      <c r="F91">
        <f>_xlfn.XLOOKUP($B91,Prevention!$H$1:$H$389,Prevention!$M$1:$M$389)</f>
        <v>0</v>
      </c>
      <c r="G91" t="str">
        <f>_xlfn.XLOOKUP($B91,Detect!$H$1:$H$389,Detect!$I$1:$I$389)</f>
        <v/>
      </c>
      <c r="H91">
        <f>_xlfn.XLOOKUP($B91,Detect!$H$1:$H$389,Detect!$M$1:$M$389)</f>
        <v>0</v>
      </c>
      <c r="I91" t="str">
        <f>_xlfn.XLOOKUP($B91,Respond!$H$1:$H$389,Respond!$I$1:$I$389)</f>
        <v/>
      </c>
      <c r="J91">
        <f>_xlfn.XLOOKUP($B91,Respond!$H$1:$H$389,Respond!$M$1:$M$389)</f>
        <v>0</v>
      </c>
      <c r="K91" t="str">
        <f>_xlfn.XLOOKUP($B91,Health!$H$1:$H$389,Health!$I$1:$I$389)</f>
        <v/>
      </c>
      <c r="L91">
        <f>_xlfn.XLOOKUP($B91,Health!$H$1:$H$389,Health!$M$1:$M$389)</f>
        <v>0</v>
      </c>
      <c r="M91" t="str">
        <f>_xlfn.XLOOKUP($B91,Norms!$H$1:$H$389,Norms!$I$1:$I$389)</f>
        <v/>
      </c>
      <c r="N91">
        <f>_xlfn.XLOOKUP($B91,Norms!$H$1:$H$389,Norms!$M$1:$M$389)</f>
        <v>0</v>
      </c>
      <c r="O91" t="str">
        <f>_xlfn.XLOOKUP($B91,Risk!$H$1:$H$389,Risk!$I$1:$I$389)</f>
        <v/>
      </c>
      <c r="P91">
        <f>_xlfn.XLOOKUP($B91,Risk!$H$1:$H$389,Risk!$M$1:$M$389)</f>
        <v>0</v>
      </c>
      <c r="Q91" t="str">
        <f>Overall!J90</f>
        <v/>
      </c>
      <c r="R91" t="str">
        <f>Overall!K90</f>
        <v/>
      </c>
      <c r="S91" t="str">
        <f>Overall!L90</f>
        <v/>
      </c>
    </row>
    <row r="92" spans="1:19" x14ac:dyDescent="0.45">
      <c r="A92" t="str">
        <f>Overall!G91</f>
        <v>46</v>
      </c>
      <c r="B92" t="str">
        <f>Overall!H91</f>
        <v xml:space="preserve"> Mongolia</v>
      </c>
      <c r="C92" t="str">
        <f>Overall!I91</f>
        <v xml:space="preserve"> 49.5</v>
      </c>
      <c r="D92" t="str">
        <f>Overall!M91</f>
        <v>More</v>
      </c>
      <c r="E92" t="str">
        <f>_xlfn.XLOOKUP($B92,Prevention!$H$1:$H$389,Prevention!$I$1:$I$389)</f>
        <v xml:space="preserve"> 37.6</v>
      </c>
      <c r="F92" t="str">
        <f>_xlfn.XLOOKUP($B92,Prevention!$H$1:$H$389,Prevention!$M$1:$M$389)</f>
        <v>More</v>
      </c>
      <c r="G92" t="str">
        <f>_xlfn.XLOOKUP($B92,Detect!$H$1:$H$389,Detect!$I$1:$I$389)</f>
        <v xml:space="preserve"> 77.3</v>
      </c>
      <c r="H92" t="str">
        <f>_xlfn.XLOOKUP($B92,Detect!$H$1:$H$389,Detect!$M$1:$M$389)</f>
        <v>Most</v>
      </c>
      <c r="I92" t="str">
        <f>_xlfn.XLOOKUP($B92,Respond!$H$1:$H$389,Respond!$I$1:$I$389)</f>
        <v xml:space="preserve"> 37.8</v>
      </c>
      <c r="J92" t="str">
        <f>_xlfn.XLOOKUP($B92,Respond!$H$1:$H$389,Respond!$M$1:$M$389)</f>
        <v>More</v>
      </c>
      <c r="K92" t="str">
        <f>_xlfn.XLOOKUP($B92,Health!$H$1:$H$389,Health!$I$1:$I$389)</f>
        <v xml:space="preserve"> 30.8</v>
      </c>
      <c r="L92" t="str">
        <f>_xlfn.XLOOKUP($B92,Health!$H$1:$H$389,Health!$M$1:$M$389)</f>
        <v>Least</v>
      </c>
      <c r="M92" t="str">
        <f>_xlfn.XLOOKUP($B92,Norms!$H$1:$H$389,Norms!$I$1:$I$389)</f>
        <v xml:space="preserve"> 52.6</v>
      </c>
      <c r="N92" t="str">
        <f>_xlfn.XLOOKUP($B92,Norms!$H$1:$H$389,Norms!$M$1:$M$389)</f>
        <v>More</v>
      </c>
      <c r="O92" t="str">
        <f>_xlfn.XLOOKUP($B92,Risk!$H$1:$H$389,Risk!$I$1:$I$389)</f>
        <v xml:space="preserve"> 60.8</v>
      </c>
      <c r="P92" t="str">
        <f>_xlfn.XLOOKUP($B92,Risk!$H$1:$H$389,Risk!$M$1:$M$389)</f>
        <v>More</v>
      </c>
      <c r="Q92" t="str">
        <f>Overall!J91</f>
        <v xml:space="preserve"> Eastern Asia</v>
      </c>
      <c r="R92" t="str">
        <f>Overall!K91</f>
        <v xml:space="preserve"> 1-10m</v>
      </c>
      <c r="S92" t="str">
        <f>Overall!L91</f>
        <v xml:space="preserve"> Lower middle income</v>
      </c>
    </row>
    <row r="93" spans="1:19" x14ac:dyDescent="0.45">
      <c r="A93" t="str">
        <f>Overall!G92</f>
        <v/>
      </c>
      <c r="B93" t="str">
        <f>Overall!H92</f>
        <v/>
      </c>
      <c r="C93" t="str">
        <f>Overall!I92</f>
        <v/>
      </c>
      <c r="D93">
        <f>Overall!M92</f>
        <v>0</v>
      </c>
      <c r="E93" t="str">
        <f>_xlfn.XLOOKUP($B93,Prevention!$H$1:$H$389,Prevention!$I$1:$I$389)</f>
        <v/>
      </c>
      <c r="F93">
        <f>_xlfn.XLOOKUP($B93,Prevention!$H$1:$H$389,Prevention!$M$1:$M$389)</f>
        <v>0</v>
      </c>
      <c r="G93" t="str">
        <f>_xlfn.XLOOKUP($B93,Detect!$H$1:$H$389,Detect!$I$1:$I$389)</f>
        <v/>
      </c>
      <c r="H93">
        <f>_xlfn.XLOOKUP($B93,Detect!$H$1:$H$389,Detect!$M$1:$M$389)</f>
        <v>0</v>
      </c>
      <c r="I93" t="str">
        <f>_xlfn.XLOOKUP($B93,Respond!$H$1:$H$389,Respond!$I$1:$I$389)</f>
        <v/>
      </c>
      <c r="J93">
        <f>_xlfn.XLOOKUP($B93,Respond!$H$1:$H$389,Respond!$M$1:$M$389)</f>
        <v>0</v>
      </c>
      <c r="K93" t="str">
        <f>_xlfn.XLOOKUP($B93,Health!$H$1:$H$389,Health!$I$1:$I$389)</f>
        <v/>
      </c>
      <c r="L93">
        <f>_xlfn.XLOOKUP($B93,Health!$H$1:$H$389,Health!$M$1:$M$389)</f>
        <v>0</v>
      </c>
      <c r="M93" t="str">
        <f>_xlfn.XLOOKUP($B93,Norms!$H$1:$H$389,Norms!$I$1:$I$389)</f>
        <v/>
      </c>
      <c r="N93">
        <f>_xlfn.XLOOKUP($B93,Norms!$H$1:$H$389,Norms!$M$1:$M$389)</f>
        <v>0</v>
      </c>
      <c r="O93" t="str">
        <f>_xlfn.XLOOKUP($B93,Risk!$H$1:$H$389,Risk!$I$1:$I$389)</f>
        <v/>
      </c>
      <c r="P93">
        <f>_xlfn.XLOOKUP($B93,Risk!$H$1:$H$389,Risk!$M$1:$M$389)</f>
        <v>0</v>
      </c>
      <c r="Q93" t="str">
        <f>Overall!J92</f>
        <v/>
      </c>
      <c r="R93" t="str">
        <f>Overall!K92</f>
        <v/>
      </c>
      <c r="S93" t="str">
        <f>Overall!L92</f>
        <v/>
      </c>
    </row>
    <row r="94" spans="1:19" x14ac:dyDescent="0.45">
      <c r="A94" t="str">
        <f>Overall!G93</f>
        <v>47</v>
      </c>
      <c r="B94" t="str">
        <f>Overall!H93</f>
        <v xml:space="preserve"> Kyrgyz Republic</v>
      </c>
      <c r="C94" t="str">
        <f>Overall!I93</f>
        <v xml:space="preserve"> 49.3</v>
      </c>
      <c r="D94" t="str">
        <f>Overall!M93</f>
        <v>More</v>
      </c>
      <c r="E94" t="str">
        <f>_xlfn.XLOOKUP($B94,Prevention!$H$1:$H$389,Prevention!$I$1:$I$389)</f>
        <v xml:space="preserve"> 29.7</v>
      </c>
      <c r="F94" t="str">
        <f>_xlfn.XLOOKUP($B94,Prevention!$H$1:$H$389,Prevention!$M$1:$M$389)</f>
        <v>Least</v>
      </c>
      <c r="G94" t="str">
        <f>_xlfn.XLOOKUP($B94,Detect!$H$1:$H$389,Detect!$I$1:$I$389)</f>
        <v xml:space="preserve"> 64.7</v>
      </c>
      <c r="H94" t="str">
        <f>_xlfn.XLOOKUP($B94,Detect!$H$1:$H$389,Detect!$M$1:$M$389)</f>
        <v>More</v>
      </c>
      <c r="I94" t="str">
        <f>_xlfn.XLOOKUP($B94,Respond!$H$1:$H$389,Respond!$I$1:$I$389)</f>
        <v xml:space="preserve"> 49.9</v>
      </c>
      <c r="J94" t="str">
        <f>_xlfn.XLOOKUP($B94,Respond!$H$1:$H$389,Respond!$M$1:$M$389)</f>
        <v>More</v>
      </c>
      <c r="K94" t="str">
        <f>_xlfn.XLOOKUP($B94,Health!$H$1:$H$389,Health!$I$1:$I$389)</f>
        <v xml:space="preserve"> 29.8</v>
      </c>
      <c r="L94" t="str">
        <f>_xlfn.XLOOKUP($B94,Health!$H$1:$H$389,Health!$M$1:$M$389)</f>
        <v>Least</v>
      </c>
      <c r="M94" t="str">
        <f>_xlfn.XLOOKUP($B94,Norms!$H$1:$H$389,Norms!$I$1:$I$389)</f>
        <v xml:space="preserve"> 64.8</v>
      </c>
      <c r="N94" t="str">
        <f>_xlfn.XLOOKUP($B94,Norms!$H$1:$H$389,Norms!$M$1:$M$389)</f>
        <v>More</v>
      </c>
      <c r="O94" t="str">
        <f>_xlfn.XLOOKUP($B94,Risk!$H$1:$H$389,Risk!$I$1:$I$389)</f>
        <v xml:space="preserve"> 56.1</v>
      </c>
      <c r="P94" t="str">
        <f>_xlfn.XLOOKUP($B94,Risk!$H$1:$H$389,Risk!$M$1:$M$389)</f>
        <v>More</v>
      </c>
      <c r="Q94" t="str">
        <f>Overall!J93</f>
        <v xml:space="preserve"> Central Asia</v>
      </c>
      <c r="R94" t="str">
        <f>Overall!K93</f>
        <v xml:space="preserve"> 1-10m</v>
      </c>
      <c r="S94" t="str">
        <f>Overall!L93</f>
        <v xml:space="preserve"> Lower middle income</v>
      </c>
    </row>
    <row r="95" spans="1:19" x14ac:dyDescent="0.45">
      <c r="A95" t="str">
        <f>Overall!G94</f>
        <v/>
      </c>
      <c r="B95" t="str">
        <f>Overall!H94</f>
        <v/>
      </c>
      <c r="C95" t="str">
        <f>Overall!I94</f>
        <v/>
      </c>
      <c r="D95">
        <f>Overall!M94</f>
        <v>0</v>
      </c>
      <c r="E95" t="str">
        <f>_xlfn.XLOOKUP($B95,Prevention!$H$1:$H$389,Prevention!$I$1:$I$389)</f>
        <v/>
      </c>
      <c r="F95">
        <f>_xlfn.XLOOKUP($B95,Prevention!$H$1:$H$389,Prevention!$M$1:$M$389)</f>
        <v>0</v>
      </c>
      <c r="G95" t="str">
        <f>_xlfn.XLOOKUP($B95,Detect!$H$1:$H$389,Detect!$I$1:$I$389)</f>
        <v/>
      </c>
      <c r="H95">
        <f>_xlfn.XLOOKUP($B95,Detect!$H$1:$H$389,Detect!$M$1:$M$389)</f>
        <v>0</v>
      </c>
      <c r="I95" t="str">
        <f>_xlfn.XLOOKUP($B95,Respond!$H$1:$H$389,Respond!$I$1:$I$389)</f>
        <v/>
      </c>
      <c r="J95">
        <f>_xlfn.XLOOKUP($B95,Respond!$H$1:$H$389,Respond!$M$1:$M$389)</f>
        <v>0</v>
      </c>
      <c r="K95" t="str">
        <f>_xlfn.XLOOKUP($B95,Health!$H$1:$H$389,Health!$I$1:$I$389)</f>
        <v/>
      </c>
      <c r="L95">
        <f>_xlfn.XLOOKUP($B95,Health!$H$1:$H$389,Health!$M$1:$M$389)</f>
        <v>0</v>
      </c>
      <c r="M95" t="str">
        <f>_xlfn.XLOOKUP($B95,Norms!$H$1:$H$389,Norms!$I$1:$I$389)</f>
        <v/>
      </c>
      <c r="N95">
        <f>_xlfn.XLOOKUP($B95,Norms!$H$1:$H$389,Norms!$M$1:$M$389)</f>
        <v>0</v>
      </c>
      <c r="O95" t="str">
        <f>_xlfn.XLOOKUP($B95,Risk!$H$1:$H$389,Risk!$I$1:$I$389)</f>
        <v/>
      </c>
      <c r="P95">
        <f>_xlfn.XLOOKUP($B95,Risk!$H$1:$H$389,Risk!$M$1:$M$389)</f>
        <v>0</v>
      </c>
      <c r="Q95" t="str">
        <f>Overall!J94</f>
        <v/>
      </c>
      <c r="R95" t="str">
        <f>Overall!K94</f>
        <v/>
      </c>
      <c r="S95" t="str">
        <f>Overall!L94</f>
        <v/>
      </c>
    </row>
    <row r="96" spans="1:19" x14ac:dyDescent="0.45">
      <c r="A96" t="str">
        <f>Overall!G95</f>
        <v>47</v>
      </c>
      <c r="B96" t="str">
        <f>Overall!H95</f>
        <v xml:space="preserve"> Saudi Arabia</v>
      </c>
      <c r="C96" t="str">
        <f>Overall!I95</f>
        <v xml:space="preserve"> 49.3</v>
      </c>
      <c r="D96" t="str">
        <f>Overall!M95</f>
        <v>More</v>
      </c>
      <c r="E96" t="str">
        <f>_xlfn.XLOOKUP($B96,Prevention!$H$1:$H$389,Prevention!$I$1:$I$389)</f>
        <v xml:space="preserve"> 34.3</v>
      </c>
      <c r="F96" t="str">
        <f>_xlfn.XLOOKUP($B96,Prevention!$H$1:$H$389,Prevention!$M$1:$M$389)</f>
        <v>More</v>
      </c>
      <c r="G96" t="str">
        <f>_xlfn.XLOOKUP($B96,Detect!$H$1:$H$389,Detect!$I$1:$I$389)</f>
        <v xml:space="preserve"> 74.4</v>
      </c>
      <c r="H96" t="str">
        <f>_xlfn.XLOOKUP($B96,Detect!$H$1:$H$389,Detect!$M$1:$M$389)</f>
        <v>Most</v>
      </c>
      <c r="I96" t="str">
        <f>_xlfn.XLOOKUP($B96,Respond!$H$1:$H$389,Respond!$I$1:$I$389)</f>
        <v xml:space="preserve"> 32.6</v>
      </c>
      <c r="J96" t="str">
        <f>_xlfn.XLOOKUP($B96,Respond!$H$1:$H$389,Respond!$M$1:$M$389)</f>
        <v>Least</v>
      </c>
      <c r="K96" t="str">
        <f>_xlfn.XLOOKUP($B96,Health!$H$1:$H$389,Health!$I$1:$I$389)</f>
        <v xml:space="preserve"> 44.8</v>
      </c>
      <c r="L96" t="str">
        <f>_xlfn.XLOOKUP($B96,Health!$H$1:$H$389,Health!$M$1:$M$389)</f>
        <v>More</v>
      </c>
      <c r="M96" t="str">
        <f>_xlfn.XLOOKUP($B96,Norms!$H$1:$H$389,Norms!$I$1:$I$389)</f>
        <v xml:space="preserve"> 50.6</v>
      </c>
      <c r="N96" t="str">
        <f>_xlfn.XLOOKUP($B96,Norms!$H$1:$H$389,Norms!$M$1:$M$389)</f>
        <v>More</v>
      </c>
      <c r="O96" t="str">
        <f>_xlfn.XLOOKUP($B96,Risk!$H$1:$H$389,Risk!$I$1:$I$389)</f>
        <v xml:space="preserve"> 59.7</v>
      </c>
      <c r="P96" t="str">
        <f>_xlfn.XLOOKUP($B96,Risk!$H$1:$H$389,Risk!$M$1:$M$389)</f>
        <v>More</v>
      </c>
      <c r="Q96" t="str">
        <f>Overall!J95</f>
        <v xml:space="preserve"> Western Asia</v>
      </c>
      <c r="R96" t="str">
        <f>Overall!K95</f>
        <v xml:space="preserve"> 10-50m</v>
      </c>
      <c r="S96" t="str">
        <f>Overall!L95</f>
        <v xml:space="preserve"> High income</v>
      </c>
    </row>
    <row r="97" spans="1:19" x14ac:dyDescent="0.45">
      <c r="A97" t="str">
        <f>Overall!G96</f>
        <v/>
      </c>
      <c r="B97" t="str">
        <f>Overall!H96</f>
        <v/>
      </c>
      <c r="C97" t="str">
        <f>Overall!I96</f>
        <v/>
      </c>
      <c r="D97">
        <f>Overall!M96</f>
        <v>0</v>
      </c>
      <c r="E97" t="str">
        <f>_xlfn.XLOOKUP($B97,Prevention!$H$1:$H$389,Prevention!$I$1:$I$389)</f>
        <v/>
      </c>
      <c r="F97">
        <f>_xlfn.XLOOKUP($B97,Prevention!$H$1:$H$389,Prevention!$M$1:$M$389)</f>
        <v>0</v>
      </c>
      <c r="G97" t="str">
        <f>_xlfn.XLOOKUP($B97,Detect!$H$1:$H$389,Detect!$I$1:$I$389)</f>
        <v/>
      </c>
      <c r="H97">
        <f>_xlfn.XLOOKUP($B97,Detect!$H$1:$H$389,Detect!$M$1:$M$389)</f>
        <v>0</v>
      </c>
      <c r="I97" t="str">
        <f>_xlfn.XLOOKUP($B97,Respond!$H$1:$H$389,Respond!$I$1:$I$389)</f>
        <v/>
      </c>
      <c r="J97">
        <f>_xlfn.XLOOKUP($B97,Respond!$H$1:$H$389,Respond!$M$1:$M$389)</f>
        <v>0</v>
      </c>
      <c r="K97" t="str">
        <f>_xlfn.XLOOKUP($B97,Health!$H$1:$H$389,Health!$I$1:$I$389)</f>
        <v/>
      </c>
      <c r="L97">
        <f>_xlfn.XLOOKUP($B97,Health!$H$1:$H$389,Health!$M$1:$M$389)</f>
        <v>0</v>
      </c>
      <c r="M97" t="str">
        <f>_xlfn.XLOOKUP($B97,Norms!$H$1:$H$389,Norms!$I$1:$I$389)</f>
        <v/>
      </c>
      <c r="N97">
        <f>_xlfn.XLOOKUP($B97,Norms!$H$1:$H$389,Norms!$M$1:$M$389)</f>
        <v>0</v>
      </c>
      <c r="O97" t="str">
        <f>_xlfn.XLOOKUP($B97,Risk!$H$1:$H$389,Risk!$I$1:$I$389)</f>
        <v/>
      </c>
      <c r="P97">
        <f>_xlfn.XLOOKUP($B97,Risk!$H$1:$H$389,Risk!$M$1:$M$389)</f>
        <v>0</v>
      </c>
      <c r="Q97" t="str">
        <f>Overall!J96</f>
        <v/>
      </c>
      <c r="R97" t="str">
        <f>Overall!K96</f>
        <v/>
      </c>
      <c r="S97" t="str">
        <f>Overall!L96</f>
        <v/>
      </c>
    </row>
    <row r="98" spans="1:19" x14ac:dyDescent="0.45">
      <c r="A98" t="str">
        <f>Overall!G97</f>
        <v>49</v>
      </c>
      <c r="B98" t="str">
        <f>Overall!H97</f>
        <v xml:space="preserve"> Peru</v>
      </c>
      <c r="C98" t="str">
        <f>Overall!I97</f>
        <v xml:space="preserve"> 49.2</v>
      </c>
      <c r="D98" t="str">
        <f>Overall!M97</f>
        <v>More</v>
      </c>
      <c r="E98" t="str">
        <f>_xlfn.XLOOKUP($B98,Prevention!$H$1:$H$389,Prevention!$I$1:$I$389)</f>
        <v xml:space="preserve"> 43.2</v>
      </c>
      <c r="F98" t="str">
        <f>_xlfn.XLOOKUP($B98,Prevention!$H$1:$H$389,Prevention!$M$1:$M$389)</f>
        <v>More</v>
      </c>
      <c r="G98" t="str">
        <f>_xlfn.XLOOKUP($B98,Detect!$H$1:$H$389,Detect!$I$1:$I$389)</f>
        <v xml:space="preserve"> 38.3</v>
      </c>
      <c r="H98" t="str">
        <f>_xlfn.XLOOKUP($B98,Detect!$H$1:$H$389,Detect!$M$1:$M$389)</f>
        <v>More</v>
      </c>
      <c r="I98" t="str">
        <f>_xlfn.XLOOKUP($B98,Respond!$H$1:$H$389,Respond!$I$1:$I$389)</f>
        <v xml:space="preserve"> 51.7</v>
      </c>
      <c r="J98" t="str">
        <f>_xlfn.XLOOKUP($B98,Respond!$H$1:$H$389,Respond!$M$1:$M$389)</f>
        <v>More</v>
      </c>
      <c r="K98" t="str">
        <f>_xlfn.XLOOKUP($B98,Health!$H$1:$H$389,Health!$I$1:$I$389)</f>
        <v xml:space="preserve"> 45.0</v>
      </c>
      <c r="L98" t="str">
        <f>_xlfn.XLOOKUP($B98,Health!$H$1:$H$389,Health!$M$1:$M$389)</f>
        <v>More</v>
      </c>
      <c r="M98" t="str">
        <f>_xlfn.XLOOKUP($B98,Norms!$H$1:$H$389,Norms!$I$1:$I$389)</f>
        <v xml:space="preserve"> 63.0</v>
      </c>
      <c r="N98" t="str">
        <f>_xlfn.XLOOKUP($B98,Norms!$H$1:$H$389,Norms!$M$1:$M$389)</f>
        <v>More</v>
      </c>
      <c r="O98" t="str">
        <f>_xlfn.XLOOKUP($B98,Risk!$H$1:$H$389,Risk!$I$1:$I$389)</f>
        <v xml:space="preserve"> 57.7</v>
      </c>
      <c r="P98" t="str">
        <f>_xlfn.XLOOKUP($B98,Risk!$H$1:$H$389,Risk!$M$1:$M$389)</f>
        <v>More</v>
      </c>
      <c r="Q98" t="str">
        <f>Overall!J97</f>
        <v xml:space="preserve"> Latin America and the Caribbean</v>
      </c>
      <c r="R98" t="str">
        <f>Overall!K97</f>
        <v xml:space="preserve"> 10-50m</v>
      </c>
      <c r="S98" t="str">
        <f>Overall!L97</f>
        <v xml:space="preserve"> Upper middle income</v>
      </c>
    </row>
    <row r="99" spans="1:19" x14ac:dyDescent="0.45">
      <c r="A99" t="str">
        <f>Overall!G98</f>
        <v/>
      </c>
      <c r="B99" t="str">
        <f>Overall!H98</f>
        <v/>
      </c>
      <c r="C99" t="str">
        <f>Overall!I98</f>
        <v/>
      </c>
      <c r="D99">
        <f>Overall!M98</f>
        <v>0</v>
      </c>
      <c r="E99" t="str">
        <f>_xlfn.XLOOKUP($B99,Prevention!$H$1:$H$389,Prevention!$I$1:$I$389)</f>
        <v/>
      </c>
      <c r="F99">
        <f>_xlfn.XLOOKUP($B99,Prevention!$H$1:$H$389,Prevention!$M$1:$M$389)</f>
        <v>0</v>
      </c>
      <c r="G99" t="str">
        <f>_xlfn.XLOOKUP($B99,Detect!$H$1:$H$389,Detect!$I$1:$I$389)</f>
        <v/>
      </c>
      <c r="H99">
        <f>_xlfn.XLOOKUP($B99,Detect!$H$1:$H$389,Detect!$M$1:$M$389)</f>
        <v>0</v>
      </c>
      <c r="I99" t="str">
        <f>_xlfn.XLOOKUP($B99,Respond!$H$1:$H$389,Respond!$I$1:$I$389)</f>
        <v/>
      </c>
      <c r="J99">
        <f>_xlfn.XLOOKUP($B99,Respond!$H$1:$H$389,Respond!$M$1:$M$389)</f>
        <v>0</v>
      </c>
      <c r="K99" t="str">
        <f>_xlfn.XLOOKUP($B99,Health!$H$1:$H$389,Health!$I$1:$I$389)</f>
        <v/>
      </c>
      <c r="L99">
        <f>_xlfn.XLOOKUP($B99,Health!$H$1:$H$389,Health!$M$1:$M$389)</f>
        <v>0</v>
      </c>
      <c r="M99" t="str">
        <f>_xlfn.XLOOKUP($B99,Norms!$H$1:$H$389,Norms!$I$1:$I$389)</f>
        <v/>
      </c>
      <c r="N99">
        <f>_xlfn.XLOOKUP($B99,Norms!$H$1:$H$389,Norms!$M$1:$M$389)</f>
        <v>0</v>
      </c>
      <c r="O99" t="str">
        <f>_xlfn.XLOOKUP($B99,Risk!$H$1:$H$389,Risk!$I$1:$I$389)</f>
        <v/>
      </c>
      <c r="P99">
        <f>_xlfn.XLOOKUP($B99,Risk!$H$1:$H$389,Risk!$M$1:$M$389)</f>
        <v>0</v>
      </c>
      <c r="Q99" t="str">
        <f>Overall!J98</f>
        <v/>
      </c>
      <c r="R99" t="str">
        <f>Overall!K98</f>
        <v/>
      </c>
      <c r="S99" t="str">
        <f>Overall!L98</f>
        <v/>
      </c>
    </row>
    <row r="100" spans="1:19" x14ac:dyDescent="0.45">
      <c r="A100" t="str">
        <f>Overall!G99</f>
        <v>50</v>
      </c>
      <c r="B100" t="str">
        <f>Overall!H99</f>
        <v xml:space="preserve"> Vietnam</v>
      </c>
      <c r="C100" t="str">
        <f>Overall!I99</f>
        <v xml:space="preserve"> 49.1</v>
      </c>
      <c r="D100" t="str">
        <f>Overall!M99</f>
        <v>More</v>
      </c>
      <c r="E100" t="str">
        <f>_xlfn.XLOOKUP($B100,Prevention!$H$1:$H$389,Prevention!$I$1:$I$389)</f>
        <v xml:space="preserve"> 49.5</v>
      </c>
      <c r="F100" t="str">
        <f>_xlfn.XLOOKUP($B100,Prevention!$H$1:$H$389,Prevention!$M$1:$M$389)</f>
        <v>More</v>
      </c>
      <c r="G100" t="str">
        <f>_xlfn.XLOOKUP($B100,Detect!$H$1:$H$389,Detect!$I$1:$I$389)</f>
        <v xml:space="preserve"> 57.4</v>
      </c>
      <c r="H100" t="str">
        <f>_xlfn.XLOOKUP($B100,Detect!$H$1:$H$389,Detect!$M$1:$M$389)</f>
        <v>More</v>
      </c>
      <c r="I100" t="str">
        <f>_xlfn.XLOOKUP($B100,Respond!$H$1:$H$389,Respond!$I$1:$I$389)</f>
        <v xml:space="preserve"> 43.0</v>
      </c>
      <c r="J100" t="str">
        <f>_xlfn.XLOOKUP($B100,Respond!$H$1:$H$389,Respond!$M$1:$M$389)</f>
        <v>More</v>
      </c>
      <c r="K100" t="str">
        <f>_xlfn.XLOOKUP($B100,Health!$H$1:$H$389,Health!$I$1:$I$389)</f>
        <v xml:space="preserve"> 28.3</v>
      </c>
      <c r="L100" t="str">
        <f>_xlfn.XLOOKUP($B100,Health!$H$1:$H$389,Health!$M$1:$M$389)</f>
        <v>Least</v>
      </c>
      <c r="M100" t="str">
        <f>_xlfn.XLOOKUP($B100,Norms!$H$1:$H$389,Norms!$I$1:$I$389)</f>
        <v xml:space="preserve"> 64.6</v>
      </c>
      <c r="N100" t="str">
        <f>_xlfn.XLOOKUP($B100,Norms!$H$1:$H$389,Norms!$M$1:$M$389)</f>
        <v>More</v>
      </c>
      <c r="O100" t="str">
        <f>_xlfn.XLOOKUP($B100,Risk!$H$1:$H$389,Risk!$I$1:$I$389)</f>
        <v xml:space="preserve"> 53.4</v>
      </c>
      <c r="P100" t="str">
        <f>_xlfn.XLOOKUP($B100,Risk!$H$1:$H$389,Risk!$M$1:$M$389)</f>
        <v>More</v>
      </c>
      <c r="Q100" t="str">
        <f>Overall!J99</f>
        <v xml:space="preserve"> Southeastern Asia</v>
      </c>
      <c r="R100" t="str">
        <f>Overall!K99</f>
        <v xml:space="preserve"> 50-100m</v>
      </c>
      <c r="S100" t="str">
        <f>Overall!L99</f>
        <v xml:space="preserve"> Lower middle income</v>
      </c>
    </row>
    <row r="101" spans="1:19" x14ac:dyDescent="0.45">
      <c r="A101" t="str">
        <f>Overall!G100</f>
        <v/>
      </c>
      <c r="B101" t="str">
        <f>Overall!H100</f>
        <v/>
      </c>
      <c r="C101" t="str">
        <f>Overall!I100</f>
        <v/>
      </c>
      <c r="D101">
        <f>Overall!M100</f>
        <v>0</v>
      </c>
      <c r="E101" t="str">
        <f>_xlfn.XLOOKUP($B101,Prevention!$H$1:$H$389,Prevention!$I$1:$I$389)</f>
        <v/>
      </c>
      <c r="F101">
        <f>_xlfn.XLOOKUP($B101,Prevention!$H$1:$H$389,Prevention!$M$1:$M$389)</f>
        <v>0</v>
      </c>
      <c r="G101" t="str">
        <f>_xlfn.XLOOKUP($B101,Detect!$H$1:$H$389,Detect!$I$1:$I$389)</f>
        <v/>
      </c>
      <c r="H101">
        <f>_xlfn.XLOOKUP($B101,Detect!$H$1:$H$389,Detect!$M$1:$M$389)</f>
        <v>0</v>
      </c>
      <c r="I101" t="str">
        <f>_xlfn.XLOOKUP($B101,Respond!$H$1:$H$389,Respond!$I$1:$I$389)</f>
        <v/>
      </c>
      <c r="J101">
        <f>_xlfn.XLOOKUP($B101,Respond!$H$1:$H$389,Respond!$M$1:$M$389)</f>
        <v>0</v>
      </c>
      <c r="K101" t="str">
        <f>_xlfn.XLOOKUP($B101,Health!$H$1:$H$389,Health!$I$1:$I$389)</f>
        <v/>
      </c>
      <c r="L101">
        <f>_xlfn.XLOOKUP($B101,Health!$H$1:$H$389,Health!$M$1:$M$389)</f>
        <v>0</v>
      </c>
      <c r="M101" t="str">
        <f>_xlfn.XLOOKUP($B101,Norms!$H$1:$H$389,Norms!$I$1:$I$389)</f>
        <v/>
      </c>
      <c r="N101">
        <f>_xlfn.XLOOKUP($B101,Norms!$H$1:$H$389,Norms!$M$1:$M$389)</f>
        <v>0</v>
      </c>
      <c r="O101" t="str">
        <f>_xlfn.XLOOKUP($B101,Risk!$H$1:$H$389,Risk!$I$1:$I$389)</f>
        <v/>
      </c>
      <c r="P101">
        <f>_xlfn.XLOOKUP($B101,Risk!$H$1:$H$389,Risk!$M$1:$M$389)</f>
        <v>0</v>
      </c>
      <c r="Q101" t="str">
        <f>Overall!J100</f>
        <v/>
      </c>
      <c r="R101" t="str">
        <f>Overall!K100</f>
        <v/>
      </c>
      <c r="S101" t="str">
        <f>Overall!L100</f>
        <v/>
      </c>
    </row>
    <row r="102" spans="1:19" x14ac:dyDescent="0.45">
      <c r="A102" t="str">
        <f>Overall!G101</f>
        <v>51</v>
      </c>
      <c r="B102" t="str">
        <f>Overall!H101</f>
        <v xml:space="preserve"> China</v>
      </c>
      <c r="C102" t="str">
        <f>Overall!I101</f>
        <v xml:space="preserve"> 48.2</v>
      </c>
      <c r="D102" t="str">
        <f>Overall!M101</f>
        <v>More</v>
      </c>
      <c r="E102" t="str">
        <f>_xlfn.XLOOKUP($B102,Prevention!$H$1:$H$389,Prevention!$I$1:$I$389)</f>
        <v xml:space="preserve"> 45.0</v>
      </c>
      <c r="F102" t="str">
        <f>_xlfn.XLOOKUP($B102,Prevention!$H$1:$H$389,Prevention!$M$1:$M$389)</f>
        <v>More</v>
      </c>
      <c r="G102" t="str">
        <f>_xlfn.XLOOKUP($B102,Detect!$H$1:$H$389,Detect!$I$1:$I$389)</f>
        <v xml:space="preserve"> 48.5</v>
      </c>
      <c r="H102" t="str">
        <f>_xlfn.XLOOKUP($B102,Detect!$H$1:$H$389,Detect!$M$1:$M$389)</f>
        <v>More</v>
      </c>
      <c r="I102" t="str">
        <f>_xlfn.XLOOKUP($B102,Respond!$H$1:$H$389,Respond!$I$1:$I$389)</f>
        <v xml:space="preserve"> 48.6</v>
      </c>
      <c r="J102" t="str">
        <f>_xlfn.XLOOKUP($B102,Respond!$H$1:$H$389,Respond!$M$1:$M$389)</f>
        <v>More</v>
      </c>
      <c r="K102" t="str">
        <f>_xlfn.XLOOKUP($B102,Health!$H$1:$H$389,Health!$I$1:$I$389)</f>
        <v xml:space="preserve"> 45.7</v>
      </c>
      <c r="L102" t="str">
        <f>_xlfn.XLOOKUP($B102,Health!$H$1:$H$389,Health!$M$1:$M$389)</f>
        <v>More</v>
      </c>
      <c r="M102" t="str">
        <f>_xlfn.XLOOKUP($B102,Norms!$H$1:$H$389,Norms!$I$1:$I$389)</f>
        <v xml:space="preserve"> 40.3</v>
      </c>
      <c r="N102" t="str">
        <f>_xlfn.XLOOKUP($B102,Norms!$H$1:$H$389,Norms!$M$1:$M$389)</f>
        <v>More</v>
      </c>
      <c r="O102" t="str">
        <f>_xlfn.XLOOKUP($B102,Risk!$H$1:$H$389,Risk!$I$1:$I$389)</f>
        <v xml:space="preserve"> 64.4</v>
      </c>
      <c r="P102" t="str">
        <f>_xlfn.XLOOKUP($B102,Risk!$H$1:$H$389,Risk!$M$1:$M$389)</f>
        <v>More</v>
      </c>
      <c r="Q102" t="str">
        <f>Overall!J101</f>
        <v xml:space="preserve"> Eastern Asia</v>
      </c>
      <c r="R102" t="str">
        <f>Overall!K101</f>
        <v xml:space="preserve"> 100m+</v>
      </c>
      <c r="S102" t="str">
        <f>Overall!L101</f>
        <v xml:space="preserve"> Upper middle income</v>
      </c>
    </row>
    <row r="103" spans="1:19" x14ac:dyDescent="0.45">
      <c r="A103" t="str">
        <f>Overall!G102</f>
        <v/>
      </c>
      <c r="B103" t="str">
        <f>Overall!H102</f>
        <v/>
      </c>
      <c r="C103" t="str">
        <f>Overall!I102</f>
        <v/>
      </c>
      <c r="D103">
        <f>Overall!M102</f>
        <v>0</v>
      </c>
      <c r="E103" t="str">
        <f>_xlfn.XLOOKUP($B103,Prevention!$H$1:$H$389,Prevention!$I$1:$I$389)</f>
        <v/>
      </c>
      <c r="F103">
        <f>_xlfn.XLOOKUP($B103,Prevention!$H$1:$H$389,Prevention!$M$1:$M$389)</f>
        <v>0</v>
      </c>
      <c r="G103" t="str">
        <f>_xlfn.XLOOKUP($B103,Detect!$H$1:$H$389,Detect!$I$1:$I$389)</f>
        <v/>
      </c>
      <c r="H103">
        <f>_xlfn.XLOOKUP($B103,Detect!$H$1:$H$389,Detect!$M$1:$M$389)</f>
        <v>0</v>
      </c>
      <c r="I103" t="str">
        <f>_xlfn.XLOOKUP($B103,Respond!$H$1:$H$389,Respond!$I$1:$I$389)</f>
        <v/>
      </c>
      <c r="J103">
        <f>_xlfn.XLOOKUP($B103,Respond!$H$1:$H$389,Respond!$M$1:$M$389)</f>
        <v>0</v>
      </c>
      <c r="K103" t="str">
        <f>_xlfn.XLOOKUP($B103,Health!$H$1:$H$389,Health!$I$1:$I$389)</f>
        <v/>
      </c>
      <c r="L103">
        <f>_xlfn.XLOOKUP($B103,Health!$H$1:$H$389,Health!$M$1:$M$389)</f>
        <v>0</v>
      </c>
      <c r="M103" t="str">
        <f>_xlfn.XLOOKUP($B103,Norms!$H$1:$H$389,Norms!$I$1:$I$389)</f>
        <v/>
      </c>
      <c r="N103">
        <f>_xlfn.XLOOKUP($B103,Norms!$H$1:$H$389,Norms!$M$1:$M$389)</f>
        <v>0</v>
      </c>
      <c r="O103" t="str">
        <f>_xlfn.XLOOKUP($B103,Risk!$H$1:$H$389,Risk!$I$1:$I$389)</f>
        <v/>
      </c>
      <c r="P103">
        <f>_xlfn.XLOOKUP($B103,Risk!$H$1:$H$389,Risk!$M$1:$M$389)</f>
        <v>0</v>
      </c>
      <c r="Q103" t="str">
        <f>Overall!J102</f>
        <v/>
      </c>
      <c r="R103" t="str">
        <f>Overall!K102</f>
        <v/>
      </c>
      <c r="S103" t="str">
        <f>Overall!L102</f>
        <v/>
      </c>
    </row>
    <row r="104" spans="1:19" x14ac:dyDescent="0.45">
      <c r="A104" t="str">
        <f>Overall!G103</f>
        <v>52</v>
      </c>
      <c r="B104" t="str">
        <f>Overall!H103</f>
        <v xml:space="preserve"> Slovakia</v>
      </c>
      <c r="C104" t="str">
        <f>Overall!I103</f>
        <v xml:space="preserve"> 47.9</v>
      </c>
      <c r="D104" t="str">
        <f>Overall!M103</f>
        <v>More</v>
      </c>
      <c r="E104" t="str">
        <f>_xlfn.XLOOKUP($B104,Prevention!$H$1:$H$389,Prevention!$I$1:$I$389)</f>
        <v xml:space="preserve"> 53.5</v>
      </c>
      <c r="F104" t="str">
        <f>_xlfn.XLOOKUP($B104,Prevention!$H$1:$H$389,Prevention!$M$1:$M$389)</f>
        <v>More</v>
      </c>
      <c r="G104" t="str">
        <f>_xlfn.XLOOKUP($B104,Detect!$H$1:$H$389,Detect!$I$1:$I$389)</f>
        <v xml:space="preserve"> 46.0</v>
      </c>
      <c r="H104" t="str">
        <f>_xlfn.XLOOKUP($B104,Detect!$H$1:$H$389,Detect!$M$1:$M$389)</f>
        <v>More</v>
      </c>
      <c r="I104" t="str">
        <f>_xlfn.XLOOKUP($B104,Respond!$H$1:$H$389,Respond!$I$1:$I$389)</f>
        <v xml:space="preserve"> 34.1</v>
      </c>
      <c r="J104" t="str">
        <f>_xlfn.XLOOKUP($B104,Respond!$H$1:$H$389,Respond!$M$1:$M$389)</f>
        <v>More</v>
      </c>
      <c r="K104" t="str">
        <f>_xlfn.XLOOKUP($B104,Health!$H$1:$H$389,Health!$I$1:$I$389)</f>
        <v xml:space="preserve"> 37.9</v>
      </c>
      <c r="L104" t="str">
        <f>_xlfn.XLOOKUP($B104,Health!$H$1:$H$389,Health!$M$1:$M$389)</f>
        <v>More</v>
      </c>
      <c r="M104" t="str">
        <f>_xlfn.XLOOKUP($B104,Norms!$H$1:$H$389,Norms!$I$1:$I$389)</f>
        <v xml:space="preserve"> 52.8</v>
      </c>
      <c r="N104" t="str">
        <f>_xlfn.XLOOKUP($B104,Norms!$H$1:$H$389,Norms!$M$1:$M$389)</f>
        <v>More</v>
      </c>
      <c r="O104" t="str">
        <f>_xlfn.XLOOKUP($B104,Risk!$H$1:$H$389,Risk!$I$1:$I$389)</f>
        <v xml:space="preserve"> 71.5</v>
      </c>
      <c r="P104" t="str">
        <f>_xlfn.XLOOKUP($B104,Risk!$H$1:$H$389,Risk!$M$1:$M$389)</f>
        <v>Most</v>
      </c>
      <c r="Q104" t="str">
        <f>Overall!J103</f>
        <v xml:space="preserve"> Europe</v>
      </c>
      <c r="R104" t="str">
        <f>Overall!K103</f>
        <v xml:space="preserve"> 1-10m</v>
      </c>
      <c r="S104" t="str">
        <f>Overall!L103</f>
        <v xml:space="preserve"> High income</v>
      </c>
    </row>
    <row r="105" spans="1:19" x14ac:dyDescent="0.45">
      <c r="A105" t="str">
        <f>Overall!G104</f>
        <v/>
      </c>
      <c r="B105" t="str">
        <f>Overall!H104</f>
        <v/>
      </c>
      <c r="C105" t="str">
        <f>Overall!I104</f>
        <v/>
      </c>
      <c r="D105">
        <f>Overall!M104</f>
        <v>0</v>
      </c>
      <c r="E105" t="str">
        <f>_xlfn.XLOOKUP($B105,Prevention!$H$1:$H$389,Prevention!$I$1:$I$389)</f>
        <v/>
      </c>
      <c r="F105">
        <f>_xlfn.XLOOKUP($B105,Prevention!$H$1:$H$389,Prevention!$M$1:$M$389)</f>
        <v>0</v>
      </c>
      <c r="G105" t="str">
        <f>_xlfn.XLOOKUP($B105,Detect!$H$1:$H$389,Detect!$I$1:$I$389)</f>
        <v/>
      </c>
      <c r="H105">
        <f>_xlfn.XLOOKUP($B105,Detect!$H$1:$H$389,Detect!$M$1:$M$389)</f>
        <v>0</v>
      </c>
      <c r="I105" t="str">
        <f>_xlfn.XLOOKUP($B105,Respond!$H$1:$H$389,Respond!$I$1:$I$389)</f>
        <v/>
      </c>
      <c r="J105">
        <f>_xlfn.XLOOKUP($B105,Respond!$H$1:$H$389,Respond!$M$1:$M$389)</f>
        <v>0</v>
      </c>
      <c r="K105" t="str">
        <f>_xlfn.XLOOKUP($B105,Health!$H$1:$H$389,Health!$I$1:$I$389)</f>
        <v/>
      </c>
      <c r="L105">
        <f>_xlfn.XLOOKUP($B105,Health!$H$1:$H$389,Health!$M$1:$M$389)</f>
        <v>0</v>
      </c>
      <c r="M105" t="str">
        <f>_xlfn.XLOOKUP($B105,Norms!$H$1:$H$389,Norms!$I$1:$I$389)</f>
        <v/>
      </c>
      <c r="N105">
        <f>_xlfn.XLOOKUP($B105,Norms!$H$1:$H$389,Norms!$M$1:$M$389)</f>
        <v>0</v>
      </c>
      <c r="O105" t="str">
        <f>_xlfn.XLOOKUP($B105,Risk!$H$1:$H$389,Risk!$I$1:$I$389)</f>
        <v/>
      </c>
      <c r="P105">
        <f>_xlfn.XLOOKUP($B105,Risk!$H$1:$H$389,Risk!$M$1:$M$389)</f>
        <v>0</v>
      </c>
      <c r="Q105" t="str">
        <f>Overall!J104</f>
        <v/>
      </c>
      <c r="R105" t="str">
        <f>Overall!K104</f>
        <v/>
      </c>
      <c r="S105" t="str">
        <f>Overall!L104</f>
        <v/>
      </c>
    </row>
    <row r="106" spans="1:19" x14ac:dyDescent="0.45">
      <c r="A106" t="str">
        <f>Overall!G105</f>
        <v>53</v>
      </c>
      <c r="B106" t="str">
        <f>Overall!H105</f>
        <v xml:space="preserve"> Philippines</v>
      </c>
      <c r="C106" t="str">
        <f>Overall!I105</f>
        <v xml:space="preserve"> 47.6</v>
      </c>
      <c r="D106" t="str">
        <f>Overall!M105</f>
        <v>More</v>
      </c>
      <c r="E106" t="str">
        <f>_xlfn.XLOOKUP($B106,Prevention!$H$1:$H$389,Prevention!$I$1:$I$389)</f>
        <v xml:space="preserve"> 38.5</v>
      </c>
      <c r="F106" t="str">
        <f>_xlfn.XLOOKUP($B106,Prevention!$H$1:$H$389,Prevention!$M$1:$M$389)</f>
        <v>More</v>
      </c>
      <c r="G106" t="str">
        <f>_xlfn.XLOOKUP($B106,Detect!$H$1:$H$389,Detect!$I$1:$I$389)</f>
        <v xml:space="preserve"> 63.6</v>
      </c>
      <c r="H106" t="str">
        <f>_xlfn.XLOOKUP($B106,Detect!$H$1:$H$389,Detect!$M$1:$M$389)</f>
        <v>More</v>
      </c>
      <c r="I106" t="str">
        <f>_xlfn.XLOOKUP($B106,Respond!$H$1:$H$389,Respond!$I$1:$I$389)</f>
        <v xml:space="preserve"> 43.8</v>
      </c>
      <c r="J106" t="str">
        <f>_xlfn.XLOOKUP($B106,Respond!$H$1:$H$389,Respond!$M$1:$M$389)</f>
        <v>More</v>
      </c>
      <c r="K106" t="str">
        <f>_xlfn.XLOOKUP($B106,Health!$H$1:$H$389,Health!$I$1:$I$389)</f>
        <v xml:space="preserve"> 38.2</v>
      </c>
      <c r="L106" t="str">
        <f>_xlfn.XLOOKUP($B106,Health!$H$1:$H$389,Health!$M$1:$M$389)</f>
        <v>More</v>
      </c>
      <c r="M106" t="str">
        <f>_xlfn.XLOOKUP($B106,Norms!$H$1:$H$389,Norms!$I$1:$I$389)</f>
        <v xml:space="preserve"> 49.8</v>
      </c>
      <c r="N106" t="str">
        <f>_xlfn.XLOOKUP($B106,Norms!$H$1:$H$389,Norms!$M$1:$M$389)</f>
        <v>More</v>
      </c>
      <c r="O106" t="str">
        <f>_xlfn.XLOOKUP($B106,Risk!$H$1:$H$389,Risk!$I$1:$I$389)</f>
        <v xml:space="preserve"> 50.3</v>
      </c>
      <c r="P106" t="str">
        <f>_xlfn.XLOOKUP($B106,Risk!$H$1:$H$389,Risk!$M$1:$M$389)</f>
        <v>More</v>
      </c>
      <c r="Q106" t="str">
        <f>Overall!J105</f>
        <v xml:space="preserve"> Southeastern Asia</v>
      </c>
      <c r="R106" t="str">
        <f>Overall!K105</f>
        <v xml:space="preserve"> 100m+</v>
      </c>
      <c r="S106" t="str">
        <f>Overall!L105</f>
        <v xml:space="preserve"> Lower middle income</v>
      </c>
    </row>
    <row r="107" spans="1:19" x14ac:dyDescent="0.45">
      <c r="A107" t="str">
        <f>Overall!G106</f>
        <v/>
      </c>
      <c r="B107" t="str">
        <f>Overall!H106</f>
        <v/>
      </c>
      <c r="C107" t="str">
        <f>Overall!I106</f>
        <v/>
      </c>
      <c r="D107">
        <f>Overall!M106</f>
        <v>0</v>
      </c>
      <c r="E107" t="str">
        <f>_xlfn.XLOOKUP($B107,Prevention!$H$1:$H$389,Prevention!$I$1:$I$389)</f>
        <v/>
      </c>
      <c r="F107">
        <f>_xlfn.XLOOKUP($B107,Prevention!$H$1:$H$389,Prevention!$M$1:$M$389)</f>
        <v>0</v>
      </c>
      <c r="G107" t="str">
        <f>_xlfn.XLOOKUP($B107,Detect!$H$1:$H$389,Detect!$I$1:$I$389)</f>
        <v/>
      </c>
      <c r="H107">
        <f>_xlfn.XLOOKUP($B107,Detect!$H$1:$H$389,Detect!$M$1:$M$389)</f>
        <v>0</v>
      </c>
      <c r="I107" t="str">
        <f>_xlfn.XLOOKUP($B107,Respond!$H$1:$H$389,Respond!$I$1:$I$389)</f>
        <v/>
      </c>
      <c r="J107">
        <f>_xlfn.XLOOKUP($B107,Respond!$H$1:$H$389,Respond!$M$1:$M$389)</f>
        <v>0</v>
      </c>
      <c r="K107" t="str">
        <f>_xlfn.XLOOKUP($B107,Health!$H$1:$H$389,Health!$I$1:$I$389)</f>
        <v/>
      </c>
      <c r="L107">
        <f>_xlfn.XLOOKUP($B107,Health!$H$1:$H$389,Health!$M$1:$M$389)</f>
        <v>0</v>
      </c>
      <c r="M107" t="str">
        <f>_xlfn.XLOOKUP($B107,Norms!$H$1:$H$389,Norms!$I$1:$I$389)</f>
        <v/>
      </c>
      <c r="N107">
        <f>_xlfn.XLOOKUP($B107,Norms!$H$1:$H$389,Norms!$M$1:$M$389)</f>
        <v>0</v>
      </c>
      <c r="O107" t="str">
        <f>_xlfn.XLOOKUP($B107,Risk!$H$1:$H$389,Risk!$I$1:$I$389)</f>
        <v/>
      </c>
      <c r="P107">
        <f>_xlfn.XLOOKUP($B107,Risk!$H$1:$H$389,Risk!$M$1:$M$389)</f>
        <v>0</v>
      </c>
      <c r="Q107" t="str">
        <f>Overall!J106</f>
        <v/>
      </c>
      <c r="R107" t="str">
        <f>Overall!K106</f>
        <v/>
      </c>
      <c r="S107" t="str">
        <f>Overall!L106</f>
        <v/>
      </c>
    </row>
    <row r="108" spans="1:19" x14ac:dyDescent="0.45">
      <c r="A108" t="str">
        <f>Overall!G107</f>
        <v>54</v>
      </c>
      <c r="B108" t="str">
        <f>Overall!H107</f>
        <v xml:space="preserve"> Israel</v>
      </c>
      <c r="C108" t="str">
        <f>Overall!I107</f>
        <v xml:space="preserve"> 47.3</v>
      </c>
      <c r="D108" t="str">
        <f>Overall!M107</f>
        <v>More</v>
      </c>
      <c r="E108" t="str">
        <f>_xlfn.XLOOKUP($B108,Prevention!$H$1:$H$389,Prevention!$I$1:$I$389)</f>
        <v xml:space="preserve"> 44.0</v>
      </c>
      <c r="F108" t="str">
        <f>_xlfn.XLOOKUP($B108,Prevention!$H$1:$H$389,Prevention!$M$1:$M$389)</f>
        <v>More</v>
      </c>
      <c r="G108" t="str">
        <f>_xlfn.XLOOKUP($B108,Detect!$H$1:$H$389,Detect!$I$1:$I$389)</f>
        <v xml:space="preserve"> 52.4</v>
      </c>
      <c r="H108" t="str">
        <f>_xlfn.XLOOKUP($B108,Detect!$H$1:$H$389,Detect!$M$1:$M$389)</f>
        <v>More</v>
      </c>
      <c r="I108" t="str">
        <f>_xlfn.XLOOKUP($B108,Respond!$H$1:$H$389,Respond!$I$1:$I$389)</f>
        <v xml:space="preserve"> 39.9</v>
      </c>
      <c r="J108" t="str">
        <f>_xlfn.XLOOKUP($B108,Respond!$H$1:$H$389,Respond!$M$1:$M$389)</f>
        <v>More</v>
      </c>
      <c r="K108" t="str">
        <f>_xlfn.XLOOKUP($B108,Health!$H$1:$H$389,Health!$I$1:$I$389)</f>
        <v xml:space="preserve"> 42.2</v>
      </c>
      <c r="L108" t="str">
        <f>_xlfn.XLOOKUP($B108,Health!$H$1:$H$389,Health!$M$1:$M$389)</f>
        <v>More</v>
      </c>
      <c r="M108" t="str">
        <f>_xlfn.XLOOKUP($B108,Norms!$H$1:$H$389,Norms!$I$1:$I$389)</f>
        <v xml:space="preserve"> 41.5</v>
      </c>
      <c r="N108" t="str">
        <f>_xlfn.XLOOKUP($B108,Norms!$H$1:$H$389,Norms!$M$1:$M$389)</f>
        <v>More</v>
      </c>
      <c r="O108" t="str">
        <f>_xlfn.XLOOKUP($B108,Risk!$H$1:$H$389,Risk!$I$1:$I$389)</f>
        <v xml:space="preserve"> 68.8</v>
      </c>
      <c r="P108" t="str">
        <f>_xlfn.XLOOKUP($B108,Risk!$H$1:$H$389,Risk!$M$1:$M$389)</f>
        <v>Most</v>
      </c>
      <c r="Q108" t="str">
        <f>Overall!J107</f>
        <v xml:space="preserve"> Western Asia</v>
      </c>
      <c r="R108" t="str">
        <f>Overall!K107</f>
        <v xml:space="preserve"> 1-10m</v>
      </c>
      <c r="S108" t="str">
        <f>Overall!L107</f>
        <v xml:space="preserve"> High income</v>
      </c>
    </row>
    <row r="109" spans="1:19" x14ac:dyDescent="0.45">
      <c r="A109" t="str">
        <f>Overall!G108</f>
        <v/>
      </c>
      <c r="B109" t="str">
        <f>Overall!H108</f>
        <v/>
      </c>
      <c r="C109" t="str">
        <f>Overall!I108</f>
        <v/>
      </c>
      <c r="D109">
        <f>Overall!M108</f>
        <v>0</v>
      </c>
      <c r="E109" t="str">
        <f>_xlfn.XLOOKUP($B109,Prevention!$H$1:$H$389,Prevention!$I$1:$I$389)</f>
        <v/>
      </c>
      <c r="F109">
        <f>_xlfn.XLOOKUP($B109,Prevention!$H$1:$H$389,Prevention!$M$1:$M$389)</f>
        <v>0</v>
      </c>
      <c r="G109" t="str">
        <f>_xlfn.XLOOKUP($B109,Detect!$H$1:$H$389,Detect!$I$1:$I$389)</f>
        <v/>
      </c>
      <c r="H109">
        <f>_xlfn.XLOOKUP($B109,Detect!$H$1:$H$389,Detect!$M$1:$M$389)</f>
        <v>0</v>
      </c>
      <c r="I109" t="str">
        <f>_xlfn.XLOOKUP($B109,Respond!$H$1:$H$389,Respond!$I$1:$I$389)</f>
        <v/>
      </c>
      <c r="J109">
        <f>_xlfn.XLOOKUP($B109,Respond!$H$1:$H$389,Respond!$M$1:$M$389)</f>
        <v>0</v>
      </c>
      <c r="K109" t="str">
        <f>_xlfn.XLOOKUP($B109,Health!$H$1:$H$389,Health!$I$1:$I$389)</f>
        <v/>
      </c>
      <c r="L109">
        <f>_xlfn.XLOOKUP($B109,Health!$H$1:$H$389,Health!$M$1:$M$389)</f>
        <v>0</v>
      </c>
      <c r="M109" t="str">
        <f>_xlfn.XLOOKUP($B109,Norms!$H$1:$H$389,Norms!$I$1:$I$389)</f>
        <v/>
      </c>
      <c r="N109">
        <f>_xlfn.XLOOKUP($B109,Norms!$H$1:$H$389,Norms!$M$1:$M$389)</f>
        <v>0</v>
      </c>
      <c r="O109" t="str">
        <f>_xlfn.XLOOKUP($B109,Risk!$H$1:$H$389,Risk!$I$1:$I$389)</f>
        <v/>
      </c>
      <c r="P109">
        <f>_xlfn.XLOOKUP($B109,Risk!$H$1:$H$389,Risk!$M$1:$M$389)</f>
        <v>0</v>
      </c>
      <c r="Q109" t="str">
        <f>Overall!J108</f>
        <v/>
      </c>
      <c r="R109" t="str">
        <f>Overall!K108</f>
        <v/>
      </c>
      <c r="S109" t="str">
        <f>Overall!L108</f>
        <v/>
      </c>
    </row>
    <row r="110" spans="1:19" x14ac:dyDescent="0.45">
      <c r="A110" t="str">
        <f>Overall!G109</f>
        <v>55</v>
      </c>
      <c r="B110" t="str">
        <f>Overall!H109</f>
        <v xml:space="preserve"> Kenya</v>
      </c>
      <c r="C110" t="str">
        <f>Overall!I109</f>
        <v xml:space="preserve"> 47.1</v>
      </c>
      <c r="D110" t="str">
        <f>Overall!M109</f>
        <v>More</v>
      </c>
      <c r="E110" t="str">
        <f>_xlfn.XLOOKUP($B110,Prevention!$H$1:$H$389,Prevention!$I$1:$I$389)</f>
        <v xml:space="preserve"> 45.9</v>
      </c>
      <c r="F110" t="str">
        <f>_xlfn.XLOOKUP($B110,Prevention!$H$1:$H$389,Prevention!$M$1:$M$389)</f>
        <v>More</v>
      </c>
      <c r="G110" t="str">
        <f>_xlfn.XLOOKUP($B110,Detect!$H$1:$H$389,Detect!$I$1:$I$389)</f>
        <v xml:space="preserve"> 68.6</v>
      </c>
      <c r="H110" t="str">
        <f>_xlfn.XLOOKUP($B110,Detect!$H$1:$H$389,Detect!$M$1:$M$389)</f>
        <v>Most</v>
      </c>
      <c r="I110" t="str">
        <f>_xlfn.XLOOKUP($B110,Respond!$H$1:$H$389,Respond!$I$1:$I$389)</f>
        <v xml:space="preserve"> 37.1</v>
      </c>
      <c r="J110" t="str">
        <f>_xlfn.XLOOKUP($B110,Respond!$H$1:$H$389,Respond!$M$1:$M$389)</f>
        <v>More</v>
      </c>
      <c r="K110" t="str">
        <f>_xlfn.XLOOKUP($B110,Health!$H$1:$H$389,Health!$I$1:$I$389)</f>
        <v xml:space="preserve"> 20.7</v>
      </c>
      <c r="L110" t="str">
        <f>_xlfn.XLOOKUP($B110,Health!$H$1:$H$389,Health!$M$1:$M$389)</f>
        <v>Least</v>
      </c>
      <c r="M110" t="str">
        <f>_xlfn.XLOOKUP($B110,Norms!$H$1:$H$389,Norms!$I$1:$I$389)</f>
        <v xml:space="preserve"> 67.1</v>
      </c>
      <c r="N110" t="str">
        <f>_xlfn.XLOOKUP($B110,Norms!$H$1:$H$389,Norms!$M$1:$M$389)</f>
        <v>Most</v>
      </c>
      <c r="O110" t="str">
        <f>_xlfn.XLOOKUP($B110,Risk!$H$1:$H$389,Risk!$I$1:$I$389)</f>
        <v xml:space="preserve"> 40.7</v>
      </c>
      <c r="P110" t="str">
        <f>_xlfn.XLOOKUP($B110,Risk!$H$1:$H$389,Risk!$M$1:$M$389)</f>
        <v>More</v>
      </c>
      <c r="Q110" t="str">
        <f>Overall!J109</f>
        <v xml:space="preserve"> Africa</v>
      </c>
      <c r="R110" t="str">
        <f>Overall!K109</f>
        <v xml:space="preserve"> 50-100m</v>
      </c>
      <c r="S110" t="str">
        <f>Overall!L109</f>
        <v xml:space="preserve"> Lower middle income</v>
      </c>
    </row>
    <row r="111" spans="1:19" x14ac:dyDescent="0.45">
      <c r="A111" t="str">
        <f>Overall!G110</f>
        <v/>
      </c>
      <c r="B111" t="str">
        <f>Overall!H110</f>
        <v/>
      </c>
      <c r="C111" t="str">
        <f>Overall!I110</f>
        <v/>
      </c>
      <c r="D111">
        <f>Overall!M110</f>
        <v>0</v>
      </c>
      <c r="E111" t="str">
        <f>_xlfn.XLOOKUP($B111,Prevention!$H$1:$H$389,Prevention!$I$1:$I$389)</f>
        <v/>
      </c>
      <c r="F111">
        <f>_xlfn.XLOOKUP($B111,Prevention!$H$1:$H$389,Prevention!$M$1:$M$389)</f>
        <v>0</v>
      </c>
      <c r="G111" t="str">
        <f>_xlfn.XLOOKUP($B111,Detect!$H$1:$H$389,Detect!$I$1:$I$389)</f>
        <v/>
      </c>
      <c r="H111">
        <f>_xlfn.XLOOKUP($B111,Detect!$H$1:$H$389,Detect!$M$1:$M$389)</f>
        <v>0</v>
      </c>
      <c r="I111" t="str">
        <f>_xlfn.XLOOKUP($B111,Respond!$H$1:$H$389,Respond!$I$1:$I$389)</f>
        <v/>
      </c>
      <c r="J111">
        <f>_xlfn.XLOOKUP($B111,Respond!$H$1:$H$389,Respond!$M$1:$M$389)</f>
        <v>0</v>
      </c>
      <c r="K111" t="str">
        <f>_xlfn.XLOOKUP($B111,Health!$H$1:$H$389,Health!$I$1:$I$389)</f>
        <v/>
      </c>
      <c r="L111">
        <f>_xlfn.XLOOKUP($B111,Health!$H$1:$H$389,Health!$M$1:$M$389)</f>
        <v>0</v>
      </c>
      <c r="M111" t="str">
        <f>_xlfn.XLOOKUP($B111,Norms!$H$1:$H$389,Norms!$I$1:$I$389)</f>
        <v/>
      </c>
      <c r="N111">
        <f>_xlfn.XLOOKUP($B111,Norms!$H$1:$H$389,Norms!$M$1:$M$389)</f>
        <v>0</v>
      </c>
      <c r="O111" t="str">
        <f>_xlfn.XLOOKUP($B111,Risk!$H$1:$H$389,Risk!$I$1:$I$389)</f>
        <v/>
      </c>
      <c r="P111">
        <f>_xlfn.XLOOKUP($B111,Risk!$H$1:$H$389,Risk!$M$1:$M$389)</f>
        <v>0</v>
      </c>
      <c r="Q111" t="str">
        <f>Overall!J110</f>
        <v/>
      </c>
      <c r="R111" t="str">
        <f>Overall!K110</f>
        <v/>
      </c>
      <c r="S111" t="str">
        <f>Overall!L110</f>
        <v/>
      </c>
    </row>
    <row r="112" spans="1:19" x14ac:dyDescent="0.45">
      <c r="A112" t="str">
        <f>Overall!G111</f>
        <v>56</v>
      </c>
      <c r="B112" t="str">
        <f>Overall!H111</f>
        <v xml:space="preserve"> United Arab Emirates</v>
      </c>
      <c r="C112" t="str">
        <f>Overall!I111</f>
        <v xml:space="preserve"> 46.7</v>
      </c>
      <c r="D112" t="str">
        <f>Overall!M111</f>
        <v>More</v>
      </c>
      <c r="E112" t="str">
        <f>_xlfn.XLOOKUP($B112,Prevention!$H$1:$H$389,Prevention!$I$1:$I$389)</f>
        <v xml:space="preserve"> 49.3</v>
      </c>
      <c r="F112" t="str">
        <f>_xlfn.XLOOKUP($B112,Prevention!$H$1:$H$389,Prevention!$M$1:$M$389)</f>
        <v>More</v>
      </c>
      <c r="G112" t="str">
        <f>_xlfn.XLOOKUP($B112,Detect!$H$1:$H$389,Detect!$I$1:$I$389)</f>
        <v xml:space="preserve"> 31.6</v>
      </c>
      <c r="H112" t="str">
        <f>_xlfn.XLOOKUP($B112,Detect!$H$1:$H$389,Detect!$M$1:$M$389)</f>
        <v>Least</v>
      </c>
      <c r="I112" t="str">
        <f>_xlfn.XLOOKUP($B112,Respond!$H$1:$H$389,Respond!$I$1:$I$389)</f>
        <v xml:space="preserve"> 49.7</v>
      </c>
      <c r="J112" t="str">
        <f>_xlfn.XLOOKUP($B112,Respond!$H$1:$H$389,Respond!$M$1:$M$389)</f>
        <v>More</v>
      </c>
      <c r="K112" t="str">
        <f>_xlfn.XLOOKUP($B112,Health!$H$1:$H$389,Health!$I$1:$I$389)</f>
        <v xml:space="preserve"> 22.9</v>
      </c>
      <c r="L112" t="str">
        <f>_xlfn.XLOOKUP($B112,Health!$H$1:$H$389,Health!$M$1:$M$389)</f>
        <v>Least</v>
      </c>
      <c r="M112" t="str">
        <f>_xlfn.XLOOKUP($B112,Norms!$H$1:$H$389,Norms!$I$1:$I$389)</f>
        <v xml:space="preserve"> 63.4</v>
      </c>
      <c r="N112" t="str">
        <f>_xlfn.XLOOKUP($B112,Norms!$H$1:$H$389,Norms!$M$1:$M$389)</f>
        <v>More</v>
      </c>
      <c r="O112" t="str">
        <f>_xlfn.XLOOKUP($B112,Risk!$H$1:$H$389,Risk!$I$1:$I$389)</f>
        <v xml:space="preserve"> 72.4</v>
      </c>
      <c r="P112" t="str">
        <f>_xlfn.XLOOKUP($B112,Risk!$H$1:$H$389,Risk!$M$1:$M$389)</f>
        <v>Most</v>
      </c>
      <c r="Q112" t="str">
        <f>Overall!J111</f>
        <v xml:space="preserve"> Western Asia</v>
      </c>
      <c r="R112" t="str">
        <f>Overall!K111</f>
        <v xml:space="preserve"> 1-10m</v>
      </c>
      <c r="S112" t="str">
        <f>Overall!L111</f>
        <v xml:space="preserve"> High income</v>
      </c>
    </row>
    <row r="113" spans="1:19" x14ac:dyDescent="0.45">
      <c r="A113" t="str">
        <f>Overall!G112</f>
        <v/>
      </c>
      <c r="B113" t="str">
        <f>Overall!H112</f>
        <v/>
      </c>
      <c r="C113" t="str">
        <f>Overall!I112</f>
        <v/>
      </c>
      <c r="D113">
        <f>Overall!M112</f>
        <v>0</v>
      </c>
      <c r="E113" t="str">
        <f>_xlfn.XLOOKUP($B113,Prevention!$H$1:$H$389,Prevention!$I$1:$I$389)</f>
        <v/>
      </c>
      <c r="F113">
        <f>_xlfn.XLOOKUP($B113,Prevention!$H$1:$H$389,Prevention!$M$1:$M$389)</f>
        <v>0</v>
      </c>
      <c r="G113" t="str">
        <f>_xlfn.XLOOKUP($B113,Detect!$H$1:$H$389,Detect!$I$1:$I$389)</f>
        <v/>
      </c>
      <c r="H113">
        <f>_xlfn.XLOOKUP($B113,Detect!$H$1:$H$389,Detect!$M$1:$M$389)</f>
        <v>0</v>
      </c>
      <c r="I113" t="str">
        <f>_xlfn.XLOOKUP($B113,Respond!$H$1:$H$389,Respond!$I$1:$I$389)</f>
        <v/>
      </c>
      <c r="J113">
        <f>_xlfn.XLOOKUP($B113,Respond!$H$1:$H$389,Respond!$M$1:$M$389)</f>
        <v>0</v>
      </c>
      <c r="K113" t="str">
        <f>_xlfn.XLOOKUP($B113,Health!$H$1:$H$389,Health!$I$1:$I$389)</f>
        <v/>
      </c>
      <c r="L113">
        <f>_xlfn.XLOOKUP($B113,Health!$H$1:$H$389,Health!$M$1:$M$389)</f>
        <v>0</v>
      </c>
      <c r="M113" t="str">
        <f>_xlfn.XLOOKUP($B113,Norms!$H$1:$H$389,Norms!$I$1:$I$389)</f>
        <v/>
      </c>
      <c r="N113">
        <f>_xlfn.XLOOKUP($B113,Norms!$H$1:$H$389,Norms!$M$1:$M$389)</f>
        <v>0</v>
      </c>
      <c r="O113" t="str">
        <f>_xlfn.XLOOKUP($B113,Risk!$H$1:$H$389,Risk!$I$1:$I$389)</f>
        <v/>
      </c>
      <c r="P113">
        <f>_xlfn.XLOOKUP($B113,Risk!$H$1:$H$389,Risk!$M$1:$M$389)</f>
        <v>0</v>
      </c>
      <c r="Q113" t="str">
        <f>Overall!J112</f>
        <v/>
      </c>
      <c r="R113" t="str">
        <f>Overall!K112</f>
        <v/>
      </c>
      <c r="S113" t="str">
        <f>Overall!L112</f>
        <v/>
      </c>
    </row>
    <row r="114" spans="1:19" x14ac:dyDescent="0.45">
      <c r="A114" t="str">
        <f>Overall!G113</f>
        <v>57</v>
      </c>
      <c r="B114" t="str">
        <f>Overall!H113</f>
        <v xml:space="preserve"> India</v>
      </c>
      <c r="C114" t="str">
        <f>Overall!I113</f>
        <v xml:space="preserve"> 46.5</v>
      </c>
      <c r="D114" t="str">
        <f>Overall!M113</f>
        <v>More</v>
      </c>
      <c r="E114" t="str">
        <f>_xlfn.XLOOKUP($B114,Prevention!$H$1:$H$389,Prevention!$I$1:$I$389)</f>
        <v xml:space="preserve"> 34.9</v>
      </c>
      <c r="F114" t="str">
        <f>_xlfn.XLOOKUP($B114,Prevention!$H$1:$H$389,Prevention!$M$1:$M$389)</f>
        <v>More</v>
      </c>
      <c r="G114" t="str">
        <f>_xlfn.XLOOKUP($B114,Detect!$H$1:$H$389,Detect!$I$1:$I$389)</f>
        <v xml:space="preserve"> 47.4</v>
      </c>
      <c r="H114" t="str">
        <f>_xlfn.XLOOKUP($B114,Detect!$H$1:$H$389,Detect!$M$1:$M$389)</f>
        <v>More</v>
      </c>
      <c r="I114" t="str">
        <f>_xlfn.XLOOKUP($B114,Respond!$H$1:$H$389,Respond!$I$1:$I$389)</f>
        <v xml:space="preserve"> 52.4</v>
      </c>
      <c r="J114" t="str">
        <f>_xlfn.XLOOKUP($B114,Respond!$H$1:$H$389,Respond!$M$1:$M$389)</f>
        <v>More</v>
      </c>
      <c r="K114" t="str">
        <f>_xlfn.XLOOKUP($B114,Health!$H$1:$H$389,Health!$I$1:$I$389)</f>
        <v xml:space="preserve"> 42.7</v>
      </c>
      <c r="L114" t="str">
        <f>_xlfn.XLOOKUP($B114,Health!$H$1:$H$389,Health!$M$1:$M$389)</f>
        <v>More</v>
      </c>
      <c r="M114" t="str">
        <f>_xlfn.XLOOKUP($B114,Norms!$H$1:$H$389,Norms!$I$1:$I$389)</f>
        <v xml:space="preserve"> 47.7</v>
      </c>
      <c r="N114" t="str">
        <f>_xlfn.XLOOKUP($B114,Norms!$H$1:$H$389,Norms!$M$1:$M$389)</f>
        <v>More</v>
      </c>
      <c r="O114" t="str">
        <f>_xlfn.XLOOKUP($B114,Risk!$H$1:$H$389,Risk!$I$1:$I$389)</f>
        <v xml:space="preserve"> 54.4</v>
      </c>
      <c r="P114" t="str">
        <f>_xlfn.XLOOKUP($B114,Risk!$H$1:$H$389,Risk!$M$1:$M$389)</f>
        <v>More</v>
      </c>
      <c r="Q114" t="str">
        <f>Overall!J113</f>
        <v xml:space="preserve"> Southern Asia</v>
      </c>
      <c r="R114" t="str">
        <f>Overall!K113</f>
        <v xml:space="preserve"> 100m+</v>
      </c>
      <c r="S114" t="str">
        <f>Overall!L113</f>
        <v xml:space="preserve"> Lower middle income</v>
      </c>
    </row>
    <row r="115" spans="1:19" x14ac:dyDescent="0.45">
      <c r="A115" t="str">
        <f>Overall!G114</f>
        <v/>
      </c>
      <c r="B115" t="str">
        <f>Overall!H114</f>
        <v/>
      </c>
      <c r="C115" t="str">
        <f>Overall!I114</f>
        <v/>
      </c>
      <c r="D115">
        <f>Overall!M114</f>
        <v>0</v>
      </c>
      <c r="E115" t="str">
        <f>_xlfn.XLOOKUP($B115,Prevention!$H$1:$H$389,Prevention!$I$1:$I$389)</f>
        <v/>
      </c>
      <c r="F115">
        <f>_xlfn.XLOOKUP($B115,Prevention!$H$1:$H$389,Prevention!$M$1:$M$389)</f>
        <v>0</v>
      </c>
      <c r="G115" t="str">
        <f>_xlfn.XLOOKUP($B115,Detect!$H$1:$H$389,Detect!$I$1:$I$389)</f>
        <v/>
      </c>
      <c r="H115">
        <f>_xlfn.XLOOKUP($B115,Detect!$H$1:$H$389,Detect!$M$1:$M$389)</f>
        <v>0</v>
      </c>
      <c r="I115" t="str">
        <f>_xlfn.XLOOKUP($B115,Respond!$H$1:$H$389,Respond!$I$1:$I$389)</f>
        <v/>
      </c>
      <c r="J115">
        <f>_xlfn.XLOOKUP($B115,Respond!$H$1:$H$389,Respond!$M$1:$M$389)</f>
        <v>0</v>
      </c>
      <c r="K115" t="str">
        <f>_xlfn.XLOOKUP($B115,Health!$H$1:$H$389,Health!$I$1:$I$389)</f>
        <v/>
      </c>
      <c r="L115">
        <f>_xlfn.XLOOKUP($B115,Health!$H$1:$H$389,Health!$M$1:$M$389)</f>
        <v>0</v>
      </c>
      <c r="M115" t="str">
        <f>_xlfn.XLOOKUP($B115,Norms!$H$1:$H$389,Norms!$I$1:$I$389)</f>
        <v/>
      </c>
      <c r="N115">
        <f>_xlfn.XLOOKUP($B115,Norms!$H$1:$H$389,Norms!$M$1:$M$389)</f>
        <v>0</v>
      </c>
      <c r="O115" t="str">
        <f>_xlfn.XLOOKUP($B115,Risk!$H$1:$H$389,Risk!$I$1:$I$389)</f>
        <v/>
      </c>
      <c r="P115">
        <f>_xlfn.XLOOKUP($B115,Risk!$H$1:$H$389,Risk!$M$1:$M$389)</f>
        <v>0</v>
      </c>
      <c r="Q115" t="str">
        <f>Overall!J114</f>
        <v/>
      </c>
      <c r="R115" t="str">
        <f>Overall!K114</f>
        <v/>
      </c>
      <c r="S115" t="str">
        <f>Overall!L114</f>
        <v/>
      </c>
    </row>
    <row r="116" spans="1:19" x14ac:dyDescent="0.45">
      <c r="A116" t="str">
        <f>Overall!G115</f>
        <v>58</v>
      </c>
      <c r="B116" t="str">
        <f>Overall!H115</f>
        <v xml:space="preserve"> Iceland</v>
      </c>
      <c r="C116" t="str">
        <f>Overall!I115</f>
        <v xml:space="preserve"> 46.3</v>
      </c>
      <c r="D116" t="str">
        <f>Overall!M115</f>
        <v>More</v>
      </c>
      <c r="E116" t="str">
        <f>_xlfn.XLOOKUP($B116,Prevention!$H$1:$H$389,Prevention!$I$1:$I$389)</f>
        <v xml:space="preserve"> 35.3</v>
      </c>
      <c r="F116" t="str">
        <f>_xlfn.XLOOKUP($B116,Prevention!$H$1:$H$389,Prevention!$M$1:$M$389)</f>
        <v>More</v>
      </c>
      <c r="G116" t="str">
        <f>_xlfn.XLOOKUP($B116,Detect!$H$1:$H$389,Detect!$I$1:$I$389)</f>
        <v xml:space="preserve"> 37.2</v>
      </c>
      <c r="H116" t="str">
        <f>_xlfn.XLOOKUP($B116,Detect!$H$1:$H$389,Detect!$M$1:$M$389)</f>
        <v>More</v>
      </c>
      <c r="I116" t="str">
        <f>_xlfn.XLOOKUP($B116,Respond!$H$1:$H$389,Respond!$I$1:$I$389)</f>
        <v xml:space="preserve"> 44.0</v>
      </c>
      <c r="J116" t="str">
        <f>_xlfn.XLOOKUP($B116,Respond!$H$1:$H$389,Respond!$M$1:$M$389)</f>
        <v>More</v>
      </c>
      <c r="K116" t="str">
        <f>_xlfn.XLOOKUP($B116,Health!$H$1:$H$389,Health!$I$1:$I$389)</f>
        <v xml:space="preserve"> 46.4</v>
      </c>
      <c r="L116" t="str">
        <f>_xlfn.XLOOKUP($B116,Health!$H$1:$H$389,Health!$M$1:$M$389)</f>
        <v>More</v>
      </c>
      <c r="M116" t="str">
        <f>_xlfn.XLOOKUP($B116,Norms!$H$1:$H$389,Norms!$I$1:$I$389)</f>
        <v xml:space="preserve"> 43.2</v>
      </c>
      <c r="N116" t="str">
        <f>_xlfn.XLOOKUP($B116,Norms!$H$1:$H$389,Norms!$M$1:$M$389)</f>
        <v>More</v>
      </c>
      <c r="O116" t="str">
        <f>_xlfn.XLOOKUP($B116,Risk!$H$1:$H$389,Risk!$I$1:$I$389)</f>
        <v xml:space="preserve"> 81.2</v>
      </c>
      <c r="P116" t="str">
        <f>_xlfn.XLOOKUP($B116,Risk!$H$1:$H$389,Risk!$M$1:$M$389)</f>
        <v>Most</v>
      </c>
      <c r="Q116" t="str">
        <f>Overall!J115</f>
        <v xml:space="preserve"> Europe</v>
      </c>
      <c r="R116" t="str">
        <f>Overall!K115</f>
        <v xml:space="preserve"> &lt;1m</v>
      </c>
      <c r="S116" t="str">
        <f>Overall!L115</f>
        <v xml:space="preserve"> High income</v>
      </c>
    </row>
    <row r="117" spans="1:19" x14ac:dyDescent="0.45">
      <c r="A117" t="str">
        <f>Overall!G116</f>
        <v/>
      </c>
      <c r="B117" t="str">
        <f>Overall!H116</f>
        <v/>
      </c>
      <c r="C117" t="str">
        <f>Overall!I116</f>
        <v/>
      </c>
      <c r="D117">
        <f>Overall!M116</f>
        <v>0</v>
      </c>
      <c r="E117" t="str">
        <f>_xlfn.XLOOKUP($B117,Prevention!$H$1:$H$389,Prevention!$I$1:$I$389)</f>
        <v/>
      </c>
      <c r="F117">
        <f>_xlfn.XLOOKUP($B117,Prevention!$H$1:$H$389,Prevention!$M$1:$M$389)</f>
        <v>0</v>
      </c>
      <c r="G117" t="str">
        <f>_xlfn.XLOOKUP($B117,Detect!$H$1:$H$389,Detect!$I$1:$I$389)</f>
        <v/>
      </c>
      <c r="H117">
        <f>_xlfn.XLOOKUP($B117,Detect!$H$1:$H$389,Detect!$M$1:$M$389)</f>
        <v>0</v>
      </c>
      <c r="I117" t="str">
        <f>_xlfn.XLOOKUP($B117,Respond!$H$1:$H$389,Respond!$I$1:$I$389)</f>
        <v/>
      </c>
      <c r="J117">
        <f>_xlfn.XLOOKUP($B117,Respond!$H$1:$H$389,Respond!$M$1:$M$389)</f>
        <v>0</v>
      </c>
      <c r="K117" t="str">
        <f>_xlfn.XLOOKUP($B117,Health!$H$1:$H$389,Health!$I$1:$I$389)</f>
        <v/>
      </c>
      <c r="L117">
        <f>_xlfn.XLOOKUP($B117,Health!$H$1:$H$389,Health!$M$1:$M$389)</f>
        <v>0</v>
      </c>
      <c r="M117" t="str">
        <f>_xlfn.XLOOKUP($B117,Norms!$H$1:$H$389,Norms!$I$1:$I$389)</f>
        <v/>
      </c>
      <c r="N117">
        <f>_xlfn.XLOOKUP($B117,Norms!$H$1:$H$389,Norms!$M$1:$M$389)</f>
        <v>0</v>
      </c>
      <c r="O117" t="str">
        <f>_xlfn.XLOOKUP($B117,Risk!$H$1:$H$389,Risk!$I$1:$I$389)</f>
        <v/>
      </c>
      <c r="P117">
        <f>_xlfn.XLOOKUP($B117,Risk!$H$1:$H$389,Risk!$M$1:$M$389)</f>
        <v>0</v>
      </c>
      <c r="Q117" t="str">
        <f>Overall!J116</f>
        <v/>
      </c>
      <c r="R117" t="str">
        <f>Overall!K116</f>
        <v/>
      </c>
      <c r="S117" t="str">
        <f>Overall!L116</f>
        <v/>
      </c>
    </row>
    <row r="118" spans="1:19" x14ac:dyDescent="0.45">
      <c r="A118" t="str">
        <f>Overall!G117</f>
        <v>59</v>
      </c>
      <c r="B118" t="str">
        <f>Overall!H117</f>
        <v xml:space="preserve"> Kuwait</v>
      </c>
      <c r="C118" t="str">
        <f>Overall!I117</f>
        <v xml:space="preserve"> 46.1</v>
      </c>
      <c r="D118" t="str">
        <f>Overall!M117</f>
        <v>More</v>
      </c>
      <c r="E118" t="str">
        <f>_xlfn.XLOOKUP($B118,Prevention!$H$1:$H$389,Prevention!$I$1:$I$389)</f>
        <v xml:space="preserve"> 40.9</v>
      </c>
      <c r="F118" t="str">
        <f>_xlfn.XLOOKUP($B118,Prevention!$H$1:$H$389,Prevention!$M$1:$M$389)</f>
        <v>More</v>
      </c>
      <c r="G118" t="str">
        <f>_xlfn.XLOOKUP($B118,Detect!$H$1:$H$389,Detect!$I$1:$I$389)</f>
        <v xml:space="preserve"> 47.5</v>
      </c>
      <c r="H118" t="str">
        <f>_xlfn.XLOOKUP($B118,Detect!$H$1:$H$389,Detect!$M$1:$M$389)</f>
        <v>More</v>
      </c>
      <c r="I118" t="str">
        <f>_xlfn.XLOOKUP($B118,Respond!$H$1:$H$389,Respond!$I$1:$I$389)</f>
        <v xml:space="preserve"> 50.2</v>
      </c>
      <c r="J118" t="str">
        <f>_xlfn.XLOOKUP($B118,Respond!$H$1:$H$389,Respond!$M$1:$M$389)</f>
        <v>More</v>
      </c>
      <c r="K118" t="str">
        <f>_xlfn.XLOOKUP($B118,Health!$H$1:$H$389,Health!$I$1:$I$389)</f>
        <v xml:space="preserve"> 36.5</v>
      </c>
      <c r="L118" t="str">
        <f>_xlfn.XLOOKUP($B118,Health!$H$1:$H$389,Health!$M$1:$M$389)</f>
        <v>More</v>
      </c>
      <c r="M118" t="str">
        <f>_xlfn.XLOOKUP($B118,Norms!$H$1:$H$389,Norms!$I$1:$I$389)</f>
        <v xml:space="preserve"> 42.2</v>
      </c>
      <c r="N118" t="str">
        <f>_xlfn.XLOOKUP($B118,Norms!$H$1:$H$389,Norms!$M$1:$M$389)</f>
        <v>More</v>
      </c>
      <c r="O118" t="str">
        <f>_xlfn.XLOOKUP($B118,Risk!$H$1:$H$389,Risk!$I$1:$I$389)</f>
        <v xml:space="preserve"> 61.5</v>
      </c>
      <c r="P118" t="str">
        <f>_xlfn.XLOOKUP($B118,Risk!$H$1:$H$389,Risk!$M$1:$M$389)</f>
        <v>More</v>
      </c>
      <c r="Q118" t="str">
        <f>Overall!J117</f>
        <v xml:space="preserve"> Western Asia</v>
      </c>
      <c r="R118" t="str">
        <f>Overall!K117</f>
        <v xml:space="preserve"> 1-10m</v>
      </c>
      <c r="S118" t="str">
        <f>Overall!L117</f>
        <v xml:space="preserve"> High income</v>
      </c>
    </row>
    <row r="119" spans="1:19" x14ac:dyDescent="0.45">
      <c r="A119" t="str">
        <f>Overall!G118</f>
        <v/>
      </c>
      <c r="B119" t="str">
        <f>Overall!H118</f>
        <v/>
      </c>
      <c r="C119" t="str">
        <f>Overall!I118</f>
        <v/>
      </c>
      <c r="D119">
        <f>Overall!M118</f>
        <v>0</v>
      </c>
      <c r="E119" t="str">
        <f>_xlfn.XLOOKUP($B119,Prevention!$H$1:$H$389,Prevention!$I$1:$I$389)</f>
        <v/>
      </c>
      <c r="F119">
        <f>_xlfn.XLOOKUP($B119,Prevention!$H$1:$H$389,Prevention!$M$1:$M$389)</f>
        <v>0</v>
      </c>
      <c r="G119" t="str">
        <f>_xlfn.XLOOKUP($B119,Detect!$H$1:$H$389,Detect!$I$1:$I$389)</f>
        <v/>
      </c>
      <c r="H119">
        <f>_xlfn.XLOOKUP($B119,Detect!$H$1:$H$389,Detect!$M$1:$M$389)</f>
        <v>0</v>
      </c>
      <c r="I119" t="str">
        <f>_xlfn.XLOOKUP($B119,Respond!$H$1:$H$389,Respond!$I$1:$I$389)</f>
        <v/>
      </c>
      <c r="J119">
        <f>_xlfn.XLOOKUP($B119,Respond!$H$1:$H$389,Respond!$M$1:$M$389)</f>
        <v>0</v>
      </c>
      <c r="K119" t="str">
        <f>_xlfn.XLOOKUP($B119,Health!$H$1:$H$389,Health!$I$1:$I$389)</f>
        <v/>
      </c>
      <c r="L119">
        <f>_xlfn.XLOOKUP($B119,Health!$H$1:$H$389,Health!$M$1:$M$389)</f>
        <v>0</v>
      </c>
      <c r="M119" t="str">
        <f>_xlfn.XLOOKUP($B119,Norms!$H$1:$H$389,Norms!$I$1:$I$389)</f>
        <v/>
      </c>
      <c r="N119">
        <f>_xlfn.XLOOKUP($B119,Norms!$H$1:$H$389,Norms!$M$1:$M$389)</f>
        <v>0</v>
      </c>
      <c r="O119" t="str">
        <f>_xlfn.XLOOKUP($B119,Risk!$H$1:$H$389,Risk!$I$1:$I$389)</f>
        <v/>
      </c>
      <c r="P119">
        <f>_xlfn.XLOOKUP($B119,Risk!$H$1:$H$389,Risk!$M$1:$M$389)</f>
        <v>0</v>
      </c>
      <c r="Q119" t="str">
        <f>Overall!J118</f>
        <v/>
      </c>
      <c r="R119" t="str">
        <f>Overall!K118</f>
        <v/>
      </c>
      <c r="S119" t="str">
        <f>Overall!L118</f>
        <v/>
      </c>
    </row>
    <row r="120" spans="1:19" x14ac:dyDescent="0.45">
      <c r="A120" t="str">
        <f>Overall!G119</f>
        <v>60</v>
      </c>
      <c r="B120" t="str">
        <f>Overall!H119</f>
        <v xml:space="preserve"> Romania</v>
      </c>
      <c r="C120" t="str">
        <f>Overall!I119</f>
        <v xml:space="preserve"> 45.8</v>
      </c>
      <c r="D120" t="str">
        <f>Overall!M119</f>
        <v>More</v>
      </c>
      <c r="E120" t="str">
        <f>_xlfn.XLOOKUP($B120,Prevention!$H$1:$H$389,Prevention!$I$1:$I$389)</f>
        <v xml:space="preserve"> 48.9</v>
      </c>
      <c r="F120" t="str">
        <f>_xlfn.XLOOKUP($B120,Prevention!$H$1:$H$389,Prevention!$M$1:$M$389)</f>
        <v>More</v>
      </c>
      <c r="G120" t="str">
        <f>_xlfn.XLOOKUP($B120,Detect!$H$1:$H$389,Detect!$I$1:$I$389)</f>
        <v xml:space="preserve"> 42.8</v>
      </c>
      <c r="H120" t="str">
        <f>_xlfn.XLOOKUP($B120,Detect!$H$1:$H$389,Detect!$M$1:$M$389)</f>
        <v>More</v>
      </c>
      <c r="I120" t="str">
        <f>_xlfn.XLOOKUP($B120,Respond!$H$1:$H$389,Respond!$I$1:$I$389)</f>
        <v xml:space="preserve"> 35.3</v>
      </c>
      <c r="J120" t="str">
        <f>_xlfn.XLOOKUP($B120,Respond!$H$1:$H$389,Respond!$M$1:$M$389)</f>
        <v>More</v>
      </c>
      <c r="K120" t="str">
        <f>_xlfn.XLOOKUP($B120,Health!$H$1:$H$389,Health!$I$1:$I$389)</f>
        <v xml:space="preserve"> 36.7</v>
      </c>
      <c r="L120" t="str">
        <f>_xlfn.XLOOKUP($B120,Health!$H$1:$H$389,Health!$M$1:$M$389)</f>
        <v>More</v>
      </c>
      <c r="M120" t="str">
        <f>_xlfn.XLOOKUP($B120,Norms!$H$1:$H$389,Norms!$I$1:$I$389)</f>
        <v xml:space="preserve"> 52.4</v>
      </c>
      <c r="N120" t="str">
        <f>_xlfn.XLOOKUP($B120,Norms!$H$1:$H$389,Norms!$M$1:$M$389)</f>
        <v>More</v>
      </c>
      <c r="O120" t="str">
        <f>_xlfn.XLOOKUP($B120,Risk!$H$1:$H$389,Risk!$I$1:$I$389)</f>
        <v xml:space="preserve"> 65.7</v>
      </c>
      <c r="P120" t="str">
        <f>_xlfn.XLOOKUP($B120,Risk!$H$1:$H$389,Risk!$M$1:$M$389)</f>
        <v>More</v>
      </c>
      <c r="Q120" t="str">
        <f>Overall!J119</f>
        <v xml:space="preserve"> Europe</v>
      </c>
      <c r="R120" t="str">
        <f>Overall!K119</f>
        <v xml:space="preserve"> 10-50m</v>
      </c>
      <c r="S120" t="str">
        <f>Overall!L119</f>
        <v xml:space="preserve"> Upper middle income</v>
      </c>
    </row>
    <row r="121" spans="1:19" x14ac:dyDescent="0.45">
      <c r="A121" t="str">
        <f>Overall!G120</f>
        <v/>
      </c>
      <c r="B121" t="str">
        <f>Overall!H120</f>
        <v/>
      </c>
      <c r="C121" t="str">
        <f>Overall!I120</f>
        <v/>
      </c>
      <c r="D121">
        <f>Overall!M120</f>
        <v>0</v>
      </c>
      <c r="E121" t="str">
        <f>_xlfn.XLOOKUP($B121,Prevention!$H$1:$H$389,Prevention!$I$1:$I$389)</f>
        <v/>
      </c>
      <c r="F121">
        <f>_xlfn.XLOOKUP($B121,Prevention!$H$1:$H$389,Prevention!$M$1:$M$389)</f>
        <v>0</v>
      </c>
      <c r="G121" t="str">
        <f>_xlfn.XLOOKUP($B121,Detect!$H$1:$H$389,Detect!$I$1:$I$389)</f>
        <v/>
      </c>
      <c r="H121">
        <f>_xlfn.XLOOKUP($B121,Detect!$H$1:$H$389,Detect!$M$1:$M$389)</f>
        <v>0</v>
      </c>
      <c r="I121" t="str">
        <f>_xlfn.XLOOKUP($B121,Respond!$H$1:$H$389,Respond!$I$1:$I$389)</f>
        <v/>
      </c>
      <c r="J121">
        <f>_xlfn.XLOOKUP($B121,Respond!$H$1:$H$389,Respond!$M$1:$M$389)</f>
        <v>0</v>
      </c>
      <c r="K121" t="str">
        <f>_xlfn.XLOOKUP($B121,Health!$H$1:$H$389,Health!$I$1:$I$389)</f>
        <v/>
      </c>
      <c r="L121">
        <f>_xlfn.XLOOKUP($B121,Health!$H$1:$H$389,Health!$M$1:$M$389)</f>
        <v>0</v>
      </c>
      <c r="M121" t="str">
        <f>_xlfn.XLOOKUP($B121,Norms!$H$1:$H$389,Norms!$I$1:$I$389)</f>
        <v/>
      </c>
      <c r="N121">
        <f>_xlfn.XLOOKUP($B121,Norms!$H$1:$H$389,Norms!$M$1:$M$389)</f>
        <v>0</v>
      </c>
      <c r="O121" t="str">
        <f>_xlfn.XLOOKUP($B121,Risk!$H$1:$H$389,Risk!$I$1:$I$389)</f>
        <v/>
      </c>
      <c r="P121">
        <f>_xlfn.XLOOKUP($B121,Risk!$H$1:$H$389,Risk!$M$1:$M$389)</f>
        <v>0</v>
      </c>
      <c r="Q121" t="str">
        <f>Overall!J120</f>
        <v/>
      </c>
      <c r="R121" t="str">
        <f>Overall!K120</f>
        <v/>
      </c>
      <c r="S121" t="str">
        <f>Overall!L120</f>
        <v/>
      </c>
    </row>
    <row r="122" spans="1:19" x14ac:dyDescent="0.45">
      <c r="A122" t="str">
        <f>Overall!G121</f>
        <v>61</v>
      </c>
      <c r="B122" t="str">
        <f>Overall!H121</f>
        <v xml:space="preserve"> Bulgaria</v>
      </c>
      <c r="C122" t="str">
        <f>Overall!I121</f>
        <v xml:space="preserve"> 45.6</v>
      </c>
      <c r="D122" t="str">
        <f>Overall!M121</f>
        <v>More</v>
      </c>
      <c r="E122" t="str">
        <f>_xlfn.XLOOKUP($B122,Prevention!$H$1:$H$389,Prevention!$I$1:$I$389)</f>
        <v xml:space="preserve"> 37.6</v>
      </c>
      <c r="F122" t="str">
        <f>_xlfn.XLOOKUP($B122,Prevention!$H$1:$H$389,Prevention!$M$1:$M$389)</f>
        <v>More</v>
      </c>
      <c r="G122" t="str">
        <f>_xlfn.XLOOKUP($B122,Detect!$H$1:$H$389,Detect!$I$1:$I$389)</f>
        <v xml:space="preserve"> 53.3</v>
      </c>
      <c r="H122" t="str">
        <f>_xlfn.XLOOKUP($B122,Detect!$H$1:$H$389,Detect!$M$1:$M$389)</f>
        <v>More</v>
      </c>
      <c r="I122" t="str">
        <f>_xlfn.XLOOKUP($B122,Respond!$H$1:$H$389,Respond!$I$1:$I$389)</f>
        <v xml:space="preserve"> 21.7</v>
      </c>
      <c r="J122" t="str">
        <f>_xlfn.XLOOKUP($B122,Respond!$H$1:$H$389,Respond!$M$1:$M$389)</f>
        <v>Least</v>
      </c>
      <c r="K122" t="str">
        <f>_xlfn.XLOOKUP($B122,Health!$H$1:$H$389,Health!$I$1:$I$389)</f>
        <v xml:space="preserve"> 41.0</v>
      </c>
      <c r="L122" t="str">
        <f>_xlfn.XLOOKUP($B122,Health!$H$1:$H$389,Health!$M$1:$M$389)</f>
        <v>More</v>
      </c>
      <c r="M122" t="str">
        <f>_xlfn.XLOOKUP($B122,Norms!$H$1:$H$389,Norms!$I$1:$I$389)</f>
        <v xml:space="preserve"> 61.5</v>
      </c>
      <c r="N122" t="str">
        <f>_xlfn.XLOOKUP($B122,Norms!$H$1:$H$389,Norms!$M$1:$M$389)</f>
        <v>More</v>
      </c>
      <c r="O122" t="str">
        <f>_xlfn.XLOOKUP($B122,Risk!$H$1:$H$389,Risk!$I$1:$I$389)</f>
        <v xml:space="preserve"> 66.3</v>
      </c>
      <c r="P122" t="str">
        <f>_xlfn.XLOOKUP($B122,Risk!$H$1:$H$389,Risk!$M$1:$M$389)</f>
        <v>More</v>
      </c>
      <c r="Q122" t="str">
        <f>Overall!J121</f>
        <v xml:space="preserve"> Europe</v>
      </c>
      <c r="R122" t="str">
        <f>Overall!K121</f>
        <v xml:space="preserve"> 1-10m</v>
      </c>
      <c r="S122" t="str">
        <f>Overall!L121</f>
        <v xml:space="preserve"> Upper middle income</v>
      </c>
    </row>
    <row r="123" spans="1:19" x14ac:dyDescent="0.45">
      <c r="A123" t="str">
        <f>Overall!G122</f>
        <v/>
      </c>
      <c r="B123" t="str">
        <f>Overall!H122</f>
        <v/>
      </c>
      <c r="C123" t="str">
        <f>Overall!I122</f>
        <v/>
      </c>
      <c r="D123">
        <f>Overall!M122</f>
        <v>0</v>
      </c>
      <c r="E123" t="str">
        <f>_xlfn.XLOOKUP($B123,Prevention!$H$1:$H$389,Prevention!$I$1:$I$389)</f>
        <v/>
      </c>
      <c r="F123">
        <f>_xlfn.XLOOKUP($B123,Prevention!$H$1:$H$389,Prevention!$M$1:$M$389)</f>
        <v>0</v>
      </c>
      <c r="G123" t="str">
        <f>_xlfn.XLOOKUP($B123,Detect!$H$1:$H$389,Detect!$I$1:$I$389)</f>
        <v/>
      </c>
      <c r="H123">
        <f>_xlfn.XLOOKUP($B123,Detect!$H$1:$H$389,Detect!$M$1:$M$389)</f>
        <v>0</v>
      </c>
      <c r="I123" t="str">
        <f>_xlfn.XLOOKUP($B123,Respond!$H$1:$H$389,Respond!$I$1:$I$389)</f>
        <v/>
      </c>
      <c r="J123">
        <f>_xlfn.XLOOKUP($B123,Respond!$H$1:$H$389,Respond!$M$1:$M$389)</f>
        <v>0</v>
      </c>
      <c r="K123" t="str">
        <f>_xlfn.XLOOKUP($B123,Health!$H$1:$H$389,Health!$I$1:$I$389)</f>
        <v/>
      </c>
      <c r="L123">
        <f>_xlfn.XLOOKUP($B123,Health!$H$1:$H$389,Health!$M$1:$M$389)</f>
        <v>0</v>
      </c>
      <c r="M123" t="str">
        <f>_xlfn.XLOOKUP($B123,Norms!$H$1:$H$389,Norms!$I$1:$I$389)</f>
        <v/>
      </c>
      <c r="N123">
        <f>_xlfn.XLOOKUP($B123,Norms!$H$1:$H$389,Norms!$M$1:$M$389)</f>
        <v>0</v>
      </c>
      <c r="O123" t="str">
        <f>_xlfn.XLOOKUP($B123,Risk!$H$1:$H$389,Risk!$I$1:$I$389)</f>
        <v/>
      </c>
      <c r="P123">
        <f>_xlfn.XLOOKUP($B123,Risk!$H$1:$H$389,Risk!$M$1:$M$389)</f>
        <v>0</v>
      </c>
      <c r="Q123" t="str">
        <f>Overall!J122</f>
        <v/>
      </c>
      <c r="R123" t="str">
        <f>Overall!K122</f>
        <v/>
      </c>
      <c r="S123" t="str">
        <f>Overall!L122</f>
        <v/>
      </c>
    </row>
    <row r="124" spans="1:19" x14ac:dyDescent="0.45">
      <c r="A124" t="str">
        <f>Overall!G123</f>
        <v>62</v>
      </c>
      <c r="B124" t="str">
        <f>Overall!H123</f>
        <v xml:space="preserve"> Costa Rica</v>
      </c>
      <c r="C124" t="str">
        <f>Overall!I123</f>
        <v xml:space="preserve"> 45.1</v>
      </c>
      <c r="D124" t="str">
        <f>Overall!M123</f>
        <v>More</v>
      </c>
      <c r="E124" t="str">
        <f>_xlfn.XLOOKUP($B124,Prevention!$H$1:$H$389,Prevention!$I$1:$I$389)</f>
        <v xml:space="preserve"> 44.2</v>
      </c>
      <c r="F124" t="str">
        <f>_xlfn.XLOOKUP($B124,Prevention!$H$1:$H$389,Prevention!$M$1:$M$389)</f>
        <v>More</v>
      </c>
      <c r="G124" t="str">
        <f>_xlfn.XLOOKUP($B124,Detect!$H$1:$H$389,Detect!$I$1:$I$389)</f>
        <v xml:space="preserve"> 56.0</v>
      </c>
      <c r="H124" t="str">
        <f>_xlfn.XLOOKUP($B124,Detect!$H$1:$H$389,Detect!$M$1:$M$389)</f>
        <v>More</v>
      </c>
      <c r="I124" t="str">
        <f>_xlfn.XLOOKUP($B124,Respond!$H$1:$H$389,Respond!$I$1:$I$389)</f>
        <v xml:space="preserve"> 36.6</v>
      </c>
      <c r="J124" t="str">
        <f>_xlfn.XLOOKUP($B124,Respond!$H$1:$H$389,Respond!$M$1:$M$389)</f>
        <v>More</v>
      </c>
      <c r="K124" t="str">
        <f>_xlfn.XLOOKUP($B124,Health!$H$1:$H$389,Health!$I$1:$I$389)</f>
        <v xml:space="preserve"> 24.8</v>
      </c>
      <c r="L124" t="str">
        <f>_xlfn.XLOOKUP($B124,Health!$H$1:$H$389,Health!$M$1:$M$389)</f>
        <v>Least</v>
      </c>
      <c r="M124" t="str">
        <f>_xlfn.XLOOKUP($B124,Norms!$H$1:$H$389,Norms!$I$1:$I$389)</f>
        <v xml:space="preserve"> 43.1</v>
      </c>
      <c r="N124" t="str">
        <f>_xlfn.XLOOKUP($B124,Norms!$H$1:$H$389,Norms!$M$1:$M$389)</f>
        <v>More</v>
      </c>
      <c r="O124" t="str">
        <f>_xlfn.XLOOKUP($B124,Risk!$H$1:$H$389,Risk!$I$1:$I$389)</f>
        <v xml:space="preserve"> 71.7</v>
      </c>
      <c r="P124" t="str">
        <f>_xlfn.XLOOKUP($B124,Risk!$H$1:$H$389,Risk!$M$1:$M$389)</f>
        <v>Most</v>
      </c>
      <c r="Q124" t="str">
        <f>Overall!J123</f>
        <v xml:space="preserve"> Latin America and the Caribbean</v>
      </c>
      <c r="R124" t="str">
        <f>Overall!K123</f>
        <v xml:space="preserve"> 1-10m</v>
      </c>
      <c r="S124" t="str">
        <f>Overall!L123</f>
        <v xml:space="preserve"> Upper middle income</v>
      </c>
    </row>
    <row r="125" spans="1:19" x14ac:dyDescent="0.45">
      <c r="A125" t="str">
        <f>Overall!G124</f>
        <v/>
      </c>
      <c r="B125" t="str">
        <f>Overall!H124</f>
        <v/>
      </c>
      <c r="C125" t="str">
        <f>Overall!I124</f>
        <v/>
      </c>
      <c r="D125">
        <f>Overall!M124</f>
        <v>0</v>
      </c>
      <c r="E125" t="str">
        <f>_xlfn.XLOOKUP($B125,Prevention!$H$1:$H$389,Prevention!$I$1:$I$389)</f>
        <v/>
      </c>
      <c r="F125">
        <f>_xlfn.XLOOKUP($B125,Prevention!$H$1:$H$389,Prevention!$M$1:$M$389)</f>
        <v>0</v>
      </c>
      <c r="G125" t="str">
        <f>_xlfn.XLOOKUP($B125,Detect!$H$1:$H$389,Detect!$I$1:$I$389)</f>
        <v/>
      </c>
      <c r="H125">
        <f>_xlfn.XLOOKUP($B125,Detect!$H$1:$H$389,Detect!$M$1:$M$389)</f>
        <v>0</v>
      </c>
      <c r="I125" t="str">
        <f>_xlfn.XLOOKUP($B125,Respond!$H$1:$H$389,Respond!$I$1:$I$389)</f>
        <v/>
      </c>
      <c r="J125">
        <f>_xlfn.XLOOKUP($B125,Respond!$H$1:$H$389,Respond!$M$1:$M$389)</f>
        <v>0</v>
      </c>
      <c r="K125" t="str">
        <f>_xlfn.XLOOKUP($B125,Health!$H$1:$H$389,Health!$I$1:$I$389)</f>
        <v/>
      </c>
      <c r="L125">
        <f>_xlfn.XLOOKUP($B125,Health!$H$1:$H$389,Health!$M$1:$M$389)</f>
        <v>0</v>
      </c>
      <c r="M125" t="str">
        <f>_xlfn.XLOOKUP($B125,Norms!$H$1:$H$389,Norms!$I$1:$I$389)</f>
        <v/>
      </c>
      <c r="N125">
        <f>_xlfn.XLOOKUP($B125,Norms!$H$1:$H$389,Norms!$M$1:$M$389)</f>
        <v>0</v>
      </c>
      <c r="O125" t="str">
        <f>_xlfn.XLOOKUP($B125,Risk!$H$1:$H$389,Risk!$I$1:$I$389)</f>
        <v/>
      </c>
      <c r="P125">
        <f>_xlfn.XLOOKUP($B125,Risk!$H$1:$H$389,Risk!$M$1:$M$389)</f>
        <v>0</v>
      </c>
      <c r="Q125" t="str">
        <f>Overall!J124</f>
        <v/>
      </c>
      <c r="R125" t="str">
        <f>Overall!K124</f>
        <v/>
      </c>
      <c r="S125" t="str">
        <f>Overall!L124</f>
        <v/>
      </c>
    </row>
    <row r="126" spans="1:19" x14ac:dyDescent="0.45">
      <c r="A126" t="str">
        <f>Overall!G125</f>
        <v>63</v>
      </c>
      <c r="B126" t="str">
        <f>Overall!H125</f>
        <v xml:space="preserve"> Russia</v>
      </c>
      <c r="C126" t="str">
        <f>Overall!I125</f>
        <v xml:space="preserve"> 44.3</v>
      </c>
      <c r="D126" t="str">
        <f>Overall!M125</f>
        <v>More</v>
      </c>
      <c r="E126" t="str">
        <f>_xlfn.XLOOKUP($B126,Prevention!$H$1:$H$389,Prevention!$I$1:$I$389)</f>
        <v xml:space="preserve"> 42.9</v>
      </c>
      <c r="F126" t="str">
        <f>_xlfn.XLOOKUP($B126,Prevention!$H$1:$H$389,Prevention!$M$1:$M$389)</f>
        <v>More</v>
      </c>
      <c r="G126" t="str">
        <f>_xlfn.XLOOKUP($B126,Detect!$H$1:$H$389,Detect!$I$1:$I$389)</f>
        <v xml:space="preserve"> 34.1</v>
      </c>
      <c r="H126" t="str">
        <f>_xlfn.XLOOKUP($B126,Detect!$H$1:$H$389,Detect!$M$1:$M$389)</f>
        <v>More</v>
      </c>
      <c r="I126" t="str">
        <f>_xlfn.XLOOKUP($B126,Respond!$H$1:$H$389,Respond!$I$1:$I$389)</f>
        <v xml:space="preserve"> 50.1</v>
      </c>
      <c r="J126" t="str">
        <f>_xlfn.XLOOKUP($B126,Respond!$H$1:$H$389,Respond!$M$1:$M$389)</f>
        <v>More</v>
      </c>
      <c r="K126" t="str">
        <f>_xlfn.XLOOKUP($B126,Health!$H$1:$H$389,Health!$I$1:$I$389)</f>
        <v xml:space="preserve"> 37.6</v>
      </c>
      <c r="L126" t="str">
        <f>_xlfn.XLOOKUP($B126,Health!$H$1:$H$389,Health!$M$1:$M$389)</f>
        <v>More</v>
      </c>
      <c r="M126" t="str">
        <f>_xlfn.XLOOKUP($B126,Norms!$H$1:$H$389,Norms!$I$1:$I$389)</f>
        <v xml:space="preserve"> 52.6</v>
      </c>
      <c r="N126" t="str">
        <f>_xlfn.XLOOKUP($B126,Norms!$H$1:$H$389,Norms!$M$1:$M$389)</f>
        <v>More</v>
      </c>
      <c r="O126" t="str">
        <f>_xlfn.XLOOKUP($B126,Risk!$H$1:$H$389,Risk!$I$1:$I$389)</f>
        <v xml:space="preserve"> 51.4</v>
      </c>
      <c r="P126" t="str">
        <f>_xlfn.XLOOKUP($B126,Risk!$H$1:$H$389,Risk!$M$1:$M$389)</f>
        <v>More</v>
      </c>
      <c r="Q126" t="str">
        <f>Overall!J125</f>
        <v xml:space="preserve"> Europe</v>
      </c>
      <c r="R126" t="str">
        <f>Overall!K125</f>
        <v xml:space="preserve"> 100m+</v>
      </c>
      <c r="S126" t="str">
        <f>Overall!L125</f>
        <v xml:space="preserve"> Upper middle income</v>
      </c>
    </row>
    <row r="127" spans="1:19" x14ac:dyDescent="0.45">
      <c r="A127" t="str">
        <f>Overall!G126</f>
        <v/>
      </c>
      <c r="B127" t="str">
        <f>Overall!H126</f>
        <v/>
      </c>
      <c r="C127" t="str">
        <f>Overall!I126</f>
        <v/>
      </c>
      <c r="D127">
        <f>Overall!M126</f>
        <v>0</v>
      </c>
      <c r="E127" t="str">
        <f>_xlfn.XLOOKUP($B127,Prevention!$H$1:$H$389,Prevention!$I$1:$I$389)</f>
        <v/>
      </c>
      <c r="F127">
        <f>_xlfn.XLOOKUP($B127,Prevention!$H$1:$H$389,Prevention!$M$1:$M$389)</f>
        <v>0</v>
      </c>
      <c r="G127" t="str">
        <f>_xlfn.XLOOKUP($B127,Detect!$H$1:$H$389,Detect!$I$1:$I$389)</f>
        <v/>
      </c>
      <c r="H127">
        <f>_xlfn.XLOOKUP($B127,Detect!$H$1:$H$389,Detect!$M$1:$M$389)</f>
        <v>0</v>
      </c>
      <c r="I127" t="str">
        <f>_xlfn.XLOOKUP($B127,Respond!$H$1:$H$389,Respond!$I$1:$I$389)</f>
        <v/>
      </c>
      <c r="J127">
        <f>_xlfn.XLOOKUP($B127,Respond!$H$1:$H$389,Respond!$M$1:$M$389)</f>
        <v>0</v>
      </c>
      <c r="K127" t="str">
        <f>_xlfn.XLOOKUP($B127,Health!$H$1:$H$389,Health!$I$1:$I$389)</f>
        <v/>
      </c>
      <c r="L127">
        <f>_xlfn.XLOOKUP($B127,Health!$H$1:$H$389,Health!$M$1:$M$389)</f>
        <v>0</v>
      </c>
      <c r="M127" t="str">
        <f>_xlfn.XLOOKUP($B127,Norms!$H$1:$H$389,Norms!$I$1:$I$389)</f>
        <v/>
      </c>
      <c r="N127">
        <f>_xlfn.XLOOKUP($B127,Norms!$H$1:$H$389,Norms!$M$1:$M$389)</f>
        <v>0</v>
      </c>
      <c r="O127" t="str">
        <f>_xlfn.XLOOKUP($B127,Risk!$H$1:$H$389,Risk!$I$1:$I$389)</f>
        <v/>
      </c>
      <c r="P127">
        <f>_xlfn.XLOOKUP($B127,Risk!$H$1:$H$389,Risk!$M$1:$M$389)</f>
        <v>0</v>
      </c>
      <c r="Q127" t="str">
        <f>Overall!J126</f>
        <v/>
      </c>
      <c r="R127" t="str">
        <f>Overall!K126</f>
        <v/>
      </c>
      <c r="S127" t="str">
        <f>Overall!L126</f>
        <v/>
      </c>
    </row>
    <row r="128" spans="1:19" x14ac:dyDescent="0.45">
      <c r="A128" t="str">
        <f>Overall!G127</f>
        <v>63</v>
      </c>
      <c r="B128" t="str">
        <f>Overall!H127</f>
        <v xml:space="preserve"> Uganda</v>
      </c>
      <c r="C128" t="str">
        <f>Overall!I127</f>
        <v xml:space="preserve"> 44.3</v>
      </c>
      <c r="D128" t="str">
        <f>Overall!M127</f>
        <v>More</v>
      </c>
      <c r="E128" t="str">
        <f>_xlfn.XLOOKUP($B128,Prevention!$H$1:$H$389,Prevention!$I$1:$I$389)</f>
        <v xml:space="preserve"> 42.7</v>
      </c>
      <c r="F128" t="str">
        <f>_xlfn.XLOOKUP($B128,Prevention!$H$1:$H$389,Prevention!$M$1:$M$389)</f>
        <v>More</v>
      </c>
      <c r="G128" t="str">
        <f>_xlfn.XLOOKUP($B128,Detect!$H$1:$H$389,Detect!$I$1:$I$389)</f>
        <v xml:space="preserve"> 50.3</v>
      </c>
      <c r="H128" t="str">
        <f>_xlfn.XLOOKUP($B128,Detect!$H$1:$H$389,Detect!$M$1:$M$389)</f>
        <v>More</v>
      </c>
      <c r="I128" t="str">
        <f>_xlfn.XLOOKUP($B128,Respond!$H$1:$H$389,Respond!$I$1:$I$389)</f>
        <v xml:space="preserve"> 56.5</v>
      </c>
      <c r="J128" t="str">
        <f>_xlfn.XLOOKUP($B128,Respond!$H$1:$H$389,Respond!$M$1:$M$389)</f>
        <v>More</v>
      </c>
      <c r="K128" t="str">
        <f>_xlfn.XLOOKUP($B128,Health!$H$1:$H$389,Health!$I$1:$I$389)</f>
        <v xml:space="preserve"> 11.6</v>
      </c>
      <c r="L128" t="str">
        <f>_xlfn.XLOOKUP($B128,Health!$H$1:$H$389,Health!$M$1:$M$389)</f>
        <v>Least</v>
      </c>
      <c r="M128" t="str">
        <f>_xlfn.XLOOKUP($B128,Norms!$H$1:$H$389,Norms!$I$1:$I$389)</f>
        <v xml:space="preserve"> 65.4</v>
      </c>
      <c r="N128" t="str">
        <f>_xlfn.XLOOKUP($B128,Norms!$H$1:$H$389,Norms!$M$1:$M$389)</f>
        <v>More</v>
      </c>
      <c r="O128" t="str">
        <f>_xlfn.XLOOKUP($B128,Risk!$H$1:$H$389,Risk!$I$1:$I$389)</f>
        <v xml:space="preserve"> 35.5</v>
      </c>
      <c r="P128" t="str">
        <f>_xlfn.XLOOKUP($B128,Risk!$H$1:$H$389,Risk!$M$1:$M$389)</f>
        <v>More</v>
      </c>
      <c r="Q128" t="str">
        <f>Overall!J127</f>
        <v xml:space="preserve"> Africa</v>
      </c>
      <c r="R128" t="str">
        <f>Overall!K127</f>
        <v xml:space="preserve"> 10-50m</v>
      </c>
      <c r="S128" t="str">
        <f>Overall!L127</f>
        <v xml:space="preserve"> Low income</v>
      </c>
    </row>
    <row r="129" spans="1:19" x14ac:dyDescent="0.45">
      <c r="A129" t="str">
        <f>Overall!G128</f>
        <v/>
      </c>
      <c r="B129" t="str">
        <f>Overall!H128</f>
        <v/>
      </c>
      <c r="C129" t="str">
        <f>Overall!I128</f>
        <v/>
      </c>
      <c r="D129">
        <f>Overall!M128</f>
        <v>0</v>
      </c>
      <c r="E129" t="str">
        <f>_xlfn.XLOOKUP($B129,Prevention!$H$1:$H$389,Prevention!$I$1:$I$389)</f>
        <v/>
      </c>
      <c r="F129">
        <f>_xlfn.XLOOKUP($B129,Prevention!$H$1:$H$389,Prevention!$M$1:$M$389)</f>
        <v>0</v>
      </c>
      <c r="G129" t="str">
        <f>_xlfn.XLOOKUP($B129,Detect!$H$1:$H$389,Detect!$I$1:$I$389)</f>
        <v/>
      </c>
      <c r="H129">
        <f>_xlfn.XLOOKUP($B129,Detect!$H$1:$H$389,Detect!$M$1:$M$389)</f>
        <v>0</v>
      </c>
      <c r="I129" t="str">
        <f>_xlfn.XLOOKUP($B129,Respond!$H$1:$H$389,Respond!$I$1:$I$389)</f>
        <v/>
      </c>
      <c r="J129">
        <f>_xlfn.XLOOKUP($B129,Respond!$H$1:$H$389,Respond!$M$1:$M$389)</f>
        <v>0</v>
      </c>
      <c r="K129" t="str">
        <f>_xlfn.XLOOKUP($B129,Health!$H$1:$H$389,Health!$I$1:$I$389)</f>
        <v/>
      </c>
      <c r="L129">
        <f>_xlfn.XLOOKUP($B129,Health!$H$1:$H$389,Health!$M$1:$M$389)</f>
        <v>0</v>
      </c>
      <c r="M129" t="str">
        <f>_xlfn.XLOOKUP($B129,Norms!$H$1:$H$389,Norms!$I$1:$I$389)</f>
        <v/>
      </c>
      <c r="N129">
        <f>_xlfn.XLOOKUP($B129,Norms!$H$1:$H$389,Norms!$M$1:$M$389)</f>
        <v>0</v>
      </c>
      <c r="O129" t="str">
        <f>_xlfn.XLOOKUP($B129,Risk!$H$1:$H$389,Risk!$I$1:$I$389)</f>
        <v/>
      </c>
      <c r="P129">
        <f>_xlfn.XLOOKUP($B129,Risk!$H$1:$H$389,Risk!$M$1:$M$389)</f>
        <v>0</v>
      </c>
      <c r="Q129" t="str">
        <f>Overall!J128</f>
        <v/>
      </c>
      <c r="R129" t="str">
        <f>Overall!K128</f>
        <v/>
      </c>
      <c r="S129" t="str">
        <f>Overall!L128</f>
        <v/>
      </c>
    </row>
    <row r="130" spans="1:19" x14ac:dyDescent="0.45">
      <c r="A130" t="str">
        <f>Overall!G129</f>
        <v>65</v>
      </c>
      <c r="B130" t="str">
        <f>Overall!H129</f>
        <v xml:space="preserve"> Colombia</v>
      </c>
      <c r="C130" t="str">
        <f>Overall!I129</f>
        <v xml:space="preserve"> 44.2</v>
      </c>
      <c r="D130" t="str">
        <f>Overall!M129</f>
        <v>More</v>
      </c>
      <c r="E130" t="str">
        <f>_xlfn.XLOOKUP($B130,Prevention!$H$1:$H$389,Prevention!$I$1:$I$389)</f>
        <v xml:space="preserve"> 37.2</v>
      </c>
      <c r="F130" t="str">
        <f>_xlfn.XLOOKUP($B130,Prevention!$H$1:$H$389,Prevention!$M$1:$M$389)</f>
        <v>More</v>
      </c>
      <c r="G130" t="str">
        <f>_xlfn.XLOOKUP($B130,Detect!$H$1:$H$389,Detect!$I$1:$I$389)</f>
        <v xml:space="preserve"> 41.7</v>
      </c>
      <c r="H130" t="str">
        <f>_xlfn.XLOOKUP($B130,Detect!$H$1:$H$389,Detect!$M$1:$M$389)</f>
        <v>More</v>
      </c>
      <c r="I130" t="str">
        <f>_xlfn.XLOOKUP($B130,Respond!$H$1:$H$389,Respond!$I$1:$I$389)</f>
        <v xml:space="preserve"> 43.5</v>
      </c>
      <c r="J130" t="str">
        <f>_xlfn.XLOOKUP($B130,Respond!$H$1:$H$389,Respond!$M$1:$M$389)</f>
        <v>More</v>
      </c>
      <c r="K130" t="str">
        <f>_xlfn.XLOOKUP($B130,Health!$H$1:$H$389,Health!$I$1:$I$389)</f>
        <v xml:space="preserve"> 34.3</v>
      </c>
      <c r="L130" t="str">
        <f>_xlfn.XLOOKUP($B130,Health!$H$1:$H$389,Health!$M$1:$M$389)</f>
        <v>More</v>
      </c>
      <c r="M130" t="str">
        <f>_xlfn.XLOOKUP($B130,Norms!$H$1:$H$389,Norms!$I$1:$I$389)</f>
        <v xml:space="preserve"> 60.1</v>
      </c>
      <c r="N130" t="str">
        <f>_xlfn.XLOOKUP($B130,Norms!$H$1:$H$389,Norms!$M$1:$M$389)</f>
        <v>More</v>
      </c>
      <c r="O130" t="str">
        <f>_xlfn.XLOOKUP($B130,Risk!$H$1:$H$389,Risk!$I$1:$I$389)</f>
        <v xml:space="preserve"> 51.0</v>
      </c>
      <c r="P130" t="str">
        <f>_xlfn.XLOOKUP($B130,Risk!$H$1:$H$389,Risk!$M$1:$M$389)</f>
        <v>More</v>
      </c>
      <c r="Q130" t="str">
        <f>Overall!J129</f>
        <v xml:space="preserve"> Latin America and the Caribbean</v>
      </c>
      <c r="R130" t="str">
        <f>Overall!K129</f>
        <v xml:space="preserve"> 10-50m</v>
      </c>
      <c r="S130" t="str">
        <f>Overall!L129</f>
        <v xml:space="preserve"> Upper middle income</v>
      </c>
    </row>
    <row r="131" spans="1:19" x14ac:dyDescent="0.45">
      <c r="A131" t="str">
        <f>Overall!G130</f>
        <v/>
      </c>
      <c r="B131" t="str">
        <f>Overall!H130</f>
        <v/>
      </c>
      <c r="C131" t="str">
        <f>Overall!I130</f>
        <v/>
      </c>
      <c r="D131">
        <f>Overall!M130</f>
        <v>0</v>
      </c>
      <c r="E131" t="str">
        <f>_xlfn.XLOOKUP($B131,Prevention!$H$1:$H$389,Prevention!$I$1:$I$389)</f>
        <v/>
      </c>
      <c r="F131">
        <f>_xlfn.XLOOKUP($B131,Prevention!$H$1:$H$389,Prevention!$M$1:$M$389)</f>
        <v>0</v>
      </c>
      <c r="G131" t="str">
        <f>_xlfn.XLOOKUP($B131,Detect!$H$1:$H$389,Detect!$I$1:$I$389)</f>
        <v/>
      </c>
      <c r="H131">
        <f>_xlfn.XLOOKUP($B131,Detect!$H$1:$H$389,Detect!$M$1:$M$389)</f>
        <v>0</v>
      </c>
      <c r="I131" t="str">
        <f>_xlfn.XLOOKUP($B131,Respond!$H$1:$H$389,Respond!$I$1:$I$389)</f>
        <v/>
      </c>
      <c r="J131">
        <f>_xlfn.XLOOKUP($B131,Respond!$H$1:$H$389,Respond!$M$1:$M$389)</f>
        <v>0</v>
      </c>
      <c r="K131" t="str">
        <f>_xlfn.XLOOKUP($B131,Health!$H$1:$H$389,Health!$I$1:$I$389)</f>
        <v/>
      </c>
      <c r="L131">
        <f>_xlfn.XLOOKUP($B131,Health!$H$1:$H$389,Health!$M$1:$M$389)</f>
        <v>0</v>
      </c>
      <c r="M131" t="str">
        <f>_xlfn.XLOOKUP($B131,Norms!$H$1:$H$389,Norms!$I$1:$I$389)</f>
        <v/>
      </c>
      <c r="N131">
        <f>_xlfn.XLOOKUP($B131,Norms!$H$1:$H$389,Norms!$M$1:$M$389)</f>
        <v>0</v>
      </c>
      <c r="O131" t="str">
        <f>_xlfn.XLOOKUP($B131,Risk!$H$1:$H$389,Risk!$I$1:$I$389)</f>
        <v/>
      </c>
      <c r="P131">
        <f>_xlfn.XLOOKUP($B131,Risk!$H$1:$H$389,Risk!$M$1:$M$389)</f>
        <v>0</v>
      </c>
      <c r="Q131" t="str">
        <f>Overall!J130</f>
        <v/>
      </c>
      <c r="R131" t="str">
        <f>Overall!K130</f>
        <v/>
      </c>
      <c r="S131" t="str">
        <f>Overall!L130</f>
        <v/>
      </c>
    </row>
    <row r="132" spans="1:19" x14ac:dyDescent="0.45">
      <c r="A132" t="str">
        <f>Overall!G131</f>
        <v>65</v>
      </c>
      <c r="B132" t="str">
        <f>Overall!H131</f>
        <v xml:space="preserve"> El Salvador</v>
      </c>
      <c r="C132" t="str">
        <f>Overall!I131</f>
        <v xml:space="preserve"> 44.2</v>
      </c>
      <c r="D132" t="str">
        <f>Overall!M131</f>
        <v>More</v>
      </c>
      <c r="E132" t="str">
        <f>_xlfn.XLOOKUP($B132,Prevention!$H$1:$H$389,Prevention!$I$1:$I$389)</f>
        <v xml:space="preserve"> 22.1</v>
      </c>
      <c r="F132" t="str">
        <f>_xlfn.XLOOKUP($B132,Prevention!$H$1:$H$389,Prevention!$M$1:$M$389)</f>
        <v>Least</v>
      </c>
      <c r="G132" t="str">
        <f>_xlfn.XLOOKUP($B132,Detect!$H$1:$H$389,Detect!$I$1:$I$389)</f>
        <v xml:space="preserve"> 73.9</v>
      </c>
      <c r="H132" t="str">
        <f>_xlfn.XLOOKUP($B132,Detect!$H$1:$H$389,Detect!$M$1:$M$389)</f>
        <v>Most</v>
      </c>
      <c r="I132" t="str">
        <f>_xlfn.XLOOKUP($B132,Respond!$H$1:$H$389,Respond!$I$1:$I$389)</f>
        <v xml:space="preserve"> 42.1</v>
      </c>
      <c r="J132" t="str">
        <f>_xlfn.XLOOKUP($B132,Respond!$H$1:$H$389,Respond!$M$1:$M$389)</f>
        <v>More</v>
      </c>
      <c r="K132" t="str">
        <f>_xlfn.XLOOKUP($B132,Health!$H$1:$H$389,Health!$I$1:$I$389)</f>
        <v xml:space="preserve"> 25.2</v>
      </c>
      <c r="L132" t="str">
        <f>_xlfn.XLOOKUP($B132,Health!$H$1:$H$389,Health!$M$1:$M$389)</f>
        <v>Least</v>
      </c>
      <c r="M132" t="str">
        <f>_xlfn.XLOOKUP($B132,Norms!$H$1:$H$389,Norms!$I$1:$I$389)</f>
        <v xml:space="preserve"> 50.5</v>
      </c>
      <c r="N132" t="str">
        <f>_xlfn.XLOOKUP($B132,Norms!$H$1:$H$389,Norms!$M$1:$M$389)</f>
        <v>More</v>
      </c>
      <c r="O132" t="str">
        <f>_xlfn.XLOOKUP($B132,Risk!$H$1:$H$389,Risk!$I$1:$I$389)</f>
        <v xml:space="preserve"> 48.0</v>
      </c>
      <c r="P132" t="str">
        <f>_xlfn.XLOOKUP($B132,Risk!$H$1:$H$389,Risk!$M$1:$M$389)</f>
        <v>More</v>
      </c>
      <c r="Q132" t="str">
        <f>Overall!J131</f>
        <v xml:space="preserve"> Latin America and the Caribbean</v>
      </c>
      <c r="R132" t="str">
        <f>Overall!K131</f>
        <v xml:space="preserve"> 1-10m</v>
      </c>
      <c r="S132" t="str">
        <f>Overall!L131</f>
        <v xml:space="preserve"> Lower middle income</v>
      </c>
    </row>
    <row r="133" spans="1:19" x14ac:dyDescent="0.45">
      <c r="A133" t="str">
        <f>Overall!G132</f>
        <v/>
      </c>
      <c r="B133" t="str">
        <f>Overall!H132</f>
        <v/>
      </c>
      <c r="C133" t="str">
        <f>Overall!I132</f>
        <v/>
      </c>
      <c r="D133">
        <f>Overall!M132</f>
        <v>0</v>
      </c>
      <c r="E133" t="str">
        <f>_xlfn.XLOOKUP($B133,Prevention!$H$1:$H$389,Prevention!$I$1:$I$389)</f>
        <v/>
      </c>
      <c r="F133">
        <f>_xlfn.XLOOKUP($B133,Prevention!$H$1:$H$389,Prevention!$M$1:$M$389)</f>
        <v>0</v>
      </c>
      <c r="G133" t="str">
        <f>_xlfn.XLOOKUP($B133,Detect!$H$1:$H$389,Detect!$I$1:$I$389)</f>
        <v/>
      </c>
      <c r="H133">
        <f>_xlfn.XLOOKUP($B133,Detect!$H$1:$H$389,Detect!$M$1:$M$389)</f>
        <v>0</v>
      </c>
      <c r="I133" t="str">
        <f>_xlfn.XLOOKUP($B133,Respond!$H$1:$H$389,Respond!$I$1:$I$389)</f>
        <v/>
      </c>
      <c r="J133">
        <f>_xlfn.XLOOKUP($B133,Respond!$H$1:$H$389,Respond!$M$1:$M$389)</f>
        <v>0</v>
      </c>
      <c r="K133" t="str">
        <f>_xlfn.XLOOKUP($B133,Health!$H$1:$H$389,Health!$I$1:$I$389)</f>
        <v/>
      </c>
      <c r="L133">
        <f>_xlfn.XLOOKUP($B133,Health!$H$1:$H$389,Health!$M$1:$M$389)</f>
        <v>0</v>
      </c>
      <c r="M133" t="str">
        <f>_xlfn.XLOOKUP($B133,Norms!$H$1:$H$389,Norms!$I$1:$I$389)</f>
        <v/>
      </c>
      <c r="N133">
        <f>_xlfn.XLOOKUP($B133,Norms!$H$1:$H$389,Norms!$M$1:$M$389)</f>
        <v>0</v>
      </c>
      <c r="O133" t="str">
        <f>_xlfn.XLOOKUP($B133,Risk!$H$1:$H$389,Risk!$I$1:$I$389)</f>
        <v/>
      </c>
      <c r="P133">
        <f>_xlfn.XLOOKUP($B133,Risk!$H$1:$H$389,Risk!$M$1:$M$389)</f>
        <v>0</v>
      </c>
      <c r="Q133" t="str">
        <f>Overall!J132</f>
        <v/>
      </c>
      <c r="R133" t="str">
        <f>Overall!K132</f>
        <v/>
      </c>
      <c r="S133" t="str">
        <f>Overall!L132</f>
        <v/>
      </c>
    </row>
    <row r="134" spans="1:19" x14ac:dyDescent="0.45">
      <c r="A134" t="str">
        <f>Overall!G133</f>
        <v>67</v>
      </c>
      <c r="B134" t="str">
        <f>Overall!H133</f>
        <v xml:space="preserve"> Luxembourg</v>
      </c>
      <c r="C134" t="str">
        <f>Overall!I133</f>
        <v xml:space="preserve"> 43.8</v>
      </c>
      <c r="D134" t="str">
        <f>Overall!M133</f>
        <v>More</v>
      </c>
      <c r="E134" t="str">
        <f>_xlfn.XLOOKUP($B134,Prevention!$H$1:$H$389,Prevention!$I$1:$I$389)</f>
        <v xml:space="preserve"> 31.0</v>
      </c>
      <c r="F134" t="str">
        <f>_xlfn.XLOOKUP($B134,Prevention!$H$1:$H$389,Prevention!$M$1:$M$389)</f>
        <v>Least</v>
      </c>
      <c r="G134" t="str">
        <f>_xlfn.XLOOKUP($B134,Detect!$H$1:$H$389,Detect!$I$1:$I$389)</f>
        <v xml:space="preserve"> 41.7</v>
      </c>
      <c r="H134" t="str">
        <f>_xlfn.XLOOKUP($B134,Detect!$H$1:$H$389,Detect!$M$1:$M$389)</f>
        <v>More</v>
      </c>
      <c r="I134" t="str">
        <f>_xlfn.XLOOKUP($B134,Respond!$H$1:$H$389,Respond!$I$1:$I$389)</f>
        <v xml:space="preserve"> 27.3</v>
      </c>
      <c r="J134" t="str">
        <f>_xlfn.XLOOKUP($B134,Respond!$H$1:$H$389,Respond!$M$1:$M$389)</f>
        <v>Least</v>
      </c>
      <c r="K134" t="str">
        <f>_xlfn.XLOOKUP($B134,Health!$H$1:$H$389,Health!$I$1:$I$389)</f>
        <v xml:space="preserve"> 37.9</v>
      </c>
      <c r="L134" t="str">
        <f>_xlfn.XLOOKUP($B134,Health!$H$1:$H$389,Health!$M$1:$M$389)</f>
        <v>More</v>
      </c>
      <c r="M134" t="str">
        <f>_xlfn.XLOOKUP($B134,Norms!$H$1:$H$389,Norms!$I$1:$I$389)</f>
        <v xml:space="preserve"> 52.8</v>
      </c>
      <c r="N134" t="str">
        <f>_xlfn.XLOOKUP($B134,Norms!$H$1:$H$389,Norms!$M$1:$M$389)</f>
        <v>More</v>
      </c>
      <c r="O134" t="str">
        <f>_xlfn.XLOOKUP($B134,Risk!$H$1:$H$389,Risk!$I$1:$I$389)</f>
        <v xml:space="preserve"> 84.7</v>
      </c>
      <c r="P134" t="str">
        <f>_xlfn.XLOOKUP($B134,Risk!$H$1:$H$389,Risk!$M$1:$M$389)</f>
        <v>Most</v>
      </c>
      <c r="Q134" t="str">
        <f>Overall!J133</f>
        <v xml:space="preserve"> Europe</v>
      </c>
      <c r="R134" t="str">
        <f>Overall!K133</f>
        <v xml:space="preserve"> &lt;1m</v>
      </c>
      <c r="S134" t="str">
        <f>Overall!L133</f>
        <v xml:space="preserve"> High income</v>
      </c>
    </row>
    <row r="135" spans="1:19" x14ac:dyDescent="0.45">
      <c r="A135" t="str">
        <f>Overall!G134</f>
        <v/>
      </c>
      <c r="B135" t="str">
        <f>Overall!H134</f>
        <v/>
      </c>
      <c r="C135" t="str">
        <f>Overall!I134</f>
        <v/>
      </c>
      <c r="D135">
        <f>Overall!M134</f>
        <v>0</v>
      </c>
      <c r="E135" t="str">
        <f>_xlfn.XLOOKUP($B135,Prevention!$H$1:$H$389,Prevention!$I$1:$I$389)</f>
        <v/>
      </c>
      <c r="F135">
        <f>_xlfn.XLOOKUP($B135,Prevention!$H$1:$H$389,Prevention!$M$1:$M$389)</f>
        <v>0</v>
      </c>
      <c r="G135" t="str">
        <f>_xlfn.XLOOKUP($B135,Detect!$H$1:$H$389,Detect!$I$1:$I$389)</f>
        <v/>
      </c>
      <c r="H135">
        <f>_xlfn.XLOOKUP($B135,Detect!$H$1:$H$389,Detect!$M$1:$M$389)</f>
        <v>0</v>
      </c>
      <c r="I135" t="str">
        <f>_xlfn.XLOOKUP($B135,Respond!$H$1:$H$389,Respond!$I$1:$I$389)</f>
        <v/>
      </c>
      <c r="J135">
        <f>_xlfn.XLOOKUP($B135,Respond!$H$1:$H$389,Respond!$M$1:$M$389)</f>
        <v>0</v>
      </c>
      <c r="K135" t="str">
        <f>_xlfn.XLOOKUP($B135,Health!$H$1:$H$389,Health!$I$1:$I$389)</f>
        <v/>
      </c>
      <c r="L135">
        <f>_xlfn.XLOOKUP($B135,Health!$H$1:$H$389,Health!$M$1:$M$389)</f>
        <v>0</v>
      </c>
      <c r="M135" t="str">
        <f>_xlfn.XLOOKUP($B135,Norms!$H$1:$H$389,Norms!$I$1:$I$389)</f>
        <v/>
      </c>
      <c r="N135">
        <f>_xlfn.XLOOKUP($B135,Norms!$H$1:$H$389,Norms!$M$1:$M$389)</f>
        <v>0</v>
      </c>
      <c r="O135" t="str">
        <f>_xlfn.XLOOKUP($B135,Risk!$H$1:$H$389,Risk!$I$1:$I$389)</f>
        <v/>
      </c>
      <c r="P135">
        <f>_xlfn.XLOOKUP($B135,Risk!$H$1:$H$389,Risk!$M$1:$M$389)</f>
        <v>0</v>
      </c>
      <c r="Q135" t="str">
        <f>Overall!J134</f>
        <v/>
      </c>
      <c r="R135" t="str">
        <f>Overall!K134</f>
        <v/>
      </c>
      <c r="S135" t="str">
        <f>Overall!L134</f>
        <v/>
      </c>
    </row>
    <row r="136" spans="1:19" x14ac:dyDescent="0.45">
      <c r="A136" t="str">
        <f>Overall!G135</f>
        <v>68</v>
      </c>
      <c r="B136" t="str">
        <f>Overall!H135</f>
        <v xml:space="preserve"> Montenegro</v>
      </c>
      <c r="C136" t="str">
        <f>Overall!I135</f>
        <v xml:space="preserve"> 43.7</v>
      </c>
      <c r="D136" t="str">
        <f>Overall!M135</f>
        <v>More</v>
      </c>
      <c r="E136" t="str">
        <f>_xlfn.XLOOKUP($B136,Prevention!$H$1:$H$389,Prevention!$I$1:$I$389)</f>
        <v xml:space="preserve"> 37.6</v>
      </c>
      <c r="F136" t="str">
        <f>_xlfn.XLOOKUP($B136,Prevention!$H$1:$H$389,Prevention!$M$1:$M$389)</f>
        <v>More</v>
      </c>
      <c r="G136" t="str">
        <f>_xlfn.XLOOKUP($B136,Detect!$H$1:$H$389,Detect!$I$1:$I$389)</f>
        <v xml:space="preserve"> 77.3</v>
      </c>
      <c r="H136" t="str">
        <f>_xlfn.XLOOKUP($B136,Detect!$H$1:$H$389,Detect!$M$1:$M$389)</f>
        <v>Most</v>
      </c>
      <c r="I136" t="str">
        <f>_xlfn.XLOOKUP($B136,Respond!$H$1:$H$389,Respond!$I$1:$I$389)</f>
        <v xml:space="preserve"> 37.8</v>
      </c>
      <c r="J136" t="str">
        <f>_xlfn.XLOOKUP($B136,Respond!$H$1:$H$389,Respond!$M$1:$M$389)</f>
        <v>More</v>
      </c>
      <c r="K136" t="str">
        <f>_xlfn.XLOOKUP($B136,Health!$H$1:$H$389,Health!$I$1:$I$389)</f>
        <v xml:space="preserve"> 30.8</v>
      </c>
      <c r="L136" t="str">
        <f>_xlfn.XLOOKUP($B136,Health!$H$1:$H$389,Health!$M$1:$M$389)</f>
        <v>Least</v>
      </c>
      <c r="M136" t="str">
        <f>_xlfn.XLOOKUP($B136,Norms!$H$1:$H$389,Norms!$I$1:$I$389)</f>
        <v xml:space="preserve"> 52.6</v>
      </c>
      <c r="N136" t="str">
        <f>_xlfn.XLOOKUP($B136,Norms!$H$1:$H$389,Norms!$M$1:$M$389)</f>
        <v>More</v>
      </c>
      <c r="O136" t="str">
        <f>_xlfn.XLOOKUP($B136,Risk!$H$1:$H$389,Risk!$I$1:$I$389)</f>
        <v xml:space="preserve"> 60.8</v>
      </c>
      <c r="P136" t="str">
        <f>_xlfn.XLOOKUP($B136,Risk!$H$1:$H$389,Risk!$M$1:$M$389)</f>
        <v>More</v>
      </c>
      <c r="Q136" t="str">
        <f>Overall!J135</f>
        <v xml:space="preserve"> Europe</v>
      </c>
      <c r="R136" t="str">
        <f>Overall!K135</f>
        <v xml:space="preserve"> &lt;1m</v>
      </c>
      <c r="S136" t="str">
        <f>Overall!L135</f>
        <v xml:space="preserve"> Upper middle income</v>
      </c>
    </row>
    <row r="137" spans="1:19" x14ac:dyDescent="0.45">
      <c r="A137" t="str">
        <f>Overall!G136</f>
        <v/>
      </c>
      <c r="B137" t="str">
        <f>Overall!H136</f>
        <v/>
      </c>
      <c r="C137" t="str">
        <f>Overall!I136</f>
        <v/>
      </c>
      <c r="D137">
        <f>Overall!M136</f>
        <v>0</v>
      </c>
      <c r="E137" t="str">
        <f>_xlfn.XLOOKUP($B137,Prevention!$H$1:$H$389,Prevention!$I$1:$I$389)</f>
        <v/>
      </c>
      <c r="F137">
        <f>_xlfn.XLOOKUP($B137,Prevention!$H$1:$H$389,Prevention!$M$1:$M$389)</f>
        <v>0</v>
      </c>
      <c r="G137" t="str">
        <f>_xlfn.XLOOKUP($B137,Detect!$H$1:$H$389,Detect!$I$1:$I$389)</f>
        <v/>
      </c>
      <c r="H137">
        <f>_xlfn.XLOOKUP($B137,Detect!$H$1:$H$389,Detect!$M$1:$M$389)</f>
        <v>0</v>
      </c>
      <c r="I137" t="str">
        <f>_xlfn.XLOOKUP($B137,Respond!$H$1:$H$389,Respond!$I$1:$I$389)</f>
        <v/>
      </c>
      <c r="J137">
        <f>_xlfn.XLOOKUP($B137,Respond!$H$1:$H$389,Respond!$M$1:$M$389)</f>
        <v>0</v>
      </c>
      <c r="K137" t="str">
        <f>_xlfn.XLOOKUP($B137,Health!$H$1:$H$389,Health!$I$1:$I$389)</f>
        <v/>
      </c>
      <c r="L137">
        <f>_xlfn.XLOOKUP($B137,Health!$H$1:$H$389,Health!$M$1:$M$389)</f>
        <v>0</v>
      </c>
      <c r="M137" t="str">
        <f>_xlfn.XLOOKUP($B137,Norms!$H$1:$H$389,Norms!$I$1:$I$389)</f>
        <v/>
      </c>
      <c r="N137">
        <f>_xlfn.XLOOKUP($B137,Norms!$H$1:$H$389,Norms!$M$1:$M$389)</f>
        <v>0</v>
      </c>
      <c r="O137" t="str">
        <f>_xlfn.XLOOKUP($B137,Risk!$H$1:$H$389,Risk!$I$1:$I$389)</f>
        <v/>
      </c>
      <c r="P137">
        <f>_xlfn.XLOOKUP($B137,Risk!$H$1:$H$389,Risk!$M$1:$M$389)</f>
        <v>0</v>
      </c>
      <c r="Q137" t="str">
        <f>Overall!J136</f>
        <v/>
      </c>
      <c r="R137" t="str">
        <f>Overall!K136</f>
        <v/>
      </c>
      <c r="S137" t="str">
        <f>Overall!L136</f>
        <v/>
      </c>
    </row>
    <row r="138" spans="1:19" x14ac:dyDescent="0.45">
      <c r="A138" t="str">
        <f>Overall!G137</f>
        <v>68</v>
      </c>
      <c r="B138" t="str">
        <f>Overall!H137</f>
        <v xml:space="preserve"> Morocco</v>
      </c>
      <c r="C138" t="str">
        <f>Overall!I137</f>
        <v xml:space="preserve"> 43.7</v>
      </c>
      <c r="D138" t="str">
        <f>Overall!M137</f>
        <v>More</v>
      </c>
      <c r="E138" t="str">
        <f>_xlfn.XLOOKUP($B138,Prevention!$H$1:$H$389,Prevention!$I$1:$I$389)</f>
        <v xml:space="preserve"> 34.6</v>
      </c>
      <c r="F138" t="str">
        <f>_xlfn.XLOOKUP($B138,Prevention!$H$1:$H$389,Prevention!$M$1:$M$389)</f>
        <v>More</v>
      </c>
      <c r="G138" t="str">
        <f>_xlfn.XLOOKUP($B138,Detect!$H$1:$H$389,Detect!$I$1:$I$389)</f>
        <v xml:space="preserve"> 56.8</v>
      </c>
      <c r="H138" t="str">
        <f>_xlfn.XLOOKUP($B138,Detect!$H$1:$H$389,Detect!$M$1:$M$389)</f>
        <v>More</v>
      </c>
      <c r="I138" t="str">
        <f>_xlfn.XLOOKUP($B138,Respond!$H$1:$H$389,Respond!$I$1:$I$389)</f>
        <v xml:space="preserve"> 51.5</v>
      </c>
      <c r="J138" t="str">
        <f>_xlfn.XLOOKUP($B138,Respond!$H$1:$H$389,Respond!$M$1:$M$389)</f>
        <v>More</v>
      </c>
      <c r="K138" t="str">
        <f>_xlfn.XLOOKUP($B138,Health!$H$1:$H$389,Health!$I$1:$I$389)</f>
        <v xml:space="preserve"> 29.5</v>
      </c>
      <c r="L138" t="str">
        <f>_xlfn.XLOOKUP($B138,Health!$H$1:$H$389,Health!$M$1:$M$389)</f>
        <v>Least</v>
      </c>
      <c r="M138" t="str">
        <f>_xlfn.XLOOKUP($B138,Norms!$H$1:$H$389,Norms!$I$1:$I$389)</f>
        <v xml:space="preserve"> 32.7</v>
      </c>
      <c r="N138" t="str">
        <f>_xlfn.XLOOKUP($B138,Norms!$H$1:$H$389,Norms!$M$1:$M$389)</f>
        <v>Least</v>
      </c>
      <c r="O138" t="str">
        <f>_xlfn.XLOOKUP($B138,Risk!$H$1:$H$389,Risk!$I$1:$I$389)</f>
        <v xml:space="preserve"> 55.9</v>
      </c>
      <c r="P138" t="str">
        <f>_xlfn.XLOOKUP($B138,Risk!$H$1:$H$389,Risk!$M$1:$M$389)</f>
        <v>More</v>
      </c>
      <c r="Q138" t="str">
        <f>Overall!J137</f>
        <v xml:space="preserve"> Africa</v>
      </c>
      <c r="R138" t="str">
        <f>Overall!K137</f>
        <v xml:space="preserve"> 10-50m</v>
      </c>
      <c r="S138" t="str">
        <f>Overall!L137</f>
        <v xml:space="preserve"> Lower middle income</v>
      </c>
    </row>
    <row r="139" spans="1:19" x14ac:dyDescent="0.45">
      <c r="A139" t="str">
        <f>Overall!G138</f>
        <v/>
      </c>
      <c r="B139" t="str">
        <f>Overall!H138</f>
        <v/>
      </c>
      <c r="C139" t="str">
        <f>Overall!I138</f>
        <v/>
      </c>
      <c r="D139">
        <f>Overall!M138</f>
        <v>0</v>
      </c>
      <c r="E139" t="str">
        <f>_xlfn.XLOOKUP($B139,Prevention!$H$1:$H$389,Prevention!$I$1:$I$389)</f>
        <v/>
      </c>
      <c r="F139">
        <f>_xlfn.XLOOKUP($B139,Prevention!$H$1:$H$389,Prevention!$M$1:$M$389)</f>
        <v>0</v>
      </c>
      <c r="G139" t="str">
        <f>_xlfn.XLOOKUP($B139,Detect!$H$1:$H$389,Detect!$I$1:$I$389)</f>
        <v/>
      </c>
      <c r="H139">
        <f>_xlfn.XLOOKUP($B139,Detect!$H$1:$H$389,Detect!$M$1:$M$389)</f>
        <v>0</v>
      </c>
      <c r="I139" t="str">
        <f>_xlfn.XLOOKUP($B139,Respond!$H$1:$H$389,Respond!$I$1:$I$389)</f>
        <v/>
      </c>
      <c r="J139">
        <f>_xlfn.XLOOKUP($B139,Respond!$H$1:$H$389,Respond!$M$1:$M$389)</f>
        <v>0</v>
      </c>
      <c r="K139" t="str">
        <f>_xlfn.XLOOKUP($B139,Health!$H$1:$H$389,Health!$I$1:$I$389)</f>
        <v/>
      </c>
      <c r="L139">
        <f>_xlfn.XLOOKUP($B139,Health!$H$1:$H$389,Health!$M$1:$M$389)</f>
        <v>0</v>
      </c>
      <c r="M139" t="str">
        <f>_xlfn.XLOOKUP($B139,Norms!$H$1:$H$389,Norms!$I$1:$I$389)</f>
        <v/>
      </c>
      <c r="N139">
        <f>_xlfn.XLOOKUP($B139,Norms!$H$1:$H$389,Norms!$M$1:$M$389)</f>
        <v>0</v>
      </c>
      <c r="O139" t="str">
        <f>_xlfn.XLOOKUP($B139,Risk!$H$1:$H$389,Risk!$I$1:$I$389)</f>
        <v/>
      </c>
      <c r="P139">
        <f>_xlfn.XLOOKUP($B139,Risk!$H$1:$H$389,Risk!$M$1:$M$389)</f>
        <v>0</v>
      </c>
      <c r="Q139" t="str">
        <f>Overall!J138</f>
        <v/>
      </c>
      <c r="R139" t="str">
        <f>Overall!K138</f>
        <v/>
      </c>
      <c r="S139" t="str">
        <f>Overall!L138</f>
        <v/>
      </c>
    </row>
    <row r="140" spans="1:19" x14ac:dyDescent="0.45">
      <c r="A140" t="str">
        <f>Overall!G139</f>
        <v>68</v>
      </c>
      <c r="B140" t="str">
        <f>Overall!H139</f>
        <v xml:space="preserve"> Panama</v>
      </c>
      <c r="C140" t="str">
        <f>Overall!I139</f>
        <v xml:space="preserve"> 43.7</v>
      </c>
      <c r="D140" t="str">
        <f>Overall!M139</f>
        <v>More</v>
      </c>
      <c r="E140" t="str">
        <f>_xlfn.XLOOKUP($B140,Prevention!$H$1:$H$389,Prevention!$I$1:$I$389)</f>
        <v xml:space="preserve"> 40.5</v>
      </c>
      <c r="F140" t="str">
        <f>_xlfn.XLOOKUP($B140,Prevention!$H$1:$H$389,Prevention!$M$1:$M$389)</f>
        <v>More</v>
      </c>
      <c r="G140" t="str">
        <f>_xlfn.XLOOKUP($B140,Detect!$H$1:$H$389,Detect!$I$1:$I$389)</f>
        <v xml:space="preserve"> 44.6</v>
      </c>
      <c r="H140" t="str">
        <f>_xlfn.XLOOKUP($B140,Detect!$H$1:$H$389,Detect!$M$1:$M$389)</f>
        <v>More</v>
      </c>
      <c r="I140" t="str">
        <f>_xlfn.XLOOKUP($B140,Respond!$H$1:$H$389,Respond!$I$1:$I$389)</f>
        <v xml:space="preserve"> 46.4</v>
      </c>
      <c r="J140" t="str">
        <f>_xlfn.XLOOKUP($B140,Respond!$H$1:$H$389,Respond!$M$1:$M$389)</f>
        <v>More</v>
      </c>
      <c r="K140" t="str">
        <f>_xlfn.XLOOKUP($B140,Health!$H$1:$H$389,Health!$I$1:$I$389)</f>
        <v xml:space="preserve"> 35.1</v>
      </c>
      <c r="L140" t="str">
        <f>_xlfn.XLOOKUP($B140,Health!$H$1:$H$389,Health!$M$1:$M$389)</f>
        <v>More</v>
      </c>
      <c r="M140" t="str">
        <f>_xlfn.XLOOKUP($B140,Norms!$H$1:$H$389,Norms!$I$1:$I$389)</f>
        <v xml:space="preserve"> 35.3</v>
      </c>
      <c r="N140" t="str">
        <f>_xlfn.XLOOKUP($B140,Norms!$H$1:$H$389,Norms!$M$1:$M$389)</f>
        <v>More</v>
      </c>
      <c r="O140" t="str">
        <f>_xlfn.XLOOKUP($B140,Risk!$H$1:$H$389,Risk!$I$1:$I$389)</f>
        <v xml:space="preserve"> 63.8</v>
      </c>
      <c r="P140" t="str">
        <f>_xlfn.XLOOKUP($B140,Risk!$H$1:$H$389,Risk!$M$1:$M$389)</f>
        <v>More</v>
      </c>
      <c r="Q140" t="str">
        <f>Overall!J139</f>
        <v xml:space="preserve"> Latin America and the Caribbean</v>
      </c>
      <c r="R140" t="str">
        <f>Overall!K139</f>
        <v xml:space="preserve"> 1-10m</v>
      </c>
      <c r="S140" t="str">
        <f>Overall!L139</f>
        <v xml:space="preserve"> High income</v>
      </c>
    </row>
    <row r="141" spans="1:19" x14ac:dyDescent="0.45">
      <c r="A141" t="str">
        <f>Overall!G140</f>
        <v/>
      </c>
      <c r="B141" t="str">
        <f>Overall!H140</f>
        <v/>
      </c>
      <c r="C141" t="str">
        <f>Overall!I140</f>
        <v/>
      </c>
      <c r="D141">
        <f>Overall!M140</f>
        <v>0</v>
      </c>
      <c r="E141" t="str">
        <f>_xlfn.XLOOKUP($B141,Prevention!$H$1:$H$389,Prevention!$I$1:$I$389)</f>
        <v/>
      </c>
      <c r="F141">
        <f>_xlfn.XLOOKUP($B141,Prevention!$H$1:$H$389,Prevention!$M$1:$M$389)</f>
        <v>0</v>
      </c>
      <c r="G141" t="str">
        <f>_xlfn.XLOOKUP($B141,Detect!$H$1:$H$389,Detect!$I$1:$I$389)</f>
        <v/>
      </c>
      <c r="H141">
        <f>_xlfn.XLOOKUP($B141,Detect!$H$1:$H$389,Detect!$M$1:$M$389)</f>
        <v>0</v>
      </c>
      <c r="I141" t="str">
        <f>_xlfn.XLOOKUP($B141,Respond!$H$1:$H$389,Respond!$I$1:$I$389)</f>
        <v/>
      </c>
      <c r="J141">
        <f>_xlfn.XLOOKUP($B141,Respond!$H$1:$H$389,Respond!$M$1:$M$389)</f>
        <v>0</v>
      </c>
      <c r="K141" t="str">
        <f>_xlfn.XLOOKUP($B141,Health!$H$1:$H$389,Health!$I$1:$I$389)</f>
        <v/>
      </c>
      <c r="L141">
        <f>_xlfn.XLOOKUP($B141,Health!$H$1:$H$389,Health!$M$1:$M$389)</f>
        <v>0</v>
      </c>
      <c r="M141" t="str">
        <f>_xlfn.XLOOKUP($B141,Norms!$H$1:$H$389,Norms!$I$1:$I$389)</f>
        <v/>
      </c>
      <c r="N141">
        <f>_xlfn.XLOOKUP($B141,Norms!$H$1:$H$389,Norms!$M$1:$M$389)</f>
        <v>0</v>
      </c>
      <c r="O141" t="str">
        <f>_xlfn.XLOOKUP($B141,Risk!$H$1:$H$389,Risk!$I$1:$I$389)</f>
        <v/>
      </c>
      <c r="P141">
        <f>_xlfn.XLOOKUP($B141,Risk!$H$1:$H$389,Risk!$M$1:$M$389)</f>
        <v>0</v>
      </c>
      <c r="Q141" t="str">
        <f>Overall!J140</f>
        <v/>
      </c>
      <c r="R141" t="str">
        <f>Overall!K140</f>
        <v/>
      </c>
      <c r="S141" t="str">
        <f>Overall!L140</f>
        <v/>
      </c>
    </row>
    <row r="142" spans="1:19" x14ac:dyDescent="0.45">
      <c r="A142" t="str">
        <f>Overall!G141</f>
        <v>71</v>
      </c>
      <c r="B142" t="str">
        <f>Overall!H141</f>
        <v xml:space="preserve"> Liechtenstein</v>
      </c>
      <c r="C142" t="str">
        <f>Overall!I141</f>
        <v xml:space="preserve"> 43.5</v>
      </c>
      <c r="D142" t="str">
        <f>Overall!M141</f>
        <v>More</v>
      </c>
      <c r="E142" t="str">
        <f>_xlfn.XLOOKUP($B142,Prevention!$H$1:$H$389,Prevention!$I$1:$I$389)</f>
        <v xml:space="preserve"> 43.1</v>
      </c>
      <c r="F142" t="str">
        <f>_xlfn.XLOOKUP($B142,Prevention!$H$1:$H$389,Prevention!$M$1:$M$389)</f>
        <v>More</v>
      </c>
      <c r="G142" t="str">
        <f>_xlfn.XLOOKUP($B142,Detect!$H$1:$H$389,Detect!$I$1:$I$389)</f>
        <v xml:space="preserve"> 22.9</v>
      </c>
      <c r="H142" t="str">
        <f>_xlfn.XLOOKUP($B142,Detect!$H$1:$H$389,Detect!$M$1:$M$389)</f>
        <v>Least</v>
      </c>
      <c r="I142" t="str">
        <f>_xlfn.XLOOKUP($B142,Respond!$H$1:$H$389,Respond!$I$1:$I$389)</f>
        <v xml:space="preserve"> 34.6</v>
      </c>
      <c r="J142" t="str">
        <f>_xlfn.XLOOKUP($B142,Respond!$H$1:$H$389,Respond!$M$1:$M$389)</f>
        <v>More</v>
      </c>
      <c r="K142" t="str">
        <f>_xlfn.XLOOKUP($B142,Health!$H$1:$H$389,Health!$I$1:$I$389)</f>
        <v xml:space="preserve"> 31.1</v>
      </c>
      <c r="L142" t="str">
        <f>_xlfn.XLOOKUP($B142,Health!$H$1:$H$389,Health!$M$1:$M$389)</f>
        <v>Least</v>
      </c>
      <c r="M142" t="str">
        <f>_xlfn.XLOOKUP($B142,Norms!$H$1:$H$389,Norms!$I$1:$I$389)</f>
        <v xml:space="preserve"> 56.9</v>
      </c>
      <c r="N142" t="str">
        <f>_xlfn.XLOOKUP($B142,Norms!$H$1:$H$389,Norms!$M$1:$M$389)</f>
        <v>More</v>
      </c>
      <c r="O142" t="str">
        <f>_xlfn.XLOOKUP($B142,Risk!$H$1:$H$389,Risk!$I$1:$I$389)</f>
        <v xml:space="preserve"> 87.9</v>
      </c>
      <c r="P142" t="str">
        <f>_xlfn.XLOOKUP($B142,Risk!$H$1:$H$389,Risk!$M$1:$M$389)</f>
        <v>Most</v>
      </c>
      <c r="Q142" t="str">
        <f>Overall!J141</f>
        <v xml:space="preserve"> Europe</v>
      </c>
      <c r="R142" t="str">
        <f>Overall!K141</f>
        <v xml:space="preserve"> &lt;1m</v>
      </c>
      <c r="S142" t="str">
        <f>Overall!L141</f>
        <v xml:space="preserve"> High income</v>
      </c>
    </row>
    <row r="143" spans="1:19" x14ac:dyDescent="0.45">
      <c r="A143" t="str">
        <f>Overall!G142</f>
        <v/>
      </c>
      <c r="B143" t="str">
        <f>Overall!H142</f>
        <v/>
      </c>
      <c r="C143" t="str">
        <f>Overall!I142</f>
        <v/>
      </c>
      <c r="D143">
        <f>Overall!M142</f>
        <v>0</v>
      </c>
      <c r="E143" t="str">
        <f>_xlfn.XLOOKUP($B143,Prevention!$H$1:$H$389,Prevention!$I$1:$I$389)</f>
        <v/>
      </c>
      <c r="F143">
        <f>_xlfn.XLOOKUP($B143,Prevention!$H$1:$H$389,Prevention!$M$1:$M$389)</f>
        <v>0</v>
      </c>
      <c r="G143" t="str">
        <f>_xlfn.XLOOKUP($B143,Detect!$H$1:$H$389,Detect!$I$1:$I$389)</f>
        <v/>
      </c>
      <c r="H143">
        <f>_xlfn.XLOOKUP($B143,Detect!$H$1:$H$389,Detect!$M$1:$M$389)</f>
        <v>0</v>
      </c>
      <c r="I143" t="str">
        <f>_xlfn.XLOOKUP($B143,Respond!$H$1:$H$389,Respond!$I$1:$I$389)</f>
        <v/>
      </c>
      <c r="J143">
        <f>_xlfn.XLOOKUP($B143,Respond!$H$1:$H$389,Respond!$M$1:$M$389)</f>
        <v>0</v>
      </c>
      <c r="K143" t="str">
        <f>_xlfn.XLOOKUP($B143,Health!$H$1:$H$389,Health!$I$1:$I$389)</f>
        <v/>
      </c>
      <c r="L143">
        <f>_xlfn.XLOOKUP($B143,Health!$H$1:$H$389,Health!$M$1:$M$389)</f>
        <v>0</v>
      </c>
      <c r="M143" t="str">
        <f>_xlfn.XLOOKUP($B143,Norms!$H$1:$H$389,Norms!$I$1:$I$389)</f>
        <v/>
      </c>
      <c r="N143">
        <f>_xlfn.XLOOKUP($B143,Norms!$H$1:$H$389,Norms!$M$1:$M$389)</f>
        <v>0</v>
      </c>
      <c r="O143" t="str">
        <f>_xlfn.XLOOKUP($B143,Risk!$H$1:$H$389,Risk!$I$1:$I$389)</f>
        <v/>
      </c>
      <c r="P143">
        <f>_xlfn.XLOOKUP($B143,Risk!$H$1:$H$389,Risk!$M$1:$M$389)</f>
        <v>0</v>
      </c>
      <c r="Q143" t="str">
        <f>Overall!J142</f>
        <v/>
      </c>
      <c r="R143" t="str">
        <f>Overall!K142</f>
        <v/>
      </c>
      <c r="S143" t="str">
        <f>Overall!L142</f>
        <v/>
      </c>
    </row>
    <row r="144" spans="1:19" x14ac:dyDescent="0.45">
      <c r="A144" t="str">
        <f>Overall!G143</f>
        <v>72</v>
      </c>
      <c r="B144" t="str">
        <f>Overall!H143</f>
        <v xml:space="preserve"> Myanmar</v>
      </c>
      <c r="C144" t="str">
        <f>Overall!I143</f>
        <v xml:space="preserve"> 43.4</v>
      </c>
      <c r="D144" t="str">
        <f>Overall!M143</f>
        <v>More</v>
      </c>
      <c r="E144" t="str">
        <f>_xlfn.XLOOKUP($B144,Prevention!$H$1:$H$389,Prevention!$I$1:$I$389)</f>
        <v xml:space="preserve"> 30.3</v>
      </c>
      <c r="F144" t="str">
        <f>_xlfn.XLOOKUP($B144,Prevention!$H$1:$H$389,Prevention!$M$1:$M$389)</f>
        <v>Least</v>
      </c>
      <c r="G144" t="str">
        <f>_xlfn.XLOOKUP($B144,Detect!$H$1:$H$389,Detect!$I$1:$I$389)</f>
        <v xml:space="preserve"> 59.2</v>
      </c>
      <c r="H144" t="str">
        <f>_xlfn.XLOOKUP($B144,Detect!$H$1:$H$389,Detect!$M$1:$M$389)</f>
        <v>More</v>
      </c>
      <c r="I144" t="str">
        <f>_xlfn.XLOOKUP($B144,Respond!$H$1:$H$389,Respond!$I$1:$I$389)</f>
        <v xml:space="preserve"> 50.4</v>
      </c>
      <c r="J144" t="str">
        <f>_xlfn.XLOOKUP($B144,Respond!$H$1:$H$389,Respond!$M$1:$M$389)</f>
        <v>More</v>
      </c>
      <c r="K144" t="str">
        <f>_xlfn.XLOOKUP($B144,Health!$H$1:$H$389,Health!$I$1:$I$389)</f>
        <v xml:space="preserve"> 19.5</v>
      </c>
      <c r="L144" t="str">
        <f>_xlfn.XLOOKUP($B144,Health!$H$1:$H$389,Health!$M$1:$M$389)</f>
        <v>Least</v>
      </c>
      <c r="M144" t="str">
        <f>_xlfn.XLOOKUP($B144,Norms!$H$1:$H$389,Norms!$I$1:$I$389)</f>
        <v xml:space="preserve"> 59.1</v>
      </c>
      <c r="N144" t="str">
        <f>_xlfn.XLOOKUP($B144,Norms!$H$1:$H$389,Norms!$M$1:$M$389)</f>
        <v>More</v>
      </c>
      <c r="O144" t="str">
        <f>_xlfn.XLOOKUP($B144,Risk!$H$1:$H$389,Risk!$I$1:$I$389)</f>
        <v xml:space="preserve"> 38.2</v>
      </c>
      <c r="P144" t="str">
        <f>_xlfn.XLOOKUP($B144,Risk!$H$1:$H$389,Risk!$M$1:$M$389)</f>
        <v>More</v>
      </c>
      <c r="Q144" t="str">
        <f>Overall!J143</f>
        <v xml:space="preserve"> Southeastern Asia</v>
      </c>
      <c r="R144" t="str">
        <f>Overall!K143</f>
        <v xml:space="preserve"> 50-100m</v>
      </c>
      <c r="S144" t="str">
        <f>Overall!L143</f>
        <v xml:space="preserve"> Lower middle income</v>
      </c>
    </row>
    <row r="145" spans="1:19" x14ac:dyDescent="0.45">
      <c r="A145" t="str">
        <f>Overall!G144</f>
        <v/>
      </c>
      <c r="B145" t="str">
        <f>Overall!H144</f>
        <v/>
      </c>
      <c r="C145" t="str">
        <f>Overall!I144</f>
        <v/>
      </c>
      <c r="D145">
        <f>Overall!M144</f>
        <v>0</v>
      </c>
      <c r="E145" t="str">
        <f>_xlfn.XLOOKUP($B145,Prevention!$H$1:$H$389,Prevention!$I$1:$I$389)</f>
        <v/>
      </c>
      <c r="F145">
        <f>_xlfn.XLOOKUP($B145,Prevention!$H$1:$H$389,Prevention!$M$1:$M$389)</f>
        <v>0</v>
      </c>
      <c r="G145" t="str">
        <f>_xlfn.XLOOKUP($B145,Detect!$H$1:$H$389,Detect!$I$1:$I$389)</f>
        <v/>
      </c>
      <c r="H145">
        <f>_xlfn.XLOOKUP($B145,Detect!$H$1:$H$389,Detect!$M$1:$M$389)</f>
        <v>0</v>
      </c>
      <c r="I145" t="str">
        <f>_xlfn.XLOOKUP($B145,Respond!$H$1:$H$389,Respond!$I$1:$I$389)</f>
        <v/>
      </c>
      <c r="J145">
        <f>_xlfn.XLOOKUP($B145,Respond!$H$1:$H$389,Respond!$M$1:$M$389)</f>
        <v>0</v>
      </c>
      <c r="K145" t="str">
        <f>_xlfn.XLOOKUP($B145,Health!$H$1:$H$389,Health!$I$1:$I$389)</f>
        <v/>
      </c>
      <c r="L145">
        <f>_xlfn.XLOOKUP($B145,Health!$H$1:$H$389,Health!$M$1:$M$389)</f>
        <v>0</v>
      </c>
      <c r="M145" t="str">
        <f>_xlfn.XLOOKUP($B145,Norms!$H$1:$H$389,Norms!$I$1:$I$389)</f>
        <v/>
      </c>
      <c r="N145">
        <f>_xlfn.XLOOKUP($B145,Norms!$H$1:$H$389,Norms!$M$1:$M$389)</f>
        <v>0</v>
      </c>
      <c r="O145" t="str">
        <f>_xlfn.XLOOKUP($B145,Risk!$H$1:$H$389,Risk!$I$1:$I$389)</f>
        <v/>
      </c>
      <c r="P145">
        <f>_xlfn.XLOOKUP($B145,Risk!$H$1:$H$389,Risk!$M$1:$M$389)</f>
        <v>0</v>
      </c>
      <c r="Q145" t="str">
        <f>Overall!J144</f>
        <v/>
      </c>
      <c r="R145" t="str">
        <f>Overall!K144</f>
        <v/>
      </c>
      <c r="S145" t="str">
        <f>Overall!L144</f>
        <v/>
      </c>
    </row>
    <row r="146" spans="1:19" x14ac:dyDescent="0.45">
      <c r="A146" t="str">
        <f>Overall!G145</f>
        <v>73</v>
      </c>
      <c r="B146" t="str">
        <f>Overall!H145</f>
        <v xml:space="preserve"> Laos</v>
      </c>
      <c r="C146" t="str">
        <f>Overall!I145</f>
        <v xml:space="preserve"> 43.1</v>
      </c>
      <c r="D146" t="str">
        <f>Overall!M145</f>
        <v>More</v>
      </c>
      <c r="E146" t="str">
        <f>_xlfn.XLOOKUP($B146,Prevention!$H$1:$H$389,Prevention!$I$1:$I$389)</f>
        <v xml:space="preserve"> 18.9</v>
      </c>
      <c r="F146" t="str">
        <f>_xlfn.XLOOKUP($B146,Prevention!$H$1:$H$389,Prevention!$M$1:$M$389)</f>
        <v>Least</v>
      </c>
      <c r="G146" t="str">
        <f>_xlfn.XLOOKUP($B146,Detect!$H$1:$H$389,Detect!$I$1:$I$389)</f>
        <v xml:space="preserve"> 70.4</v>
      </c>
      <c r="H146" t="str">
        <f>_xlfn.XLOOKUP($B146,Detect!$H$1:$H$389,Detect!$M$1:$M$389)</f>
        <v>Most</v>
      </c>
      <c r="I146" t="str">
        <f>_xlfn.XLOOKUP($B146,Respond!$H$1:$H$389,Respond!$I$1:$I$389)</f>
        <v xml:space="preserve"> 52.0</v>
      </c>
      <c r="J146" t="str">
        <f>_xlfn.XLOOKUP($B146,Respond!$H$1:$H$389,Respond!$M$1:$M$389)</f>
        <v>More</v>
      </c>
      <c r="K146" t="str">
        <f>_xlfn.XLOOKUP($B146,Health!$H$1:$H$389,Health!$I$1:$I$389)</f>
        <v xml:space="preserve"> 19.4</v>
      </c>
      <c r="L146" t="str">
        <f>_xlfn.XLOOKUP($B146,Health!$H$1:$H$389,Health!$M$1:$M$389)</f>
        <v>Least</v>
      </c>
      <c r="M146" t="str">
        <f>_xlfn.XLOOKUP($B146,Norms!$H$1:$H$389,Norms!$I$1:$I$389)</f>
        <v xml:space="preserve"> 45.9</v>
      </c>
      <c r="N146" t="str">
        <f>_xlfn.XLOOKUP($B146,Norms!$H$1:$H$389,Norms!$M$1:$M$389)</f>
        <v>More</v>
      </c>
      <c r="O146" t="str">
        <f>_xlfn.XLOOKUP($B146,Risk!$H$1:$H$389,Risk!$I$1:$I$389)</f>
        <v xml:space="preserve"> 46.8</v>
      </c>
      <c r="P146" t="str">
        <f>_xlfn.XLOOKUP($B146,Risk!$H$1:$H$389,Risk!$M$1:$M$389)</f>
        <v>More</v>
      </c>
      <c r="Q146" t="str">
        <f>Overall!J145</f>
        <v xml:space="preserve"> Southeastern Asia</v>
      </c>
      <c r="R146" t="str">
        <f>Overall!K145</f>
        <v xml:space="preserve"> 1-10m</v>
      </c>
      <c r="S146" t="str">
        <f>Overall!L145</f>
        <v xml:space="preserve"> Lower middle income</v>
      </c>
    </row>
    <row r="147" spans="1:19" x14ac:dyDescent="0.45">
      <c r="A147" t="str">
        <f>Overall!G146</f>
        <v/>
      </c>
      <c r="B147" t="str">
        <f>Overall!H146</f>
        <v/>
      </c>
      <c r="C147" t="str">
        <f>Overall!I146</f>
        <v/>
      </c>
      <c r="D147">
        <f>Overall!M146</f>
        <v>0</v>
      </c>
      <c r="E147" t="str">
        <f>_xlfn.XLOOKUP($B147,Prevention!$H$1:$H$389,Prevention!$I$1:$I$389)</f>
        <v/>
      </c>
      <c r="F147">
        <f>_xlfn.XLOOKUP($B147,Prevention!$H$1:$H$389,Prevention!$M$1:$M$389)</f>
        <v>0</v>
      </c>
      <c r="G147" t="str">
        <f>_xlfn.XLOOKUP($B147,Detect!$H$1:$H$389,Detect!$I$1:$I$389)</f>
        <v/>
      </c>
      <c r="H147">
        <f>_xlfn.XLOOKUP($B147,Detect!$H$1:$H$389,Detect!$M$1:$M$389)</f>
        <v>0</v>
      </c>
      <c r="I147" t="str">
        <f>_xlfn.XLOOKUP($B147,Respond!$H$1:$H$389,Respond!$I$1:$I$389)</f>
        <v/>
      </c>
      <c r="J147">
        <f>_xlfn.XLOOKUP($B147,Respond!$H$1:$H$389,Respond!$M$1:$M$389)</f>
        <v>0</v>
      </c>
      <c r="K147" t="str">
        <f>_xlfn.XLOOKUP($B147,Health!$H$1:$H$389,Health!$I$1:$I$389)</f>
        <v/>
      </c>
      <c r="L147">
        <f>_xlfn.XLOOKUP($B147,Health!$H$1:$H$389,Health!$M$1:$M$389)</f>
        <v>0</v>
      </c>
      <c r="M147" t="str">
        <f>_xlfn.XLOOKUP($B147,Norms!$H$1:$H$389,Norms!$I$1:$I$389)</f>
        <v/>
      </c>
      <c r="N147">
        <f>_xlfn.XLOOKUP($B147,Norms!$H$1:$H$389,Norms!$M$1:$M$389)</f>
        <v>0</v>
      </c>
      <c r="O147" t="str">
        <f>_xlfn.XLOOKUP($B147,Risk!$H$1:$H$389,Risk!$I$1:$I$389)</f>
        <v/>
      </c>
      <c r="P147">
        <f>_xlfn.XLOOKUP($B147,Risk!$H$1:$H$389,Risk!$M$1:$M$389)</f>
        <v>0</v>
      </c>
      <c r="Q147" t="str">
        <f>Overall!J146</f>
        <v/>
      </c>
      <c r="R147" t="str">
        <f>Overall!K146</f>
        <v/>
      </c>
      <c r="S147" t="str">
        <f>Overall!L146</f>
        <v/>
      </c>
    </row>
    <row r="148" spans="1:19" x14ac:dyDescent="0.45">
      <c r="A148" t="str">
        <f>Overall!G147</f>
        <v>73</v>
      </c>
      <c r="B148" t="str">
        <f>Overall!H147</f>
        <v xml:space="preserve"> Lebanon</v>
      </c>
      <c r="C148" t="str">
        <f>Overall!I147</f>
        <v xml:space="preserve"> 43.1</v>
      </c>
      <c r="D148" t="str">
        <f>Overall!M147</f>
        <v>More</v>
      </c>
      <c r="E148" t="str">
        <f>_xlfn.XLOOKUP($B148,Prevention!$H$1:$H$389,Prevention!$I$1:$I$389)</f>
        <v xml:space="preserve"> 27.3</v>
      </c>
      <c r="F148" t="str">
        <f>_xlfn.XLOOKUP($B148,Prevention!$H$1:$H$389,Prevention!$M$1:$M$389)</f>
        <v>Least</v>
      </c>
      <c r="G148" t="str">
        <f>_xlfn.XLOOKUP($B148,Detect!$H$1:$H$389,Detect!$I$1:$I$389)</f>
        <v xml:space="preserve"> 62.0</v>
      </c>
      <c r="H148" t="str">
        <f>_xlfn.XLOOKUP($B148,Detect!$H$1:$H$389,Detect!$M$1:$M$389)</f>
        <v>More</v>
      </c>
      <c r="I148" t="str">
        <f>_xlfn.XLOOKUP($B148,Respond!$H$1:$H$389,Respond!$I$1:$I$389)</f>
        <v xml:space="preserve"> 47.9</v>
      </c>
      <c r="J148" t="str">
        <f>_xlfn.XLOOKUP($B148,Respond!$H$1:$H$389,Respond!$M$1:$M$389)</f>
        <v>More</v>
      </c>
      <c r="K148" t="str">
        <f>_xlfn.XLOOKUP($B148,Health!$H$1:$H$389,Health!$I$1:$I$389)</f>
        <v xml:space="preserve"> 23.8</v>
      </c>
      <c r="L148" t="str">
        <f>_xlfn.XLOOKUP($B148,Health!$H$1:$H$389,Health!$M$1:$M$389)</f>
        <v>Least</v>
      </c>
      <c r="M148" t="str">
        <f>_xlfn.XLOOKUP($B148,Norms!$H$1:$H$389,Norms!$I$1:$I$389)</f>
        <v xml:space="preserve"> 49.3</v>
      </c>
      <c r="N148" t="str">
        <f>_xlfn.XLOOKUP($B148,Norms!$H$1:$H$389,Norms!$M$1:$M$389)</f>
        <v>More</v>
      </c>
      <c r="O148" t="str">
        <f>_xlfn.XLOOKUP($B148,Risk!$H$1:$H$389,Risk!$I$1:$I$389)</f>
        <v xml:space="preserve"> 45.5</v>
      </c>
      <c r="P148" t="str">
        <f>_xlfn.XLOOKUP($B148,Risk!$H$1:$H$389,Risk!$M$1:$M$389)</f>
        <v>More</v>
      </c>
      <c r="Q148" t="str">
        <f>Overall!J147</f>
        <v xml:space="preserve"> Western Asia</v>
      </c>
      <c r="R148" t="str">
        <f>Overall!K147</f>
        <v xml:space="preserve"> 1-10m</v>
      </c>
      <c r="S148" t="str">
        <f>Overall!L147</f>
        <v xml:space="preserve"> Upper middle income</v>
      </c>
    </row>
    <row r="149" spans="1:19" x14ac:dyDescent="0.45">
      <c r="A149" t="str">
        <f>Overall!G148</f>
        <v/>
      </c>
      <c r="B149" t="str">
        <f>Overall!H148</f>
        <v/>
      </c>
      <c r="C149" t="str">
        <f>Overall!I148</f>
        <v/>
      </c>
      <c r="D149">
        <f>Overall!M148</f>
        <v>0</v>
      </c>
      <c r="E149" t="str">
        <f>_xlfn.XLOOKUP($B149,Prevention!$H$1:$H$389,Prevention!$I$1:$I$389)</f>
        <v/>
      </c>
      <c r="F149">
        <f>_xlfn.XLOOKUP($B149,Prevention!$H$1:$H$389,Prevention!$M$1:$M$389)</f>
        <v>0</v>
      </c>
      <c r="G149" t="str">
        <f>_xlfn.XLOOKUP($B149,Detect!$H$1:$H$389,Detect!$I$1:$I$389)</f>
        <v/>
      </c>
      <c r="H149">
        <f>_xlfn.XLOOKUP($B149,Detect!$H$1:$H$389,Detect!$M$1:$M$389)</f>
        <v>0</v>
      </c>
      <c r="I149" t="str">
        <f>_xlfn.XLOOKUP($B149,Respond!$H$1:$H$389,Respond!$I$1:$I$389)</f>
        <v/>
      </c>
      <c r="J149">
        <f>_xlfn.XLOOKUP($B149,Respond!$H$1:$H$389,Respond!$M$1:$M$389)</f>
        <v>0</v>
      </c>
      <c r="K149" t="str">
        <f>_xlfn.XLOOKUP($B149,Health!$H$1:$H$389,Health!$I$1:$I$389)</f>
        <v/>
      </c>
      <c r="L149">
        <f>_xlfn.XLOOKUP($B149,Health!$H$1:$H$389,Health!$M$1:$M$389)</f>
        <v>0</v>
      </c>
      <c r="M149" t="str">
        <f>_xlfn.XLOOKUP($B149,Norms!$H$1:$H$389,Norms!$I$1:$I$389)</f>
        <v/>
      </c>
      <c r="N149">
        <f>_xlfn.XLOOKUP($B149,Norms!$H$1:$H$389,Norms!$M$1:$M$389)</f>
        <v>0</v>
      </c>
      <c r="O149" t="str">
        <f>_xlfn.XLOOKUP($B149,Risk!$H$1:$H$389,Risk!$I$1:$I$389)</f>
        <v/>
      </c>
      <c r="P149">
        <f>_xlfn.XLOOKUP($B149,Risk!$H$1:$H$389,Risk!$M$1:$M$389)</f>
        <v>0</v>
      </c>
      <c r="Q149" t="str">
        <f>Overall!J148</f>
        <v/>
      </c>
      <c r="R149" t="str">
        <f>Overall!K148</f>
        <v/>
      </c>
      <c r="S149" t="str">
        <f>Overall!L148</f>
        <v/>
      </c>
    </row>
    <row r="150" spans="1:19" x14ac:dyDescent="0.45">
      <c r="A150" t="str">
        <f>Overall!G149</f>
        <v>73</v>
      </c>
      <c r="B150" t="str">
        <f>Overall!H149</f>
        <v xml:space="preserve"> Nicaragua</v>
      </c>
      <c r="C150" t="str">
        <f>Overall!I149</f>
        <v xml:space="preserve"> 43.1</v>
      </c>
      <c r="D150" t="str">
        <f>Overall!M149</f>
        <v>More</v>
      </c>
      <c r="E150" t="str">
        <f>_xlfn.XLOOKUP($B150,Prevention!$H$1:$H$389,Prevention!$I$1:$I$389)</f>
        <v xml:space="preserve"> 41.7</v>
      </c>
      <c r="F150" t="str">
        <f>_xlfn.XLOOKUP($B150,Prevention!$H$1:$H$389,Prevention!$M$1:$M$389)</f>
        <v>More</v>
      </c>
      <c r="G150" t="str">
        <f>_xlfn.XLOOKUP($B150,Detect!$H$1:$H$389,Detect!$I$1:$I$389)</f>
        <v xml:space="preserve"> 39.9</v>
      </c>
      <c r="H150" t="str">
        <f>_xlfn.XLOOKUP($B150,Detect!$H$1:$H$389,Detect!$M$1:$M$389)</f>
        <v>More</v>
      </c>
      <c r="I150" t="str">
        <f>_xlfn.XLOOKUP($B150,Respond!$H$1:$H$389,Respond!$I$1:$I$389)</f>
        <v xml:space="preserve"> 39.2</v>
      </c>
      <c r="J150" t="str">
        <f>_xlfn.XLOOKUP($B150,Respond!$H$1:$H$389,Respond!$M$1:$M$389)</f>
        <v>More</v>
      </c>
      <c r="K150" t="str">
        <f>_xlfn.XLOOKUP($B150,Health!$H$1:$H$389,Health!$I$1:$I$389)</f>
        <v xml:space="preserve"> 45.9</v>
      </c>
      <c r="L150" t="str">
        <f>_xlfn.XLOOKUP($B150,Health!$H$1:$H$389,Health!$M$1:$M$389)</f>
        <v>More</v>
      </c>
      <c r="M150" t="str">
        <f>_xlfn.XLOOKUP($B150,Norms!$H$1:$H$389,Norms!$I$1:$I$389)</f>
        <v xml:space="preserve"> 51.8</v>
      </c>
      <c r="N150" t="str">
        <f>_xlfn.XLOOKUP($B150,Norms!$H$1:$H$389,Norms!$M$1:$M$389)</f>
        <v>More</v>
      </c>
      <c r="O150" t="str">
        <f>_xlfn.XLOOKUP($B150,Risk!$H$1:$H$389,Risk!$I$1:$I$389)</f>
        <v xml:space="preserve"> 41.0</v>
      </c>
      <c r="P150" t="str">
        <f>_xlfn.XLOOKUP($B150,Risk!$H$1:$H$389,Risk!$M$1:$M$389)</f>
        <v>More</v>
      </c>
      <c r="Q150" t="str">
        <f>Overall!J149</f>
        <v xml:space="preserve"> Latin America and the Caribbean</v>
      </c>
      <c r="R150" t="str">
        <f>Overall!K149</f>
        <v xml:space="preserve"> 1-10m</v>
      </c>
      <c r="S150" t="str">
        <f>Overall!L149</f>
        <v xml:space="preserve"> Lower middle income</v>
      </c>
    </row>
    <row r="151" spans="1:19" x14ac:dyDescent="0.45">
      <c r="A151" t="str">
        <f>Overall!G150</f>
        <v/>
      </c>
      <c r="B151" t="str">
        <f>Overall!H150</f>
        <v/>
      </c>
      <c r="C151" t="str">
        <f>Overall!I150</f>
        <v/>
      </c>
      <c r="D151">
        <f>Overall!M150</f>
        <v>0</v>
      </c>
      <c r="E151" t="str">
        <f>_xlfn.XLOOKUP($B151,Prevention!$H$1:$H$389,Prevention!$I$1:$I$389)</f>
        <v/>
      </c>
      <c r="F151">
        <f>_xlfn.XLOOKUP($B151,Prevention!$H$1:$H$389,Prevention!$M$1:$M$389)</f>
        <v>0</v>
      </c>
      <c r="G151" t="str">
        <f>_xlfn.XLOOKUP($B151,Detect!$H$1:$H$389,Detect!$I$1:$I$389)</f>
        <v/>
      </c>
      <c r="H151">
        <f>_xlfn.XLOOKUP($B151,Detect!$H$1:$H$389,Detect!$M$1:$M$389)</f>
        <v>0</v>
      </c>
      <c r="I151" t="str">
        <f>_xlfn.XLOOKUP($B151,Respond!$H$1:$H$389,Respond!$I$1:$I$389)</f>
        <v/>
      </c>
      <c r="J151">
        <f>_xlfn.XLOOKUP($B151,Respond!$H$1:$H$389,Respond!$M$1:$M$389)</f>
        <v>0</v>
      </c>
      <c r="K151" t="str">
        <f>_xlfn.XLOOKUP($B151,Health!$H$1:$H$389,Health!$I$1:$I$389)</f>
        <v/>
      </c>
      <c r="L151">
        <f>_xlfn.XLOOKUP($B151,Health!$H$1:$H$389,Health!$M$1:$M$389)</f>
        <v>0</v>
      </c>
      <c r="M151" t="str">
        <f>_xlfn.XLOOKUP($B151,Norms!$H$1:$H$389,Norms!$I$1:$I$389)</f>
        <v/>
      </c>
      <c r="N151">
        <f>_xlfn.XLOOKUP($B151,Norms!$H$1:$H$389,Norms!$M$1:$M$389)</f>
        <v>0</v>
      </c>
      <c r="O151" t="str">
        <f>_xlfn.XLOOKUP($B151,Risk!$H$1:$H$389,Risk!$I$1:$I$389)</f>
        <v/>
      </c>
      <c r="P151">
        <f>_xlfn.XLOOKUP($B151,Risk!$H$1:$H$389,Risk!$M$1:$M$389)</f>
        <v>0</v>
      </c>
      <c r="Q151" t="str">
        <f>Overall!J150</f>
        <v/>
      </c>
      <c r="R151" t="str">
        <f>Overall!K150</f>
        <v/>
      </c>
      <c r="S151" t="str">
        <f>Overall!L150</f>
        <v/>
      </c>
    </row>
    <row r="152" spans="1:19" x14ac:dyDescent="0.45">
      <c r="A152" t="str">
        <f>Overall!G151</f>
        <v>73</v>
      </c>
      <c r="B152" t="str">
        <f>Overall!H151</f>
        <v xml:space="preserve"> Oman</v>
      </c>
      <c r="C152" t="str">
        <f>Overall!I151</f>
        <v xml:space="preserve"> 43.1</v>
      </c>
      <c r="D152" t="str">
        <f>Overall!M151</f>
        <v>More</v>
      </c>
      <c r="E152" t="str">
        <f>_xlfn.XLOOKUP($B152,Prevention!$H$1:$H$389,Prevention!$I$1:$I$389)</f>
        <v xml:space="preserve"> 35.3</v>
      </c>
      <c r="F152" t="str">
        <f>_xlfn.XLOOKUP($B152,Prevention!$H$1:$H$389,Prevention!$M$1:$M$389)</f>
        <v>More</v>
      </c>
      <c r="G152" t="str">
        <f>_xlfn.XLOOKUP($B152,Detect!$H$1:$H$389,Detect!$I$1:$I$389)</f>
        <v xml:space="preserve"> 41.1</v>
      </c>
      <c r="H152" t="str">
        <f>_xlfn.XLOOKUP($B152,Detect!$H$1:$H$389,Detect!$M$1:$M$389)</f>
        <v>More</v>
      </c>
      <c r="I152" t="str">
        <f>_xlfn.XLOOKUP($B152,Respond!$H$1:$H$389,Respond!$I$1:$I$389)</f>
        <v xml:space="preserve"> 41.6</v>
      </c>
      <c r="J152" t="str">
        <f>_xlfn.XLOOKUP($B152,Respond!$H$1:$H$389,Respond!$M$1:$M$389)</f>
        <v>More</v>
      </c>
      <c r="K152" t="str">
        <f>_xlfn.XLOOKUP($B152,Health!$H$1:$H$389,Health!$I$1:$I$389)</f>
        <v xml:space="preserve"> 25.4</v>
      </c>
      <c r="L152" t="str">
        <f>_xlfn.XLOOKUP($B152,Health!$H$1:$H$389,Health!$M$1:$M$389)</f>
        <v>Least</v>
      </c>
      <c r="M152" t="str">
        <f>_xlfn.XLOOKUP($B152,Norms!$H$1:$H$389,Norms!$I$1:$I$389)</f>
        <v xml:space="preserve"> 56.0</v>
      </c>
      <c r="N152" t="str">
        <f>_xlfn.XLOOKUP($B152,Norms!$H$1:$H$389,Norms!$M$1:$M$389)</f>
        <v>More</v>
      </c>
      <c r="O152" t="str">
        <f>_xlfn.XLOOKUP($B152,Risk!$H$1:$H$389,Risk!$I$1:$I$389)</f>
        <v xml:space="preserve"> 65.7</v>
      </c>
      <c r="P152" t="str">
        <f>_xlfn.XLOOKUP($B152,Risk!$H$1:$H$389,Risk!$M$1:$M$389)</f>
        <v>More</v>
      </c>
      <c r="Q152" t="str">
        <f>Overall!J151</f>
        <v xml:space="preserve"> Western Asia</v>
      </c>
      <c r="R152" t="str">
        <f>Overall!K151</f>
        <v xml:space="preserve"> 1-10m</v>
      </c>
      <c r="S152" t="str">
        <f>Overall!L151</f>
        <v xml:space="preserve"> High income</v>
      </c>
    </row>
    <row r="153" spans="1:19" x14ac:dyDescent="0.45">
      <c r="A153" t="str">
        <f>Overall!G152</f>
        <v/>
      </c>
      <c r="B153" t="str">
        <f>Overall!H152</f>
        <v/>
      </c>
      <c r="C153" t="str">
        <f>Overall!I152</f>
        <v/>
      </c>
      <c r="D153">
        <f>Overall!M152</f>
        <v>0</v>
      </c>
      <c r="E153" t="str">
        <f>_xlfn.XLOOKUP($B153,Prevention!$H$1:$H$389,Prevention!$I$1:$I$389)</f>
        <v/>
      </c>
      <c r="F153">
        <f>_xlfn.XLOOKUP($B153,Prevention!$H$1:$H$389,Prevention!$M$1:$M$389)</f>
        <v>0</v>
      </c>
      <c r="G153" t="str">
        <f>_xlfn.XLOOKUP($B153,Detect!$H$1:$H$389,Detect!$I$1:$I$389)</f>
        <v/>
      </c>
      <c r="H153">
        <f>_xlfn.XLOOKUP($B153,Detect!$H$1:$H$389,Detect!$M$1:$M$389)</f>
        <v>0</v>
      </c>
      <c r="I153" t="str">
        <f>_xlfn.XLOOKUP($B153,Respond!$H$1:$H$389,Respond!$I$1:$I$389)</f>
        <v/>
      </c>
      <c r="J153">
        <f>_xlfn.XLOOKUP($B153,Respond!$H$1:$H$389,Respond!$M$1:$M$389)</f>
        <v>0</v>
      </c>
      <c r="K153" t="str">
        <f>_xlfn.XLOOKUP($B153,Health!$H$1:$H$389,Health!$I$1:$I$389)</f>
        <v/>
      </c>
      <c r="L153">
        <f>_xlfn.XLOOKUP($B153,Health!$H$1:$H$389,Health!$M$1:$M$389)</f>
        <v>0</v>
      </c>
      <c r="M153" t="str">
        <f>_xlfn.XLOOKUP($B153,Norms!$H$1:$H$389,Norms!$I$1:$I$389)</f>
        <v/>
      </c>
      <c r="N153">
        <f>_xlfn.XLOOKUP($B153,Norms!$H$1:$H$389,Norms!$M$1:$M$389)</f>
        <v>0</v>
      </c>
      <c r="O153" t="str">
        <f>_xlfn.XLOOKUP($B153,Risk!$H$1:$H$389,Risk!$I$1:$I$389)</f>
        <v/>
      </c>
      <c r="P153">
        <f>_xlfn.XLOOKUP($B153,Risk!$H$1:$H$389,Risk!$M$1:$M$389)</f>
        <v>0</v>
      </c>
      <c r="Q153" t="str">
        <f>Overall!J152</f>
        <v/>
      </c>
      <c r="R153" t="str">
        <f>Overall!K152</f>
        <v/>
      </c>
      <c r="S153" t="str">
        <f>Overall!L152</f>
        <v/>
      </c>
    </row>
    <row r="154" spans="1:19" x14ac:dyDescent="0.45">
      <c r="A154" t="str">
        <f>Overall!G153</f>
        <v>77</v>
      </c>
      <c r="B154" t="str">
        <f>Overall!H153</f>
        <v xml:space="preserve"> Cyprus</v>
      </c>
      <c r="C154" t="str">
        <f>Overall!I153</f>
        <v xml:space="preserve"> 43.0</v>
      </c>
      <c r="D154" t="str">
        <f>Overall!M153</f>
        <v>More</v>
      </c>
      <c r="E154" t="str">
        <f>_xlfn.XLOOKUP($B154,Prevention!$H$1:$H$389,Prevention!$I$1:$I$389)</f>
        <v xml:space="preserve"> 46.4</v>
      </c>
      <c r="F154" t="str">
        <f>_xlfn.XLOOKUP($B154,Prevention!$H$1:$H$389,Prevention!$M$1:$M$389)</f>
        <v>More</v>
      </c>
      <c r="G154" t="str">
        <f>_xlfn.XLOOKUP($B154,Detect!$H$1:$H$389,Detect!$I$1:$I$389)</f>
        <v xml:space="preserve"> 44.9</v>
      </c>
      <c r="H154" t="str">
        <f>_xlfn.XLOOKUP($B154,Detect!$H$1:$H$389,Detect!$M$1:$M$389)</f>
        <v>More</v>
      </c>
      <c r="I154" t="str">
        <f>_xlfn.XLOOKUP($B154,Respond!$H$1:$H$389,Respond!$I$1:$I$389)</f>
        <v xml:space="preserve"> 33.9</v>
      </c>
      <c r="J154" t="str">
        <f>_xlfn.XLOOKUP($B154,Respond!$H$1:$H$389,Respond!$M$1:$M$389)</f>
        <v>More</v>
      </c>
      <c r="K154" t="str">
        <f>_xlfn.XLOOKUP($B154,Health!$H$1:$H$389,Health!$I$1:$I$389)</f>
        <v xml:space="preserve"> 21.9</v>
      </c>
      <c r="L154" t="str">
        <f>_xlfn.XLOOKUP($B154,Health!$H$1:$H$389,Health!$M$1:$M$389)</f>
        <v>Least</v>
      </c>
      <c r="M154" t="str">
        <f>_xlfn.XLOOKUP($B154,Norms!$H$1:$H$389,Norms!$I$1:$I$389)</f>
        <v xml:space="preserve"> 49.1</v>
      </c>
      <c r="N154" t="str">
        <f>_xlfn.XLOOKUP($B154,Norms!$H$1:$H$389,Norms!$M$1:$M$389)</f>
        <v>More</v>
      </c>
      <c r="O154" t="str">
        <f>_xlfn.XLOOKUP($B154,Risk!$H$1:$H$389,Risk!$I$1:$I$389)</f>
        <v xml:space="preserve"> 69.6</v>
      </c>
      <c r="P154" t="str">
        <f>_xlfn.XLOOKUP($B154,Risk!$H$1:$H$389,Risk!$M$1:$M$389)</f>
        <v>Most</v>
      </c>
      <c r="Q154" t="str">
        <f>Overall!J153</f>
        <v xml:space="preserve"> Western Asia</v>
      </c>
      <c r="R154" t="str">
        <f>Overall!K153</f>
        <v xml:space="preserve"> &lt;1m</v>
      </c>
      <c r="S154" t="str">
        <f>Overall!L153</f>
        <v xml:space="preserve"> High income</v>
      </c>
    </row>
    <row r="155" spans="1:19" x14ac:dyDescent="0.45">
      <c r="A155" t="str">
        <f>Overall!G154</f>
        <v/>
      </c>
      <c r="B155" t="str">
        <f>Overall!H154</f>
        <v/>
      </c>
      <c r="C155" t="str">
        <f>Overall!I154</f>
        <v/>
      </c>
      <c r="D155">
        <f>Overall!M154</f>
        <v>0</v>
      </c>
      <c r="E155" t="str">
        <f>_xlfn.XLOOKUP($B155,Prevention!$H$1:$H$389,Prevention!$I$1:$I$389)</f>
        <v/>
      </c>
      <c r="F155">
        <f>_xlfn.XLOOKUP($B155,Prevention!$H$1:$H$389,Prevention!$M$1:$M$389)</f>
        <v>0</v>
      </c>
      <c r="G155" t="str">
        <f>_xlfn.XLOOKUP($B155,Detect!$H$1:$H$389,Detect!$I$1:$I$389)</f>
        <v/>
      </c>
      <c r="H155">
        <f>_xlfn.XLOOKUP($B155,Detect!$H$1:$H$389,Detect!$M$1:$M$389)</f>
        <v>0</v>
      </c>
      <c r="I155" t="str">
        <f>_xlfn.XLOOKUP($B155,Respond!$H$1:$H$389,Respond!$I$1:$I$389)</f>
        <v/>
      </c>
      <c r="J155">
        <f>_xlfn.XLOOKUP($B155,Respond!$H$1:$H$389,Respond!$M$1:$M$389)</f>
        <v>0</v>
      </c>
      <c r="K155" t="str">
        <f>_xlfn.XLOOKUP($B155,Health!$H$1:$H$389,Health!$I$1:$I$389)</f>
        <v/>
      </c>
      <c r="L155">
        <f>_xlfn.XLOOKUP($B155,Health!$H$1:$H$389,Health!$M$1:$M$389)</f>
        <v>0</v>
      </c>
      <c r="M155" t="str">
        <f>_xlfn.XLOOKUP($B155,Norms!$H$1:$H$389,Norms!$I$1:$I$389)</f>
        <v/>
      </c>
      <c r="N155">
        <f>_xlfn.XLOOKUP($B155,Norms!$H$1:$H$389,Norms!$M$1:$M$389)</f>
        <v>0</v>
      </c>
      <c r="O155" t="str">
        <f>_xlfn.XLOOKUP($B155,Risk!$H$1:$H$389,Risk!$I$1:$I$389)</f>
        <v/>
      </c>
      <c r="P155">
        <f>_xlfn.XLOOKUP($B155,Risk!$H$1:$H$389,Risk!$M$1:$M$389)</f>
        <v>0</v>
      </c>
      <c r="Q155" t="str">
        <f>Overall!J154</f>
        <v/>
      </c>
      <c r="R155" t="str">
        <f>Overall!K154</f>
        <v/>
      </c>
      <c r="S155" t="str">
        <f>Overall!L154</f>
        <v/>
      </c>
    </row>
    <row r="156" spans="1:19" x14ac:dyDescent="0.45">
      <c r="A156" t="str">
        <f>Overall!G155</f>
        <v>78</v>
      </c>
      <c r="B156" t="str">
        <f>Overall!H155</f>
        <v xml:space="preserve"> Moldova</v>
      </c>
      <c r="C156" t="str">
        <f>Overall!I155</f>
        <v xml:space="preserve"> 42.9</v>
      </c>
      <c r="D156" t="str">
        <f>Overall!M155</f>
        <v>More</v>
      </c>
      <c r="E156" t="str">
        <f>_xlfn.XLOOKUP($B156,Prevention!$H$1:$H$389,Prevention!$I$1:$I$389)</f>
        <v xml:space="preserve"> 46.5</v>
      </c>
      <c r="F156" t="str">
        <f>_xlfn.XLOOKUP($B156,Prevention!$H$1:$H$389,Prevention!$M$1:$M$389)</f>
        <v>More</v>
      </c>
      <c r="G156" t="str">
        <f>_xlfn.XLOOKUP($B156,Detect!$H$1:$H$389,Detect!$I$1:$I$389)</f>
        <v xml:space="preserve"> 42.9</v>
      </c>
      <c r="H156" t="str">
        <f>_xlfn.XLOOKUP($B156,Detect!$H$1:$H$389,Detect!$M$1:$M$389)</f>
        <v>More</v>
      </c>
      <c r="I156" t="str">
        <f>_xlfn.XLOOKUP($B156,Respond!$H$1:$H$389,Respond!$I$1:$I$389)</f>
        <v xml:space="preserve"> 31.1</v>
      </c>
      <c r="J156" t="str">
        <f>_xlfn.XLOOKUP($B156,Respond!$H$1:$H$389,Respond!$M$1:$M$389)</f>
        <v>Least</v>
      </c>
      <c r="K156" t="str">
        <f>_xlfn.XLOOKUP($B156,Health!$H$1:$H$389,Health!$I$1:$I$389)</f>
        <v xml:space="preserve"> 36.4</v>
      </c>
      <c r="L156" t="str">
        <f>_xlfn.XLOOKUP($B156,Health!$H$1:$H$389,Health!$M$1:$M$389)</f>
        <v>More</v>
      </c>
      <c r="M156" t="str">
        <f>_xlfn.XLOOKUP($B156,Norms!$H$1:$H$389,Norms!$I$1:$I$389)</f>
        <v xml:space="preserve"> 56.7</v>
      </c>
      <c r="N156" t="str">
        <f>_xlfn.XLOOKUP($B156,Norms!$H$1:$H$389,Norms!$M$1:$M$389)</f>
        <v>More</v>
      </c>
      <c r="O156" t="str">
        <f>_xlfn.XLOOKUP($B156,Risk!$H$1:$H$389,Risk!$I$1:$I$389)</f>
        <v xml:space="preserve"> 47.1</v>
      </c>
      <c r="P156" t="str">
        <f>_xlfn.XLOOKUP($B156,Risk!$H$1:$H$389,Risk!$M$1:$M$389)</f>
        <v>More</v>
      </c>
      <c r="Q156" t="str">
        <f>Overall!J155</f>
        <v xml:space="preserve"> Europe</v>
      </c>
      <c r="R156" t="str">
        <f>Overall!K155</f>
        <v xml:space="preserve"> 1-10m</v>
      </c>
      <c r="S156" t="str">
        <f>Overall!L155</f>
        <v xml:space="preserve"> Lower middle income</v>
      </c>
    </row>
    <row r="157" spans="1:19" x14ac:dyDescent="0.45">
      <c r="A157" t="str">
        <f>Overall!G156</f>
        <v/>
      </c>
      <c r="B157" t="str">
        <f>Overall!H156</f>
        <v/>
      </c>
      <c r="C157" t="str">
        <f>Overall!I156</f>
        <v/>
      </c>
      <c r="D157">
        <f>Overall!M156</f>
        <v>0</v>
      </c>
      <c r="E157" t="str">
        <f>_xlfn.XLOOKUP($B157,Prevention!$H$1:$H$389,Prevention!$I$1:$I$389)</f>
        <v/>
      </c>
      <c r="F157">
        <f>_xlfn.XLOOKUP($B157,Prevention!$H$1:$H$389,Prevention!$M$1:$M$389)</f>
        <v>0</v>
      </c>
      <c r="G157" t="str">
        <f>_xlfn.XLOOKUP($B157,Detect!$H$1:$H$389,Detect!$I$1:$I$389)</f>
        <v/>
      </c>
      <c r="H157">
        <f>_xlfn.XLOOKUP($B157,Detect!$H$1:$H$389,Detect!$M$1:$M$389)</f>
        <v>0</v>
      </c>
      <c r="I157" t="str">
        <f>_xlfn.XLOOKUP($B157,Respond!$H$1:$H$389,Respond!$I$1:$I$389)</f>
        <v/>
      </c>
      <c r="J157">
        <f>_xlfn.XLOOKUP($B157,Respond!$H$1:$H$389,Respond!$M$1:$M$389)</f>
        <v>0</v>
      </c>
      <c r="K157" t="str">
        <f>_xlfn.XLOOKUP($B157,Health!$H$1:$H$389,Health!$I$1:$I$389)</f>
        <v/>
      </c>
      <c r="L157">
        <f>_xlfn.XLOOKUP($B157,Health!$H$1:$H$389,Health!$M$1:$M$389)</f>
        <v>0</v>
      </c>
      <c r="M157" t="str">
        <f>_xlfn.XLOOKUP($B157,Norms!$H$1:$H$389,Norms!$I$1:$I$389)</f>
        <v/>
      </c>
      <c r="N157">
        <f>_xlfn.XLOOKUP($B157,Norms!$H$1:$H$389,Norms!$M$1:$M$389)</f>
        <v>0</v>
      </c>
      <c r="O157" t="str">
        <f>_xlfn.XLOOKUP($B157,Risk!$H$1:$H$389,Risk!$I$1:$I$389)</f>
        <v/>
      </c>
      <c r="P157">
        <f>_xlfn.XLOOKUP($B157,Risk!$H$1:$H$389,Risk!$M$1:$M$389)</f>
        <v>0</v>
      </c>
      <c r="Q157" t="str">
        <f>Overall!J156</f>
        <v/>
      </c>
      <c r="R157" t="str">
        <f>Overall!K156</f>
        <v/>
      </c>
      <c r="S157" t="str">
        <f>Overall!L156</f>
        <v/>
      </c>
    </row>
    <row r="158" spans="1:19" x14ac:dyDescent="0.45">
      <c r="A158" t="str">
        <f>Overall!G157</f>
        <v>79</v>
      </c>
      <c r="B158" t="str">
        <f>Overall!H157</f>
        <v xml:space="preserve"> Bosnia and Herzegovina</v>
      </c>
      <c r="C158" t="str">
        <f>Overall!I157</f>
        <v xml:space="preserve"> 42.8</v>
      </c>
      <c r="D158" t="str">
        <f>Overall!M157</f>
        <v>More</v>
      </c>
      <c r="E158" t="str">
        <f>_xlfn.XLOOKUP($B158,Prevention!$H$1:$H$389,Prevention!$I$1:$I$389)</f>
        <v xml:space="preserve"> 36.7</v>
      </c>
      <c r="F158" t="str">
        <f>_xlfn.XLOOKUP($B158,Prevention!$H$1:$H$389,Prevention!$M$1:$M$389)</f>
        <v>More</v>
      </c>
      <c r="G158" t="str">
        <f>_xlfn.XLOOKUP($B158,Detect!$H$1:$H$389,Detect!$I$1:$I$389)</f>
        <v xml:space="preserve"> 41.7</v>
      </c>
      <c r="H158" t="str">
        <f>_xlfn.XLOOKUP($B158,Detect!$H$1:$H$389,Detect!$M$1:$M$389)</f>
        <v>More</v>
      </c>
      <c r="I158" t="str">
        <f>_xlfn.XLOOKUP($B158,Respond!$H$1:$H$389,Respond!$I$1:$I$389)</f>
        <v xml:space="preserve"> 51.8</v>
      </c>
      <c r="J158" t="str">
        <f>_xlfn.XLOOKUP($B158,Respond!$H$1:$H$389,Respond!$M$1:$M$389)</f>
        <v>More</v>
      </c>
      <c r="K158" t="str">
        <f>_xlfn.XLOOKUP($B158,Health!$H$1:$H$389,Health!$I$1:$I$389)</f>
        <v xml:space="preserve"> 38.3</v>
      </c>
      <c r="L158" t="str">
        <f>_xlfn.XLOOKUP($B158,Health!$H$1:$H$389,Health!$M$1:$M$389)</f>
        <v>More</v>
      </c>
      <c r="M158" t="str">
        <f>_xlfn.XLOOKUP($B158,Norms!$H$1:$H$389,Norms!$I$1:$I$389)</f>
        <v xml:space="preserve"> 37.8</v>
      </c>
      <c r="N158" t="str">
        <f>_xlfn.XLOOKUP($B158,Norms!$H$1:$H$389,Norms!$M$1:$M$389)</f>
        <v>More</v>
      </c>
      <c r="O158" t="str">
        <f>_xlfn.XLOOKUP($B158,Risk!$H$1:$H$389,Risk!$I$1:$I$389)</f>
        <v xml:space="preserve"> 50.8</v>
      </c>
      <c r="P158" t="str">
        <f>_xlfn.XLOOKUP($B158,Risk!$H$1:$H$389,Risk!$M$1:$M$389)</f>
        <v>More</v>
      </c>
      <c r="Q158" t="str">
        <f>Overall!J157</f>
        <v xml:space="preserve"> Europe</v>
      </c>
      <c r="R158" t="str">
        <f>Overall!K157</f>
        <v xml:space="preserve"> 1-10m</v>
      </c>
      <c r="S158" t="str">
        <f>Overall!L157</f>
        <v xml:space="preserve"> Upper middle income</v>
      </c>
    </row>
    <row r="159" spans="1:19" x14ac:dyDescent="0.45">
      <c r="A159" t="str">
        <f>Overall!G158</f>
        <v/>
      </c>
      <c r="B159" t="str">
        <f>Overall!H158</f>
        <v/>
      </c>
      <c r="C159" t="str">
        <f>Overall!I158</f>
        <v/>
      </c>
      <c r="D159">
        <f>Overall!M158</f>
        <v>0</v>
      </c>
      <c r="E159" t="str">
        <f>_xlfn.XLOOKUP($B159,Prevention!$H$1:$H$389,Prevention!$I$1:$I$389)</f>
        <v/>
      </c>
      <c r="F159">
        <f>_xlfn.XLOOKUP($B159,Prevention!$H$1:$H$389,Prevention!$M$1:$M$389)</f>
        <v>0</v>
      </c>
      <c r="G159" t="str">
        <f>_xlfn.XLOOKUP($B159,Detect!$H$1:$H$389,Detect!$I$1:$I$389)</f>
        <v/>
      </c>
      <c r="H159">
        <f>_xlfn.XLOOKUP($B159,Detect!$H$1:$H$389,Detect!$M$1:$M$389)</f>
        <v>0</v>
      </c>
      <c r="I159" t="str">
        <f>_xlfn.XLOOKUP($B159,Respond!$H$1:$H$389,Respond!$I$1:$I$389)</f>
        <v/>
      </c>
      <c r="J159">
        <f>_xlfn.XLOOKUP($B159,Respond!$H$1:$H$389,Respond!$M$1:$M$389)</f>
        <v>0</v>
      </c>
      <c r="K159" t="str">
        <f>_xlfn.XLOOKUP($B159,Health!$H$1:$H$389,Health!$I$1:$I$389)</f>
        <v/>
      </c>
      <c r="L159">
        <f>_xlfn.XLOOKUP($B159,Health!$H$1:$H$389,Health!$M$1:$M$389)</f>
        <v>0</v>
      </c>
      <c r="M159" t="str">
        <f>_xlfn.XLOOKUP($B159,Norms!$H$1:$H$389,Norms!$I$1:$I$389)</f>
        <v/>
      </c>
      <c r="N159">
        <f>_xlfn.XLOOKUP($B159,Norms!$H$1:$H$389,Norms!$M$1:$M$389)</f>
        <v>0</v>
      </c>
      <c r="O159" t="str">
        <f>_xlfn.XLOOKUP($B159,Risk!$H$1:$H$389,Risk!$I$1:$I$389)</f>
        <v/>
      </c>
      <c r="P159">
        <f>_xlfn.XLOOKUP($B159,Risk!$H$1:$H$389,Risk!$M$1:$M$389)</f>
        <v>0</v>
      </c>
      <c r="Q159" t="str">
        <f>Overall!J158</f>
        <v/>
      </c>
      <c r="R159" t="str">
        <f>Overall!K158</f>
        <v/>
      </c>
      <c r="S159" t="str">
        <f>Overall!L158</f>
        <v/>
      </c>
    </row>
    <row r="160" spans="1:19" x14ac:dyDescent="0.45">
      <c r="A160" t="str">
        <f>Overall!G159</f>
        <v>80</v>
      </c>
      <c r="B160" t="str">
        <f>Overall!H159</f>
        <v xml:space="preserve"> Jordan</v>
      </c>
      <c r="C160" t="str">
        <f>Overall!I159</f>
        <v xml:space="preserve"> 42.1</v>
      </c>
      <c r="D160" t="str">
        <f>Overall!M159</f>
        <v>More</v>
      </c>
      <c r="E160" t="str">
        <f>_xlfn.XLOOKUP($B160,Prevention!$H$1:$H$389,Prevention!$I$1:$I$389)</f>
        <v xml:space="preserve"> 31.8</v>
      </c>
      <c r="F160" t="str">
        <f>_xlfn.XLOOKUP($B160,Prevention!$H$1:$H$389,Prevention!$M$1:$M$389)</f>
        <v>Least</v>
      </c>
      <c r="G160" t="str">
        <f>_xlfn.XLOOKUP($B160,Detect!$H$1:$H$389,Detect!$I$1:$I$389)</f>
        <v xml:space="preserve"> 42.9</v>
      </c>
      <c r="H160" t="str">
        <f>_xlfn.XLOOKUP($B160,Detect!$H$1:$H$389,Detect!$M$1:$M$389)</f>
        <v>More</v>
      </c>
      <c r="I160" t="str">
        <f>_xlfn.XLOOKUP($B160,Respond!$H$1:$H$389,Respond!$I$1:$I$389)</f>
        <v xml:space="preserve"> 47.8</v>
      </c>
      <c r="J160" t="str">
        <f>_xlfn.XLOOKUP($B160,Respond!$H$1:$H$389,Respond!$M$1:$M$389)</f>
        <v>More</v>
      </c>
      <c r="K160" t="str">
        <f>_xlfn.XLOOKUP($B160,Health!$H$1:$H$389,Health!$I$1:$I$389)</f>
        <v xml:space="preserve"> 27.8</v>
      </c>
      <c r="L160" t="str">
        <f>_xlfn.XLOOKUP($B160,Health!$H$1:$H$389,Health!$M$1:$M$389)</f>
        <v>Least</v>
      </c>
      <c r="M160" t="str">
        <f>_xlfn.XLOOKUP($B160,Norms!$H$1:$H$389,Norms!$I$1:$I$389)</f>
        <v xml:space="preserve"> 48.6</v>
      </c>
      <c r="N160" t="str">
        <f>_xlfn.XLOOKUP($B160,Norms!$H$1:$H$389,Norms!$M$1:$M$389)</f>
        <v>More</v>
      </c>
      <c r="O160" t="str">
        <f>_xlfn.XLOOKUP($B160,Risk!$H$1:$H$389,Risk!$I$1:$I$389)</f>
        <v xml:space="preserve"> 55.8</v>
      </c>
      <c r="P160" t="str">
        <f>_xlfn.XLOOKUP($B160,Risk!$H$1:$H$389,Risk!$M$1:$M$389)</f>
        <v>More</v>
      </c>
      <c r="Q160" t="str">
        <f>Overall!J159</f>
        <v xml:space="preserve"> Western Asia</v>
      </c>
      <c r="R160" t="str">
        <f>Overall!K159</f>
        <v xml:space="preserve"> 10-50m</v>
      </c>
      <c r="S160" t="str">
        <f>Overall!L159</f>
        <v xml:space="preserve"> Upper middle income</v>
      </c>
    </row>
    <row r="161" spans="1:19" x14ac:dyDescent="0.45">
      <c r="A161" t="str">
        <f>Overall!G160</f>
        <v/>
      </c>
      <c r="B161" t="str">
        <f>Overall!H160</f>
        <v/>
      </c>
      <c r="C161" t="str">
        <f>Overall!I160</f>
        <v/>
      </c>
      <c r="D161">
        <f>Overall!M160</f>
        <v>0</v>
      </c>
      <c r="E161" t="str">
        <f>_xlfn.XLOOKUP($B161,Prevention!$H$1:$H$389,Prevention!$I$1:$I$389)</f>
        <v/>
      </c>
      <c r="F161">
        <f>_xlfn.XLOOKUP($B161,Prevention!$H$1:$H$389,Prevention!$M$1:$M$389)</f>
        <v>0</v>
      </c>
      <c r="G161" t="str">
        <f>_xlfn.XLOOKUP($B161,Detect!$H$1:$H$389,Detect!$I$1:$I$389)</f>
        <v/>
      </c>
      <c r="H161">
        <f>_xlfn.XLOOKUP($B161,Detect!$H$1:$H$389,Detect!$M$1:$M$389)</f>
        <v>0</v>
      </c>
      <c r="I161" t="str">
        <f>_xlfn.XLOOKUP($B161,Respond!$H$1:$H$389,Respond!$I$1:$I$389)</f>
        <v/>
      </c>
      <c r="J161">
        <f>_xlfn.XLOOKUP($B161,Respond!$H$1:$H$389,Respond!$M$1:$M$389)</f>
        <v>0</v>
      </c>
      <c r="K161" t="str">
        <f>_xlfn.XLOOKUP($B161,Health!$H$1:$H$389,Health!$I$1:$I$389)</f>
        <v/>
      </c>
      <c r="L161">
        <f>_xlfn.XLOOKUP($B161,Health!$H$1:$H$389,Health!$M$1:$M$389)</f>
        <v>0</v>
      </c>
      <c r="M161" t="str">
        <f>_xlfn.XLOOKUP($B161,Norms!$H$1:$H$389,Norms!$I$1:$I$389)</f>
        <v/>
      </c>
      <c r="N161">
        <f>_xlfn.XLOOKUP($B161,Norms!$H$1:$H$389,Norms!$M$1:$M$389)</f>
        <v>0</v>
      </c>
      <c r="O161" t="str">
        <f>_xlfn.XLOOKUP($B161,Risk!$H$1:$H$389,Risk!$I$1:$I$389)</f>
        <v/>
      </c>
      <c r="P161">
        <f>_xlfn.XLOOKUP($B161,Risk!$H$1:$H$389,Risk!$M$1:$M$389)</f>
        <v>0</v>
      </c>
      <c r="Q161" t="str">
        <f>Overall!J160</f>
        <v/>
      </c>
      <c r="R161" t="str">
        <f>Overall!K160</f>
        <v/>
      </c>
      <c r="S161" t="str">
        <f>Overall!L160</f>
        <v/>
      </c>
    </row>
    <row r="162" spans="1:19" x14ac:dyDescent="0.45">
      <c r="A162" t="str">
        <f>Overall!G161</f>
        <v>81</v>
      </c>
      <c r="B162" t="str">
        <f>Overall!H161</f>
        <v xml:space="preserve"> Uruguay</v>
      </c>
      <c r="C162" t="str">
        <f>Overall!I161</f>
        <v xml:space="preserve"> 41.3</v>
      </c>
      <c r="D162" t="str">
        <f>Overall!M161</f>
        <v>More</v>
      </c>
      <c r="E162" t="str">
        <f>_xlfn.XLOOKUP($B162,Prevention!$H$1:$H$389,Prevention!$I$1:$I$389)</f>
        <v xml:space="preserve"> 44.0</v>
      </c>
      <c r="F162" t="str">
        <f>_xlfn.XLOOKUP($B162,Prevention!$H$1:$H$389,Prevention!$M$1:$M$389)</f>
        <v>More</v>
      </c>
      <c r="G162" t="str">
        <f>_xlfn.XLOOKUP($B162,Detect!$H$1:$H$389,Detect!$I$1:$I$389)</f>
        <v xml:space="preserve"> 33.5</v>
      </c>
      <c r="H162" t="str">
        <f>_xlfn.XLOOKUP($B162,Detect!$H$1:$H$389,Detect!$M$1:$M$389)</f>
        <v>More</v>
      </c>
      <c r="I162" t="str">
        <f>_xlfn.XLOOKUP($B162,Respond!$H$1:$H$389,Respond!$I$1:$I$389)</f>
        <v xml:space="preserve"> 41.3</v>
      </c>
      <c r="J162" t="str">
        <f>_xlfn.XLOOKUP($B162,Respond!$H$1:$H$389,Respond!$M$1:$M$389)</f>
        <v>More</v>
      </c>
      <c r="K162" t="str">
        <f>_xlfn.XLOOKUP($B162,Health!$H$1:$H$389,Health!$I$1:$I$389)</f>
        <v xml:space="preserve"> 24.1</v>
      </c>
      <c r="L162" t="str">
        <f>_xlfn.XLOOKUP($B162,Health!$H$1:$H$389,Health!$M$1:$M$389)</f>
        <v>Least</v>
      </c>
      <c r="M162" t="str">
        <f>_xlfn.XLOOKUP($B162,Norms!$H$1:$H$389,Norms!$I$1:$I$389)</f>
        <v xml:space="preserve"> 39.3</v>
      </c>
      <c r="N162" t="str">
        <f>_xlfn.XLOOKUP($B162,Norms!$H$1:$H$389,Norms!$M$1:$M$389)</f>
        <v>More</v>
      </c>
      <c r="O162" t="str">
        <f>_xlfn.XLOOKUP($B162,Risk!$H$1:$H$389,Risk!$I$1:$I$389)</f>
        <v xml:space="preserve"> 74.8</v>
      </c>
      <c r="P162" t="str">
        <f>_xlfn.XLOOKUP($B162,Risk!$H$1:$H$389,Risk!$M$1:$M$389)</f>
        <v>Most</v>
      </c>
      <c r="Q162" t="str">
        <f>Overall!J161</f>
        <v xml:space="preserve"> Latin America and the Caribbean</v>
      </c>
      <c r="R162" t="str">
        <f>Overall!K161</f>
        <v xml:space="preserve"> 1-10m</v>
      </c>
      <c r="S162" t="str">
        <f>Overall!L161</f>
        <v xml:space="preserve"> High income</v>
      </c>
    </row>
    <row r="163" spans="1:19" x14ac:dyDescent="0.45">
      <c r="A163" t="str">
        <f>Overall!G162</f>
        <v/>
      </c>
      <c r="B163" t="str">
        <f>Overall!H162</f>
        <v/>
      </c>
      <c r="C163" t="str">
        <f>Overall!I162</f>
        <v/>
      </c>
      <c r="D163">
        <f>Overall!M162</f>
        <v>0</v>
      </c>
      <c r="E163" t="str">
        <f>_xlfn.XLOOKUP($B163,Prevention!$H$1:$H$389,Prevention!$I$1:$I$389)</f>
        <v/>
      </c>
      <c r="F163">
        <f>_xlfn.XLOOKUP($B163,Prevention!$H$1:$H$389,Prevention!$M$1:$M$389)</f>
        <v>0</v>
      </c>
      <c r="G163" t="str">
        <f>_xlfn.XLOOKUP($B163,Detect!$H$1:$H$389,Detect!$I$1:$I$389)</f>
        <v/>
      </c>
      <c r="H163">
        <f>_xlfn.XLOOKUP($B163,Detect!$H$1:$H$389,Detect!$M$1:$M$389)</f>
        <v>0</v>
      </c>
      <c r="I163" t="str">
        <f>_xlfn.XLOOKUP($B163,Respond!$H$1:$H$389,Respond!$I$1:$I$389)</f>
        <v/>
      </c>
      <c r="J163">
        <f>_xlfn.XLOOKUP($B163,Respond!$H$1:$H$389,Respond!$M$1:$M$389)</f>
        <v>0</v>
      </c>
      <c r="K163" t="str">
        <f>_xlfn.XLOOKUP($B163,Health!$H$1:$H$389,Health!$I$1:$I$389)</f>
        <v/>
      </c>
      <c r="L163">
        <f>_xlfn.XLOOKUP($B163,Health!$H$1:$H$389,Health!$M$1:$M$389)</f>
        <v>0</v>
      </c>
      <c r="M163" t="str">
        <f>_xlfn.XLOOKUP($B163,Norms!$H$1:$H$389,Norms!$I$1:$I$389)</f>
        <v/>
      </c>
      <c r="N163">
        <f>_xlfn.XLOOKUP($B163,Norms!$H$1:$H$389,Norms!$M$1:$M$389)</f>
        <v>0</v>
      </c>
      <c r="O163" t="str">
        <f>_xlfn.XLOOKUP($B163,Risk!$H$1:$H$389,Risk!$I$1:$I$389)</f>
        <v/>
      </c>
      <c r="P163">
        <f>_xlfn.XLOOKUP($B163,Risk!$H$1:$H$389,Risk!$M$1:$M$389)</f>
        <v>0</v>
      </c>
      <c r="Q163" t="str">
        <f>Overall!J162</f>
        <v/>
      </c>
      <c r="R163" t="str">
        <f>Overall!K162</f>
        <v/>
      </c>
      <c r="S163" t="str">
        <f>Overall!L162</f>
        <v/>
      </c>
    </row>
    <row r="164" spans="1:19" x14ac:dyDescent="0.45">
      <c r="A164" t="str">
        <f>Overall!G163</f>
        <v>82</v>
      </c>
      <c r="B164" t="str">
        <f>Overall!H163</f>
        <v xml:space="preserve"> Qatar</v>
      </c>
      <c r="C164" t="str">
        <f>Overall!I163</f>
        <v xml:space="preserve"> 41.2</v>
      </c>
      <c r="D164" t="str">
        <f>Overall!M163</f>
        <v>More</v>
      </c>
      <c r="E164" t="str">
        <f>_xlfn.XLOOKUP($B164,Prevention!$H$1:$H$389,Prevention!$I$1:$I$389)</f>
        <v xml:space="preserve"> 33.1</v>
      </c>
      <c r="F164" t="str">
        <f>_xlfn.XLOOKUP($B164,Prevention!$H$1:$H$389,Prevention!$M$1:$M$389)</f>
        <v>Least</v>
      </c>
      <c r="G164" t="str">
        <f>_xlfn.XLOOKUP($B164,Detect!$H$1:$H$389,Detect!$I$1:$I$389)</f>
        <v xml:space="preserve"> 32.7</v>
      </c>
      <c r="H164" t="str">
        <f>_xlfn.XLOOKUP($B164,Detect!$H$1:$H$389,Detect!$M$1:$M$389)</f>
        <v>Least</v>
      </c>
      <c r="I164" t="str">
        <f>_xlfn.XLOOKUP($B164,Respond!$H$1:$H$389,Respond!$I$1:$I$389)</f>
        <v xml:space="preserve"> 48.0</v>
      </c>
      <c r="J164" t="str">
        <f>_xlfn.XLOOKUP($B164,Respond!$H$1:$H$389,Respond!$M$1:$M$389)</f>
        <v>More</v>
      </c>
      <c r="K164" t="str">
        <f>_xlfn.XLOOKUP($B164,Health!$H$1:$H$389,Health!$I$1:$I$389)</f>
        <v xml:space="preserve"> 38.8</v>
      </c>
      <c r="L164" t="str">
        <f>_xlfn.XLOOKUP($B164,Health!$H$1:$H$389,Health!$M$1:$M$389)</f>
        <v>More</v>
      </c>
      <c r="M164" t="str">
        <f>_xlfn.XLOOKUP($B164,Norms!$H$1:$H$389,Norms!$I$1:$I$389)</f>
        <v xml:space="preserve"> 32.7</v>
      </c>
      <c r="N164" t="str">
        <f>_xlfn.XLOOKUP($B164,Norms!$H$1:$H$389,Norms!$M$1:$M$389)</f>
        <v>Least</v>
      </c>
      <c r="O164" t="str">
        <f>_xlfn.XLOOKUP($B164,Risk!$H$1:$H$389,Risk!$I$1:$I$389)</f>
        <v xml:space="preserve"> 68.0</v>
      </c>
      <c r="P164" t="str">
        <f>_xlfn.XLOOKUP($B164,Risk!$H$1:$H$389,Risk!$M$1:$M$389)</f>
        <v>Most</v>
      </c>
      <c r="Q164" t="str">
        <f>Overall!J163</f>
        <v xml:space="preserve"> Western Asia</v>
      </c>
      <c r="R164" t="str">
        <f>Overall!K163</f>
        <v xml:space="preserve"> 1-10m</v>
      </c>
      <c r="S164" t="str">
        <f>Overall!L163</f>
        <v xml:space="preserve"> High income</v>
      </c>
    </row>
    <row r="165" spans="1:19" x14ac:dyDescent="0.45">
      <c r="A165" t="str">
        <f>Overall!G164</f>
        <v/>
      </c>
      <c r="B165" t="str">
        <f>Overall!H164</f>
        <v/>
      </c>
      <c r="C165" t="str">
        <f>Overall!I164</f>
        <v/>
      </c>
      <c r="D165">
        <f>Overall!M164</f>
        <v>0</v>
      </c>
      <c r="E165" t="str">
        <f>_xlfn.XLOOKUP($B165,Prevention!$H$1:$H$389,Prevention!$I$1:$I$389)</f>
        <v/>
      </c>
      <c r="F165">
        <f>_xlfn.XLOOKUP($B165,Prevention!$H$1:$H$389,Prevention!$M$1:$M$389)</f>
        <v>0</v>
      </c>
      <c r="G165" t="str">
        <f>_xlfn.XLOOKUP($B165,Detect!$H$1:$H$389,Detect!$I$1:$I$389)</f>
        <v/>
      </c>
      <c r="H165">
        <f>_xlfn.XLOOKUP($B165,Detect!$H$1:$H$389,Detect!$M$1:$M$389)</f>
        <v>0</v>
      </c>
      <c r="I165" t="str">
        <f>_xlfn.XLOOKUP($B165,Respond!$H$1:$H$389,Respond!$I$1:$I$389)</f>
        <v/>
      </c>
      <c r="J165">
        <f>_xlfn.XLOOKUP($B165,Respond!$H$1:$H$389,Respond!$M$1:$M$389)</f>
        <v>0</v>
      </c>
      <c r="K165" t="str">
        <f>_xlfn.XLOOKUP($B165,Health!$H$1:$H$389,Health!$I$1:$I$389)</f>
        <v/>
      </c>
      <c r="L165">
        <f>_xlfn.XLOOKUP($B165,Health!$H$1:$H$389,Health!$M$1:$M$389)</f>
        <v>0</v>
      </c>
      <c r="M165" t="str">
        <f>_xlfn.XLOOKUP($B165,Norms!$H$1:$H$389,Norms!$I$1:$I$389)</f>
        <v/>
      </c>
      <c r="N165">
        <f>_xlfn.XLOOKUP($B165,Norms!$H$1:$H$389,Norms!$M$1:$M$389)</f>
        <v>0</v>
      </c>
      <c r="O165" t="str">
        <f>_xlfn.XLOOKUP($B165,Risk!$H$1:$H$389,Risk!$I$1:$I$389)</f>
        <v/>
      </c>
      <c r="P165">
        <f>_xlfn.XLOOKUP($B165,Risk!$H$1:$H$389,Risk!$M$1:$M$389)</f>
        <v>0</v>
      </c>
      <c r="Q165" t="str">
        <f>Overall!J164</f>
        <v/>
      </c>
      <c r="R165" t="str">
        <f>Overall!K164</f>
        <v/>
      </c>
      <c r="S165" t="str">
        <f>Overall!L164</f>
        <v/>
      </c>
    </row>
    <row r="166" spans="1:19" x14ac:dyDescent="0.45">
      <c r="A166" t="str">
        <f>Overall!G165</f>
        <v>83</v>
      </c>
      <c r="B166" t="str">
        <f>Overall!H165</f>
        <v xml:space="preserve"> Kazakhstan</v>
      </c>
      <c r="C166" t="str">
        <f>Overall!I165</f>
        <v xml:space="preserve"> 40.7</v>
      </c>
      <c r="D166" t="str">
        <f>Overall!M165</f>
        <v>More</v>
      </c>
      <c r="E166" t="str">
        <f>_xlfn.XLOOKUP($B166,Prevention!$H$1:$H$389,Prevention!$I$1:$I$389)</f>
        <v xml:space="preserve"> 58.8</v>
      </c>
      <c r="F166" t="str">
        <f>_xlfn.XLOOKUP($B166,Prevention!$H$1:$H$389,Prevention!$M$1:$M$389)</f>
        <v>More</v>
      </c>
      <c r="G166" t="str">
        <f>_xlfn.XLOOKUP($B166,Detect!$H$1:$H$389,Detect!$I$1:$I$389)</f>
        <v xml:space="preserve"> 28.2</v>
      </c>
      <c r="H166" t="str">
        <f>_xlfn.XLOOKUP($B166,Detect!$H$1:$H$389,Detect!$M$1:$M$389)</f>
        <v>Least</v>
      </c>
      <c r="I166" t="str">
        <f>_xlfn.XLOOKUP($B166,Respond!$H$1:$H$389,Respond!$I$1:$I$389)</f>
        <v xml:space="preserve"> 26.6</v>
      </c>
      <c r="J166" t="str">
        <f>_xlfn.XLOOKUP($B166,Respond!$H$1:$H$389,Respond!$M$1:$M$389)</f>
        <v>Least</v>
      </c>
      <c r="K166" t="str">
        <f>_xlfn.XLOOKUP($B166,Health!$H$1:$H$389,Health!$I$1:$I$389)</f>
        <v xml:space="preserve"> 28.0</v>
      </c>
      <c r="L166" t="str">
        <f>_xlfn.XLOOKUP($B166,Health!$H$1:$H$389,Health!$M$1:$M$389)</f>
        <v>Least</v>
      </c>
      <c r="M166" t="str">
        <f>_xlfn.XLOOKUP($B166,Norms!$H$1:$H$389,Norms!$I$1:$I$389)</f>
        <v xml:space="preserve"> 52.8</v>
      </c>
      <c r="N166" t="str">
        <f>_xlfn.XLOOKUP($B166,Norms!$H$1:$H$389,Norms!$M$1:$M$389)</f>
        <v>More</v>
      </c>
      <c r="O166" t="str">
        <f>_xlfn.XLOOKUP($B166,Risk!$H$1:$H$389,Risk!$I$1:$I$389)</f>
        <v xml:space="preserve"> 59.5</v>
      </c>
      <c r="P166" t="str">
        <f>_xlfn.XLOOKUP($B166,Risk!$H$1:$H$389,Risk!$M$1:$M$389)</f>
        <v>More</v>
      </c>
      <c r="Q166" t="str">
        <f>Overall!J165</f>
        <v xml:space="preserve"> Central Asia</v>
      </c>
      <c r="R166" t="str">
        <f>Overall!K165</f>
        <v xml:space="preserve"> 10-50m</v>
      </c>
      <c r="S166" t="str">
        <f>Overall!L165</f>
        <v xml:space="preserve"> Upper middle income</v>
      </c>
    </row>
    <row r="167" spans="1:19" x14ac:dyDescent="0.45">
      <c r="A167" t="str">
        <f>Overall!G166</f>
        <v/>
      </c>
      <c r="B167" t="str">
        <f>Overall!H166</f>
        <v/>
      </c>
      <c r="C167" t="str">
        <f>Overall!I166</f>
        <v/>
      </c>
      <c r="D167">
        <f>Overall!M166</f>
        <v>0</v>
      </c>
      <c r="E167" t="str">
        <f>_xlfn.XLOOKUP($B167,Prevention!$H$1:$H$389,Prevention!$I$1:$I$389)</f>
        <v/>
      </c>
      <c r="F167">
        <f>_xlfn.XLOOKUP($B167,Prevention!$H$1:$H$389,Prevention!$M$1:$M$389)</f>
        <v>0</v>
      </c>
      <c r="G167" t="str">
        <f>_xlfn.XLOOKUP($B167,Detect!$H$1:$H$389,Detect!$I$1:$I$389)</f>
        <v/>
      </c>
      <c r="H167">
        <f>_xlfn.XLOOKUP($B167,Detect!$H$1:$H$389,Detect!$M$1:$M$389)</f>
        <v>0</v>
      </c>
      <c r="I167" t="str">
        <f>_xlfn.XLOOKUP($B167,Respond!$H$1:$H$389,Respond!$I$1:$I$389)</f>
        <v/>
      </c>
      <c r="J167">
        <f>_xlfn.XLOOKUP($B167,Respond!$H$1:$H$389,Respond!$M$1:$M$389)</f>
        <v>0</v>
      </c>
      <c r="K167" t="str">
        <f>_xlfn.XLOOKUP($B167,Health!$H$1:$H$389,Health!$I$1:$I$389)</f>
        <v/>
      </c>
      <c r="L167">
        <f>_xlfn.XLOOKUP($B167,Health!$H$1:$H$389,Health!$M$1:$M$389)</f>
        <v>0</v>
      </c>
      <c r="M167" t="str">
        <f>_xlfn.XLOOKUP($B167,Norms!$H$1:$H$389,Norms!$I$1:$I$389)</f>
        <v/>
      </c>
      <c r="N167">
        <f>_xlfn.XLOOKUP($B167,Norms!$H$1:$H$389,Norms!$M$1:$M$389)</f>
        <v>0</v>
      </c>
      <c r="O167" t="str">
        <f>_xlfn.XLOOKUP($B167,Risk!$H$1:$H$389,Risk!$I$1:$I$389)</f>
        <v/>
      </c>
      <c r="P167">
        <f>_xlfn.XLOOKUP($B167,Risk!$H$1:$H$389,Risk!$M$1:$M$389)</f>
        <v>0</v>
      </c>
      <c r="Q167" t="str">
        <f>Overall!J166</f>
        <v/>
      </c>
      <c r="R167" t="str">
        <f>Overall!K166</f>
        <v/>
      </c>
      <c r="S167" t="str">
        <f>Overall!L166</f>
        <v/>
      </c>
    </row>
    <row r="168" spans="1:19" x14ac:dyDescent="0.45">
      <c r="A168" t="str">
        <f>Overall!G167</f>
        <v>84</v>
      </c>
      <c r="B168" t="str">
        <f>Overall!H167</f>
        <v xml:space="preserve"> Ethiopia</v>
      </c>
      <c r="C168" t="str">
        <f>Overall!I167</f>
        <v xml:space="preserve"> 40.6</v>
      </c>
      <c r="D168" t="str">
        <f>Overall!M167</f>
        <v>More</v>
      </c>
      <c r="E168" t="str">
        <f>_xlfn.XLOOKUP($B168,Prevention!$H$1:$H$389,Prevention!$I$1:$I$389)</f>
        <v xml:space="preserve"> 36.8</v>
      </c>
      <c r="F168" t="str">
        <f>_xlfn.XLOOKUP($B168,Prevention!$H$1:$H$389,Prevention!$M$1:$M$389)</f>
        <v>More</v>
      </c>
      <c r="G168" t="str">
        <f>_xlfn.XLOOKUP($B168,Detect!$H$1:$H$389,Detect!$I$1:$I$389)</f>
        <v xml:space="preserve"> 33.7</v>
      </c>
      <c r="H168" t="str">
        <f>_xlfn.XLOOKUP($B168,Detect!$H$1:$H$389,Detect!$M$1:$M$389)</f>
        <v>More</v>
      </c>
      <c r="I168" t="str">
        <f>_xlfn.XLOOKUP($B168,Respond!$H$1:$H$389,Respond!$I$1:$I$389)</f>
        <v xml:space="preserve"> 44.7</v>
      </c>
      <c r="J168" t="str">
        <f>_xlfn.XLOOKUP($B168,Respond!$H$1:$H$389,Respond!$M$1:$M$389)</f>
        <v>More</v>
      </c>
      <c r="K168" t="str">
        <f>_xlfn.XLOOKUP($B168,Health!$H$1:$H$389,Health!$I$1:$I$389)</f>
        <v xml:space="preserve"> 29.0</v>
      </c>
      <c r="L168" t="str">
        <f>_xlfn.XLOOKUP($B168,Health!$H$1:$H$389,Health!$M$1:$M$389)</f>
        <v>Least</v>
      </c>
      <c r="M168" t="str">
        <f>_xlfn.XLOOKUP($B168,Norms!$H$1:$H$389,Norms!$I$1:$I$389)</f>
        <v xml:space="preserve"> 65.8</v>
      </c>
      <c r="N168" t="str">
        <f>_xlfn.XLOOKUP($B168,Norms!$H$1:$H$389,Norms!$M$1:$M$389)</f>
        <v>More</v>
      </c>
      <c r="O168" t="str">
        <f>_xlfn.XLOOKUP($B168,Risk!$H$1:$H$389,Risk!$I$1:$I$389)</f>
        <v xml:space="preserve"> 33.6</v>
      </c>
      <c r="P168" t="str">
        <f>_xlfn.XLOOKUP($B168,Risk!$H$1:$H$389,Risk!$M$1:$M$389)</f>
        <v>More</v>
      </c>
      <c r="Q168" t="str">
        <f>Overall!J167</f>
        <v xml:space="preserve"> Africa</v>
      </c>
      <c r="R168" t="str">
        <f>Overall!K167</f>
        <v xml:space="preserve"> 100m+</v>
      </c>
      <c r="S168" t="str">
        <f>Overall!L167</f>
        <v xml:space="preserve"> Low income</v>
      </c>
    </row>
    <row r="169" spans="1:19" x14ac:dyDescent="0.45">
      <c r="A169" t="str">
        <f>Overall!G168</f>
        <v/>
      </c>
      <c r="B169" t="str">
        <f>Overall!H168</f>
        <v/>
      </c>
      <c r="C169" t="str">
        <f>Overall!I168</f>
        <v/>
      </c>
      <c r="D169">
        <f>Overall!M168</f>
        <v>0</v>
      </c>
      <c r="E169" t="str">
        <f>_xlfn.XLOOKUP($B169,Prevention!$H$1:$H$389,Prevention!$I$1:$I$389)</f>
        <v/>
      </c>
      <c r="F169">
        <f>_xlfn.XLOOKUP($B169,Prevention!$H$1:$H$389,Prevention!$M$1:$M$389)</f>
        <v>0</v>
      </c>
      <c r="G169" t="str">
        <f>_xlfn.XLOOKUP($B169,Detect!$H$1:$H$389,Detect!$I$1:$I$389)</f>
        <v/>
      </c>
      <c r="H169">
        <f>_xlfn.XLOOKUP($B169,Detect!$H$1:$H$389,Detect!$M$1:$M$389)</f>
        <v>0</v>
      </c>
      <c r="I169" t="str">
        <f>_xlfn.XLOOKUP($B169,Respond!$H$1:$H$389,Respond!$I$1:$I$389)</f>
        <v/>
      </c>
      <c r="J169">
        <f>_xlfn.XLOOKUP($B169,Respond!$H$1:$H$389,Respond!$M$1:$M$389)</f>
        <v>0</v>
      </c>
      <c r="K169" t="str">
        <f>_xlfn.XLOOKUP($B169,Health!$H$1:$H$389,Health!$I$1:$I$389)</f>
        <v/>
      </c>
      <c r="L169">
        <f>_xlfn.XLOOKUP($B169,Health!$H$1:$H$389,Health!$M$1:$M$389)</f>
        <v>0</v>
      </c>
      <c r="M169" t="str">
        <f>_xlfn.XLOOKUP($B169,Norms!$H$1:$H$389,Norms!$I$1:$I$389)</f>
        <v/>
      </c>
      <c r="N169">
        <f>_xlfn.XLOOKUP($B169,Norms!$H$1:$H$389,Norms!$M$1:$M$389)</f>
        <v>0</v>
      </c>
      <c r="O169" t="str">
        <f>_xlfn.XLOOKUP($B169,Risk!$H$1:$H$389,Risk!$I$1:$I$389)</f>
        <v/>
      </c>
      <c r="P169">
        <f>_xlfn.XLOOKUP($B169,Risk!$H$1:$H$389,Risk!$M$1:$M$389)</f>
        <v>0</v>
      </c>
      <c r="Q169" t="str">
        <f>Overall!J168</f>
        <v/>
      </c>
      <c r="R169" t="str">
        <f>Overall!K168</f>
        <v/>
      </c>
      <c r="S169" t="str">
        <f>Overall!L168</f>
        <v/>
      </c>
    </row>
    <row r="170" spans="1:19" x14ac:dyDescent="0.45">
      <c r="A170" t="str">
        <f>Overall!G169</f>
        <v>85</v>
      </c>
      <c r="B170" t="str">
        <f>Overall!H169</f>
        <v xml:space="preserve"> Bhutan</v>
      </c>
      <c r="C170" t="str">
        <f>Overall!I169</f>
        <v xml:space="preserve"> 40.3</v>
      </c>
      <c r="D170" t="str">
        <f>Overall!M169</f>
        <v>More</v>
      </c>
      <c r="E170" t="str">
        <f>_xlfn.XLOOKUP($B170,Prevention!$H$1:$H$389,Prevention!$I$1:$I$389)</f>
        <v xml:space="preserve"> 35.5</v>
      </c>
      <c r="F170" t="str">
        <f>_xlfn.XLOOKUP($B170,Prevention!$H$1:$H$389,Prevention!$M$1:$M$389)</f>
        <v>More</v>
      </c>
      <c r="G170" t="str">
        <f>_xlfn.XLOOKUP($B170,Detect!$H$1:$H$389,Detect!$I$1:$I$389)</f>
        <v xml:space="preserve"> 42.8</v>
      </c>
      <c r="H170" t="str">
        <f>_xlfn.XLOOKUP($B170,Detect!$H$1:$H$389,Detect!$M$1:$M$389)</f>
        <v>More</v>
      </c>
      <c r="I170" t="str">
        <f>_xlfn.XLOOKUP($B170,Respond!$H$1:$H$389,Respond!$I$1:$I$389)</f>
        <v xml:space="preserve"> 42.0</v>
      </c>
      <c r="J170" t="str">
        <f>_xlfn.XLOOKUP($B170,Respond!$H$1:$H$389,Respond!$M$1:$M$389)</f>
        <v>More</v>
      </c>
      <c r="K170" t="str">
        <f>_xlfn.XLOOKUP($B170,Health!$H$1:$H$389,Health!$I$1:$I$389)</f>
        <v xml:space="preserve"> 27.9</v>
      </c>
      <c r="L170" t="str">
        <f>_xlfn.XLOOKUP($B170,Health!$H$1:$H$389,Health!$M$1:$M$389)</f>
        <v>Least</v>
      </c>
      <c r="M170" t="str">
        <f>_xlfn.XLOOKUP($B170,Norms!$H$1:$H$389,Norms!$I$1:$I$389)</f>
        <v xml:space="preserve"> 39.7</v>
      </c>
      <c r="N170" t="str">
        <f>_xlfn.XLOOKUP($B170,Norms!$H$1:$H$389,Norms!$M$1:$M$389)</f>
        <v>More</v>
      </c>
      <c r="O170" t="str">
        <f>_xlfn.XLOOKUP($B170,Risk!$H$1:$H$389,Risk!$I$1:$I$389)</f>
        <v xml:space="preserve"> 56.9</v>
      </c>
      <c r="P170" t="str">
        <f>_xlfn.XLOOKUP($B170,Risk!$H$1:$H$389,Risk!$M$1:$M$389)</f>
        <v>More</v>
      </c>
      <c r="Q170" t="str">
        <f>Overall!J169</f>
        <v xml:space="preserve"> Southern Asia</v>
      </c>
      <c r="R170" t="str">
        <f>Overall!K169</f>
        <v xml:space="preserve"> &lt;1m</v>
      </c>
      <c r="S170" t="str">
        <f>Overall!L169</f>
        <v xml:space="preserve"> Lower middle income</v>
      </c>
    </row>
    <row r="171" spans="1:19" x14ac:dyDescent="0.45">
      <c r="A171" t="str">
        <f>Overall!G170</f>
        <v/>
      </c>
      <c r="B171" t="str">
        <f>Overall!H170</f>
        <v/>
      </c>
      <c r="C171" t="str">
        <f>Overall!I170</f>
        <v/>
      </c>
      <c r="D171">
        <f>Overall!M170</f>
        <v>0</v>
      </c>
      <c r="E171" t="str">
        <f>_xlfn.XLOOKUP($B171,Prevention!$H$1:$H$389,Prevention!$I$1:$I$389)</f>
        <v/>
      </c>
      <c r="F171">
        <f>_xlfn.XLOOKUP($B171,Prevention!$H$1:$H$389,Prevention!$M$1:$M$389)</f>
        <v>0</v>
      </c>
      <c r="G171" t="str">
        <f>_xlfn.XLOOKUP($B171,Detect!$H$1:$H$389,Detect!$I$1:$I$389)</f>
        <v/>
      </c>
      <c r="H171">
        <f>_xlfn.XLOOKUP($B171,Detect!$H$1:$H$389,Detect!$M$1:$M$389)</f>
        <v>0</v>
      </c>
      <c r="I171" t="str">
        <f>_xlfn.XLOOKUP($B171,Respond!$H$1:$H$389,Respond!$I$1:$I$389)</f>
        <v/>
      </c>
      <c r="J171">
        <f>_xlfn.XLOOKUP($B171,Respond!$H$1:$H$389,Respond!$M$1:$M$389)</f>
        <v>0</v>
      </c>
      <c r="K171" t="str">
        <f>_xlfn.XLOOKUP($B171,Health!$H$1:$H$389,Health!$I$1:$I$389)</f>
        <v/>
      </c>
      <c r="L171">
        <f>_xlfn.XLOOKUP($B171,Health!$H$1:$H$389,Health!$M$1:$M$389)</f>
        <v>0</v>
      </c>
      <c r="M171" t="str">
        <f>_xlfn.XLOOKUP($B171,Norms!$H$1:$H$389,Norms!$I$1:$I$389)</f>
        <v/>
      </c>
      <c r="N171">
        <f>_xlfn.XLOOKUP($B171,Norms!$H$1:$H$389,Norms!$M$1:$M$389)</f>
        <v>0</v>
      </c>
      <c r="O171" t="str">
        <f>_xlfn.XLOOKUP($B171,Risk!$H$1:$H$389,Risk!$I$1:$I$389)</f>
        <v/>
      </c>
      <c r="P171">
        <f>_xlfn.XLOOKUP($B171,Risk!$H$1:$H$389,Risk!$M$1:$M$389)</f>
        <v>0</v>
      </c>
      <c r="Q171" t="str">
        <f>Overall!J170</f>
        <v/>
      </c>
      <c r="R171" t="str">
        <f>Overall!K170</f>
        <v/>
      </c>
      <c r="S171" t="str">
        <f>Overall!L170</f>
        <v/>
      </c>
    </row>
    <row r="172" spans="1:19" x14ac:dyDescent="0.45">
      <c r="A172" t="str">
        <f>Overall!G171</f>
        <v>86</v>
      </c>
      <c r="B172" t="str">
        <f>Overall!H171</f>
        <v xml:space="preserve"> Madagascar</v>
      </c>
      <c r="C172" t="str">
        <f>Overall!I171</f>
        <v xml:space="preserve"> 40.1</v>
      </c>
      <c r="D172" t="str">
        <f>Overall!M171</f>
        <v>More</v>
      </c>
      <c r="E172" t="str">
        <f>_xlfn.XLOOKUP($B172,Prevention!$H$1:$H$389,Prevention!$I$1:$I$389)</f>
        <v xml:space="preserve"> 30.1</v>
      </c>
      <c r="F172" t="str">
        <f>_xlfn.XLOOKUP($B172,Prevention!$H$1:$H$389,Prevention!$M$1:$M$389)</f>
        <v>Least</v>
      </c>
      <c r="G172" t="str">
        <f>_xlfn.XLOOKUP($B172,Detect!$H$1:$H$389,Detect!$I$1:$I$389)</f>
        <v xml:space="preserve"> 41.9</v>
      </c>
      <c r="H172" t="str">
        <f>_xlfn.XLOOKUP($B172,Detect!$H$1:$H$389,Detect!$M$1:$M$389)</f>
        <v>More</v>
      </c>
      <c r="I172" t="str">
        <f>_xlfn.XLOOKUP($B172,Respond!$H$1:$H$389,Respond!$I$1:$I$389)</f>
        <v xml:space="preserve"> 57.8</v>
      </c>
      <c r="J172" t="str">
        <f>_xlfn.XLOOKUP($B172,Respond!$H$1:$H$389,Respond!$M$1:$M$389)</f>
        <v>More</v>
      </c>
      <c r="K172" t="str">
        <f>_xlfn.XLOOKUP($B172,Health!$H$1:$H$389,Health!$I$1:$I$389)</f>
        <v xml:space="preserve"> 19.2</v>
      </c>
      <c r="L172" t="str">
        <f>_xlfn.XLOOKUP($B172,Health!$H$1:$H$389,Health!$M$1:$M$389)</f>
        <v>Least</v>
      </c>
      <c r="M172" t="str">
        <f>_xlfn.XLOOKUP($B172,Norms!$H$1:$H$389,Norms!$I$1:$I$389)</f>
        <v xml:space="preserve"> 55.4</v>
      </c>
      <c r="N172" t="str">
        <f>_xlfn.XLOOKUP($B172,Norms!$H$1:$H$389,Norms!$M$1:$M$389)</f>
        <v>More</v>
      </c>
      <c r="O172" t="str">
        <f>_xlfn.XLOOKUP($B172,Risk!$H$1:$H$389,Risk!$I$1:$I$389)</f>
        <v xml:space="preserve"> 32.4</v>
      </c>
      <c r="P172" t="str">
        <f>_xlfn.XLOOKUP($B172,Risk!$H$1:$H$389,Risk!$M$1:$M$389)</f>
        <v>Least</v>
      </c>
      <c r="Q172" t="str">
        <f>Overall!J171</f>
        <v xml:space="preserve"> Africa</v>
      </c>
      <c r="R172" t="str">
        <f>Overall!K171</f>
        <v xml:space="preserve"> 10-50m</v>
      </c>
      <c r="S172" t="str">
        <f>Overall!L171</f>
        <v xml:space="preserve"> Low income</v>
      </c>
    </row>
    <row r="173" spans="1:19" x14ac:dyDescent="0.45">
      <c r="A173" t="str">
        <f>Overall!G172</f>
        <v/>
      </c>
      <c r="B173" t="str">
        <f>Overall!H172</f>
        <v/>
      </c>
      <c r="C173" t="str">
        <f>Overall!I172</f>
        <v/>
      </c>
      <c r="D173">
        <f>Overall!M172</f>
        <v>0</v>
      </c>
      <c r="E173" t="str">
        <f>_xlfn.XLOOKUP($B173,Prevention!$H$1:$H$389,Prevention!$I$1:$I$389)</f>
        <v/>
      </c>
      <c r="F173">
        <f>_xlfn.XLOOKUP($B173,Prevention!$H$1:$H$389,Prevention!$M$1:$M$389)</f>
        <v>0</v>
      </c>
      <c r="G173" t="str">
        <f>_xlfn.XLOOKUP($B173,Detect!$H$1:$H$389,Detect!$I$1:$I$389)</f>
        <v/>
      </c>
      <c r="H173">
        <f>_xlfn.XLOOKUP($B173,Detect!$H$1:$H$389,Detect!$M$1:$M$389)</f>
        <v>0</v>
      </c>
      <c r="I173" t="str">
        <f>_xlfn.XLOOKUP($B173,Respond!$H$1:$H$389,Respond!$I$1:$I$389)</f>
        <v/>
      </c>
      <c r="J173">
        <f>_xlfn.XLOOKUP($B173,Respond!$H$1:$H$389,Respond!$M$1:$M$389)</f>
        <v>0</v>
      </c>
      <c r="K173" t="str">
        <f>_xlfn.XLOOKUP($B173,Health!$H$1:$H$389,Health!$I$1:$I$389)</f>
        <v/>
      </c>
      <c r="L173">
        <f>_xlfn.XLOOKUP($B173,Health!$H$1:$H$389,Health!$M$1:$M$389)</f>
        <v>0</v>
      </c>
      <c r="M173" t="str">
        <f>_xlfn.XLOOKUP($B173,Norms!$H$1:$H$389,Norms!$I$1:$I$389)</f>
        <v/>
      </c>
      <c r="N173">
        <f>_xlfn.XLOOKUP($B173,Norms!$H$1:$H$389,Norms!$M$1:$M$389)</f>
        <v>0</v>
      </c>
      <c r="O173" t="str">
        <f>_xlfn.XLOOKUP($B173,Risk!$H$1:$H$389,Risk!$I$1:$I$389)</f>
        <v/>
      </c>
      <c r="P173">
        <f>_xlfn.XLOOKUP($B173,Risk!$H$1:$H$389,Risk!$M$1:$M$389)</f>
        <v>0</v>
      </c>
      <c r="Q173" t="str">
        <f>Overall!J172</f>
        <v/>
      </c>
      <c r="R173" t="str">
        <f>Overall!K172</f>
        <v/>
      </c>
      <c r="S173" t="str">
        <f>Overall!L172</f>
        <v/>
      </c>
    </row>
    <row r="174" spans="1:19" x14ac:dyDescent="0.45">
      <c r="A174" t="str">
        <f>Overall!G173</f>
        <v>87</v>
      </c>
      <c r="B174" t="str">
        <f>Overall!H173</f>
        <v xml:space="preserve"> Egypt</v>
      </c>
      <c r="C174" t="str">
        <f>Overall!I173</f>
        <v xml:space="preserve"> 39.9</v>
      </c>
      <c r="D174" t="str">
        <f>Overall!M173</f>
        <v>More</v>
      </c>
      <c r="E174" t="str">
        <f>_xlfn.XLOOKUP($B174,Prevention!$H$1:$H$389,Prevention!$I$1:$I$389)</f>
        <v xml:space="preserve"> 36.5</v>
      </c>
      <c r="F174" t="str">
        <f>_xlfn.XLOOKUP($B174,Prevention!$H$1:$H$389,Prevention!$M$1:$M$389)</f>
        <v>More</v>
      </c>
      <c r="G174" t="str">
        <f>_xlfn.XLOOKUP($B174,Detect!$H$1:$H$389,Detect!$I$1:$I$389)</f>
        <v xml:space="preserve"> 41.5</v>
      </c>
      <c r="H174" t="str">
        <f>_xlfn.XLOOKUP($B174,Detect!$H$1:$H$389,Detect!$M$1:$M$389)</f>
        <v>More</v>
      </c>
      <c r="I174" t="str">
        <f>_xlfn.XLOOKUP($B174,Respond!$H$1:$H$389,Respond!$I$1:$I$389)</f>
        <v xml:space="preserve"> 45.0</v>
      </c>
      <c r="J174" t="str">
        <f>_xlfn.XLOOKUP($B174,Respond!$H$1:$H$389,Respond!$M$1:$M$389)</f>
        <v>More</v>
      </c>
      <c r="K174" t="str">
        <f>_xlfn.XLOOKUP($B174,Health!$H$1:$H$389,Health!$I$1:$I$389)</f>
        <v xml:space="preserve"> 15.7</v>
      </c>
      <c r="L174" t="str">
        <f>_xlfn.XLOOKUP($B174,Health!$H$1:$H$389,Health!$M$1:$M$389)</f>
        <v>Least</v>
      </c>
      <c r="M174" t="str">
        <f>_xlfn.XLOOKUP($B174,Norms!$H$1:$H$389,Norms!$I$1:$I$389)</f>
        <v xml:space="preserve"> 46.4</v>
      </c>
      <c r="N174" t="str">
        <f>_xlfn.XLOOKUP($B174,Norms!$H$1:$H$389,Norms!$M$1:$M$389)</f>
        <v>More</v>
      </c>
      <c r="O174" t="str">
        <f>_xlfn.XLOOKUP($B174,Risk!$H$1:$H$389,Risk!$I$1:$I$389)</f>
        <v xml:space="preserve"> 57.5</v>
      </c>
      <c r="P174" t="str">
        <f>_xlfn.XLOOKUP($B174,Risk!$H$1:$H$389,Risk!$M$1:$M$389)</f>
        <v>More</v>
      </c>
      <c r="Q174" t="str">
        <f>Overall!J173</f>
        <v xml:space="preserve"> Africa</v>
      </c>
      <c r="R174" t="str">
        <f>Overall!K173</f>
        <v xml:space="preserve"> 50-100m</v>
      </c>
      <c r="S174" t="str">
        <f>Overall!L173</f>
        <v xml:space="preserve"> Lower middle income</v>
      </c>
    </row>
    <row r="175" spans="1:19" x14ac:dyDescent="0.45">
      <c r="A175" t="str">
        <f>Overall!G174</f>
        <v/>
      </c>
      <c r="B175" t="str">
        <f>Overall!H174</f>
        <v/>
      </c>
      <c r="C175" t="str">
        <f>Overall!I174</f>
        <v/>
      </c>
      <c r="D175">
        <f>Overall!M174</f>
        <v>0</v>
      </c>
      <c r="E175" t="str">
        <f>_xlfn.XLOOKUP($B175,Prevention!$H$1:$H$389,Prevention!$I$1:$I$389)</f>
        <v/>
      </c>
      <c r="F175">
        <f>_xlfn.XLOOKUP($B175,Prevention!$H$1:$H$389,Prevention!$M$1:$M$389)</f>
        <v>0</v>
      </c>
      <c r="G175" t="str">
        <f>_xlfn.XLOOKUP($B175,Detect!$H$1:$H$389,Detect!$I$1:$I$389)</f>
        <v/>
      </c>
      <c r="H175">
        <f>_xlfn.XLOOKUP($B175,Detect!$H$1:$H$389,Detect!$M$1:$M$389)</f>
        <v>0</v>
      </c>
      <c r="I175" t="str">
        <f>_xlfn.XLOOKUP($B175,Respond!$H$1:$H$389,Respond!$I$1:$I$389)</f>
        <v/>
      </c>
      <c r="J175">
        <f>_xlfn.XLOOKUP($B175,Respond!$H$1:$H$389,Respond!$M$1:$M$389)</f>
        <v>0</v>
      </c>
      <c r="K175" t="str">
        <f>_xlfn.XLOOKUP($B175,Health!$H$1:$H$389,Health!$I$1:$I$389)</f>
        <v/>
      </c>
      <c r="L175">
        <f>_xlfn.XLOOKUP($B175,Health!$H$1:$H$389,Health!$M$1:$M$389)</f>
        <v>0</v>
      </c>
      <c r="M175" t="str">
        <f>_xlfn.XLOOKUP($B175,Norms!$H$1:$H$389,Norms!$I$1:$I$389)</f>
        <v/>
      </c>
      <c r="N175">
        <f>_xlfn.XLOOKUP($B175,Norms!$H$1:$H$389,Norms!$M$1:$M$389)</f>
        <v>0</v>
      </c>
      <c r="O175" t="str">
        <f>_xlfn.XLOOKUP($B175,Risk!$H$1:$H$389,Risk!$I$1:$I$389)</f>
        <v/>
      </c>
      <c r="P175">
        <f>_xlfn.XLOOKUP($B175,Risk!$H$1:$H$389,Risk!$M$1:$M$389)</f>
        <v>0</v>
      </c>
      <c r="Q175" t="str">
        <f>Overall!J174</f>
        <v/>
      </c>
      <c r="R175" t="str">
        <f>Overall!K174</f>
        <v/>
      </c>
      <c r="S175" t="str">
        <f>Overall!L174</f>
        <v/>
      </c>
    </row>
    <row r="176" spans="1:19" x14ac:dyDescent="0.45">
      <c r="A176" t="str">
        <f>Overall!G175</f>
        <v>88</v>
      </c>
      <c r="B176" t="str">
        <f>Overall!H175</f>
        <v xml:space="preserve"> Bahrain</v>
      </c>
      <c r="C176" t="str">
        <f>Overall!I175</f>
        <v xml:space="preserve"> 39.4</v>
      </c>
      <c r="D176" t="str">
        <f>Overall!M175</f>
        <v>More</v>
      </c>
      <c r="E176" t="str">
        <f>_xlfn.XLOOKUP($B176,Prevention!$H$1:$H$389,Prevention!$I$1:$I$389)</f>
        <v xml:space="preserve"> 36.0</v>
      </c>
      <c r="F176" t="str">
        <f>_xlfn.XLOOKUP($B176,Prevention!$H$1:$H$389,Prevention!$M$1:$M$389)</f>
        <v>More</v>
      </c>
      <c r="G176" t="str">
        <f>_xlfn.XLOOKUP($B176,Detect!$H$1:$H$389,Detect!$I$1:$I$389)</f>
        <v xml:space="preserve"> 45.8</v>
      </c>
      <c r="H176" t="str">
        <f>_xlfn.XLOOKUP($B176,Detect!$H$1:$H$389,Detect!$M$1:$M$389)</f>
        <v>More</v>
      </c>
      <c r="I176" t="str">
        <f>_xlfn.XLOOKUP($B176,Respond!$H$1:$H$389,Respond!$I$1:$I$389)</f>
        <v xml:space="preserve"> 43.2</v>
      </c>
      <c r="J176" t="str">
        <f>_xlfn.XLOOKUP($B176,Respond!$H$1:$H$389,Respond!$M$1:$M$389)</f>
        <v>More</v>
      </c>
      <c r="K176" t="str">
        <f>_xlfn.XLOOKUP($B176,Health!$H$1:$H$389,Health!$I$1:$I$389)</f>
        <v xml:space="preserve"> 27.7</v>
      </c>
      <c r="L176" t="str">
        <f>_xlfn.XLOOKUP($B176,Health!$H$1:$H$389,Health!$M$1:$M$389)</f>
        <v>Least</v>
      </c>
      <c r="M176" t="str">
        <f>_xlfn.XLOOKUP($B176,Norms!$H$1:$H$389,Norms!$I$1:$I$389)</f>
        <v xml:space="preserve"> 27.8</v>
      </c>
      <c r="N176" t="str">
        <f>_xlfn.XLOOKUP($B176,Norms!$H$1:$H$389,Norms!$M$1:$M$389)</f>
        <v>Least</v>
      </c>
      <c r="O176" t="str">
        <f>_xlfn.XLOOKUP($B176,Risk!$H$1:$H$389,Risk!$I$1:$I$389)</f>
        <v xml:space="preserve"> 57.8</v>
      </c>
      <c r="P176" t="str">
        <f>_xlfn.XLOOKUP($B176,Risk!$H$1:$H$389,Risk!$M$1:$M$389)</f>
        <v>More</v>
      </c>
      <c r="Q176" t="str">
        <f>Overall!J175</f>
        <v xml:space="preserve"> Western Asia</v>
      </c>
      <c r="R176" t="str">
        <f>Overall!K175</f>
        <v xml:space="preserve"> 1-10m</v>
      </c>
      <c r="S176" t="str">
        <f>Overall!L175</f>
        <v xml:space="preserve"> High income</v>
      </c>
    </row>
    <row r="177" spans="1:19" x14ac:dyDescent="0.45">
      <c r="A177" t="str">
        <f>Overall!G176</f>
        <v/>
      </c>
      <c r="B177" t="str">
        <f>Overall!H176</f>
        <v/>
      </c>
      <c r="C177" t="str">
        <f>Overall!I176</f>
        <v/>
      </c>
      <c r="D177">
        <f>Overall!M176</f>
        <v>0</v>
      </c>
      <c r="E177" t="str">
        <f>_xlfn.XLOOKUP($B177,Prevention!$H$1:$H$389,Prevention!$I$1:$I$389)</f>
        <v/>
      </c>
      <c r="F177">
        <f>_xlfn.XLOOKUP($B177,Prevention!$H$1:$H$389,Prevention!$M$1:$M$389)</f>
        <v>0</v>
      </c>
      <c r="G177" t="str">
        <f>_xlfn.XLOOKUP($B177,Detect!$H$1:$H$389,Detect!$I$1:$I$389)</f>
        <v/>
      </c>
      <c r="H177">
        <f>_xlfn.XLOOKUP($B177,Detect!$H$1:$H$389,Detect!$M$1:$M$389)</f>
        <v>0</v>
      </c>
      <c r="I177" t="str">
        <f>_xlfn.XLOOKUP($B177,Respond!$H$1:$H$389,Respond!$I$1:$I$389)</f>
        <v/>
      </c>
      <c r="J177">
        <f>_xlfn.XLOOKUP($B177,Respond!$H$1:$H$389,Respond!$M$1:$M$389)</f>
        <v>0</v>
      </c>
      <c r="K177" t="str">
        <f>_xlfn.XLOOKUP($B177,Health!$H$1:$H$389,Health!$I$1:$I$389)</f>
        <v/>
      </c>
      <c r="L177">
        <f>_xlfn.XLOOKUP($B177,Health!$H$1:$H$389,Health!$M$1:$M$389)</f>
        <v>0</v>
      </c>
      <c r="M177" t="str">
        <f>_xlfn.XLOOKUP($B177,Norms!$H$1:$H$389,Norms!$I$1:$I$389)</f>
        <v/>
      </c>
      <c r="N177">
        <f>_xlfn.XLOOKUP($B177,Norms!$H$1:$H$389,Norms!$M$1:$M$389)</f>
        <v>0</v>
      </c>
      <c r="O177" t="str">
        <f>_xlfn.XLOOKUP($B177,Risk!$H$1:$H$389,Risk!$I$1:$I$389)</f>
        <v/>
      </c>
      <c r="P177">
        <f>_xlfn.XLOOKUP($B177,Risk!$H$1:$H$389,Risk!$M$1:$M$389)</f>
        <v>0</v>
      </c>
      <c r="Q177" t="str">
        <f>Overall!J176</f>
        <v/>
      </c>
      <c r="R177" t="str">
        <f>Overall!K176</f>
        <v/>
      </c>
      <c r="S177" t="str">
        <f>Overall!L176</f>
        <v/>
      </c>
    </row>
    <row r="178" spans="1:19" x14ac:dyDescent="0.45">
      <c r="A178" t="str">
        <f>Overall!G177</f>
        <v>89</v>
      </c>
      <c r="B178" t="str">
        <f>Overall!H177</f>
        <v xml:space="preserve"> Cambodia</v>
      </c>
      <c r="C178" t="str">
        <f>Overall!I177</f>
        <v xml:space="preserve"> 39.2</v>
      </c>
      <c r="D178" t="str">
        <f>Overall!M177</f>
        <v>More</v>
      </c>
      <c r="E178" t="str">
        <f>_xlfn.XLOOKUP($B178,Prevention!$H$1:$H$389,Prevention!$I$1:$I$389)</f>
        <v xml:space="preserve"> 28.6</v>
      </c>
      <c r="F178" t="str">
        <f>_xlfn.XLOOKUP($B178,Prevention!$H$1:$H$389,Prevention!$M$1:$M$389)</f>
        <v>Least</v>
      </c>
      <c r="G178" t="str">
        <f>_xlfn.XLOOKUP($B178,Detect!$H$1:$H$389,Detect!$I$1:$I$389)</f>
        <v xml:space="preserve"> 57.7</v>
      </c>
      <c r="H178" t="str">
        <f>_xlfn.XLOOKUP($B178,Detect!$H$1:$H$389,Detect!$M$1:$M$389)</f>
        <v>More</v>
      </c>
      <c r="I178" t="str">
        <f>_xlfn.XLOOKUP($B178,Respond!$H$1:$H$389,Respond!$I$1:$I$389)</f>
        <v xml:space="preserve"> 36.7</v>
      </c>
      <c r="J178" t="str">
        <f>_xlfn.XLOOKUP($B178,Respond!$H$1:$H$389,Respond!$M$1:$M$389)</f>
        <v>More</v>
      </c>
      <c r="K178" t="str">
        <f>_xlfn.XLOOKUP($B178,Health!$H$1:$H$389,Health!$I$1:$I$389)</f>
        <v xml:space="preserve"> 12.0</v>
      </c>
      <c r="L178" t="str">
        <f>_xlfn.XLOOKUP($B178,Health!$H$1:$H$389,Health!$M$1:$M$389)</f>
        <v>Least</v>
      </c>
      <c r="M178" t="str">
        <f>_xlfn.XLOOKUP($B178,Norms!$H$1:$H$389,Norms!$I$1:$I$389)</f>
        <v xml:space="preserve"> 60.0</v>
      </c>
      <c r="N178" t="str">
        <f>_xlfn.XLOOKUP($B178,Norms!$H$1:$H$389,Norms!$M$1:$M$389)</f>
        <v>More</v>
      </c>
      <c r="O178" t="str">
        <f>_xlfn.XLOOKUP($B178,Risk!$H$1:$H$389,Risk!$I$1:$I$389)</f>
        <v xml:space="preserve"> 38.5</v>
      </c>
      <c r="P178" t="str">
        <f>_xlfn.XLOOKUP($B178,Risk!$H$1:$H$389,Risk!$M$1:$M$389)</f>
        <v>More</v>
      </c>
      <c r="Q178" t="str">
        <f>Overall!J177</f>
        <v xml:space="preserve"> Southeastern Asia</v>
      </c>
      <c r="R178" t="str">
        <f>Overall!K177</f>
        <v xml:space="preserve"> 10-50m</v>
      </c>
      <c r="S178" t="str">
        <f>Overall!L177</f>
        <v xml:space="preserve"> Lower middle income</v>
      </c>
    </row>
    <row r="179" spans="1:19" x14ac:dyDescent="0.45">
      <c r="A179" t="str">
        <f>Overall!G178</f>
        <v/>
      </c>
      <c r="B179" t="str">
        <f>Overall!H178</f>
        <v/>
      </c>
      <c r="C179" t="str">
        <f>Overall!I178</f>
        <v/>
      </c>
      <c r="D179">
        <f>Overall!M178</f>
        <v>0</v>
      </c>
      <c r="E179" t="str">
        <f>_xlfn.XLOOKUP($B179,Prevention!$H$1:$H$389,Prevention!$I$1:$I$389)</f>
        <v/>
      </c>
      <c r="F179">
        <f>_xlfn.XLOOKUP($B179,Prevention!$H$1:$H$389,Prevention!$M$1:$M$389)</f>
        <v>0</v>
      </c>
      <c r="G179" t="str">
        <f>_xlfn.XLOOKUP($B179,Detect!$H$1:$H$389,Detect!$I$1:$I$389)</f>
        <v/>
      </c>
      <c r="H179">
        <f>_xlfn.XLOOKUP($B179,Detect!$H$1:$H$389,Detect!$M$1:$M$389)</f>
        <v>0</v>
      </c>
      <c r="I179" t="str">
        <f>_xlfn.XLOOKUP($B179,Respond!$H$1:$H$389,Respond!$I$1:$I$389)</f>
        <v/>
      </c>
      <c r="J179">
        <f>_xlfn.XLOOKUP($B179,Respond!$H$1:$H$389,Respond!$M$1:$M$389)</f>
        <v>0</v>
      </c>
      <c r="K179" t="str">
        <f>_xlfn.XLOOKUP($B179,Health!$H$1:$H$389,Health!$I$1:$I$389)</f>
        <v/>
      </c>
      <c r="L179">
        <f>_xlfn.XLOOKUP($B179,Health!$H$1:$H$389,Health!$M$1:$M$389)</f>
        <v>0</v>
      </c>
      <c r="M179" t="str">
        <f>_xlfn.XLOOKUP($B179,Norms!$H$1:$H$389,Norms!$I$1:$I$389)</f>
        <v/>
      </c>
      <c r="N179">
        <f>_xlfn.XLOOKUP($B179,Norms!$H$1:$H$389,Norms!$M$1:$M$389)</f>
        <v>0</v>
      </c>
      <c r="O179" t="str">
        <f>_xlfn.XLOOKUP($B179,Risk!$H$1:$H$389,Risk!$I$1:$I$389)</f>
        <v/>
      </c>
      <c r="P179">
        <f>_xlfn.XLOOKUP($B179,Risk!$H$1:$H$389,Risk!$M$1:$M$389)</f>
        <v>0</v>
      </c>
      <c r="Q179" t="str">
        <f>Overall!J178</f>
        <v/>
      </c>
      <c r="R179" t="str">
        <f>Overall!K178</f>
        <v/>
      </c>
      <c r="S179" t="str">
        <f>Overall!L178</f>
        <v/>
      </c>
    </row>
    <row r="180" spans="1:19" x14ac:dyDescent="0.45">
      <c r="A180" t="str">
        <f>Overall!G179</f>
        <v>90</v>
      </c>
      <c r="B180" t="str">
        <f>Overall!H179</f>
        <v xml:space="preserve"> North Macedonia</v>
      </c>
      <c r="C180" t="str">
        <f>Overall!I179</f>
        <v xml:space="preserve"> 39.1</v>
      </c>
      <c r="D180" t="str">
        <f>Overall!M179</f>
        <v>More</v>
      </c>
      <c r="E180" t="str">
        <f>_xlfn.XLOOKUP($B180,Prevention!$H$1:$H$389,Prevention!$I$1:$I$389)</f>
        <v xml:space="preserve"> 37.0</v>
      </c>
      <c r="F180" t="str">
        <f>_xlfn.XLOOKUP($B180,Prevention!$H$1:$H$389,Prevention!$M$1:$M$389)</f>
        <v>More</v>
      </c>
      <c r="G180" t="str">
        <f>_xlfn.XLOOKUP($B180,Detect!$H$1:$H$389,Detect!$I$1:$I$389)</f>
        <v xml:space="preserve"> 41.7</v>
      </c>
      <c r="H180" t="str">
        <f>_xlfn.XLOOKUP($B180,Detect!$H$1:$H$389,Detect!$M$1:$M$389)</f>
        <v>More</v>
      </c>
      <c r="I180" t="str">
        <f>_xlfn.XLOOKUP($B180,Respond!$H$1:$H$389,Respond!$I$1:$I$389)</f>
        <v xml:space="preserve"> 33.1</v>
      </c>
      <c r="J180" t="str">
        <f>_xlfn.XLOOKUP($B180,Respond!$H$1:$H$389,Respond!$M$1:$M$389)</f>
        <v>Least</v>
      </c>
      <c r="K180" t="str">
        <f>_xlfn.XLOOKUP($B180,Health!$H$1:$H$389,Health!$I$1:$I$389)</f>
        <v xml:space="preserve"> 25.4</v>
      </c>
      <c r="L180" t="str">
        <f>_xlfn.XLOOKUP($B180,Health!$H$1:$H$389,Health!$M$1:$M$389)</f>
        <v>Least</v>
      </c>
      <c r="M180" t="str">
        <f>_xlfn.XLOOKUP($B180,Norms!$H$1:$H$389,Norms!$I$1:$I$389)</f>
        <v xml:space="preserve"> 44.8</v>
      </c>
      <c r="N180" t="str">
        <f>_xlfn.XLOOKUP($B180,Norms!$H$1:$H$389,Norms!$M$1:$M$389)</f>
        <v>More</v>
      </c>
      <c r="O180" t="str">
        <f>_xlfn.XLOOKUP($B180,Risk!$H$1:$H$389,Risk!$I$1:$I$389)</f>
        <v xml:space="preserve"> 57.7</v>
      </c>
      <c r="P180" t="str">
        <f>_xlfn.XLOOKUP($B180,Risk!$H$1:$H$389,Risk!$M$1:$M$389)</f>
        <v>More</v>
      </c>
      <c r="Q180" t="str">
        <f>Overall!J179</f>
        <v xml:space="preserve"> Europe</v>
      </c>
      <c r="R180" t="str">
        <f>Overall!K179</f>
        <v xml:space="preserve"> 1-10m</v>
      </c>
      <c r="S180" t="str">
        <f>Overall!L179</f>
        <v xml:space="preserve"> Upper middle income</v>
      </c>
    </row>
    <row r="181" spans="1:19" x14ac:dyDescent="0.45">
      <c r="A181" t="str">
        <f>Overall!G180</f>
        <v/>
      </c>
      <c r="B181" t="str">
        <f>Overall!H180</f>
        <v/>
      </c>
      <c r="C181" t="str">
        <f>Overall!I180</f>
        <v/>
      </c>
      <c r="D181">
        <f>Overall!M180</f>
        <v>0</v>
      </c>
      <c r="E181" t="str">
        <f>_xlfn.XLOOKUP($B181,Prevention!$H$1:$H$389,Prevention!$I$1:$I$389)</f>
        <v/>
      </c>
      <c r="F181">
        <f>_xlfn.XLOOKUP($B181,Prevention!$H$1:$H$389,Prevention!$M$1:$M$389)</f>
        <v>0</v>
      </c>
      <c r="G181" t="str">
        <f>_xlfn.XLOOKUP($B181,Detect!$H$1:$H$389,Detect!$I$1:$I$389)</f>
        <v/>
      </c>
      <c r="H181">
        <f>_xlfn.XLOOKUP($B181,Detect!$H$1:$H$389,Detect!$M$1:$M$389)</f>
        <v>0</v>
      </c>
      <c r="I181" t="str">
        <f>_xlfn.XLOOKUP($B181,Respond!$H$1:$H$389,Respond!$I$1:$I$389)</f>
        <v/>
      </c>
      <c r="J181">
        <f>_xlfn.XLOOKUP($B181,Respond!$H$1:$H$389,Respond!$M$1:$M$389)</f>
        <v>0</v>
      </c>
      <c r="K181" t="str">
        <f>_xlfn.XLOOKUP($B181,Health!$H$1:$H$389,Health!$I$1:$I$389)</f>
        <v/>
      </c>
      <c r="L181">
        <f>_xlfn.XLOOKUP($B181,Health!$H$1:$H$389,Health!$M$1:$M$389)</f>
        <v>0</v>
      </c>
      <c r="M181" t="str">
        <f>_xlfn.XLOOKUP($B181,Norms!$H$1:$H$389,Norms!$I$1:$I$389)</f>
        <v/>
      </c>
      <c r="N181">
        <f>_xlfn.XLOOKUP($B181,Norms!$H$1:$H$389,Norms!$M$1:$M$389)</f>
        <v>0</v>
      </c>
      <c r="O181" t="str">
        <f>_xlfn.XLOOKUP($B181,Risk!$H$1:$H$389,Risk!$I$1:$I$389)</f>
        <v/>
      </c>
      <c r="P181">
        <f>_xlfn.XLOOKUP($B181,Risk!$H$1:$H$389,Risk!$M$1:$M$389)</f>
        <v>0</v>
      </c>
      <c r="Q181" t="str">
        <f>Overall!J180</f>
        <v/>
      </c>
      <c r="R181" t="str">
        <f>Overall!K180</f>
        <v/>
      </c>
      <c r="S181" t="str">
        <f>Overall!L180</f>
        <v/>
      </c>
    </row>
    <row r="182" spans="1:19" x14ac:dyDescent="0.45">
      <c r="A182" t="str">
        <f>Overall!G181</f>
        <v>91</v>
      </c>
      <c r="B182" t="str">
        <f>Overall!H181</f>
        <v xml:space="preserve"> Dominican Republic</v>
      </c>
      <c r="C182" t="str">
        <f>Overall!I181</f>
        <v xml:space="preserve"> 38.3</v>
      </c>
      <c r="D182" t="str">
        <f>Overall!M181</f>
        <v>More</v>
      </c>
      <c r="E182" t="str">
        <f>_xlfn.XLOOKUP($B182,Prevention!$H$1:$H$389,Prevention!$I$1:$I$389)</f>
        <v xml:space="preserve"> 30.5</v>
      </c>
      <c r="F182" t="str">
        <f>_xlfn.XLOOKUP($B182,Prevention!$H$1:$H$389,Prevention!$M$1:$M$389)</f>
        <v>Least</v>
      </c>
      <c r="G182" t="str">
        <f>_xlfn.XLOOKUP($B182,Detect!$H$1:$H$389,Detect!$I$1:$I$389)</f>
        <v xml:space="preserve"> 37.1</v>
      </c>
      <c r="H182" t="str">
        <f>_xlfn.XLOOKUP($B182,Detect!$H$1:$H$389,Detect!$M$1:$M$389)</f>
        <v>More</v>
      </c>
      <c r="I182" t="str">
        <f>_xlfn.XLOOKUP($B182,Respond!$H$1:$H$389,Respond!$I$1:$I$389)</f>
        <v xml:space="preserve"> 47.3</v>
      </c>
      <c r="J182" t="str">
        <f>_xlfn.XLOOKUP($B182,Respond!$H$1:$H$389,Respond!$M$1:$M$389)</f>
        <v>More</v>
      </c>
      <c r="K182" t="str">
        <f>_xlfn.XLOOKUP($B182,Health!$H$1:$H$389,Health!$I$1:$I$389)</f>
        <v xml:space="preserve"> 16.1</v>
      </c>
      <c r="L182" t="str">
        <f>_xlfn.XLOOKUP($B182,Health!$H$1:$H$389,Health!$M$1:$M$389)</f>
        <v>Least</v>
      </c>
      <c r="M182" t="str">
        <f>_xlfn.XLOOKUP($B182,Norms!$H$1:$H$389,Norms!$I$1:$I$389)</f>
        <v xml:space="preserve"> 43.5</v>
      </c>
      <c r="N182" t="str">
        <f>_xlfn.XLOOKUP($B182,Norms!$H$1:$H$389,Norms!$M$1:$M$389)</f>
        <v>More</v>
      </c>
      <c r="O182" t="str">
        <f>_xlfn.XLOOKUP($B182,Risk!$H$1:$H$389,Risk!$I$1:$I$389)</f>
        <v xml:space="preserve"> 59.3</v>
      </c>
      <c r="P182" t="str">
        <f>_xlfn.XLOOKUP($B182,Risk!$H$1:$H$389,Risk!$M$1:$M$389)</f>
        <v>More</v>
      </c>
      <c r="Q182" t="str">
        <f>Overall!J181</f>
        <v xml:space="preserve"> Latin America and the Caribbean</v>
      </c>
      <c r="R182" t="str">
        <f>Overall!K181</f>
        <v xml:space="preserve"> 10-50m</v>
      </c>
      <c r="S182" t="str">
        <f>Overall!L181</f>
        <v xml:space="preserve"> Upper middle income</v>
      </c>
    </row>
    <row r="183" spans="1:19" x14ac:dyDescent="0.45">
      <c r="A183" t="str">
        <f>Overall!G182</f>
        <v/>
      </c>
      <c r="B183" t="str">
        <f>Overall!H182</f>
        <v/>
      </c>
      <c r="C183" t="str">
        <f>Overall!I182</f>
        <v/>
      </c>
      <c r="D183">
        <f>Overall!M182</f>
        <v>0</v>
      </c>
      <c r="E183" t="str">
        <f>_xlfn.XLOOKUP($B183,Prevention!$H$1:$H$389,Prevention!$I$1:$I$389)</f>
        <v/>
      </c>
      <c r="F183">
        <f>_xlfn.XLOOKUP($B183,Prevention!$H$1:$H$389,Prevention!$M$1:$M$389)</f>
        <v>0</v>
      </c>
      <c r="G183" t="str">
        <f>_xlfn.XLOOKUP($B183,Detect!$H$1:$H$389,Detect!$I$1:$I$389)</f>
        <v/>
      </c>
      <c r="H183">
        <f>_xlfn.XLOOKUP($B183,Detect!$H$1:$H$389,Detect!$M$1:$M$389)</f>
        <v>0</v>
      </c>
      <c r="I183" t="str">
        <f>_xlfn.XLOOKUP($B183,Respond!$H$1:$H$389,Respond!$I$1:$I$389)</f>
        <v/>
      </c>
      <c r="J183">
        <f>_xlfn.XLOOKUP($B183,Respond!$H$1:$H$389,Respond!$M$1:$M$389)</f>
        <v>0</v>
      </c>
      <c r="K183" t="str">
        <f>_xlfn.XLOOKUP($B183,Health!$H$1:$H$389,Health!$I$1:$I$389)</f>
        <v/>
      </c>
      <c r="L183">
        <f>_xlfn.XLOOKUP($B183,Health!$H$1:$H$389,Health!$M$1:$M$389)</f>
        <v>0</v>
      </c>
      <c r="M183" t="str">
        <f>_xlfn.XLOOKUP($B183,Norms!$H$1:$H$389,Norms!$I$1:$I$389)</f>
        <v/>
      </c>
      <c r="N183">
        <f>_xlfn.XLOOKUP($B183,Norms!$H$1:$H$389,Norms!$M$1:$M$389)</f>
        <v>0</v>
      </c>
      <c r="O183" t="str">
        <f>_xlfn.XLOOKUP($B183,Risk!$H$1:$H$389,Risk!$I$1:$I$389)</f>
        <v/>
      </c>
      <c r="P183">
        <f>_xlfn.XLOOKUP($B183,Risk!$H$1:$H$389,Risk!$M$1:$M$389)</f>
        <v>0</v>
      </c>
      <c r="Q183" t="str">
        <f>Overall!J182</f>
        <v/>
      </c>
      <c r="R183" t="str">
        <f>Overall!K182</f>
        <v/>
      </c>
      <c r="S183" t="str">
        <f>Overall!L182</f>
        <v/>
      </c>
    </row>
    <row r="184" spans="1:19" x14ac:dyDescent="0.45">
      <c r="A184" t="str">
        <f>Overall!G183</f>
        <v>92</v>
      </c>
      <c r="B184" t="str">
        <f>Overall!H183</f>
        <v xml:space="preserve"> Sierra Leone</v>
      </c>
      <c r="C184" t="str">
        <f>Overall!I183</f>
        <v xml:space="preserve"> 38.2</v>
      </c>
      <c r="D184" t="str">
        <f>Overall!M183</f>
        <v>More</v>
      </c>
      <c r="E184" t="str">
        <f>_xlfn.XLOOKUP($B184,Prevention!$H$1:$H$389,Prevention!$I$1:$I$389)</f>
        <v xml:space="preserve"> 25.0</v>
      </c>
      <c r="F184" t="str">
        <f>_xlfn.XLOOKUP($B184,Prevention!$H$1:$H$389,Prevention!$M$1:$M$389)</f>
        <v>Least</v>
      </c>
      <c r="G184" t="str">
        <f>_xlfn.XLOOKUP($B184,Detect!$H$1:$H$389,Detect!$I$1:$I$389)</f>
        <v xml:space="preserve"> 45.8</v>
      </c>
      <c r="H184" t="str">
        <f>_xlfn.XLOOKUP($B184,Detect!$H$1:$H$389,Detect!$M$1:$M$389)</f>
        <v>More</v>
      </c>
      <c r="I184" t="str">
        <f>_xlfn.XLOOKUP($B184,Respond!$H$1:$H$389,Respond!$I$1:$I$389)</f>
        <v xml:space="preserve"> 44.8</v>
      </c>
      <c r="J184" t="str">
        <f>_xlfn.XLOOKUP($B184,Respond!$H$1:$H$389,Respond!$M$1:$M$389)</f>
        <v>More</v>
      </c>
      <c r="K184" t="str">
        <f>_xlfn.XLOOKUP($B184,Health!$H$1:$H$389,Health!$I$1:$I$389)</f>
        <v xml:space="preserve"> 25.3</v>
      </c>
      <c r="L184" t="str">
        <f>_xlfn.XLOOKUP($B184,Health!$H$1:$H$389,Health!$M$1:$M$389)</f>
        <v>Least</v>
      </c>
      <c r="M184" t="str">
        <f>_xlfn.XLOOKUP($B184,Norms!$H$1:$H$389,Norms!$I$1:$I$389)</f>
        <v xml:space="preserve"> 52.8</v>
      </c>
      <c r="N184" t="str">
        <f>_xlfn.XLOOKUP($B184,Norms!$H$1:$H$389,Norms!$M$1:$M$389)</f>
        <v>More</v>
      </c>
      <c r="O184" t="str">
        <f>_xlfn.XLOOKUP($B184,Risk!$H$1:$H$389,Risk!$I$1:$I$389)</f>
        <v xml:space="preserve"> 32.8</v>
      </c>
      <c r="P184" t="str">
        <f>_xlfn.XLOOKUP($B184,Risk!$H$1:$H$389,Risk!$M$1:$M$389)</f>
        <v>Least</v>
      </c>
      <c r="Q184" t="str">
        <f>Overall!J183</f>
        <v xml:space="preserve"> Africa</v>
      </c>
      <c r="R184" t="str">
        <f>Overall!K183</f>
        <v xml:space="preserve"> 1-10m</v>
      </c>
      <c r="S184" t="str">
        <f>Overall!L183</f>
        <v xml:space="preserve"> Low income</v>
      </c>
    </row>
    <row r="185" spans="1:19" x14ac:dyDescent="0.45">
      <c r="A185" t="str">
        <f>Overall!G184</f>
        <v/>
      </c>
      <c r="B185" t="str">
        <f>Overall!H184</f>
        <v/>
      </c>
      <c r="C185" t="str">
        <f>Overall!I184</f>
        <v/>
      </c>
      <c r="D185">
        <f>Overall!M184</f>
        <v>0</v>
      </c>
      <c r="E185" t="str">
        <f>_xlfn.XLOOKUP($B185,Prevention!$H$1:$H$389,Prevention!$I$1:$I$389)</f>
        <v/>
      </c>
      <c r="F185">
        <f>_xlfn.XLOOKUP($B185,Prevention!$H$1:$H$389,Prevention!$M$1:$M$389)</f>
        <v>0</v>
      </c>
      <c r="G185" t="str">
        <f>_xlfn.XLOOKUP($B185,Detect!$H$1:$H$389,Detect!$I$1:$I$389)</f>
        <v/>
      </c>
      <c r="H185">
        <f>_xlfn.XLOOKUP($B185,Detect!$H$1:$H$389,Detect!$M$1:$M$389)</f>
        <v>0</v>
      </c>
      <c r="I185" t="str">
        <f>_xlfn.XLOOKUP($B185,Respond!$H$1:$H$389,Respond!$I$1:$I$389)</f>
        <v/>
      </c>
      <c r="J185">
        <f>_xlfn.XLOOKUP($B185,Respond!$H$1:$H$389,Respond!$M$1:$M$389)</f>
        <v>0</v>
      </c>
      <c r="K185" t="str">
        <f>_xlfn.XLOOKUP($B185,Health!$H$1:$H$389,Health!$I$1:$I$389)</f>
        <v/>
      </c>
      <c r="L185">
        <f>_xlfn.XLOOKUP($B185,Health!$H$1:$H$389,Health!$M$1:$M$389)</f>
        <v>0</v>
      </c>
      <c r="M185" t="str">
        <f>_xlfn.XLOOKUP($B185,Norms!$H$1:$H$389,Norms!$I$1:$I$389)</f>
        <v/>
      </c>
      <c r="N185">
        <f>_xlfn.XLOOKUP($B185,Norms!$H$1:$H$389,Norms!$M$1:$M$389)</f>
        <v>0</v>
      </c>
      <c r="O185" t="str">
        <f>_xlfn.XLOOKUP($B185,Risk!$H$1:$H$389,Risk!$I$1:$I$389)</f>
        <v/>
      </c>
      <c r="P185">
        <f>_xlfn.XLOOKUP($B185,Risk!$H$1:$H$389,Risk!$M$1:$M$389)</f>
        <v>0</v>
      </c>
      <c r="Q185" t="str">
        <f>Overall!J184</f>
        <v/>
      </c>
      <c r="R185" t="str">
        <f>Overall!K184</f>
        <v/>
      </c>
      <c r="S185" t="str">
        <f>Overall!L184</f>
        <v/>
      </c>
    </row>
    <row r="186" spans="1:19" x14ac:dyDescent="0.45">
      <c r="A186" t="str">
        <f>Overall!G185</f>
        <v>92</v>
      </c>
      <c r="B186" t="str">
        <f>Overall!H185</f>
        <v xml:space="preserve"> Zimbabwe</v>
      </c>
      <c r="C186" t="str">
        <f>Overall!I185</f>
        <v xml:space="preserve"> 38.2</v>
      </c>
      <c r="D186" t="str">
        <f>Overall!M185</f>
        <v>More</v>
      </c>
      <c r="E186" t="str">
        <f>_xlfn.XLOOKUP($B186,Prevention!$H$1:$H$389,Prevention!$I$1:$I$389)</f>
        <v xml:space="preserve"> 31.4</v>
      </c>
      <c r="F186" t="str">
        <f>_xlfn.XLOOKUP($B186,Prevention!$H$1:$H$389,Prevention!$M$1:$M$389)</f>
        <v>Least</v>
      </c>
      <c r="G186" t="str">
        <f>_xlfn.XLOOKUP($B186,Detect!$H$1:$H$389,Detect!$I$1:$I$389)</f>
        <v xml:space="preserve"> 65.6</v>
      </c>
      <c r="H186" t="str">
        <f>_xlfn.XLOOKUP($B186,Detect!$H$1:$H$389,Detect!$M$1:$M$389)</f>
        <v>More</v>
      </c>
      <c r="I186" t="str">
        <f>_xlfn.XLOOKUP($B186,Respond!$H$1:$H$389,Respond!$I$1:$I$389)</f>
        <v xml:space="preserve"> 30.1</v>
      </c>
      <c r="J186" t="str">
        <f>_xlfn.XLOOKUP($B186,Respond!$H$1:$H$389,Respond!$M$1:$M$389)</f>
        <v>Least</v>
      </c>
      <c r="K186" t="str">
        <f>_xlfn.XLOOKUP($B186,Health!$H$1:$H$389,Health!$I$1:$I$389)</f>
        <v xml:space="preserve"> 14.7</v>
      </c>
      <c r="L186" t="str">
        <f>_xlfn.XLOOKUP($B186,Health!$H$1:$H$389,Health!$M$1:$M$389)</f>
        <v>Least</v>
      </c>
      <c r="M186" t="str">
        <f>_xlfn.XLOOKUP($B186,Norms!$H$1:$H$389,Norms!$I$1:$I$389)</f>
        <v xml:space="preserve"> 45.9</v>
      </c>
      <c r="N186" t="str">
        <f>_xlfn.XLOOKUP($B186,Norms!$H$1:$H$389,Norms!$M$1:$M$389)</f>
        <v>More</v>
      </c>
      <c r="O186" t="str">
        <f>_xlfn.XLOOKUP($B186,Risk!$H$1:$H$389,Risk!$I$1:$I$389)</f>
        <v xml:space="preserve"> 39.2</v>
      </c>
      <c r="P186" t="str">
        <f>_xlfn.XLOOKUP($B186,Risk!$H$1:$H$389,Risk!$M$1:$M$389)</f>
        <v>More</v>
      </c>
      <c r="Q186" t="str">
        <f>Overall!J185</f>
        <v xml:space="preserve"> Africa</v>
      </c>
      <c r="R186" t="str">
        <f>Overall!K185</f>
        <v xml:space="preserve"> 10-50m</v>
      </c>
      <c r="S186" t="str">
        <f>Overall!L185</f>
        <v xml:space="preserve"> Low income</v>
      </c>
    </row>
    <row r="187" spans="1:19" x14ac:dyDescent="0.45">
      <c r="A187" t="str">
        <f>Overall!G186</f>
        <v/>
      </c>
      <c r="B187" t="str">
        <f>Overall!H186</f>
        <v/>
      </c>
      <c r="C187" t="str">
        <f>Overall!I186</f>
        <v/>
      </c>
      <c r="D187">
        <f>Overall!M186</f>
        <v>0</v>
      </c>
      <c r="E187" t="str">
        <f>_xlfn.XLOOKUP($B187,Prevention!$H$1:$H$389,Prevention!$I$1:$I$389)</f>
        <v/>
      </c>
      <c r="F187">
        <f>_xlfn.XLOOKUP($B187,Prevention!$H$1:$H$389,Prevention!$M$1:$M$389)</f>
        <v>0</v>
      </c>
      <c r="G187" t="str">
        <f>_xlfn.XLOOKUP($B187,Detect!$H$1:$H$389,Detect!$I$1:$I$389)</f>
        <v/>
      </c>
      <c r="H187">
        <f>_xlfn.XLOOKUP($B187,Detect!$H$1:$H$389,Detect!$M$1:$M$389)</f>
        <v>0</v>
      </c>
      <c r="I187" t="str">
        <f>_xlfn.XLOOKUP($B187,Respond!$H$1:$H$389,Respond!$I$1:$I$389)</f>
        <v/>
      </c>
      <c r="J187">
        <f>_xlfn.XLOOKUP($B187,Respond!$H$1:$H$389,Respond!$M$1:$M$389)</f>
        <v>0</v>
      </c>
      <c r="K187" t="str">
        <f>_xlfn.XLOOKUP($B187,Health!$H$1:$H$389,Health!$I$1:$I$389)</f>
        <v/>
      </c>
      <c r="L187">
        <f>_xlfn.XLOOKUP($B187,Health!$H$1:$H$389,Health!$M$1:$M$389)</f>
        <v>0</v>
      </c>
      <c r="M187" t="str">
        <f>_xlfn.XLOOKUP($B187,Norms!$H$1:$H$389,Norms!$I$1:$I$389)</f>
        <v/>
      </c>
      <c r="N187">
        <f>_xlfn.XLOOKUP($B187,Norms!$H$1:$H$389,Norms!$M$1:$M$389)</f>
        <v>0</v>
      </c>
      <c r="O187" t="str">
        <f>_xlfn.XLOOKUP($B187,Risk!$H$1:$H$389,Risk!$I$1:$I$389)</f>
        <v/>
      </c>
      <c r="P187">
        <f>_xlfn.XLOOKUP($B187,Risk!$H$1:$H$389,Risk!$M$1:$M$389)</f>
        <v>0</v>
      </c>
      <c r="Q187" t="str">
        <f>Overall!J186</f>
        <v/>
      </c>
      <c r="R187" t="str">
        <f>Overall!K186</f>
        <v/>
      </c>
      <c r="S187" t="str">
        <f>Overall!L186</f>
        <v/>
      </c>
    </row>
    <row r="188" spans="1:19" x14ac:dyDescent="0.45">
      <c r="A188" t="str">
        <f>Overall!G187</f>
        <v>94</v>
      </c>
      <c r="B188" t="str">
        <f>Overall!H187</f>
        <v xml:space="preserve"> Ukraine</v>
      </c>
      <c r="C188" t="str">
        <f>Overall!I187</f>
        <v xml:space="preserve"> 38.0</v>
      </c>
      <c r="D188" t="str">
        <f>Overall!M187</f>
        <v>More</v>
      </c>
      <c r="E188" t="str">
        <f>_xlfn.XLOOKUP($B188,Prevention!$H$1:$H$389,Prevention!$I$1:$I$389)</f>
        <v xml:space="preserve"> 38.1</v>
      </c>
      <c r="F188" t="str">
        <f>_xlfn.XLOOKUP($B188,Prevention!$H$1:$H$389,Prevention!$M$1:$M$389)</f>
        <v>More</v>
      </c>
      <c r="G188" t="str">
        <f>_xlfn.XLOOKUP($B188,Detect!$H$1:$H$389,Detect!$I$1:$I$389)</f>
        <v xml:space="preserve"> 36.5</v>
      </c>
      <c r="H188" t="str">
        <f>_xlfn.XLOOKUP($B188,Detect!$H$1:$H$389,Detect!$M$1:$M$389)</f>
        <v>More</v>
      </c>
      <c r="I188" t="str">
        <f>_xlfn.XLOOKUP($B188,Respond!$H$1:$H$389,Respond!$I$1:$I$389)</f>
        <v xml:space="preserve"> 34.8</v>
      </c>
      <c r="J188" t="str">
        <f>_xlfn.XLOOKUP($B188,Respond!$H$1:$H$389,Respond!$M$1:$M$389)</f>
        <v>More</v>
      </c>
      <c r="K188" t="str">
        <f>_xlfn.XLOOKUP($B188,Health!$H$1:$H$389,Health!$I$1:$I$389)</f>
        <v xml:space="preserve"> 23.0</v>
      </c>
      <c r="L188" t="str">
        <f>_xlfn.XLOOKUP($B188,Health!$H$1:$H$389,Health!$M$1:$M$389)</f>
        <v>Least</v>
      </c>
      <c r="M188" t="str">
        <f>_xlfn.XLOOKUP($B188,Norms!$H$1:$H$389,Norms!$I$1:$I$389)</f>
        <v xml:space="preserve"> 55.1</v>
      </c>
      <c r="N188" t="str">
        <f>_xlfn.XLOOKUP($B188,Norms!$H$1:$H$389,Norms!$M$1:$M$389)</f>
        <v>More</v>
      </c>
      <c r="O188" t="str">
        <f>_xlfn.XLOOKUP($B188,Risk!$H$1:$H$389,Risk!$I$1:$I$389)</f>
        <v xml:space="preserve"> 43.3</v>
      </c>
      <c r="P188" t="str">
        <f>_xlfn.XLOOKUP($B188,Risk!$H$1:$H$389,Risk!$M$1:$M$389)</f>
        <v>More</v>
      </c>
      <c r="Q188" t="str">
        <f>Overall!J187</f>
        <v xml:space="preserve"> Europe</v>
      </c>
      <c r="R188" t="str">
        <f>Overall!K187</f>
        <v xml:space="preserve"> 10-50m</v>
      </c>
      <c r="S188" t="str">
        <f>Overall!L187</f>
        <v xml:space="preserve"> Lower middle income</v>
      </c>
    </row>
    <row r="189" spans="1:19" x14ac:dyDescent="0.45">
      <c r="A189" t="str">
        <f>Overall!G188</f>
        <v/>
      </c>
      <c r="B189" t="str">
        <f>Overall!H188</f>
        <v/>
      </c>
      <c r="C189" t="str">
        <f>Overall!I188</f>
        <v/>
      </c>
      <c r="D189">
        <f>Overall!M188</f>
        <v>0</v>
      </c>
      <c r="E189" t="str">
        <f>_xlfn.XLOOKUP($B189,Prevention!$H$1:$H$389,Prevention!$I$1:$I$389)</f>
        <v/>
      </c>
      <c r="F189">
        <f>_xlfn.XLOOKUP($B189,Prevention!$H$1:$H$389,Prevention!$M$1:$M$389)</f>
        <v>0</v>
      </c>
      <c r="G189" t="str">
        <f>_xlfn.XLOOKUP($B189,Detect!$H$1:$H$389,Detect!$I$1:$I$389)</f>
        <v/>
      </c>
      <c r="H189">
        <f>_xlfn.XLOOKUP($B189,Detect!$H$1:$H$389,Detect!$M$1:$M$389)</f>
        <v>0</v>
      </c>
      <c r="I189" t="str">
        <f>_xlfn.XLOOKUP($B189,Respond!$H$1:$H$389,Respond!$I$1:$I$389)</f>
        <v/>
      </c>
      <c r="J189">
        <f>_xlfn.XLOOKUP($B189,Respond!$H$1:$H$389,Respond!$M$1:$M$389)</f>
        <v>0</v>
      </c>
      <c r="K189" t="str">
        <f>_xlfn.XLOOKUP($B189,Health!$H$1:$H$389,Health!$I$1:$I$389)</f>
        <v/>
      </c>
      <c r="L189">
        <f>_xlfn.XLOOKUP($B189,Health!$H$1:$H$389,Health!$M$1:$M$389)</f>
        <v>0</v>
      </c>
      <c r="M189" t="str">
        <f>_xlfn.XLOOKUP($B189,Norms!$H$1:$H$389,Norms!$I$1:$I$389)</f>
        <v/>
      </c>
      <c r="N189">
        <f>_xlfn.XLOOKUP($B189,Norms!$H$1:$H$389,Norms!$M$1:$M$389)</f>
        <v>0</v>
      </c>
      <c r="O189" t="str">
        <f>_xlfn.XLOOKUP($B189,Risk!$H$1:$H$389,Risk!$I$1:$I$389)</f>
        <v/>
      </c>
      <c r="P189">
        <f>_xlfn.XLOOKUP($B189,Risk!$H$1:$H$389,Risk!$M$1:$M$389)</f>
        <v>0</v>
      </c>
      <c r="Q189" t="str">
        <f>Overall!J188</f>
        <v/>
      </c>
      <c r="R189" t="str">
        <f>Overall!K188</f>
        <v/>
      </c>
      <c r="S189" t="str">
        <f>Overall!L188</f>
        <v/>
      </c>
    </row>
    <row r="190" spans="1:19" x14ac:dyDescent="0.45">
      <c r="A190" t="str">
        <f>Overall!G189</f>
        <v>95</v>
      </c>
      <c r="B190" t="str">
        <f>Overall!H189</f>
        <v xml:space="preserve"> Senegal</v>
      </c>
      <c r="C190" t="str">
        <f>Overall!I189</f>
        <v xml:space="preserve"> 37.9</v>
      </c>
      <c r="D190" t="str">
        <f>Overall!M189</f>
        <v>More</v>
      </c>
      <c r="E190" t="str">
        <f>_xlfn.XLOOKUP($B190,Prevention!$H$1:$H$389,Prevention!$I$1:$I$389)</f>
        <v xml:space="preserve"> 25.4</v>
      </c>
      <c r="F190" t="str">
        <f>_xlfn.XLOOKUP($B190,Prevention!$H$1:$H$389,Prevention!$M$1:$M$389)</f>
        <v>Least</v>
      </c>
      <c r="G190" t="str">
        <f>_xlfn.XLOOKUP($B190,Detect!$H$1:$H$389,Detect!$I$1:$I$389)</f>
        <v xml:space="preserve"> 35.1</v>
      </c>
      <c r="H190" t="str">
        <f>_xlfn.XLOOKUP($B190,Detect!$H$1:$H$389,Detect!$M$1:$M$389)</f>
        <v>More</v>
      </c>
      <c r="I190" t="str">
        <f>_xlfn.XLOOKUP($B190,Respond!$H$1:$H$389,Respond!$I$1:$I$389)</f>
        <v xml:space="preserve"> 45.4</v>
      </c>
      <c r="J190" t="str">
        <f>_xlfn.XLOOKUP($B190,Respond!$H$1:$H$389,Respond!$M$1:$M$389)</f>
        <v>More</v>
      </c>
      <c r="K190" t="str">
        <f>_xlfn.XLOOKUP($B190,Health!$H$1:$H$389,Health!$I$1:$I$389)</f>
        <v xml:space="preserve"> 18.5</v>
      </c>
      <c r="L190" t="str">
        <f>_xlfn.XLOOKUP($B190,Health!$H$1:$H$389,Health!$M$1:$M$389)</f>
        <v>Least</v>
      </c>
      <c r="M190" t="str">
        <f>_xlfn.XLOOKUP($B190,Norms!$H$1:$H$389,Norms!$I$1:$I$389)</f>
        <v xml:space="preserve"> 57.0</v>
      </c>
      <c r="N190" t="str">
        <f>_xlfn.XLOOKUP($B190,Norms!$H$1:$H$389,Norms!$M$1:$M$389)</f>
        <v>More</v>
      </c>
      <c r="O190" t="str">
        <f>_xlfn.XLOOKUP($B190,Risk!$H$1:$H$389,Risk!$I$1:$I$389)</f>
        <v xml:space="preserve"> 48.2</v>
      </c>
      <c r="P190" t="str">
        <f>_xlfn.XLOOKUP($B190,Risk!$H$1:$H$389,Risk!$M$1:$M$389)</f>
        <v>More</v>
      </c>
      <c r="Q190" t="str">
        <f>Overall!J189</f>
        <v xml:space="preserve"> Africa</v>
      </c>
      <c r="R190" t="str">
        <f>Overall!K189</f>
        <v xml:space="preserve"> 10-50m</v>
      </c>
      <c r="S190" t="str">
        <f>Overall!L189</f>
        <v xml:space="preserve"> Low income</v>
      </c>
    </row>
    <row r="191" spans="1:19" x14ac:dyDescent="0.45">
      <c r="A191" t="str">
        <f>Overall!G190</f>
        <v/>
      </c>
      <c r="B191" t="str">
        <f>Overall!H190</f>
        <v/>
      </c>
      <c r="C191" t="str">
        <f>Overall!I190</f>
        <v/>
      </c>
      <c r="D191">
        <f>Overall!M190</f>
        <v>0</v>
      </c>
      <c r="E191" t="str">
        <f>_xlfn.XLOOKUP($B191,Prevention!$H$1:$H$389,Prevention!$I$1:$I$389)</f>
        <v/>
      </c>
      <c r="F191">
        <f>_xlfn.XLOOKUP($B191,Prevention!$H$1:$H$389,Prevention!$M$1:$M$389)</f>
        <v>0</v>
      </c>
      <c r="G191" t="str">
        <f>_xlfn.XLOOKUP($B191,Detect!$H$1:$H$389,Detect!$I$1:$I$389)</f>
        <v/>
      </c>
      <c r="H191">
        <f>_xlfn.XLOOKUP($B191,Detect!$H$1:$H$389,Detect!$M$1:$M$389)</f>
        <v>0</v>
      </c>
      <c r="I191" t="str">
        <f>_xlfn.XLOOKUP($B191,Respond!$H$1:$H$389,Respond!$I$1:$I$389)</f>
        <v/>
      </c>
      <c r="J191">
        <f>_xlfn.XLOOKUP($B191,Respond!$H$1:$H$389,Respond!$M$1:$M$389)</f>
        <v>0</v>
      </c>
      <c r="K191" t="str">
        <f>_xlfn.XLOOKUP($B191,Health!$H$1:$H$389,Health!$I$1:$I$389)</f>
        <v/>
      </c>
      <c r="L191">
        <f>_xlfn.XLOOKUP($B191,Health!$H$1:$H$389,Health!$M$1:$M$389)</f>
        <v>0</v>
      </c>
      <c r="M191" t="str">
        <f>_xlfn.XLOOKUP($B191,Norms!$H$1:$H$389,Norms!$I$1:$I$389)</f>
        <v/>
      </c>
      <c r="N191">
        <f>_xlfn.XLOOKUP($B191,Norms!$H$1:$H$389,Norms!$M$1:$M$389)</f>
        <v>0</v>
      </c>
      <c r="O191" t="str">
        <f>_xlfn.XLOOKUP($B191,Risk!$H$1:$H$389,Risk!$I$1:$I$389)</f>
        <v/>
      </c>
      <c r="P191">
        <f>_xlfn.XLOOKUP($B191,Risk!$H$1:$H$389,Risk!$M$1:$M$389)</f>
        <v>0</v>
      </c>
      <c r="Q191" t="str">
        <f>Overall!J190</f>
        <v/>
      </c>
      <c r="R191" t="str">
        <f>Overall!K190</f>
        <v/>
      </c>
      <c r="S191" t="str">
        <f>Overall!L190</f>
        <v/>
      </c>
    </row>
    <row r="192" spans="1:19" x14ac:dyDescent="0.45">
      <c r="A192" t="str">
        <f>Overall!G191</f>
        <v>96</v>
      </c>
      <c r="B192" t="str">
        <f>Overall!H191</f>
        <v xml:space="preserve"> Nigeria</v>
      </c>
      <c r="C192" t="str">
        <f>Overall!I191</f>
        <v xml:space="preserve"> 37.8</v>
      </c>
      <c r="D192" t="str">
        <f>Overall!M191</f>
        <v>More</v>
      </c>
      <c r="E192" t="str">
        <f>_xlfn.XLOOKUP($B192,Prevention!$H$1:$H$389,Prevention!$I$1:$I$389)</f>
        <v xml:space="preserve"> 26.3</v>
      </c>
      <c r="F192" t="str">
        <f>_xlfn.XLOOKUP($B192,Prevention!$H$1:$H$389,Prevention!$M$1:$M$389)</f>
        <v>Least</v>
      </c>
      <c r="G192" t="str">
        <f>_xlfn.XLOOKUP($B192,Detect!$H$1:$H$389,Detect!$I$1:$I$389)</f>
        <v xml:space="preserve"> 44.6</v>
      </c>
      <c r="H192" t="str">
        <f>_xlfn.XLOOKUP($B192,Detect!$H$1:$H$389,Detect!$M$1:$M$389)</f>
        <v>More</v>
      </c>
      <c r="I192" t="str">
        <f>_xlfn.XLOOKUP($B192,Respond!$H$1:$H$389,Respond!$I$1:$I$389)</f>
        <v xml:space="preserve"> 43.8</v>
      </c>
      <c r="J192" t="str">
        <f>_xlfn.XLOOKUP($B192,Respond!$H$1:$H$389,Respond!$M$1:$M$389)</f>
        <v>More</v>
      </c>
      <c r="K192" t="str">
        <f>_xlfn.XLOOKUP($B192,Health!$H$1:$H$389,Health!$I$1:$I$389)</f>
        <v xml:space="preserve"> 19.9</v>
      </c>
      <c r="L192" t="str">
        <f>_xlfn.XLOOKUP($B192,Health!$H$1:$H$389,Health!$M$1:$M$389)</f>
        <v>Least</v>
      </c>
      <c r="M192" t="str">
        <f>_xlfn.XLOOKUP($B192,Norms!$H$1:$H$389,Norms!$I$1:$I$389)</f>
        <v xml:space="preserve"> 56.7</v>
      </c>
      <c r="N192" t="str">
        <f>_xlfn.XLOOKUP($B192,Norms!$H$1:$H$389,Norms!$M$1:$M$389)</f>
        <v>More</v>
      </c>
      <c r="O192" t="str">
        <f>_xlfn.XLOOKUP($B192,Risk!$H$1:$H$389,Risk!$I$1:$I$389)</f>
        <v xml:space="preserve"> 33.7</v>
      </c>
      <c r="P192" t="str">
        <f>_xlfn.XLOOKUP($B192,Risk!$H$1:$H$389,Risk!$M$1:$M$389)</f>
        <v>More</v>
      </c>
      <c r="Q192" t="str">
        <f>Overall!J191</f>
        <v xml:space="preserve"> Africa</v>
      </c>
      <c r="R192" t="str">
        <f>Overall!K191</f>
        <v xml:space="preserve"> 100m+</v>
      </c>
      <c r="S192" t="str">
        <f>Overall!L191</f>
        <v xml:space="preserve"> Lower middle income</v>
      </c>
    </row>
    <row r="193" spans="1:19" x14ac:dyDescent="0.45">
      <c r="A193" t="str">
        <f>Overall!G192</f>
        <v/>
      </c>
      <c r="B193" t="str">
        <f>Overall!H192</f>
        <v/>
      </c>
      <c r="C193" t="str">
        <f>Overall!I192</f>
        <v/>
      </c>
      <c r="D193">
        <f>Overall!M192</f>
        <v>0</v>
      </c>
      <c r="E193" t="str">
        <f>_xlfn.XLOOKUP($B193,Prevention!$H$1:$H$389,Prevention!$I$1:$I$389)</f>
        <v/>
      </c>
      <c r="F193">
        <f>_xlfn.XLOOKUP($B193,Prevention!$H$1:$H$389,Prevention!$M$1:$M$389)</f>
        <v>0</v>
      </c>
      <c r="G193" t="str">
        <f>_xlfn.XLOOKUP($B193,Detect!$H$1:$H$389,Detect!$I$1:$I$389)</f>
        <v/>
      </c>
      <c r="H193">
        <f>_xlfn.XLOOKUP($B193,Detect!$H$1:$H$389,Detect!$M$1:$M$389)</f>
        <v>0</v>
      </c>
      <c r="I193" t="str">
        <f>_xlfn.XLOOKUP($B193,Respond!$H$1:$H$389,Respond!$I$1:$I$389)</f>
        <v/>
      </c>
      <c r="J193">
        <f>_xlfn.XLOOKUP($B193,Respond!$H$1:$H$389,Respond!$M$1:$M$389)</f>
        <v>0</v>
      </c>
      <c r="K193" t="str">
        <f>_xlfn.XLOOKUP($B193,Health!$H$1:$H$389,Health!$I$1:$I$389)</f>
        <v/>
      </c>
      <c r="L193">
        <f>_xlfn.XLOOKUP($B193,Health!$H$1:$H$389,Health!$M$1:$M$389)</f>
        <v>0</v>
      </c>
      <c r="M193" t="str">
        <f>_xlfn.XLOOKUP($B193,Norms!$H$1:$H$389,Norms!$I$1:$I$389)</f>
        <v/>
      </c>
      <c r="N193">
        <f>_xlfn.XLOOKUP($B193,Norms!$H$1:$H$389,Norms!$M$1:$M$389)</f>
        <v>0</v>
      </c>
      <c r="O193" t="str">
        <f>_xlfn.XLOOKUP($B193,Risk!$H$1:$H$389,Risk!$I$1:$I$389)</f>
        <v/>
      </c>
      <c r="P193">
        <f>_xlfn.XLOOKUP($B193,Risk!$H$1:$H$389,Risk!$M$1:$M$389)</f>
        <v>0</v>
      </c>
      <c r="Q193" t="str">
        <f>Overall!J192</f>
        <v/>
      </c>
      <c r="R193" t="str">
        <f>Overall!K192</f>
        <v/>
      </c>
      <c r="S193" t="str">
        <f>Overall!L192</f>
        <v/>
      </c>
    </row>
    <row r="194" spans="1:19" x14ac:dyDescent="0.45">
      <c r="A194" t="str">
        <f>Overall!G193</f>
        <v>97</v>
      </c>
      <c r="B194" t="str">
        <f>Overall!H193</f>
        <v xml:space="preserve"> Iran</v>
      </c>
      <c r="C194" t="str">
        <f>Overall!I193</f>
        <v xml:space="preserve"> 37.7</v>
      </c>
      <c r="D194" t="str">
        <f>Overall!M193</f>
        <v>More</v>
      </c>
      <c r="E194" t="str">
        <f>_xlfn.XLOOKUP($B194,Prevention!$H$1:$H$389,Prevention!$I$1:$I$389)</f>
        <v xml:space="preserve"> 44.7</v>
      </c>
      <c r="F194" t="str">
        <f>_xlfn.XLOOKUP($B194,Prevention!$H$1:$H$389,Prevention!$M$1:$M$389)</f>
        <v>More</v>
      </c>
      <c r="G194" t="str">
        <f>_xlfn.XLOOKUP($B194,Detect!$H$1:$H$389,Detect!$I$1:$I$389)</f>
        <v xml:space="preserve"> 37.7</v>
      </c>
      <c r="H194" t="str">
        <f>_xlfn.XLOOKUP($B194,Detect!$H$1:$H$389,Detect!$M$1:$M$389)</f>
        <v>More</v>
      </c>
      <c r="I194" t="str">
        <f>_xlfn.XLOOKUP($B194,Respond!$H$1:$H$389,Respond!$I$1:$I$389)</f>
        <v xml:space="preserve"> 33.7</v>
      </c>
      <c r="J194" t="str">
        <f>_xlfn.XLOOKUP($B194,Respond!$H$1:$H$389,Respond!$M$1:$M$389)</f>
        <v>More</v>
      </c>
      <c r="K194" t="str">
        <f>_xlfn.XLOOKUP($B194,Health!$H$1:$H$389,Health!$I$1:$I$389)</f>
        <v xml:space="preserve"> 34.6</v>
      </c>
      <c r="L194" t="str">
        <f>_xlfn.XLOOKUP($B194,Health!$H$1:$H$389,Health!$M$1:$M$389)</f>
        <v>More</v>
      </c>
      <c r="M194" t="str">
        <f>_xlfn.XLOOKUP($B194,Norms!$H$1:$H$389,Norms!$I$1:$I$389)</f>
        <v xml:space="preserve"> 28.7</v>
      </c>
      <c r="N194" t="str">
        <f>_xlfn.XLOOKUP($B194,Norms!$H$1:$H$389,Norms!$M$1:$M$389)</f>
        <v>Least</v>
      </c>
      <c r="O194" t="str">
        <f>_xlfn.XLOOKUP($B194,Risk!$H$1:$H$389,Risk!$I$1:$I$389)</f>
        <v xml:space="preserve"> 50.3</v>
      </c>
      <c r="P194" t="str">
        <f>_xlfn.XLOOKUP($B194,Risk!$H$1:$H$389,Risk!$M$1:$M$389)</f>
        <v>More</v>
      </c>
      <c r="Q194" t="str">
        <f>Overall!J193</f>
        <v xml:space="preserve"> Southern Asia</v>
      </c>
      <c r="R194" t="str">
        <f>Overall!K193</f>
        <v xml:space="preserve"> 50-100m</v>
      </c>
      <c r="S194" t="str">
        <f>Overall!L193</f>
        <v xml:space="preserve"> Upper middle income</v>
      </c>
    </row>
    <row r="195" spans="1:19" x14ac:dyDescent="0.45">
      <c r="A195" t="str">
        <f>Overall!G194</f>
        <v/>
      </c>
      <c r="B195" t="str">
        <f>Overall!H194</f>
        <v/>
      </c>
      <c r="C195" t="str">
        <f>Overall!I194</f>
        <v/>
      </c>
      <c r="D195">
        <f>Overall!M194</f>
        <v>0</v>
      </c>
      <c r="E195" t="str">
        <f>_xlfn.XLOOKUP($B195,Prevention!$H$1:$H$389,Prevention!$I$1:$I$389)</f>
        <v/>
      </c>
      <c r="F195">
        <f>_xlfn.XLOOKUP($B195,Prevention!$H$1:$H$389,Prevention!$M$1:$M$389)</f>
        <v>0</v>
      </c>
      <c r="G195" t="str">
        <f>_xlfn.XLOOKUP($B195,Detect!$H$1:$H$389,Detect!$I$1:$I$389)</f>
        <v/>
      </c>
      <c r="H195">
        <f>_xlfn.XLOOKUP($B195,Detect!$H$1:$H$389,Detect!$M$1:$M$389)</f>
        <v>0</v>
      </c>
      <c r="I195" t="str">
        <f>_xlfn.XLOOKUP($B195,Respond!$H$1:$H$389,Respond!$I$1:$I$389)</f>
        <v/>
      </c>
      <c r="J195">
        <f>_xlfn.XLOOKUP($B195,Respond!$H$1:$H$389,Respond!$M$1:$M$389)</f>
        <v>0</v>
      </c>
      <c r="K195" t="str">
        <f>_xlfn.XLOOKUP($B195,Health!$H$1:$H$389,Health!$I$1:$I$389)</f>
        <v/>
      </c>
      <c r="L195">
        <f>_xlfn.XLOOKUP($B195,Health!$H$1:$H$389,Health!$M$1:$M$389)</f>
        <v>0</v>
      </c>
      <c r="M195" t="str">
        <f>_xlfn.XLOOKUP($B195,Norms!$H$1:$H$389,Norms!$I$1:$I$389)</f>
        <v/>
      </c>
      <c r="N195">
        <f>_xlfn.XLOOKUP($B195,Norms!$H$1:$H$389,Norms!$M$1:$M$389)</f>
        <v>0</v>
      </c>
      <c r="O195" t="str">
        <f>_xlfn.XLOOKUP($B195,Risk!$H$1:$H$389,Risk!$I$1:$I$389)</f>
        <v/>
      </c>
      <c r="P195">
        <f>_xlfn.XLOOKUP($B195,Risk!$H$1:$H$389,Risk!$M$1:$M$389)</f>
        <v>0</v>
      </c>
      <c r="Q195" t="str">
        <f>Overall!J194</f>
        <v/>
      </c>
      <c r="R195" t="str">
        <f>Overall!K194</f>
        <v/>
      </c>
      <c r="S195" t="str">
        <f>Overall!L194</f>
        <v/>
      </c>
    </row>
    <row r="196" spans="1:19" x14ac:dyDescent="0.45">
      <c r="A196" t="str">
        <f>Overall!G195</f>
        <v>98</v>
      </c>
      <c r="B196" t="str">
        <f>Overall!H195</f>
        <v xml:space="preserve"> Malta</v>
      </c>
      <c r="C196" t="str">
        <f>Overall!I195</f>
        <v xml:space="preserve"> 37.3</v>
      </c>
      <c r="D196" t="str">
        <f>Overall!M195</f>
        <v>More</v>
      </c>
      <c r="E196" t="str">
        <f>_xlfn.XLOOKUP($B196,Prevention!$H$1:$H$389,Prevention!$I$1:$I$389)</f>
        <v xml:space="preserve"> 35.0</v>
      </c>
      <c r="F196" t="str">
        <f>_xlfn.XLOOKUP($B196,Prevention!$H$1:$H$389,Prevention!$M$1:$M$389)</f>
        <v>More</v>
      </c>
      <c r="G196" t="str">
        <f>_xlfn.XLOOKUP($B196,Detect!$H$1:$H$389,Detect!$I$1:$I$389)</f>
        <v xml:space="preserve"> 32.9</v>
      </c>
      <c r="H196" t="str">
        <f>_xlfn.XLOOKUP($B196,Detect!$H$1:$H$389,Detect!$M$1:$M$389)</f>
        <v>Least</v>
      </c>
      <c r="I196" t="str">
        <f>_xlfn.XLOOKUP($B196,Respond!$H$1:$H$389,Respond!$I$1:$I$389)</f>
        <v xml:space="preserve"> 22.4</v>
      </c>
      <c r="J196" t="str">
        <f>_xlfn.XLOOKUP($B196,Respond!$H$1:$H$389,Respond!$M$1:$M$389)</f>
        <v>Least</v>
      </c>
      <c r="K196" t="str">
        <f>_xlfn.XLOOKUP($B196,Health!$H$1:$H$389,Health!$I$1:$I$389)</f>
        <v xml:space="preserve"> 23.6</v>
      </c>
      <c r="L196" t="str">
        <f>_xlfn.XLOOKUP($B196,Health!$H$1:$H$389,Health!$M$1:$M$389)</f>
        <v>Least</v>
      </c>
      <c r="M196" t="str">
        <f>_xlfn.XLOOKUP($B196,Norms!$H$1:$H$389,Norms!$I$1:$I$389)</f>
        <v xml:space="preserve"> 49.1</v>
      </c>
      <c r="N196" t="str">
        <f>_xlfn.XLOOKUP($B196,Norms!$H$1:$H$389,Norms!$M$1:$M$389)</f>
        <v>More</v>
      </c>
      <c r="O196" t="str">
        <f>_xlfn.XLOOKUP($B196,Risk!$H$1:$H$389,Risk!$I$1:$I$389)</f>
        <v xml:space="preserve"> 72.3</v>
      </c>
      <c r="P196" t="str">
        <f>_xlfn.XLOOKUP($B196,Risk!$H$1:$H$389,Risk!$M$1:$M$389)</f>
        <v>Most</v>
      </c>
      <c r="Q196" t="str">
        <f>Overall!J195</f>
        <v xml:space="preserve"> Europe</v>
      </c>
      <c r="R196" t="str">
        <f>Overall!K195</f>
        <v xml:space="preserve"> &lt;1m</v>
      </c>
      <c r="S196" t="str">
        <f>Overall!L195</f>
        <v xml:space="preserve"> High income</v>
      </c>
    </row>
    <row r="197" spans="1:19" x14ac:dyDescent="0.45">
      <c r="A197" t="str">
        <f>Overall!G196</f>
        <v/>
      </c>
      <c r="B197" t="str">
        <f>Overall!H196</f>
        <v/>
      </c>
      <c r="C197" t="str">
        <f>Overall!I196</f>
        <v/>
      </c>
      <c r="D197">
        <f>Overall!M196</f>
        <v>0</v>
      </c>
      <c r="E197" t="str">
        <f>_xlfn.XLOOKUP($B197,Prevention!$H$1:$H$389,Prevention!$I$1:$I$389)</f>
        <v/>
      </c>
      <c r="F197">
        <f>_xlfn.XLOOKUP($B197,Prevention!$H$1:$H$389,Prevention!$M$1:$M$389)</f>
        <v>0</v>
      </c>
      <c r="G197" t="str">
        <f>_xlfn.XLOOKUP($B197,Detect!$H$1:$H$389,Detect!$I$1:$I$389)</f>
        <v/>
      </c>
      <c r="H197">
        <f>_xlfn.XLOOKUP($B197,Detect!$H$1:$H$389,Detect!$M$1:$M$389)</f>
        <v>0</v>
      </c>
      <c r="I197" t="str">
        <f>_xlfn.XLOOKUP($B197,Respond!$H$1:$H$389,Respond!$I$1:$I$389)</f>
        <v/>
      </c>
      <c r="J197">
        <f>_xlfn.XLOOKUP($B197,Respond!$H$1:$H$389,Respond!$M$1:$M$389)</f>
        <v>0</v>
      </c>
      <c r="K197" t="str">
        <f>_xlfn.XLOOKUP($B197,Health!$H$1:$H$389,Health!$I$1:$I$389)</f>
        <v/>
      </c>
      <c r="L197">
        <f>_xlfn.XLOOKUP($B197,Health!$H$1:$H$389,Health!$M$1:$M$389)</f>
        <v>0</v>
      </c>
      <c r="M197" t="str">
        <f>_xlfn.XLOOKUP($B197,Norms!$H$1:$H$389,Norms!$I$1:$I$389)</f>
        <v/>
      </c>
      <c r="N197">
        <f>_xlfn.XLOOKUP($B197,Norms!$H$1:$H$389,Norms!$M$1:$M$389)</f>
        <v>0</v>
      </c>
      <c r="O197" t="str">
        <f>_xlfn.XLOOKUP($B197,Risk!$H$1:$H$389,Risk!$I$1:$I$389)</f>
        <v/>
      </c>
      <c r="P197">
        <f>_xlfn.XLOOKUP($B197,Risk!$H$1:$H$389,Risk!$M$1:$M$389)</f>
        <v>0</v>
      </c>
      <c r="Q197" t="str">
        <f>Overall!J196</f>
        <v/>
      </c>
      <c r="R197" t="str">
        <f>Overall!K196</f>
        <v/>
      </c>
      <c r="S197" t="str">
        <f>Overall!L196</f>
        <v/>
      </c>
    </row>
    <row r="198" spans="1:19" x14ac:dyDescent="0.45">
      <c r="A198" t="str">
        <f>Overall!G197</f>
        <v>99</v>
      </c>
      <c r="B198" t="str">
        <f>Overall!H197</f>
        <v xml:space="preserve"> Trinidad and Tobago</v>
      </c>
      <c r="C198" t="str">
        <f>Overall!I197</f>
        <v xml:space="preserve"> 36.6</v>
      </c>
      <c r="D198" t="str">
        <f>Overall!M197</f>
        <v>More</v>
      </c>
      <c r="E198" t="str">
        <f>_xlfn.XLOOKUP($B198,Prevention!$H$1:$H$389,Prevention!$I$1:$I$389)</f>
        <v xml:space="preserve"> 28.1</v>
      </c>
      <c r="F198" t="str">
        <f>_xlfn.XLOOKUP($B198,Prevention!$H$1:$H$389,Prevention!$M$1:$M$389)</f>
        <v>Least</v>
      </c>
      <c r="G198" t="str">
        <f>_xlfn.XLOOKUP($B198,Detect!$H$1:$H$389,Detect!$I$1:$I$389)</f>
        <v xml:space="preserve"> 14.7</v>
      </c>
      <c r="H198" t="str">
        <f>_xlfn.XLOOKUP($B198,Detect!$H$1:$H$389,Detect!$M$1:$M$389)</f>
        <v>Least</v>
      </c>
      <c r="I198" t="str">
        <f>_xlfn.XLOOKUP($B198,Respond!$H$1:$H$389,Respond!$I$1:$I$389)</f>
        <v xml:space="preserve"> 43.2</v>
      </c>
      <c r="J198" t="str">
        <f>_xlfn.XLOOKUP($B198,Respond!$H$1:$H$389,Respond!$M$1:$M$389)</f>
        <v>More</v>
      </c>
      <c r="K198" t="str">
        <f>_xlfn.XLOOKUP($B198,Health!$H$1:$H$389,Health!$I$1:$I$389)</f>
        <v xml:space="preserve"> 23.7</v>
      </c>
      <c r="L198" t="str">
        <f>_xlfn.XLOOKUP($B198,Health!$H$1:$H$389,Health!$M$1:$M$389)</f>
        <v>Least</v>
      </c>
      <c r="M198" t="str">
        <f>_xlfn.XLOOKUP($B198,Norms!$H$1:$H$389,Norms!$I$1:$I$389)</f>
        <v xml:space="preserve"> 55.1</v>
      </c>
      <c r="N198" t="str">
        <f>_xlfn.XLOOKUP($B198,Norms!$H$1:$H$389,Norms!$M$1:$M$389)</f>
        <v>More</v>
      </c>
      <c r="O198" t="str">
        <f>_xlfn.XLOOKUP($B198,Risk!$H$1:$H$389,Risk!$I$1:$I$389)</f>
        <v xml:space="preserve"> 64.4</v>
      </c>
      <c r="P198" t="str">
        <f>_xlfn.XLOOKUP($B198,Risk!$H$1:$H$389,Risk!$M$1:$M$389)</f>
        <v>More</v>
      </c>
      <c r="Q198" t="str">
        <f>Overall!J197</f>
        <v xml:space="preserve"> Latin America and the Caribbean</v>
      </c>
      <c r="R198" t="str">
        <f>Overall!K197</f>
        <v xml:space="preserve"> 1-10m</v>
      </c>
      <c r="S198" t="str">
        <f>Overall!L197</f>
        <v xml:space="preserve"> High income</v>
      </c>
    </row>
    <row r="199" spans="1:19" x14ac:dyDescent="0.45">
      <c r="A199" t="str">
        <f>Overall!G198</f>
        <v/>
      </c>
      <c r="B199" t="str">
        <f>Overall!H198</f>
        <v/>
      </c>
      <c r="C199" t="str">
        <f>Overall!I198</f>
        <v/>
      </c>
      <c r="D199">
        <f>Overall!M198</f>
        <v>0</v>
      </c>
      <c r="E199" t="str">
        <f>_xlfn.XLOOKUP($B199,Prevention!$H$1:$H$389,Prevention!$I$1:$I$389)</f>
        <v/>
      </c>
      <c r="F199">
        <f>_xlfn.XLOOKUP($B199,Prevention!$H$1:$H$389,Prevention!$M$1:$M$389)</f>
        <v>0</v>
      </c>
      <c r="G199" t="str">
        <f>_xlfn.XLOOKUP($B199,Detect!$H$1:$H$389,Detect!$I$1:$I$389)</f>
        <v/>
      </c>
      <c r="H199">
        <f>_xlfn.XLOOKUP($B199,Detect!$H$1:$H$389,Detect!$M$1:$M$389)</f>
        <v>0</v>
      </c>
      <c r="I199" t="str">
        <f>_xlfn.XLOOKUP($B199,Respond!$H$1:$H$389,Respond!$I$1:$I$389)</f>
        <v/>
      </c>
      <c r="J199">
        <f>_xlfn.XLOOKUP($B199,Respond!$H$1:$H$389,Respond!$M$1:$M$389)</f>
        <v>0</v>
      </c>
      <c r="K199" t="str">
        <f>_xlfn.XLOOKUP($B199,Health!$H$1:$H$389,Health!$I$1:$I$389)</f>
        <v/>
      </c>
      <c r="L199">
        <f>_xlfn.XLOOKUP($B199,Health!$H$1:$H$389,Health!$M$1:$M$389)</f>
        <v>0</v>
      </c>
      <c r="M199" t="str">
        <f>_xlfn.XLOOKUP($B199,Norms!$H$1:$H$389,Norms!$I$1:$I$389)</f>
        <v/>
      </c>
      <c r="N199">
        <f>_xlfn.XLOOKUP($B199,Norms!$H$1:$H$389,Norms!$M$1:$M$389)</f>
        <v>0</v>
      </c>
      <c r="O199" t="str">
        <f>_xlfn.XLOOKUP($B199,Risk!$H$1:$H$389,Risk!$I$1:$I$389)</f>
        <v/>
      </c>
      <c r="P199">
        <f>_xlfn.XLOOKUP($B199,Risk!$H$1:$H$389,Risk!$M$1:$M$389)</f>
        <v>0</v>
      </c>
      <c r="Q199" t="str">
        <f>Overall!J198</f>
        <v/>
      </c>
      <c r="R199" t="str">
        <f>Overall!K198</f>
        <v/>
      </c>
      <c r="S199" t="str">
        <f>Overall!L198</f>
        <v/>
      </c>
    </row>
    <row r="200" spans="1:19" x14ac:dyDescent="0.45">
      <c r="A200" t="str">
        <f>Overall!G199</f>
        <v>100</v>
      </c>
      <c r="B200" t="str">
        <f>Overall!H199</f>
        <v xml:space="preserve"> Suriname</v>
      </c>
      <c r="C200" t="str">
        <f>Overall!I199</f>
        <v xml:space="preserve"> 36.5</v>
      </c>
      <c r="D200" t="str">
        <f>Overall!M199</f>
        <v>More</v>
      </c>
      <c r="E200" t="str">
        <f>_xlfn.XLOOKUP($B200,Prevention!$H$1:$H$389,Prevention!$I$1:$I$389)</f>
        <v xml:space="preserve"> 23.3</v>
      </c>
      <c r="F200" t="str">
        <f>_xlfn.XLOOKUP($B200,Prevention!$H$1:$H$389,Prevention!$M$1:$M$389)</f>
        <v>Least</v>
      </c>
      <c r="G200" t="str">
        <f>_xlfn.XLOOKUP($B200,Detect!$H$1:$H$389,Detect!$I$1:$I$389)</f>
        <v xml:space="preserve"> 36.7</v>
      </c>
      <c r="H200" t="str">
        <f>_xlfn.XLOOKUP($B200,Detect!$H$1:$H$389,Detect!$M$1:$M$389)</f>
        <v>More</v>
      </c>
      <c r="I200" t="str">
        <f>_xlfn.XLOOKUP($B200,Respond!$H$1:$H$389,Respond!$I$1:$I$389)</f>
        <v xml:space="preserve"> 47.3</v>
      </c>
      <c r="J200" t="str">
        <f>_xlfn.XLOOKUP($B200,Respond!$H$1:$H$389,Respond!$M$1:$M$389)</f>
        <v>More</v>
      </c>
      <c r="K200" t="str">
        <f>_xlfn.XLOOKUP($B200,Health!$H$1:$H$389,Health!$I$1:$I$389)</f>
        <v xml:space="preserve"> 16.5</v>
      </c>
      <c r="L200" t="str">
        <f>_xlfn.XLOOKUP($B200,Health!$H$1:$H$389,Health!$M$1:$M$389)</f>
        <v>Least</v>
      </c>
      <c r="M200" t="str">
        <f>_xlfn.XLOOKUP($B200,Norms!$H$1:$H$389,Norms!$I$1:$I$389)</f>
        <v xml:space="preserve"> 44.8</v>
      </c>
      <c r="N200" t="str">
        <f>_xlfn.XLOOKUP($B200,Norms!$H$1:$H$389,Norms!$M$1:$M$389)</f>
        <v>More</v>
      </c>
      <c r="O200" t="str">
        <f>_xlfn.XLOOKUP($B200,Risk!$H$1:$H$389,Risk!$I$1:$I$389)</f>
        <v xml:space="preserve"> 52.7</v>
      </c>
      <c r="P200" t="str">
        <f>_xlfn.XLOOKUP($B200,Risk!$H$1:$H$389,Risk!$M$1:$M$389)</f>
        <v>More</v>
      </c>
      <c r="Q200" t="str">
        <f>Overall!J199</f>
        <v xml:space="preserve"> Latin America and the Caribbean</v>
      </c>
      <c r="R200" t="str">
        <f>Overall!K199</f>
        <v xml:space="preserve"> &lt;1m</v>
      </c>
      <c r="S200" t="str">
        <f>Overall!L199</f>
        <v xml:space="preserve"> Upper middle income</v>
      </c>
    </row>
    <row r="201" spans="1:19" x14ac:dyDescent="0.45">
      <c r="A201" t="str">
        <f>Overall!G200</f>
        <v/>
      </c>
      <c r="B201" t="str">
        <f>Overall!H200</f>
        <v/>
      </c>
      <c r="C201" t="str">
        <f>Overall!I200</f>
        <v/>
      </c>
      <c r="D201">
        <f>Overall!M200</f>
        <v>0</v>
      </c>
      <c r="E201" t="str">
        <f>_xlfn.XLOOKUP($B201,Prevention!$H$1:$H$389,Prevention!$I$1:$I$389)</f>
        <v/>
      </c>
      <c r="F201">
        <f>_xlfn.XLOOKUP($B201,Prevention!$H$1:$H$389,Prevention!$M$1:$M$389)</f>
        <v>0</v>
      </c>
      <c r="G201" t="str">
        <f>_xlfn.XLOOKUP($B201,Detect!$H$1:$H$389,Detect!$I$1:$I$389)</f>
        <v/>
      </c>
      <c r="H201">
        <f>_xlfn.XLOOKUP($B201,Detect!$H$1:$H$389,Detect!$M$1:$M$389)</f>
        <v>0</v>
      </c>
      <c r="I201" t="str">
        <f>_xlfn.XLOOKUP($B201,Respond!$H$1:$H$389,Respond!$I$1:$I$389)</f>
        <v/>
      </c>
      <c r="J201">
        <f>_xlfn.XLOOKUP($B201,Respond!$H$1:$H$389,Respond!$M$1:$M$389)</f>
        <v>0</v>
      </c>
      <c r="K201" t="str">
        <f>_xlfn.XLOOKUP($B201,Health!$H$1:$H$389,Health!$I$1:$I$389)</f>
        <v/>
      </c>
      <c r="L201">
        <f>_xlfn.XLOOKUP($B201,Health!$H$1:$H$389,Health!$M$1:$M$389)</f>
        <v>0</v>
      </c>
      <c r="M201" t="str">
        <f>_xlfn.XLOOKUP($B201,Norms!$H$1:$H$389,Norms!$I$1:$I$389)</f>
        <v/>
      </c>
      <c r="N201">
        <f>_xlfn.XLOOKUP($B201,Norms!$H$1:$H$389,Norms!$M$1:$M$389)</f>
        <v>0</v>
      </c>
      <c r="O201" t="str">
        <f>_xlfn.XLOOKUP($B201,Risk!$H$1:$H$389,Risk!$I$1:$I$389)</f>
        <v/>
      </c>
      <c r="P201">
        <f>_xlfn.XLOOKUP($B201,Risk!$H$1:$H$389,Risk!$M$1:$M$389)</f>
        <v>0</v>
      </c>
      <c r="Q201" t="str">
        <f>Overall!J200</f>
        <v/>
      </c>
      <c r="R201" t="str">
        <f>Overall!K200</f>
        <v/>
      </c>
      <c r="S201" t="str">
        <f>Overall!L200</f>
        <v/>
      </c>
    </row>
    <row r="202" spans="1:19" x14ac:dyDescent="0.45">
      <c r="A202" t="str">
        <f>Overall!G201</f>
        <v>101</v>
      </c>
      <c r="B202" t="str">
        <f>Overall!H201</f>
        <v xml:space="preserve"> Tanzania</v>
      </c>
      <c r="C202" t="str">
        <f>Overall!I201</f>
        <v xml:space="preserve"> 36.4</v>
      </c>
      <c r="D202" t="str">
        <f>Overall!M201</f>
        <v>More</v>
      </c>
      <c r="E202" t="str">
        <f>_xlfn.XLOOKUP($B202,Prevention!$H$1:$H$389,Prevention!$I$1:$I$389)</f>
        <v xml:space="preserve"> 33.5</v>
      </c>
      <c r="F202" t="str">
        <f>_xlfn.XLOOKUP($B202,Prevention!$H$1:$H$389,Prevention!$M$1:$M$389)</f>
        <v>More</v>
      </c>
      <c r="G202" t="str">
        <f>_xlfn.XLOOKUP($B202,Detect!$H$1:$H$389,Detect!$I$1:$I$389)</f>
        <v xml:space="preserve"> 42.0</v>
      </c>
      <c r="H202" t="str">
        <f>_xlfn.XLOOKUP($B202,Detect!$H$1:$H$389,Detect!$M$1:$M$389)</f>
        <v>More</v>
      </c>
      <c r="I202" t="str">
        <f>_xlfn.XLOOKUP($B202,Respond!$H$1:$H$389,Respond!$I$1:$I$389)</f>
        <v xml:space="preserve"> 36.8</v>
      </c>
      <c r="J202" t="str">
        <f>_xlfn.XLOOKUP($B202,Respond!$H$1:$H$389,Respond!$M$1:$M$389)</f>
        <v>More</v>
      </c>
      <c r="K202" t="str">
        <f>_xlfn.XLOOKUP($B202,Health!$H$1:$H$389,Health!$I$1:$I$389)</f>
        <v xml:space="preserve"> 8.2</v>
      </c>
      <c r="L202" t="str">
        <f>_xlfn.XLOOKUP($B202,Health!$H$1:$H$389,Health!$M$1:$M$389)</f>
        <v>Least</v>
      </c>
      <c r="M202" t="str">
        <f>_xlfn.XLOOKUP($B202,Norms!$H$1:$H$389,Norms!$I$1:$I$389)</f>
        <v xml:space="preserve"> 55.4</v>
      </c>
      <c r="N202" t="str">
        <f>_xlfn.XLOOKUP($B202,Norms!$H$1:$H$389,Norms!$M$1:$M$389)</f>
        <v>More</v>
      </c>
      <c r="O202" t="str">
        <f>_xlfn.XLOOKUP($B202,Risk!$H$1:$H$389,Risk!$I$1:$I$389)</f>
        <v xml:space="preserve"> 44.7</v>
      </c>
      <c r="P202" t="str">
        <f>_xlfn.XLOOKUP($B202,Risk!$H$1:$H$389,Risk!$M$1:$M$389)</f>
        <v>More</v>
      </c>
      <c r="Q202" t="str">
        <f>Overall!J201</f>
        <v xml:space="preserve"> Africa</v>
      </c>
      <c r="R202" t="str">
        <f>Overall!K201</f>
        <v xml:space="preserve"> 50-100m</v>
      </c>
      <c r="S202" t="str">
        <f>Overall!L201</f>
        <v xml:space="preserve"> Low income</v>
      </c>
    </row>
    <row r="203" spans="1:19" x14ac:dyDescent="0.45">
      <c r="A203" t="str">
        <f>Overall!G202</f>
        <v/>
      </c>
      <c r="B203" t="str">
        <f>Overall!H202</f>
        <v/>
      </c>
      <c r="C203" t="str">
        <f>Overall!I202</f>
        <v/>
      </c>
      <c r="D203">
        <f>Overall!M202</f>
        <v>0</v>
      </c>
      <c r="E203" t="str">
        <f>_xlfn.XLOOKUP($B203,Prevention!$H$1:$H$389,Prevention!$I$1:$I$389)</f>
        <v/>
      </c>
      <c r="F203">
        <f>_xlfn.XLOOKUP($B203,Prevention!$H$1:$H$389,Prevention!$M$1:$M$389)</f>
        <v>0</v>
      </c>
      <c r="G203" t="str">
        <f>_xlfn.XLOOKUP($B203,Detect!$H$1:$H$389,Detect!$I$1:$I$389)</f>
        <v/>
      </c>
      <c r="H203">
        <f>_xlfn.XLOOKUP($B203,Detect!$H$1:$H$389,Detect!$M$1:$M$389)</f>
        <v>0</v>
      </c>
      <c r="I203" t="str">
        <f>_xlfn.XLOOKUP($B203,Respond!$H$1:$H$389,Respond!$I$1:$I$389)</f>
        <v/>
      </c>
      <c r="J203">
        <f>_xlfn.XLOOKUP($B203,Respond!$H$1:$H$389,Respond!$M$1:$M$389)</f>
        <v>0</v>
      </c>
      <c r="K203" t="str">
        <f>_xlfn.XLOOKUP($B203,Health!$H$1:$H$389,Health!$I$1:$I$389)</f>
        <v/>
      </c>
      <c r="L203">
        <f>_xlfn.XLOOKUP($B203,Health!$H$1:$H$389,Health!$M$1:$M$389)</f>
        <v>0</v>
      </c>
      <c r="M203" t="str">
        <f>_xlfn.XLOOKUP($B203,Norms!$H$1:$H$389,Norms!$I$1:$I$389)</f>
        <v/>
      </c>
      <c r="N203">
        <f>_xlfn.XLOOKUP($B203,Norms!$H$1:$H$389,Norms!$M$1:$M$389)</f>
        <v>0</v>
      </c>
      <c r="O203" t="str">
        <f>_xlfn.XLOOKUP($B203,Risk!$H$1:$H$389,Risk!$I$1:$I$389)</f>
        <v/>
      </c>
      <c r="P203">
        <f>_xlfn.XLOOKUP($B203,Risk!$H$1:$H$389,Risk!$M$1:$M$389)</f>
        <v>0</v>
      </c>
      <c r="Q203" t="str">
        <f>Overall!J202</f>
        <v/>
      </c>
      <c r="R203" t="str">
        <f>Overall!K202</f>
        <v/>
      </c>
      <c r="S203" t="str">
        <f>Overall!L202</f>
        <v/>
      </c>
    </row>
    <row r="204" spans="1:19" x14ac:dyDescent="0.45">
      <c r="A204" t="str">
        <f>Overall!G203</f>
        <v>102</v>
      </c>
      <c r="B204" t="str">
        <f>Overall!H203</f>
        <v xml:space="preserve"> Bolivia</v>
      </c>
      <c r="C204" t="str">
        <f>Overall!I203</f>
        <v xml:space="preserve"> 35.8</v>
      </c>
      <c r="D204" t="str">
        <f>Overall!M203</f>
        <v>More</v>
      </c>
      <c r="E204" t="str">
        <f>_xlfn.XLOOKUP($B204,Prevention!$H$1:$H$389,Prevention!$I$1:$I$389)</f>
        <v xml:space="preserve"> 44.0</v>
      </c>
      <c r="F204" t="str">
        <f>_xlfn.XLOOKUP($B204,Prevention!$H$1:$H$389,Prevention!$M$1:$M$389)</f>
        <v>More</v>
      </c>
      <c r="G204" t="str">
        <f>_xlfn.XLOOKUP($B204,Detect!$H$1:$H$389,Detect!$I$1:$I$389)</f>
        <v xml:space="preserve"> 33.1</v>
      </c>
      <c r="H204" t="str">
        <f>_xlfn.XLOOKUP($B204,Detect!$H$1:$H$389,Detect!$M$1:$M$389)</f>
        <v>Least</v>
      </c>
      <c r="I204" t="str">
        <f>_xlfn.XLOOKUP($B204,Respond!$H$1:$H$389,Respond!$I$1:$I$389)</f>
        <v xml:space="preserve"> 29.2</v>
      </c>
      <c r="J204" t="str">
        <f>_xlfn.XLOOKUP($B204,Respond!$H$1:$H$389,Respond!$M$1:$M$389)</f>
        <v>Least</v>
      </c>
      <c r="K204" t="str">
        <f>_xlfn.XLOOKUP($B204,Health!$H$1:$H$389,Health!$I$1:$I$389)</f>
        <v xml:space="preserve"> 14.9</v>
      </c>
      <c r="L204" t="str">
        <f>_xlfn.XLOOKUP($B204,Health!$H$1:$H$389,Health!$M$1:$M$389)</f>
        <v>Least</v>
      </c>
      <c r="M204" t="str">
        <f>_xlfn.XLOOKUP($B204,Norms!$H$1:$H$389,Norms!$I$1:$I$389)</f>
        <v xml:space="preserve"> 48.5</v>
      </c>
      <c r="N204" t="str">
        <f>_xlfn.XLOOKUP($B204,Norms!$H$1:$H$389,Norms!$M$1:$M$389)</f>
        <v>More</v>
      </c>
      <c r="O204" t="str">
        <f>_xlfn.XLOOKUP($B204,Risk!$H$1:$H$389,Risk!$I$1:$I$389)</f>
        <v xml:space="preserve"> 50.9</v>
      </c>
      <c r="P204" t="str">
        <f>_xlfn.XLOOKUP($B204,Risk!$H$1:$H$389,Risk!$M$1:$M$389)</f>
        <v>More</v>
      </c>
      <c r="Q204" t="str">
        <f>Overall!J203</f>
        <v xml:space="preserve"> Latin America and the Caribbean</v>
      </c>
      <c r="R204" t="str">
        <f>Overall!K203</f>
        <v xml:space="preserve"> 10-50m</v>
      </c>
      <c r="S204" t="str">
        <f>Overall!L203</f>
        <v xml:space="preserve"> Lower middle income</v>
      </c>
    </row>
    <row r="205" spans="1:19" x14ac:dyDescent="0.45">
      <c r="A205" t="str">
        <f>Overall!G204</f>
        <v/>
      </c>
      <c r="B205" t="str">
        <f>Overall!H204</f>
        <v/>
      </c>
      <c r="C205" t="str">
        <f>Overall!I204</f>
        <v/>
      </c>
      <c r="D205">
        <f>Overall!M204</f>
        <v>0</v>
      </c>
      <c r="E205" t="str">
        <f>_xlfn.XLOOKUP($B205,Prevention!$H$1:$H$389,Prevention!$I$1:$I$389)</f>
        <v/>
      </c>
      <c r="F205">
        <f>_xlfn.XLOOKUP($B205,Prevention!$H$1:$H$389,Prevention!$M$1:$M$389)</f>
        <v>0</v>
      </c>
      <c r="G205" t="str">
        <f>_xlfn.XLOOKUP($B205,Detect!$H$1:$H$389,Detect!$I$1:$I$389)</f>
        <v/>
      </c>
      <c r="H205">
        <f>_xlfn.XLOOKUP($B205,Detect!$H$1:$H$389,Detect!$M$1:$M$389)</f>
        <v>0</v>
      </c>
      <c r="I205" t="str">
        <f>_xlfn.XLOOKUP($B205,Respond!$H$1:$H$389,Respond!$I$1:$I$389)</f>
        <v/>
      </c>
      <c r="J205">
        <f>_xlfn.XLOOKUP($B205,Respond!$H$1:$H$389,Respond!$M$1:$M$389)</f>
        <v>0</v>
      </c>
      <c r="K205" t="str">
        <f>_xlfn.XLOOKUP($B205,Health!$H$1:$H$389,Health!$I$1:$I$389)</f>
        <v/>
      </c>
      <c r="L205">
        <f>_xlfn.XLOOKUP($B205,Health!$H$1:$H$389,Health!$M$1:$M$389)</f>
        <v>0</v>
      </c>
      <c r="M205" t="str">
        <f>_xlfn.XLOOKUP($B205,Norms!$H$1:$H$389,Norms!$I$1:$I$389)</f>
        <v/>
      </c>
      <c r="N205">
        <f>_xlfn.XLOOKUP($B205,Norms!$H$1:$H$389,Norms!$M$1:$M$389)</f>
        <v>0</v>
      </c>
      <c r="O205" t="str">
        <f>_xlfn.XLOOKUP($B205,Risk!$H$1:$H$389,Risk!$I$1:$I$389)</f>
        <v/>
      </c>
      <c r="P205">
        <f>_xlfn.XLOOKUP($B205,Risk!$H$1:$H$389,Risk!$M$1:$M$389)</f>
        <v>0</v>
      </c>
      <c r="Q205" t="str">
        <f>Overall!J204</f>
        <v/>
      </c>
      <c r="R205" t="str">
        <f>Overall!K204</f>
        <v/>
      </c>
      <c r="S205" t="str">
        <f>Overall!L204</f>
        <v/>
      </c>
    </row>
    <row r="206" spans="1:19" x14ac:dyDescent="0.45">
      <c r="A206" t="str">
        <f>Overall!G205</f>
        <v>103</v>
      </c>
      <c r="B206" t="str">
        <f>Overall!H205</f>
        <v xml:space="preserve"> Paraguay</v>
      </c>
      <c r="C206" t="str">
        <f>Overall!I205</f>
        <v xml:space="preserve"> 35.7</v>
      </c>
      <c r="D206" t="str">
        <f>Overall!M205</f>
        <v>More</v>
      </c>
      <c r="E206" t="str">
        <f>_xlfn.XLOOKUP($B206,Prevention!$H$1:$H$389,Prevention!$I$1:$I$389)</f>
        <v xml:space="preserve"> 39.5</v>
      </c>
      <c r="F206" t="str">
        <f>_xlfn.XLOOKUP($B206,Prevention!$H$1:$H$389,Prevention!$M$1:$M$389)</f>
        <v>More</v>
      </c>
      <c r="G206" t="str">
        <f>_xlfn.XLOOKUP($B206,Detect!$H$1:$H$389,Detect!$I$1:$I$389)</f>
        <v xml:space="preserve"> 34.6</v>
      </c>
      <c r="H206" t="str">
        <f>_xlfn.XLOOKUP($B206,Detect!$H$1:$H$389,Detect!$M$1:$M$389)</f>
        <v>More</v>
      </c>
      <c r="I206" t="str">
        <f>_xlfn.XLOOKUP($B206,Respond!$H$1:$H$389,Respond!$I$1:$I$389)</f>
        <v xml:space="preserve"> 26.8</v>
      </c>
      <c r="J206" t="str">
        <f>_xlfn.XLOOKUP($B206,Respond!$H$1:$H$389,Respond!$M$1:$M$389)</f>
        <v>Least</v>
      </c>
      <c r="K206" t="str">
        <f>_xlfn.XLOOKUP($B206,Health!$H$1:$H$389,Health!$I$1:$I$389)</f>
        <v xml:space="preserve"> 28.2</v>
      </c>
      <c r="L206" t="str">
        <f>_xlfn.XLOOKUP($B206,Health!$H$1:$H$389,Health!$M$1:$M$389)</f>
        <v>Least</v>
      </c>
      <c r="M206" t="str">
        <f>_xlfn.XLOOKUP($B206,Norms!$H$1:$H$389,Norms!$I$1:$I$389)</f>
        <v xml:space="preserve"> 35.3</v>
      </c>
      <c r="N206" t="str">
        <f>_xlfn.XLOOKUP($B206,Norms!$H$1:$H$389,Norms!$M$1:$M$389)</f>
        <v>More</v>
      </c>
      <c r="O206" t="str">
        <f>_xlfn.XLOOKUP($B206,Risk!$H$1:$H$389,Risk!$I$1:$I$389)</f>
        <v xml:space="preserve"> 55.9</v>
      </c>
      <c r="P206" t="str">
        <f>_xlfn.XLOOKUP($B206,Risk!$H$1:$H$389,Risk!$M$1:$M$389)</f>
        <v>More</v>
      </c>
      <c r="Q206" t="str">
        <f>Overall!J205</f>
        <v xml:space="preserve"> Latin America and the Caribbean</v>
      </c>
      <c r="R206" t="str">
        <f>Overall!K205</f>
        <v xml:space="preserve"> 1-10m</v>
      </c>
      <c r="S206" t="str">
        <f>Overall!L205</f>
        <v xml:space="preserve"> Upper middle income</v>
      </c>
    </row>
    <row r="207" spans="1:19" x14ac:dyDescent="0.45">
      <c r="A207" t="str">
        <f>Overall!G206</f>
        <v/>
      </c>
      <c r="B207" t="str">
        <f>Overall!H206</f>
        <v/>
      </c>
      <c r="C207" t="str">
        <f>Overall!I206</f>
        <v/>
      </c>
      <c r="D207">
        <f>Overall!M206</f>
        <v>0</v>
      </c>
      <c r="E207" t="str">
        <f>_xlfn.XLOOKUP($B207,Prevention!$H$1:$H$389,Prevention!$I$1:$I$389)</f>
        <v/>
      </c>
      <c r="F207">
        <f>_xlfn.XLOOKUP($B207,Prevention!$H$1:$H$389,Prevention!$M$1:$M$389)</f>
        <v>0</v>
      </c>
      <c r="G207" t="str">
        <f>_xlfn.XLOOKUP($B207,Detect!$H$1:$H$389,Detect!$I$1:$I$389)</f>
        <v/>
      </c>
      <c r="H207">
        <f>_xlfn.XLOOKUP($B207,Detect!$H$1:$H$389,Detect!$M$1:$M$389)</f>
        <v>0</v>
      </c>
      <c r="I207" t="str">
        <f>_xlfn.XLOOKUP($B207,Respond!$H$1:$H$389,Respond!$I$1:$I$389)</f>
        <v/>
      </c>
      <c r="J207">
        <f>_xlfn.XLOOKUP($B207,Respond!$H$1:$H$389,Respond!$M$1:$M$389)</f>
        <v>0</v>
      </c>
      <c r="K207" t="str">
        <f>_xlfn.XLOOKUP($B207,Health!$H$1:$H$389,Health!$I$1:$I$389)</f>
        <v/>
      </c>
      <c r="L207">
        <f>_xlfn.XLOOKUP($B207,Health!$H$1:$H$389,Health!$M$1:$M$389)</f>
        <v>0</v>
      </c>
      <c r="M207" t="str">
        <f>_xlfn.XLOOKUP($B207,Norms!$H$1:$H$389,Norms!$I$1:$I$389)</f>
        <v/>
      </c>
      <c r="N207">
        <f>_xlfn.XLOOKUP($B207,Norms!$H$1:$H$389,Norms!$M$1:$M$389)</f>
        <v>0</v>
      </c>
      <c r="O207" t="str">
        <f>_xlfn.XLOOKUP($B207,Risk!$H$1:$H$389,Risk!$I$1:$I$389)</f>
        <v/>
      </c>
      <c r="P207">
        <f>_xlfn.XLOOKUP($B207,Risk!$H$1:$H$389,Risk!$M$1:$M$389)</f>
        <v>0</v>
      </c>
      <c r="Q207" t="str">
        <f>Overall!J206</f>
        <v/>
      </c>
      <c r="R207" t="str">
        <f>Overall!K206</f>
        <v/>
      </c>
      <c r="S207" t="str">
        <f>Overall!L206</f>
        <v/>
      </c>
    </row>
    <row r="208" spans="1:19" x14ac:dyDescent="0.45">
      <c r="A208" t="str">
        <f>Overall!G207</f>
        <v>104</v>
      </c>
      <c r="B208" t="str">
        <f>Overall!H207</f>
        <v xml:space="preserve"> Namibia</v>
      </c>
      <c r="C208" t="str">
        <f>Overall!I207</f>
        <v xml:space="preserve"> 35.6</v>
      </c>
      <c r="D208" t="str">
        <f>Overall!M207</f>
        <v>More</v>
      </c>
      <c r="E208" t="str">
        <f>_xlfn.XLOOKUP($B208,Prevention!$H$1:$H$389,Prevention!$I$1:$I$389)</f>
        <v xml:space="preserve"> 32.0</v>
      </c>
      <c r="F208" t="str">
        <f>_xlfn.XLOOKUP($B208,Prevention!$H$1:$H$389,Prevention!$M$1:$M$389)</f>
        <v>Least</v>
      </c>
      <c r="G208" t="str">
        <f>_xlfn.XLOOKUP($B208,Detect!$H$1:$H$389,Detect!$I$1:$I$389)</f>
        <v xml:space="preserve"> 46.0</v>
      </c>
      <c r="H208" t="str">
        <f>_xlfn.XLOOKUP($B208,Detect!$H$1:$H$389,Detect!$M$1:$M$389)</f>
        <v>More</v>
      </c>
      <c r="I208" t="str">
        <f>_xlfn.XLOOKUP($B208,Respond!$H$1:$H$389,Respond!$I$1:$I$389)</f>
        <v xml:space="preserve"> 30.9</v>
      </c>
      <c r="J208" t="str">
        <f>_xlfn.XLOOKUP($B208,Respond!$H$1:$H$389,Respond!$M$1:$M$389)</f>
        <v>Least</v>
      </c>
      <c r="K208" t="str">
        <f>_xlfn.XLOOKUP($B208,Health!$H$1:$H$389,Health!$I$1:$I$389)</f>
        <v xml:space="preserve"> 10.1</v>
      </c>
      <c r="L208" t="str">
        <f>_xlfn.XLOOKUP($B208,Health!$H$1:$H$389,Health!$M$1:$M$389)</f>
        <v>Least</v>
      </c>
      <c r="M208" t="str">
        <f>_xlfn.XLOOKUP($B208,Norms!$H$1:$H$389,Norms!$I$1:$I$389)</f>
        <v xml:space="preserve"> 44.2</v>
      </c>
      <c r="N208" t="str">
        <f>_xlfn.XLOOKUP($B208,Norms!$H$1:$H$389,Norms!$M$1:$M$389)</f>
        <v>More</v>
      </c>
      <c r="O208" t="str">
        <f>_xlfn.XLOOKUP($B208,Risk!$H$1:$H$389,Risk!$I$1:$I$389)</f>
        <v xml:space="preserve"> 54.7</v>
      </c>
      <c r="P208" t="str">
        <f>_xlfn.XLOOKUP($B208,Risk!$H$1:$H$389,Risk!$M$1:$M$389)</f>
        <v>More</v>
      </c>
      <c r="Q208" t="str">
        <f>Overall!J207</f>
        <v xml:space="preserve"> Africa</v>
      </c>
      <c r="R208" t="str">
        <f>Overall!K207</f>
        <v xml:space="preserve"> 1-10m</v>
      </c>
      <c r="S208" t="str">
        <f>Overall!L207</f>
        <v xml:space="preserve"> Upper middle income</v>
      </c>
    </row>
    <row r="209" spans="1:19" x14ac:dyDescent="0.45">
      <c r="A209" t="str">
        <f>Overall!G208</f>
        <v/>
      </c>
      <c r="B209" t="str">
        <f>Overall!H208</f>
        <v/>
      </c>
      <c r="C209" t="str">
        <f>Overall!I208</f>
        <v/>
      </c>
      <c r="D209">
        <f>Overall!M208</f>
        <v>0</v>
      </c>
      <c r="E209" t="str">
        <f>_xlfn.XLOOKUP($B209,Prevention!$H$1:$H$389,Prevention!$I$1:$I$389)</f>
        <v/>
      </c>
      <c r="F209">
        <f>_xlfn.XLOOKUP($B209,Prevention!$H$1:$H$389,Prevention!$M$1:$M$389)</f>
        <v>0</v>
      </c>
      <c r="G209" t="str">
        <f>_xlfn.XLOOKUP($B209,Detect!$H$1:$H$389,Detect!$I$1:$I$389)</f>
        <v/>
      </c>
      <c r="H209">
        <f>_xlfn.XLOOKUP($B209,Detect!$H$1:$H$389,Detect!$M$1:$M$389)</f>
        <v>0</v>
      </c>
      <c r="I209" t="str">
        <f>_xlfn.XLOOKUP($B209,Respond!$H$1:$H$389,Respond!$I$1:$I$389)</f>
        <v/>
      </c>
      <c r="J209">
        <f>_xlfn.XLOOKUP($B209,Respond!$H$1:$H$389,Respond!$M$1:$M$389)</f>
        <v>0</v>
      </c>
      <c r="K209" t="str">
        <f>_xlfn.XLOOKUP($B209,Health!$H$1:$H$389,Health!$I$1:$I$389)</f>
        <v/>
      </c>
      <c r="L209">
        <f>_xlfn.XLOOKUP($B209,Health!$H$1:$H$389,Health!$M$1:$M$389)</f>
        <v>0</v>
      </c>
      <c r="M209" t="str">
        <f>_xlfn.XLOOKUP($B209,Norms!$H$1:$H$389,Norms!$I$1:$I$389)</f>
        <v/>
      </c>
      <c r="N209">
        <f>_xlfn.XLOOKUP($B209,Norms!$H$1:$H$389,Norms!$M$1:$M$389)</f>
        <v>0</v>
      </c>
      <c r="O209" t="str">
        <f>_xlfn.XLOOKUP($B209,Risk!$H$1:$H$389,Risk!$I$1:$I$389)</f>
        <v/>
      </c>
      <c r="P209">
        <f>_xlfn.XLOOKUP($B209,Risk!$H$1:$H$389,Risk!$M$1:$M$389)</f>
        <v>0</v>
      </c>
      <c r="Q209" t="str">
        <f>Overall!J208</f>
        <v/>
      </c>
      <c r="R209" t="str">
        <f>Overall!K208</f>
        <v/>
      </c>
      <c r="S209" t="str">
        <f>Overall!L208</f>
        <v/>
      </c>
    </row>
    <row r="210" spans="1:19" x14ac:dyDescent="0.45">
      <c r="A210" t="str">
        <f>Overall!G209</f>
        <v>105</v>
      </c>
      <c r="B210" t="str">
        <f>Overall!H209</f>
        <v xml:space="preserve"> Côte d’Ivoire</v>
      </c>
      <c r="C210" t="str">
        <f>Overall!I209</f>
        <v xml:space="preserve"> 35.5</v>
      </c>
      <c r="D210" t="str">
        <f>Overall!M209</f>
        <v>More</v>
      </c>
      <c r="E210" t="str">
        <f>_xlfn.XLOOKUP($B210,Prevention!$H$1:$H$389,Prevention!$I$1:$I$389)</f>
        <v xml:space="preserve"> 27.3</v>
      </c>
      <c r="F210" t="str">
        <f>_xlfn.XLOOKUP($B210,Prevention!$H$1:$H$389,Prevention!$M$1:$M$389)</f>
        <v>Least</v>
      </c>
      <c r="G210" t="str">
        <f>_xlfn.XLOOKUP($B210,Detect!$H$1:$H$389,Detect!$I$1:$I$389)</f>
        <v xml:space="preserve"> 44.5</v>
      </c>
      <c r="H210" t="str">
        <f>_xlfn.XLOOKUP($B210,Detect!$H$1:$H$389,Detect!$M$1:$M$389)</f>
        <v>More</v>
      </c>
      <c r="I210" t="str">
        <f>_xlfn.XLOOKUP($B210,Respond!$H$1:$H$389,Respond!$I$1:$I$389)</f>
        <v xml:space="preserve"> 29.7</v>
      </c>
      <c r="J210" t="str">
        <f>_xlfn.XLOOKUP($B210,Respond!$H$1:$H$389,Respond!$M$1:$M$389)</f>
        <v>Least</v>
      </c>
      <c r="K210" t="str">
        <f>_xlfn.XLOOKUP($B210,Health!$H$1:$H$389,Health!$I$1:$I$389)</f>
        <v xml:space="preserve"> 17.1</v>
      </c>
      <c r="L210" t="str">
        <f>_xlfn.XLOOKUP($B210,Health!$H$1:$H$389,Health!$M$1:$M$389)</f>
        <v>Least</v>
      </c>
      <c r="M210" t="str">
        <f>_xlfn.XLOOKUP($B210,Norms!$H$1:$H$389,Norms!$I$1:$I$389)</f>
        <v xml:space="preserve"> 53.6</v>
      </c>
      <c r="N210" t="str">
        <f>_xlfn.XLOOKUP($B210,Norms!$H$1:$H$389,Norms!$M$1:$M$389)</f>
        <v>More</v>
      </c>
      <c r="O210" t="str">
        <f>_xlfn.XLOOKUP($B210,Risk!$H$1:$H$389,Risk!$I$1:$I$389)</f>
        <v xml:space="preserve"> 42.7</v>
      </c>
      <c r="P210" t="str">
        <f>_xlfn.XLOOKUP($B210,Risk!$H$1:$H$389,Risk!$M$1:$M$389)</f>
        <v>More</v>
      </c>
      <c r="Q210" t="str">
        <f>Overall!J209</f>
        <v xml:space="preserve"> Africa</v>
      </c>
      <c r="R210" t="str">
        <f>Overall!K209</f>
        <v xml:space="preserve"> 10-50m</v>
      </c>
      <c r="S210" t="str">
        <f>Overall!L209</f>
        <v xml:space="preserve"> Lower middle income</v>
      </c>
    </row>
    <row r="211" spans="1:19" x14ac:dyDescent="0.45">
      <c r="A211" t="str">
        <f>Overall!G210</f>
        <v/>
      </c>
      <c r="B211" t="str">
        <f>Overall!H210</f>
        <v/>
      </c>
      <c r="C211" t="str">
        <f>Overall!I210</f>
        <v/>
      </c>
      <c r="D211">
        <f>Overall!M210</f>
        <v>0</v>
      </c>
      <c r="E211" t="str">
        <f>_xlfn.XLOOKUP($B211,Prevention!$H$1:$H$389,Prevention!$I$1:$I$389)</f>
        <v/>
      </c>
      <c r="F211">
        <f>_xlfn.XLOOKUP($B211,Prevention!$H$1:$H$389,Prevention!$M$1:$M$389)</f>
        <v>0</v>
      </c>
      <c r="G211" t="str">
        <f>_xlfn.XLOOKUP($B211,Detect!$H$1:$H$389,Detect!$I$1:$I$389)</f>
        <v/>
      </c>
      <c r="H211">
        <f>_xlfn.XLOOKUP($B211,Detect!$H$1:$H$389,Detect!$M$1:$M$389)</f>
        <v>0</v>
      </c>
      <c r="I211" t="str">
        <f>_xlfn.XLOOKUP($B211,Respond!$H$1:$H$389,Respond!$I$1:$I$389)</f>
        <v/>
      </c>
      <c r="J211">
        <f>_xlfn.XLOOKUP($B211,Respond!$H$1:$H$389,Respond!$M$1:$M$389)</f>
        <v>0</v>
      </c>
      <c r="K211" t="str">
        <f>_xlfn.XLOOKUP($B211,Health!$H$1:$H$389,Health!$I$1:$I$389)</f>
        <v/>
      </c>
      <c r="L211">
        <f>_xlfn.XLOOKUP($B211,Health!$H$1:$H$389,Health!$M$1:$M$389)</f>
        <v>0</v>
      </c>
      <c r="M211" t="str">
        <f>_xlfn.XLOOKUP($B211,Norms!$H$1:$H$389,Norms!$I$1:$I$389)</f>
        <v/>
      </c>
      <c r="N211">
        <f>_xlfn.XLOOKUP($B211,Norms!$H$1:$H$389,Norms!$M$1:$M$389)</f>
        <v>0</v>
      </c>
      <c r="O211" t="str">
        <f>_xlfn.XLOOKUP($B211,Risk!$H$1:$H$389,Risk!$I$1:$I$389)</f>
        <v/>
      </c>
      <c r="P211">
        <f>_xlfn.XLOOKUP($B211,Risk!$H$1:$H$389,Risk!$M$1:$M$389)</f>
        <v>0</v>
      </c>
      <c r="Q211" t="str">
        <f>Overall!J210</f>
        <v/>
      </c>
      <c r="R211" t="str">
        <f>Overall!K210</f>
        <v/>
      </c>
      <c r="S211" t="str">
        <f>Overall!L210</f>
        <v/>
      </c>
    </row>
    <row r="212" spans="1:19" x14ac:dyDescent="0.45">
      <c r="A212" t="str">
        <f>Overall!G211</f>
        <v>105</v>
      </c>
      <c r="B212" t="str">
        <f>Overall!H211</f>
        <v xml:space="preserve"> Ghana</v>
      </c>
      <c r="C212" t="str">
        <f>Overall!I211</f>
        <v xml:space="preserve"> 35.5</v>
      </c>
      <c r="D212" t="str">
        <f>Overall!M211</f>
        <v>More</v>
      </c>
      <c r="E212" t="str">
        <f>_xlfn.XLOOKUP($B212,Prevention!$H$1:$H$389,Prevention!$I$1:$I$389)</f>
        <v xml:space="preserve"> 32.2</v>
      </c>
      <c r="F212" t="str">
        <f>_xlfn.XLOOKUP($B212,Prevention!$H$1:$H$389,Prevention!$M$1:$M$389)</f>
        <v>Least</v>
      </c>
      <c r="G212" t="str">
        <f>_xlfn.XLOOKUP($B212,Detect!$H$1:$H$389,Detect!$I$1:$I$389)</f>
        <v xml:space="preserve"> 40.5</v>
      </c>
      <c r="H212" t="str">
        <f>_xlfn.XLOOKUP($B212,Detect!$H$1:$H$389,Detect!$M$1:$M$389)</f>
        <v>More</v>
      </c>
      <c r="I212" t="str">
        <f>_xlfn.XLOOKUP($B212,Respond!$H$1:$H$389,Respond!$I$1:$I$389)</f>
        <v xml:space="preserve"> 31.5</v>
      </c>
      <c r="J212" t="str">
        <f>_xlfn.XLOOKUP($B212,Respond!$H$1:$H$389,Respond!$M$1:$M$389)</f>
        <v>Least</v>
      </c>
      <c r="K212" t="str">
        <f>_xlfn.XLOOKUP($B212,Health!$H$1:$H$389,Health!$I$1:$I$389)</f>
        <v xml:space="preserve"> 23.4</v>
      </c>
      <c r="L212" t="str">
        <f>_xlfn.XLOOKUP($B212,Health!$H$1:$H$389,Health!$M$1:$M$389)</f>
        <v>Least</v>
      </c>
      <c r="M212" t="str">
        <f>_xlfn.XLOOKUP($B212,Norms!$H$1:$H$389,Norms!$I$1:$I$389)</f>
        <v xml:space="preserve"> 38.0</v>
      </c>
      <c r="N212" t="str">
        <f>_xlfn.XLOOKUP($B212,Norms!$H$1:$H$389,Norms!$M$1:$M$389)</f>
        <v>More</v>
      </c>
      <c r="O212" t="str">
        <f>_xlfn.XLOOKUP($B212,Risk!$H$1:$H$389,Risk!$I$1:$I$389)</f>
        <v xml:space="preserve"> 51.0</v>
      </c>
      <c r="P212" t="str">
        <f>_xlfn.XLOOKUP($B212,Risk!$H$1:$H$389,Risk!$M$1:$M$389)</f>
        <v>More</v>
      </c>
      <c r="Q212" t="str">
        <f>Overall!J211</f>
        <v xml:space="preserve"> Africa</v>
      </c>
      <c r="R212" t="str">
        <f>Overall!K211</f>
        <v xml:space="preserve"> 10-50m</v>
      </c>
      <c r="S212" t="str">
        <f>Overall!L211</f>
        <v xml:space="preserve"> Lower middle income</v>
      </c>
    </row>
    <row r="213" spans="1:19" x14ac:dyDescent="0.45">
      <c r="A213" t="str">
        <f>Overall!G212</f>
        <v/>
      </c>
      <c r="B213" t="str">
        <f>Overall!H212</f>
        <v/>
      </c>
      <c r="C213" t="str">
        <f>Overall!I212</f>
        <v/>
      </c>
      <c r="D213">
        <f>Overall!M212</f>
        <v>0</v>
      </c>
      <c r="E213" t="str">
        <f>_xlfn.XLOOKUP($B213,Prevention!$H$1:$H$389,Prevention!$I$1:$I$389)</f>
        <v/>
      </c>
      <c r="F213">
        <f>_xlfn.XLOOKUP($B213,Prevention!$H$1:$H$389,Prevention!$M$1:$M$389)</f>
        <v>0</v>
      </c>
      <c r="G213" t="str">
        <f>_xlfn.XLOOKUP($B213,Detect!$H$1:$H$389,Detect!$I$1:$I$389)</f>
        <v/>
      </c>
      <c r="H213">
        <f>_xlfn.XLOOKUP($B213,Detect!$H$1:$H$389,Detect!$M$1:$M$389)</f>
        <v>0</v>
      </c>
      <c r="I213" t="str">
        <f>_xlfn.XLOOKUP($B213,Respond!$H$1:$H$389,Respond!$I$1:$I$389)</f>
        <v/>
      </c>
      <c r="J213">
        <f>_xlfn.XLOOKUP($B213,Respond!$H$1:$H$389,Respond!$M$1:$M$389)</f>
        <v>0</v>
      </c>
      <c r="K213" t="str">
        <f>_xlfn.XLOOKUP($B213,Health!$H$1:$H$389,Health!$I$1:$I$389)</f>
        <v/>
      </c>
      <c r="L213">
        <f>_xlfn.XLOOKUP($B213,Health!$H$1:$H$389,Health!$M$1:$M$389)</f>
        <v>0</v>
      </c>
      <c r="M213" t="str">
        <f>_xlfn.XLOOKUP($B213,Norms!$H$1:$H$389,Norms!$I$1:$I$389)</f>
        <v/>
      </c>
      <c r="N213">
        <f>_xlfn.XLOOKUP($B213,Norms!$H$1:$H$389,Norms!$M$1:$M$389)</f>
        <v>0</v>
      </c>
      <c r="O213" t="str">
        <f>_xlfn.XLOOKUP($B213,Risk!$H$1:$H$389,Risk!$I$1:$I$389)</f>
        <v/>
      </c>
      <c r="P213">
        <f>_xlfn.XLOOKUP($B213,Risk!$H$1:$H$389,Risk!$M$1:$M$389)</f>
        <v>0</v>
      </c>
      <c r="Q213" t="str">
        <f>Overall!J212</f>
        <v/>
      </c>
      <c r="R213" t="str">
        <f>Overall!K212</f>
        <v/>
      </c>
      <c r="S213" t="str">
        <f>Overall!L212</f>
        <v/>
      </c>
    </row>
    <row r="214" spans="1:19" x14ac:dyDescent="0.45">
      <c r="A214" t="str">
        <f>Overall!G213</f>
        <v>105</v>
      </c>
      <c r="B214" t="str">
        <f>Overall!H213</f>
        <v xml:space="preserve"> Pakistan</v>
      </c>
      <c r="C214" t="str">
        <f>Overall!I213</f>
        <v xml:space="preserve"> 35.5</v>
      </c>
      <c r="D214" t="str">
        <f>Overall!M213</f>
        <v>More</v>
      </c>
      <c r="E214" t="str">
        <f>_xlfn.XLOOKUP($B214,Prevention!$H$1:$H$389,Prevention!$I$1:$I$389)</f>
        <v xml:space="preserve"> 24.1</v>
      </c>
      <c r="F214" t="str">
        <f>_xlfn.XLOOKUP($B214,Prevention!$H$1:$H$389,Prevention!$M$1:$M$389)</f>
        <v>Least</v>
      </c>
      <c r="G214" t="str">
        <f>_xlfn.XLOOKUP($B214,Detect!$H$1:$H$389,Detect!$I$1:$I$389)</f>
        <v xml:space="preserve"> 41.7</v>
      </c>
      <c r="H214" t="str">
        <f>_xlfn.XLOOKUP($B214,Detect!$H$1:$H$389,Detect!$M$1:$M$389)</f>
        <v>More</v>
      </c>
      <c r="I214" t="str">
        <f>_xlfn.XLOOKUP($B214,Respond!$H$1:$H$389,Respond!$I$1:$I$389)</f>
        <v xml:space="preserve"> 38.7</v>
      </c>
      <c r="J214" t="str">
        <f>_xlfn.XLOOKUP($B214,Respond!$H$1:$H$389,Respond!$M$1:$M$389)</f>
        <v>More</v>
      </c>
      <c r="K214" t="str">
        <f>_xlfn.XLOOKUP($B214,Health!$H$1:$H$389,Health!$I$1:$I$389)</f>
        <v xml:space="preserve"> 19.9</v>
      </c>
      <c r="L214" t="str">
        <f>_xlfn.XLOOKUP($B214,Health!$H$1:$H$389,Health!$M$1:$M$389)</f>
        <v>Least</v>
      </c>
      <c r="M214" t="str">
        <f>_xlfn.XLOOKUP($B214,Norms!$H$1:$H$389,Norms!$I$1:$I$389)</f>
        <v xml:space="preserve"> 49.7</v>
      </c>
      <c r="N214" t="str">
        <f>_xlfn.XLOOKUP($B214,Norms!$H$1:$H$389,Norms!$M$1:$M$389)</f>
        <v>More</v>
      </c>
      <c r="O214" t="str">
        <f>_xlfn.XLOOKUP($B214,Risk!$H$1:$H$389,Risk!$I$1:$I$389)</f>
        <v xml:space="preserve"> 38.7</v>
      </c>
      <c r="P214" t="str">
        <f>_xlfn.XLOOKUP($B214,Risk!$H$1:$H$389,Risk!$M$1:$M$389)</f>
        <v>More</v>
      </c>
      <c r="Q214" t="str">
        <f>Overall!J213</f>
        <v xml:space="preserve"> Southern Asia</v>
      </c>
      <c r="R214" t="str">
        <f>Overall!K213</f>
        <v xml:space="preserve"> 100m+</v>
      </c>
      <c r="S214" t="str">
        <f>Overall!L213</f>
        <v xml:space="preserve"> Lower middle income</v>
      </c>
    </row>
    <row r="215" spans="1:19" x14ac:dyDescent="0.45">
      <c r="A215" t="str">
        <f>Overall!G214</f>
        <v/>
      </c>
      <c r="B215" t="str">
        <f>Overall!H214</f>
        <v/>
      </c>
      <c r="C215" t="str">
        <f>Overall!I214</f>
        <v/>
      </c>
      <c r="D215">
        <f>Overall!M214</f>
        <v>0</v>
      </c>
      <c r="E215" t="str">
        <f>_xlfn.XLOOKUP($B215,Prevention!$H$1:$H$389,Prevention!$I$1:$I$389)</f>
        <v/>
      </c>
      <c r="F215">
        <f>_xlfn.XLOOKUP($B215,Prevention!$H$1:$H$389,Prevention!$M$1:$M$389)</f>
        <v>0</v>
      </c>
      <c r="G215" t="str">
        <f>_xlfn.XLOOKUP($B215,Detect!$H$1:$H$389,Detect!$I$1:$I$389)</f>
        <v/>
      </c>
      <c r="H215">
        <f>_xlfn.XLOOKUP($B215,Detect!$H$1:$H$389,Detect!$M$1:$M$389)</f>
        <v>0</v>
      </c>
      <c r="I215" t="str">
        <f>_xlfn.XLOOKUP($B215,Respond!$H$1:$H$389,Respond!$I$1:$I$389)</f>
        <v/>
      </c>
      <c r="J215">
        <f>_xlfn.XLOOKUP($B215,Respond!$H$1:$H$389,Respond!$M$1:$M$389)</f>
        <v>0</v>
      </c>
      <c r="K215" t="str">
        <f>_xlfn.XLOOKUP($B215,Health!$H$1:$H$389,Health!$I$1:$I$389)</f>
        <v/>
      </c>
      <c r="L215">
        <f>_xlfn.XLOOKUP($B215,Health!$H$1:$H$389,Health!$M$1:$M$389)</f>
        <v>0</v>
      </c>
      <c r="M215" t="str">
        <f>_xlfn.XLOOKUP($B215,Norms!$H$1:$H$389,Norms!$I$1:$I$389)</f>
        <v/>
      </c>
      <c r="N215">
        <f>_xlfn.XLOOKUP($B215,Norms!$H$1:$H$389,Norms!$M$1:$M$389)</f>
        <v>0</v>
      </c>
      <c r="O215" t="str">
        <f>_xlfn.XLOOKUP($B215,Risk!$H$1:$H$389,Risk!$I$1:$I$389)</f>
        <v/>
      </c>
      <c r="P215">
        <f>_xlfn.XLOOKUP($B215,Risk!$H$1:$H$389,Risk!$M$1:$M$389)</f>
        <v>0</v>
      </c>
      <c r="Q215" t="str">
        <f>Overall!J214</f>
        <v/>
      </c>
      <c r="R215" t="str">
        <f>Overall!K214</f>
        <v/>
      </c>
      <c r="S215" t="str">
        <f>Overall!L214</f>
        <v/>
      </c>
    </row>
    <row r="216" spans="1:19" x14ac:dyDescent="0.45">
      <c r="A216" t="str">
        <f>Overall!G215</f>
        <v>108</v>
      </c>
      <c r="B216" t="str">
        <f>Overall!H215</f>
        <v xml:space="preserve"> Belarus</v>
      </c>
      <c r="C216" t="str">
        <f>Overall!I215</f>
        <v xml:space="preserve"> 35.3</v>
      </c>
      <c r="D216" t="str">
        <f>Overall!M215</f>
        <v>More</v>
      </c>
      <c r="E216" t="str">
        <f>_xlfn.XLOOKUP($B216,Prevention!$H$1:$H$389,Prevention!$I$1:$I$389)</f>
        <v xml:space="preserve"> 19.4</v>
      </c>
      <c r="F216" t="str">
        <f>_xlfn.XLOOKUP($B216,Prevention!$H$1:$H$389,Prevention!$M$1:$M$389)</f>
        <v>Least</v>
      </c>
      <c r="G216" t="str">
        <f>_xlfn.XLOOKUP($B216,Detect!$H$1:$H$389,Detect!$I$1:$I$389)</f>
        <v xml:space="preserve"> 28.9</v>
      </c>
      <c r="H216" t="str">
        <f>_xlfn.XLOOKUP($B216,Detect!$H$1:$H$389,Detect!$M$1:$M$389)</f>
        <v>Least</v>
      </c>
      <c r="I216" t="str">
        <f>_xlfn.XLOOKUP($B216,Respond!$H$1:$H$389,Respond!$I$1:$I$389)</f>
        <v xml:space="preserve"> 46.6</v>
      </c>
      <c r="J216" t="str">
        <f>_xlfn.XLOOKUP($B216,Respond!$H$1:$H$389,Respond!$M$1:$M$389)</f>
        <v>More</v>
      </c>
      <c r="K216" t="str">
        <f>_xlfn.XLOOKUP($B216,Health!$H$1:$H$389,Health!$I$1:$I$389)</f>
        <v xml:space="preserve"> 40.6</v>
      </c>
      <c r="L216" t="str">
        <f>_xlfn.XLOOKUP($B216,Health!$H$1:$H$389,Health!$M$1:$M$389)</f>
        <v>More</v>
      </c>
      <c r="M216" t="str">
        <f>_xlfn.XLOOKUP($B216,Norms!$H$1:$H$389,Norms!$I$1:$I$389)</f>
        <v xml:space="preserve"> 25.8</v>
      </c>
      <c r="N216" t="str">
        <f>_xlfn.XLOOKUP($B216,Norms!$H$1:$H$389,Norms!$M$1:$M$389)</f>
        <v>Least</v>
      </c>
      <c r="O216" t="str">
        <f>_xlfn.XLOOKUP($B216,Risk!$H$1:$H$389,Risk!$I$1:$I$389)</f>
        <v xml:space="preserve"> 53.0</v>
      </c>
      <c r="P216" t="str">
        <f>_xlfn.XLOOKUP($B216,Risk!$H$1:$H$389,Risk!$M$1:$M$389)</f>
        <v>More</v>
      </c>
      <c r="Q216" t="str">
        <f>Overall!J215</f>
        <v xml:space="preserve"> Europe</v>
      </c>
      <c r="R216" t="str">
        <f>Overall!K215</f>
        <v xml:space="preserve"> 1-10m</v>
      </c>
      <c r="S216" t="str">
        <f>Overall!L215</f>
        <v xml:space="preserve"> Upper middle income</v>
      </c>
    </row>
    <row r="217" spans="1:19" x14ac:dyDescent="0.45">
      <c r="A217" t="str">
        <f>Overall!G216</f>
        <v/>
      </c>
      <c r="B217" t="str">
        <f>Overall!H216</f>
        <v/>
      </c>
      <c r="C217" t="str">
        <f>Overall!I216</f>
        <v/>
      </c>
      <c r="D217">
        <f>Overall!M216</f>
        <v>0</v>
      </c>
      <c r="E217" t="str">
        <f>_xlfn.XLOOKUP($B217,Prevention!$H$1:$H$389,Prevention!$I$1:$I$389)</f>
        <v/>
      </c>
      <c r="F217">
        <f>_xlfn.XLOOKUP($B217,Prevention!$H$1:$H$389,Prevention!$M$1:$M$389)</f>
        <v>0</v>
      </c>
      <c r="G217" t="str">
        <f>_xlfn.XLOOKUP($B217,Detect!$H$1:$H$389,Detect!$I$1:$I$389)</f>
        <v/>
      </c>
      <c r="H217">
        <f>_xlfn.XLOOKUP($B217,Detect!$H$1:$H$389,Detect!$M$1:$M$389)</f>
        <v>0</v>
      </c>
      <c r="I217" t="str">
        <f>_xlfn.XLOOKUP($B217,Respond!$H$1:$H$389,Respond!$I$1:$I$389)</f>
        <v/>
      </c>
      <c r="J217">
        <f>_xlfn.XLOOKUP($B217,Respond!$H$1:$H$389,Respond!$M$1:$M$389)</f>
        <v>0</v>
      </c>
      <c r="K217" t="str">
        <f>_xlfn.XLOOKUP($B217,Health!$H$1:$H$389,Health!$I$1:$I$389)</f>
        <v/>
      </c>
      <c r="L217">
        <f>_xlfn.XLOOKUP($B217,Health!$H$1:$H$389,Health!$M$1:$M$389)</f>
        <v>0</v>
      </c>
      <c r="M217" t="str">
        <f>_xlfn.XLOOKUP($B217,Norms!$H$1:$H$389,Norms!$I$1:$I$389)</f>
        <v/>
      </c>
      <c r="N217">
        <f>_xlfn.XLOOKUP($B217,Norms!$H$1:$H$389,Norms!$M$1:$M$389)</f>
        <v>0</v>
      </c>
      <c r="O217" t="str">
        <f>_xlfn.XLOOKUP($B217,Risk!$H$1:$H$389,Risk!$I$1:$I$389)</f>
        <v/>
      </c>
      <c r="P217">
        <f>_xlfn.XLOOKUP($B217,Risk!$H$1:$H$389,Risk!$M$1:$M$389)</f>
        <v>0</v>
      </c>
      <c r="Q217" t="str">
        <f>Overall!J216</f>
        <v/>
      </c>
      <c r="R217" t="str">
        <f>Overall!K216</f>
        <v/>
      </c>
      <c r="S217" t="str">
        <f>Overall!L216</f>
        <v/>
      </c>
    </row>
    <row r="218" spans="1:19" x14ac:dyDescent="0.45">
      <c r="A218" t="str">
        <f>Overall!G217</f>
        <v>108</v>
      </c>
      <c r="B218" t="str">
        <f>Overall!H217</f>
        <v xml:space="preserve"> St Lucia</v>
      </c>
      <c r="C218" t="str">
        <f>Overall!I217</f>
        <v xml:space="preserve"> 35.3</v>
      </c>
      <c r="D218" t="str">
        <f>Overall!M217</f>
        <v>More</v>
      </c>
      <c r="E218" t="str">
        <f>_xlfn.XLOOKUP($B218,Prevention!$H$1:$H$389,Prevention!$I$1:$I$389)</f>
        <v xml:space="preserve"> 22.8</v>
      </c>
      <c r="F218" t="str">
        <f>_xlfn.XLOOKUP($B218,Prevention!$H$1:$H$389,Prevention!$M$1:$M$389)</f>
        <v>Least</v>
      </c>
      <c r="G218" t="str">
        <f>_xlfn.XLOOKUP($B218,Detect!$H$1:$H$389,Detect!$I$1:$I$389)</f>
        <v xml:space="preserve"> 30.3</v>
      </c>
      <c r="H218" t="str">
        <f>_xlfn.XLOOKUP($B218,Detect!$H$1:$H$389,Detect!$M$1:$M$389)</f>
        <v>Least</v>
      </c>
      <c r="I218" t="str">
        <f>_xlfn.XLOOKUP($B218,Respond!$H$1:$H$389,Respond!$I$1:$I$389)</f>
        <v xml:space="preserve"> 42.4</v>
      </c>
      <c r="J218" t="str">
        <f>_xlfn.XLOOKUP($B218,Respond!$H$1:$H$389,Respond!$M$1:$M$389)</f>
        <v>More</v>
      </c>
      <c r="K218" t="str">
        <f>_xlfn.XLOOKUP($B218,Health!$H$1:$H$389,Health!$I$1:$I$389)</f>
        <v xml:space="preserve"> 6.3</v>
      </c>
      <c r="L218" t="str">
        <f>_xlfn.XLOOKUP($B218,Health!$H$1:$H$389,Health!$M$1:$M$389)</f>
        <v>Least</v>
      </c>
      <c r="M218" t="str">
        <f>_xlfn.XLOOKUP($B218,Norms!$H$1:$H$389,Norms!$I$1:$I$389)</f>
        <v xml:space="preserve"> 54.7</v>
      </c>
      <c r="N218" t="str">
        <f>_xlfn.XLOOKUP($B218,Norms!$H$1:$H$389,Norms!$M$1:$M$389)</f>
        <v>More</v>
      </c>
      <c r="O218" t="str">
        <f>_xlfn.XLOOKUP($B218,Risk!$H$1:$H$389,Risk!$I$1:$I$389)</f>
        <v xml:space="preserve"> 62.1</v>
      </c>
      <c r="P218" t="str">
        <f>_xlfn.XLOOKUP($B218,Risk!$H$1:$H$389,Risk!$M$1:$M$389)</f>
        <v>More</v>
      </c>
      <c r="Q218" t="str">
        <f>Overall!J217</f>
        <v xml:space="preserve"> Latin America and the Caribbean</v>
      </c>
      <c r="R218" t="str">
        <f>Overall!K217</f>
        <v xml:space="preserve"> &lt;1m</v>
      </c>
      <c r="S218" t="str">
        <f>Overall!L217</f>
        <v xml:space="preserve"> Upper middle income</v>
      </c>
    </row>
    <row r="219" spans="1:19" x14ac:dyDescent="0.45">
      <c r="A219" t="str">
        <f>Overall!G218</f>
        <v/>
      </c>
      <c r="B219" t="str">
        <f>Overall!H218</f>
        <v/>
      </c>
      <c r="C219" t="str">
        <f>Overall!I218</f>
        <v/>
      </c>
      <c r="D219">
        <f>Overall!M218</f>
        <v>0</v>
      </c>
      <c r="E219" t="str">
        <f>_xlfn.XLOOKUP($B219,Prevention!$H$1:$H$389,Prevention!$I$1:$I$389)</f>
        <v/>
      </c>
      <c r="F219">
        <f>_xlfn.XLOOKUP($B219,Prevention!$H$1:$H$389,Prevention!$M$1:$M$389)</f>
        <v>0</v>
      </c>
      <c r="G219" t="str">
        <f>_xlfn.XLOOKUP($B219,Detect!$H$1:$H$389,Detect!$I$1:$I$389)</f>
        <v/>
      </c>
      <c r="H219">
        <f>_xlfn.XLOOKUP($B219,Detect!$H$1:$H$389,Detect!$M$1:$M$389)</f>
        <v>0</v>
      </c>
      <c r="I219" t="str">
        <f>_xlfn.XLOOKUP($B219,Respond!$H$1:$H$389,Respond!$I$1:$I$389)</f>
        <v/>
      </c>
      <c r="J219">
        <f>_xlfn.XLOOKUP($B219,Respond!$H$1:$H$389,Respond!$M$1:$M$389)</f>
        <v>0</v>
      </c>
      <c r="K219" t="str">
        <f>_xlfn.XLOOKUP($B219,Health!$H$1:$H$389,Health!$I$1:$I$389)</f>
        <v/>
      </c>
      <c r="L219">
        <f>_xlfn.XLOOKUP($B219,Health!$H$1:$H$389,Health!$M$1:$M$389)</f>
        <v>0</v>
      </c>
      <c r="M219" t="str">
        <f>_xlfn.XLOOKUP($B219,Norms!$H$1:$H$389,Norms!$I$1:$I$389)</f>
        <v/>
      </c>
      <c r="N219">
        <f>_xlfn.XLOOKUP($B219,Norms!$H$1:$H$389,Norms!$M$1:$M$389)</f>
        <v>0</v>
      </c>
      <c r="O219" t="str">
        <f>_xlfn.XLOOKUP($B219,Risk!$H$1:$H$389,Risk!$I$1:$I$389)</f>
        <v/>
      </c>
      <c r="P219">
        <f>_xlfn.XLOOKUP($B219,Risk!$H$1:$H$389,Risk!$M$1:$M$389)</f>
        <v>0</v>
      </c>
      <c r="Q219" t="str">
        <f>Overall!J218</f>
        <v/>
      </c>
      <c r="R219" t="str">
        <f>Overall!K218</f>
        <v/>
      </c>
      <c r="S219" t="str">
        <f>Overall!L218</f>
        <v/>
      </c>
    </row>
    <row r="220" spans="1:19" x14ac:dyDescent="0.45">
      <c r="A220" t="str">
        <f>Overall!G219</f>
        <v>110</v>
      </c>
      <c r="B220" t="str">
        <f>Overall!H219</f>
        <v xml:space="preserve"> Cuba</v>
      </c>
      <c r="C220" t="str">
        <f>Overall!I219</f>
        <v xml:space="preserve"> 35.2</v>
      </c>
      <c r="D220" t="str">
        <f>Overall!M219</f>
        <v>More</v>
      </c>
      <c r="E220" t="str">
        <f>_xlfn.XLOOKUP($B220,Prevention!$H$1:$H$389,Prevention!$I$1:$I$389)</f>
        <v xml:space="preserve"> 41.4</v>
      </c>
      <c r="F220" t="str">
        <f>_xlfn.XLOOKUP($B220,Prevention!$H$1:$H$389,Prevention!$M$1:$M$389)</f>
        <v>More</v>
      </c>
      <c r="G220" t="str">
        <f>_xlfn.XLOOKUP($B220,Detect!$H$1:$H$389,Detect!$I$1:$I$389)</f>
        <v xml:space="preserve"> 10.5</v>
      </c>
      <c r="H220" t="str">
        <f>_xlfn.XLOOKUP($B220,Detect!$H$1:$H$389,Detect!$M$1:$M$389)</f>
        <v>Least</v>
      </c>
      <c r="I220" t="str">
        <f>_xlfn.XLOOKUP($B220,Respond!$H$1:$H$389,Respond!$I$1:$I$389)</f>
        <v xml:space="preserve"> 25.9</v>
      </c>
      <c r="J220" t="str">
        <f>_xlfn.XLOOKUP($B220,Respond!$H$1:$H$389,Respond!$M$1:$M$389)</f>
        <v>Least</v>
      </c>
      <c r="K220" t="str">
        <f>_xlfn.XLOOKUP($B220,Health!$H$1:$H$389,Health!$I$1:$I$389)</f>
        <v xml:space="preserve"> 37.4</v>
      </c>
      <c r="L220" t="str">
        <f>_xlfn.XLOOKUP($B220,Health!$H$1:$H$389,Health!$M$1:$M$389)</f>
        <v>More</v>
      </c>
      <c r="M220" t="str">
        <f>_xlfn.XLOOKUP($B220,Norms!$H$1:$H$389,Norms!$I$1:$I$389)</f>
        <v xml:space="preserve"> 49.8</v>
      </c>
      <c r="N220" t="str">
        <f>_xlfn.XLOOKUP($B220,Norms!$H$1:$H$389,Norms!$M$1:$M$389)</f>
        <v>More</v>
      </c>
      <c r="O220" t="str">
        <f>_xlfn.XLOOKUP($B220,Risk!$H$1:$H$389,Risk!$I$1:$I$389)</f>
        <v xml:space="preserve"> 57.8</v>
      </c>
      <c r="P220" t="str">
        <f>_xlfn.XLOOKUP($B220,Risk!$H$1:$H$389,Risk!$M$1:$M$389)</f>
        <v>More</v>
      </c>
      <c r="Q220" t="str">
        <f>Overall!J219</f>
        <v xml:space="preserve"> Latin America and the Caribbean</v>
      </c>
      <c r="R220" t="str">
        <f>Overall!K219</f>
        <v xml:space="preserve"> 10-50m</v>
      </c>
      <c r="S220" t="str">
        <f>Overall!L219</f>
        <v xml:space="preserve"> Upper middle income</v>
      </c>
    </row>
    <row r="221" spans="1:19" x14ac:dyDescent="0.45">
      <c r="A221" t="str">
        <f>Overall!G220</f>
        <v/>
      </c>
      <c r="B221" t="str">
        <f>Overall!H220</f>
        <v/>
      </c>
      <c r="C221" t="str">
        <f>Overall!I220</f>
        <v/>
      </c>
      <c r="D221">
        <f>Overall!M220</f>
        <v>0</v>
      </c>
      <c r="E221" t="str">
        <f>_xlfn.XLOOKUP($B221,Prevention!$H$1:$H$389,Prevention!$I$1:$I$389)</f>
        <v/>
      </c>
      <c r="F221">
        <f>_xlfn.XLOOKUP($B221,Prevention!$H$1:$H$389,Prevention!$M$1:$M$389)</f>
        <v>0</v>
      </c>
      <c r="G221" t="str">
        <f>_xlfn.XLOOKUP($B221,Detect!$H$1:$H$389,Detect!$I$1:$I$389)</f>
        <v/>
      </c>
      <c r="H221">
        <f>_xlfn.XLOOKUP($B221,Detect!$H$1:$H$389,Detect!$M$1:$M$389)</f>
        <v>0</v>
      </c>
      <c r="I221" t="str">
        <f>_xlfn.XLOOKUP($B221,Respond!$H$1:$H$389,Respond!$I$1:$I$389)</f>
        <v/>
      </c>
      <c r="J221">
        <f>_xlfn.XLOOKUP($B221,Respond!$H$1:$H$389,Respond!$M$1:$M$389)</f>
        <v>0</v>
      </c>
      <c r="K221" t="str">
        <f>_xlfn.XLOOKUP($B221,Health!$H$1:$H$389,Health!$I$1:$I$389)</f>
        <v/>
      </c>
      <c r="L221">
        <f>_xlfn.XLOOKUP($B221,Health!$H$1:$H$389,Health!$M$1:$M$389)</f>
        <v>0</v>
      </c>
      <c r="M221" t="str">
        <f>_xlfn.XLOOKUP($B221,Norms!$H$1:$H$389,Norms!$I$1:$I$389)</f>
        <v/>
      </c>
      <c r="N221">
        <f>_xlfn.XLOOKUP($B221,Norms!$H$1:$H$389,Norms!$M$1:$M$389)</f>
        <v>0</v>
      </c>
      <c r="O221" t="str">
        <f>_xlfn.XLOOKUP($B221,Risk!$H$1:$H$389,Risk!$I$1:$I$389)</f>
        <v/>
      </c>
      <c r="P221">
        <f>_xlfn.XLOOKUP($B221,Risk!$H$1:$H$389,Risk!$M$1:$M$389)</f>
        <v>0</v>
      </c>
      <c r="Q221" t="str">
        <f>Overall!J220</f>
        <v/>
      </c>
      <c r="R221" t="str">
        <f>Overall!K220</f>
        <v/>
      </c>
      <c r="S221" t="str">
        <f>Overall!L220</f>
        <v/>
      </c>
    </row>
    <row r="222" spans="1:19" x14ac:dyDescent="0.45">
      <c r="A222" t="str">
        <f>Overall!G221</f>
        <v>111</v>
      </c>
      <c r="B222" t="str">
        <f>Overall!H221</f>
        <v xml:space="preserve"> Liberia</v>
      </c>
      <c r="C222" t="str">
        <f>Overall!I221</f>
        <v xml:space="preserve"> 35.1</v>
      </c>
      <c r="D222" t="str">
        <f>Overall!M221</f>
        <v>More</v>
      </c>
      <c r="E222" t="str">
        <f>_xlfn.XLOOKUP($B222,Prevention!$H$1:$H$389,Prevention!$I$1:$I$389)</f>
        <v xml:space="preserve"> 14.3</v>
      </c>
      <c r="F222" t="str">
        <f>_xlfn.XLOOKUP($B222,Prevention!$H$1:$H$389,Prevention!$M$1:$M$389)</f>
        <v>Least</v>
      </c>
      <c r="G222" t="str">
        <f>_xlfn.XLOOKUP($B222,Detect!$H$1:$H$389,Detect!$I$1:$I$389)</f>
        <v xml:space="preserve"> 29.1</v>
      </c>
      <c r="H222" t="str">
        <f>_xlfn.XLOOKUP($B222,Detect!$H$1:$H$389,Detect!$M$1:$M$389)</f>
        <v>Least</v>
      </c>
      <c r="I222" t="str">
        <f>_xlfn.XLOOKUP($B222,Respond!$H$1:$H$389,Respond!$I$1:$I$389)</f>
        <v xml:space="preserve"> 40.5</v>
      </c>
      <c r="J222" t="str">
        <f>_xlfn.XLOOKUP($B222,Respond!$H$1:$H$389,Respond!$M$1:$M$389)</f>
        <v>More</v>
      </c>
      <c r="K222" t="str">
        <f>_xlfn.XLOOKUP($B222,Health!$H$1:$H$389,Health!$I$1:$I$389)</f>
        <v xml:space="preserve"> 19.9</v>
      </c>
      <c r="L222" t="str">
        <f>_xlfn.XLOOKUP($B222,Health!$H$1:$H$389,Health!$M$1:$M$389)</f>
        <v>Least</v>
      </c>
      <c r="M222" t="str">
        <f>_xlfn.XLOOKUP($B222,Norms!$H$1:$H$389,Norms!$I$1:$I$389)</f>
        <v xml:space="preserve"> 71.5</v>
      </c>
      <c r="N222" t="str">
        <f>_xlfn.XLOOKUP($B222,Norms!$H$1:$H$389,Norms!$M$1:$M$389)</f>
        <v>Most</v>
      </c>
      <c r="O222" t="str">
        <f>_xlfn.XLOOKUP($B222,Risk!$H$1:$H$389,Risk!$I$1:$I$389)</f>
        <v xml:space="preserve"> 37.4</v>
      </c>
      <c r="P222" t="str">
        <f>_xlfn.XLOOKUP($B222,Risk!$H$1:$H$389,Risk!$M$1:$M$389)</f>
        <v>More</v>
      </c>
      <c r="Q222" t="str">
        <f>Overall!J221</f>
        <v xml:space="preserve"> Africa</v>
      </c>
      <c r="R222" t="str">
        <f>Overall!K221</f>
        <v xml:space="preserve"> 1-10m</v>
      </c>
      <c r="S222" t="str">
        <f>Overall!L221</f>
        <v xml:space="preserve"> Low income</v>
      </c>
    </row>
    <row r="223" spans="1:19" x14ac:dyDescent="0.45">
      <c r="A223" t="str">
        <f>Overall!G222</f>
        <v/>
      </c>
      <c r="B223" t="str">
        <f>Overall!H222</f>
        <v/>
      </c>
      <c r="C223" t="str">
        <f>Overall!I222</f>
        <v/>
      </c>
      <c r="D223">
        <f>Overall!M222</f>
        <v>0</v>
      </c>
      <c r="E223" t="str">
        <f>_xlfn.XLOOKUP($B223,Prevention!$H$1:$H$389,Prevention!$I$1:$I$389)</f>
        <v/>
      </c>
      <c r="F223">
        <f>_xlfn.XLOOKUP($B223,Prevention!$H$1:$H$389,Prevention!$M$1:$M$389)</f>
        <v>0</v>
      </c>
      <c r="G223" t="str">
        <f>_xlfn.XLOOKUP($B223,Detect!$H$1:$H$389,Detect!$I$1:$I$389)</f>
        <v/>
      </c>
      <c r="H223">
        <f>_xlfn.XLOOKUP($B223,Detect!$H$1:$H$389,Detect!$M$1:$M$389)</f>
        <v>0</v>
      </c>
      <c r="I223" t="str">
        <f>_xlfn.XLOOKUP($B223,Respond!$H$1:$H$389,Respond!$I$1:$I$389)</f>
        <v/>
      </c>
      <c r="J223">
        <f>_xlfn.XLOOKUP($B223,Respond!$H$1:$H$389,Respond!$M$1:$M$389)</f>
        <v>0</v>
      </c>
      <c r="K223" t="str">
        <f>_xlfn.XLOOKUP($B223,Health!$H$1:$H$389,Health!$I$1:$I$389)</f>
        <v/>
      </c>
      <c r="L223">
        <f>_xlfn.XLOOKUP($B223,Health!$H$1:$H$389,Health!$M$1:$M$389)</f>
        <v>0</v>
      </c>
      <c r="M223" t="str">
        <f>_xlfn.XLOOKUP($B223,Norms!$H$1:$H$389,Norms!$I$1:$I$389)</f>
        <v/>
      </c>
      <c r="N223">
        <f>_xlfn.XLOOKUP($B223,Norms!$H$1:$H$389,Norms!$M$1:$M$389)</f>
        <v>0</v>
      </c>
      <c r="O223" t="str">
        <f>_xlfn.XLOOKUP($B223,Risk!$H$1:$H$389,Risk!$I$1:$I$389)</f>
        <v/>
      </c>
      <c r="P223">
        <f>_xlfn.XLOOKUP($B223,Risk!$H$1:$H$389,Risk!$M$1:$M$389)</f>
        <v>0</v>
      </c>
      <c r="Q223" t="str">
        <f>Overall!J222</f>
        <v/>
      </c>
      <c r="R223" t="str">
        <f>Overall!K222</f>
        <v/>
      </c>
      <c r="S223" t="str">
        <f>Overall!L222</f>
        <v/>
      </c>
    </row>
    <row r="224" spans="1:19" x14ac:dyDescent="0.45">
      <c r="A224" t="str">
        <f>Overall!G223</f>
        <v>111</v>
      </c>
      <c r="B224" t="str">
        <f>Overall!H223</f>
        <v xml:space="preserve"> Nepal</v>
      </c>
      <c r="C224" t="str">
        <f>Overall!I223</f>
        <v xml:space="preserve"> 35.1</v>
      </c>
      <c r="D224" t="str">
        <f>Overall!M223</f>
        <v>More</v>
      </c>
      <c r="E224" t="str">
        <f>_xlfn.XLOOKUP($B224,Prevention!$H$1:$H$389,Prevention!$I$1:$I$389)</f>
        <v xml:space="preserve"> 43.7</v>
      </c>
      <c r="F224" t="str">
        <f>_xlfn.XLOOKUP($B224,Prevention!$H$1:$H$389,Prevention!$M$1:$M$389)</f>
        <v>More</v>
      </c>
      <c r="G224" t="str">
        <f>_xlfn.XLOOKUP($B224,Detect!$H$1:$H$389,Detect!$I$1:$I$389)</f>
        <v xml:space="preserve"> 22.0</v>
      </c>
      <c r="H224" t="str">
        <f>_xlfn.XLOOKUP($B224,Detect!$H$1:$H$389,Detect!$M$1:$M$389)</f>
        <v>Least</v>
      </c>
      <c r="I224" t="str">
        <f>_xlfn.XLOOKUP($B224,Respond!$H$1:$H$389,Respond!$I$1:$I$389)</f>
        <v xml:space="preserve"> 41.9</v>
      </c>
      <c r="J224" t="str">
        <f>_xlfn.XLOOKUP($B224,Respond!$H$1:$H$389,Respond!$M$1:$M$389)</f>
        <v>More</v>
      </c>
      <c r="K224" t="str">
        <f>_xlfn.XLOOKUP($B224,Health!$H$1:$H$389,Health!$I$1:$I$389)</f>
        <v xml:space="preserve"> 28.1</v>
      </c>
      <c r="L224" t="str">
        <f>_xlfn.XLOOKUP($B224,Health!$H$1:$H$389,Health!$M$1:$M$389)</f>
        <v>Least</v>
      </c>
      <c r="M224" t="str">
        <f>_xlfn.XLOOKUP($B224,Norms!$H$1:$H$389,Norms!$I$1:$I$389)</f>
        <v xml:space="preserve"> 33.5</v>
      </c>
      <c r="N224" t="str">
        <f>_xlfn.XLOOKUP($B224,Norms!$H$1:$H$389,Norms!$M$1:$M$389)</f>
        <v>More</v>
      </c>
      <c r="O224" t="str">
        <f>_xlfn.XLOOKUP($B224,Risk!$H$1:$H$389,Risk!$I$1:$I$389)</f>
        <v xml:space="preserve"> 44.7</v>
      </c>
      <c r="P224" t="str">
        <f>_xlfn.XLOOKUP($B224,Risk!$H$1:$H$389,Risk!$M$1:$M$389)</f>
        <v>More</v>
      </c>
      <c r="Q224" t="str">
        <f>Overall!J223</f>
        <v xml:space="preserve"> Southern Asia</v>
      </c>
      <c r="R224" t="str">
        <f>Overall!K223</f>
        <v xml:space="preserve"> 10-50m</v>
      </c>
      <c r="S224" t="str">
        <f>Overall!L223</f>
        <v xml:space="preserve"> Low income</v>
      </c>
    </row>
    <row r="225" spans="1:19" x14ac:dyDescent="0.45">
      <c r="A225" t="str">
        <f>Overall!G224</f>
        <v/>
      </c>
      <c r="B225" t="str">
        <f>Overall!H224</f>
        <v/>
      </c>
      <c r="C225" t="str">
        <f>Overall!I224</f>
        <v/>
      </c>
      <c r="D225">
        <f>Overall!M224</f>
        <v>0</v>
      </c>
      <c r="E225" t="str">
        <f>_xlfn.XLOOKUP($B225,Prevention!$H$1:$H$389,Prevention!$I$1:$I$389)</f>
        <v/>
      </c>
      <c r="F225">
        <f>_xlfn.XLOOKUP($B225,Prevention!$H$1:$H$389,Prevention!$M$1:$M$389)</f>
        <v>0</v>
      </c>
      <c r="G225" t="str">
        <f>_xlfn.XLOOKUP($B225,Detect!$H$1:$H$389,Detect!$I$1:$I$389)</f>
        <v/>
      </c>
      <c r="H225">
        <f>_xlfn.XLOOKUP($B225,Detect!$H$1:$H$389,Detect!$M$1:$M$389)</f>
        <v>0</v>
      </c>
      <c r="I225" t="str">
        <f>_xlfn.XLOOKUP($B225,Respond!$H$1:$H$389,Respond!$I$1:$I$389)</f>
        <v/>
      </c>
      <c r="J225">
        <f>_xlfn.XLOOKUP($B225,Respond!$H$1:$H$389,Respond!$M$1:$M$389)</f>
        <v>0</v>
      </c>
      <c r="K225" t="str">
        <f>_xlfn.XLOOKUP($B225,Health!$H$1:$H$389,Health!$I$1:$I$389)</f>
        <v/>
      </c>
      <c r="L225">
        <f>_xlfn.XLOOKUP($B225,Health!$H$1:$H$389,Health!$M$1:$M$389)</f>
        <v>0</v>
      </c>
      <c r="M225" t="str">
        <f>_xlfn.XLOOKUP($B225,Norms!$H$1:$H$389,Norms!$I$1:$I$389)</f>
        <v/>
      </c>
      <c r="N225">
        <f>_xlfn.XLOOKUP($B225,Norms!$H$1:$H$389,Norms!$M$1:$M$389)</f>
        <v>0</v>
      </c>
      <c r="O225" t="str">
        <f>_xlfn.XLOOKUP($B225,Risk!$H$1:$H$389,Risk!$I$1:$I$389)</f>
        <v/>
      </c>
      <c r="P225">
        <f>_xlfn.XLOOKUP($B225,Risk!$H$1:$H$389,Risk!$M$1:$M$389)</f>
        <v>0</v>
      </c>
      <c r="Q225" t="str">
        <f>Overall!J224</f>
        <v/>
      </c>
      <c r="R225" t="str">
        <f>Overall!K224</f>
        <v/>
      </c>
      <c r="S225" t="str">
        <f>Overall!L224</f>
        <v/>
      </c>
    </row>
    <row r="226" spans="1:19" x14ac:dyDescent="0.45">
      <c r="A226" t="str">
        <f>Overall!G225</f>
        <v>113</v>
      </c>
      <c r="B226" t="str">
        <f>Overall!H225</f>
        <v xml:space="preserve"> Bangladesh</v>
      </c>
      <c r="C226" t="str">
        <f>Overall!I225</f>
        <v xml:space="preserve"> 35.0</v>
      </c>
      <c r="D226" t="str">
        <f>Overall!M225</f>
        <v>More</v>
      </c>
      <c r="E226" t="str">
        <f>_xlfn.XLOOKUP($B226,Prevention!$H$1:$H$389,Prevention!$I$1:$I$389)</f>
        <v xml:space="preserve"> 27.3</v>
      </c>
      <c r="F226" t="str">
        <f>_xlfn.XLOOKUP($B226,Prevention!$H$1:$H$389,Prevention!$M$1:$M$389)</f>
        <v>Least</v>
      </c>
      <c r="G226" t="str">
        <f>_xlfn.XLOOKUP($B226,Detect!$H$1:$H$389,Detect!$I$1:$I$389)</f>
        <v xml:space="preserve"> 50.9</v>
      </c>
      <c r="H226" t="str">
        <f>_xlfn.XLOOKUP($B226,Detect!$H$1:$H$389,Detect!$M$1:$M$389)</f>
        <v>More</v>
      </c>
      <c r="I226" t="str">
        <f>_xlfn.XLOOKUP($B226,Respond!$H$1:$H$389,Respond!$I$1:$I$389)</f>
        <v xml:space="preserve"> 23.1</v>
      </c>
      <c r="J226" t="str">
        <f>_xlfn.XLOOKUP($B226,Respond!$H$1:$H$389,Respond!$M$1:$M$389)</f>
        <v>Least</v>
      </c>
      <c r="K226" t="str">
        <f>_xlfn.XLOOKUP($B226,Health!$H$1:$H$389,Health!$I$1:$I$389)</f>
        <v xml:space="preserve"> 14.7</v>
      </c>
      <c r="L226" t="str">
        <f>_xlfn.XLOOKUP($B226,Health!$H$1:$H$389,Health!$M$1:$M$389)</f>
        <v>Least</v>
      </c>
      <c r="M226" t="str">
        <f>_xlfn.XLOOKUP($B226,Norms!$H$1:$H$389,Norms!$I$1:$I$389)</f>
        <v xml:space="preserve"> 52.5</v>
      </c>
      <c r="N226" t="str">
        <f>_xlfn.XLOOKUP($B226,Norms!$H$1:$H$389,Norms!$M$1:$M$389)</f>
        <v>More</v>
      </c>
      <c r="O226" t="str">
        <f>_xlfn.XLOOKUP($B226,Risk!$H$1:$H$389,Risk!$I$1:$I$389)</f>
        <v xml:space="preserve"> 44.0</v>
      </c>
      <c r="P226" t="str">
        <f>_xlfn.XLOOKUP($B226,Risk!$H$1:$H$389,Risk!$M$1:$M$389)</f>
        <v>More</v>
      </c>
      <c r="Q226" t="str">
        <f>Overall!J225</f>
        <v xml:space="preserve"> Southern Asia</v>
      </c>
      <c r="R226" t="str">
        <f>Overall!K225</f>
        <v xml:space="preserve"> 100m+</v>
      </c>
      <c r="S226" t="str">
        <f>Overall!L225</f>
        <v xml:space="preserve"> Lower middle income</v>
      </c>
    </row>
    <row r="227" spans="1:19" x14ac:dyDescent="0.45">
      <c r="A227" t="str">
        <f>Overall!G226</f>
        <v/>
      </c>
      <c r="B227" t="str">
        <f>Overall!H226</f>
        <v/>
      </c>
      <c r="C227" t="str">
        <f>Overall!I226</f>
        <v/>
      </c>
      <c r="D227">
        <f>Overall!M226</f>
        <v>0</v>
      </c>
      <c r="E227" t="str">
        <f>_xlfn.XLOOKUP($B227,Prevention!$H$1:$H$389,Prevention!$I$1:$I$389)</f>
        <v/>
      </c>
      <c r="F227">
        <f>_xlfn.XLOOKUP($B227,Prevention!$H$1:$H$389,Prevention!$M$1:$M$389)</f>
        <v>0</v>
      </c>
      <c r="G227" t="str">
        <f>_xlfn.XLOOKUP($B227,Detect!$H$1:$H$389,Detect!$I$1:$I$389)</f>
        <v/>
      </c>
      <c r="H227">
        <f>_xlfn.XLOOKUP($B227,Detect!$H$1:$H$389,Detect!$M$1:$M$389)</f>
        <v>0</v>
      </c>
      <c r="I227" t="str">
        <f>_xlfn.XLOOKUP($B227,Respond!$H$1:$H$389,Respond!$I$1:$I$389)</f>
        <v/>
      </c>
      <c r="J227">
        <f>_xlfn.XLOOKUP($B227,Respond!$H$1:$H$389,Respond!$M$1:$M$389)</f>
        <v>0</v>
      </c>
      <c r="K227" t="str">
        <f>_xlfn.XLOOKUP($B227,Health!$H$1:$H$389,Health!$I$1:$I$389)</f>
        <v/>
      </c>
      <c r="L227">
        <f>_xlfn.XLOOKUP($B227,Health!$H$1:$H$389,Health!$M$1:$M$389)</f>
        <v>0</v>
      </c>
      <c r="M227" t="str">
        <f>_xlfn.XLOOKUP($B227,Norms!$H$1:$H$389,Norms!$I$1:$I$389)</f>
        <v/>
      </c>
      <c r="N227">
        <f>_xlfn.XLOOKUP($B227,Norms!$H$1:$H$389,Norms!$M$1:$M$389)</f>
        <v>0</v>
      </c>
      <c r="O227" t="str">
        <f>_xlfn.XLOOKUP($B227,Risk!$H$1:$H$389,Risk!$I$1:$I$389)</f>
        <v/>
      </c>
      <c r="P227">
        <f>_xlfn.XLOOKUP($B227,Risk!$H$1:$H$389,Risk!$M$1:$M$389)</f>
        <v>0</v>
      </c>
      <c r="Q227" t="str">
        <f>Overall!J226</f>
        <v/>
      </c>
      <c r="R227" t="str">
        <f>Overall!K226</f>
        <v/>
      </c>
      <c r="S227" t="str">
        <f>Overall!L226</f>
        <v/>
      </c>
    </row>
    <row r="228" spans="1:19" x14ac:dyDescent="0.45">
      <c r="A228" t="str">
        <f>Overall!G227</f>
        <v>114</v>
      </c>
      <c r="B228" t="str">
        <f>Overall!H227</f>
        <v xml:space="preserve"> Mauritius</v>
      </c>
      <c r="C228" t="str">
        <f>Overall!I227</f>
        <v xml:space="preserve"> 34.9</v>
      </c>
      <c r="D228" t="str">
        <f>Overall!M227</f>
        <v>More</v>
      </c>
      <c r="E228" t="str">
        <f>_xlfn.XLOOKUP($B228,Prevention!$H$1:$H$389,Prevention!$I$1:$I$389)</f>
        <v xml:space="preserve"> 27.3</v>
      </c>
      <c r="F228" t="str">
        <f>_xlfn.XLOOKUP($B228,Prevention!$H$1:$H$389,Prevention!$M$1:$M$389)</f>
        <v>Least</v>
      </c>
      <c r="G228" t="str">
        <f>_xlfn.XLOOKUP($B228,Detect!$H$1:$H$389,Detect!$I$1:$I$389)</f>
        <v xml:space="preserve"> 42.3</v>
      </c>
      <c r="H228" t="str">
        <f>_xlfn.XLOOKUP($B228,Detect!$H$1:$H$389,Detect!$M$1:$M$389)</f>
        <v>More</v>
      </c>
      <c r="I228" t="str">
        <f>_xlfn.XLOOKUP($B228,Respond!$H$1:$H$389,Respond!$I$1:$I$389)</f>
        <v xml:space="preserve"> 34.9</v>
      </c>
      <c r="J228" t="str">
        <f>_xlfn.XLOOKUP($B228,Respond!$H$1:$H$389,Respond!$M$1:$M$389)</f>
        <v>More</v>
      </c>
      <c r="K228" t="str">
        <f>_xlfn.XLOOKUP($B228,Health!$H$1:$H$389,Health!$I$1:$I$389)</f>
        <v xml:space="preserve"> 15.1</v>
      </c>
      <c r="L228" t="str">
        <f>_xlfn.XLOOKUP($B228,Health!$H$1:$H$389,Health!$M$1:$M$389)</f>
        <v>Least</v>
      </c>
      <c r="M228" t="str">
        <f>_xlfn.XLOOKUP($B228,Norms!$H$1:$H$389,Norms!$I$1:$I$389)</f>
        <v xml:space="preserve"> 29.1</v>
      </c>
      <c r="N228" t="str">
        <f>_xlfn.XLOOKUP($B228,Norms!$H$1:$H$389,Norms!$M$1:$M$389)</f>
        <v>Least</v>
      </c>
      <c r="O228" t="str">
        <f>_xlfn.XLOOKUP($B228,Risk!$H$1:$H$389,Risk!$I$1:$I$389)</f>
        <v xml:space="preserve"> 66.2</v>
      </c>
      <c r="P228" t="str">
        <f>_xlfn.XLOOKUP($B228,Risk!$H$1:$H$389,Risk!$M$1:$M$389)</f>
        <v>More</v>
      </c>
      <c r="Q228" t="str">
        <f>Overall!J227</f>
        <v xml:space="preserve"> Africa</v>
      </c>
      <c r="R228" t="str">
        <f>Overall!K227</f>
        <v xml:space="preserve"> 1-10m</v>
      </c>
      <c r="S228" t="str">
        <f>Overall!L227</f>
        <v xml:space="preserve"> Upper middle income</v>
      </c>
    </row>
    <row r="229" spans="1:19" x14ac:dyDescent="0.45">
      <c r="A229" t="str">
        <f>Overall!G228</f>
        <v/>
      </c>
      <c r="B229" t="str">
        <f>Overall!H228</f>
        <v/>
      </c>
      <c r="C229" t="str">
        <f>Overall!I228</f>
        <v/>
      </c>
      <c r="D229">
        <f>Overall!M228</f>
        <v>0</v>
      </c>
      <c r="E229" t="str">
        <f>_xlfn.XLOOKUP($B229,Prevention!$H$1:$H$389,Prevention!$I$1:$I$389)</f>
        <v/>
      </c>
      <c r="F229">
        <f>_xlfn.XLOOKUP($B229,Prevention!$H$1:$H$389,Prevention!$M$1:$M$389)</f>
        <v>0</v>
      </c>
      <c r="G229" t="str">
        <f>_xlfn.XLOOKUP($B229,Detect!$H$1:$H$389,Detect!$I$1:$I$389)</f>
        <v/>
      </c>
      <c r="H229">
        <f>_xlfn.XLOOKUP($B229,Detect!$H$1:$H$389,Detect!$M$1:$M$389)</f>
        <v>0</v>
      </c>
      <c r="I229" t="str">
        <f>_xlfn.XLOOKUP($B229,Respond!$H$1:$H$389,Respond!$I$1:$I$389)</f>
        <v/>
      </c>
      <c r="J229">
        <f>_xlfn.XLOOKUP($B229,Respond!$H$1:$H$389,Respond!$M$1:$M$389)</f>
        <v>0</v>
      </c>
      <c r="K229" t="str">
        <f>_xlfn.XLOOKUP($B229,Health!$H$1:$H$389,Health!$I$1:$I$389)</f>
        <v/>
      </c>
      <c r="L229">
        <f>_xlfn.XLOOKUP($B229,Health!$H$1:$H$389,Health!$M$1:$M$389)</f>
        <v>0</v>
      </c>
      <c r="M229" t="str">
        <f>_xlfn.XLOOKUP($B229,Norms!$H$1:$H$389,Norms!$I$1:$I$389)</f>
        <v/>
      </c>
      <c r="N229">
        <f>_xlfn.XLOOKUP($B229,Norms!$H$1:$H$389,Norms!$M$1:$M$389)</f>
        <v>0</v>
      </c>
      <c r="O229" t="str">
        <f>_xlfn.XLOOKUP($B229,Risk!$H$1:$H$389,Risk!$I$1:$I$389)</f>
        <v/>
      </c>
      <c r="P229">
        <f>_xlfn.XLOOKUP($B229,Risk!$H$1:$H$389,Risk!$M$1:$M$389)</f>
        <v>0</v>
      </c>
      <c r="Q229" t="str">
        <f>Overall!J228</f>
        <v/>
      </c>
      <c r="R229" t="str">
        <f>Overall!K228</f>
        <v/>
      </c>
      <c r="S229" t="str">
        <f>Overall!L228</f>
        <v/>
      </c>
    </row>
    <row r="230" spans="1:19" x14ac:dyDescent="0.45">
      <c r="A230" t="str">
        <f>Overall!G229</f>
        <v>115</v>
      </c>
      <c r="B230" t="str">
        <f>Overall!H229</f>
        <v xml:space="preserve"> Cameroon</v>
      </c>
      <c r="C230" t="str">
        <f>Overall!I229</f>
        <v xml:space="preserve"> 34.4</v>
      </c>
      <c r="D230" t="str">
        <f>Overall!M229</f>
        <v>More</v>
      </c>
      <c r="E230" t="str">
        <f>_xlfn.XLOOKUP($B230,Prevention!$H$1:$H$389,Prevention!$I$1:$I$389)</f>
        <v xml:space="preserve"> 28.2</v>
      </c>
      <c r="F230" t="str">
        <f>_xlfn.XLOOKUP($B230,Prevention!$H$1:$H$389,Prevention!$M$1:$M$389)</f>
        <v>Least</v>
      </c>
      <c r="G230" t="str">
        <f>_xlfn.XLOOKUP($B230,Detect!$H$1:$H$389,Detect!$I$1:$I$389)</f>
        <v xml:space="preserve"> 35.6</v>
      </c>
      <c r="H230" t="str">
        <f>_xlfn.XLOOKUP($B230,Detect!$H$1:$H$389,Detect!$M$1:$M$389)</f>
        <v>More</v>
      </c>
      <c r="I230" t="str">
        <f>_xlfn.XLOOKUP($B230,Respond!$H$1:$H$389,Respond!$I$1:$I$389)</f>
        <v xml:space="preserve"> 29.5</v>
      </c>
      <c r="J230" t="str">
        <f>_xlfn.XLOOKUP($B230,Respond!$H$1:$H$389,Respond!$M$1:$M$389)</f>
        <v>Least</v>
      </c>
      <c r="K230" t="str">
        <f>_xlfn.XLOOKUP($B230,Health!$H$1:$H$389,Health!$I$1:$I$389)</f>
        <v xml:space="preserve"> 21.4</v>
      </c>
      <c r="L230" t="str">
        <f>_xlfn.XLOOKUP($B230,Health!$H$1:$H$389,Health!$M$1:$M$389)</f>
        <v>Least</v>
      </c>
      <c r="M230" t="str">
        <f>_xlfn.XLOOKUP($B230,Norms!$H$1:$H$389,Norms!$I$1:$I$389)</f>
        <v xml:space="preserve"> 59.9</v>
      </c>
      <c r="N230" t="str">
        <f>_xlfn.XLOOKUP($B230,Norms!$H$1:$H$389,Norms!$M$1:$M$389)</f>
        <v>More</v>
      </c>
      <c r="O230" t="str">
        <f>_xlfn.XLOOKUP($B230,Risk!$H$1:$H$389,Risk!$I$1:$I$389)</f>
        <v xml:space="preserve"> 33.6</v>
      </c>
      <c r="P230" t="str">
        <f>_xlfn.XLOOKUP($B230,Risk!$H$1:$H$389,Risk!$M$1:$M$389)</f>
        <v>More</v>
      </c>
      <c r="Q230" t="str">
        <f>Overall!J229</f>
        <v xml:space="preserve"> Africa</v>
      </c>
      <c r="R230" t="str">
        <f>Overall!K229</f>
        <v xml:space="preserve"> 10-50m</v>
      </c>
      <c r="S230" t="str">
        <f>Overall!L229</f>
        <v xml:space="preserve"> Lower middle income</v>
      </c>
    </row>
    <row r="231" spans="1:19" x14ac:dyDescent="0.45">
      <c r="A231" t="str">
        <f>Overall!G230</f>
        <v/>
      </c>
      <c r="B231" t="str">
        <f>Overall!H230</f>
        <v/>
      </c>
      <c r="C231" t="str">
        <f>Overall!I230</f>
        <v/>
      </c>
      <c r="D231">
        <f>Overall!M230</f>
        <v>0</v>
      </c>
      <c r="E231" t="str">
        <f>_xlfn.XLOOKUP($B231,Prevention!$H$1:$H$389,Prevention!$I$1:$I$389)</f>
        <v/>
      </c>
      <c r="F231">
        <f>_xlfn.XLOOKUP($B231,Prevention!$H$1:$H$389,Prevention!$M$1:$M$389)</f>
        <v>0</v>
      </c>
      <c r="G231" t="str">
        <f>_xlfn.XLOOKUP($B231,Detect!$H$1:$H$389,Detect!$I$1:$I$389)</f>
        <v/>
      </c>
      <c r="H231">
        <f>_xlfn.XLOOKUP($B231,Detect!$H$1:$H$389,Detect!$M$1:$M$389)</f>
        <v>0</v>
      </c>
      <c r="I231" t="str">
        <f>_xlfn.XLOOKUP($B231,Respond!$H$1:$H$389,Respond!$I$1:$I$389)</f>
        <v/>
      </c>
      <c r="J231">
        <f>_xlfn.XLOOKUP($B231,Respond!$H$1:$H$389,Respond!$M$1:$M$389)</f>
        <v>0</v>
      </c>
      <c r="K231" t="str">
        <f>_xlfn.XLOOKUP($B231,Health!$H$1:$H$389,Health!$I$1:$I$389)</f>
        <v/>
      </c>
      <c r="L231">
        <f>_xlfn.XLOOKUP($B231,Health!$H$1:$H$389,Health!$M$1:$M$389)</f>
        <v>0</v>
      </c>
      <c r="M231" t="str">
        <f>_xlfn.XLOOKUP($B231,Norms!$H$1:$H$389,Norms!$I$1:$I$389)</f>
        <v/>
      </c>
      <c r="N231">
        <f>_xlfn.XLOOKUP($B231,Norms!$H$1:$H$389,Norms!$M$1:$M$389)</f>
        <v>0</v>
      </c>
      <c r="O231" t="str">
        <f>_xlfn.XLOOKUP($B231,Risk!$H$1:$H$389,Risk!$I$1:$I$389)</f>
        <v/>
      </c>
      <c r="P231">
        <f>_xlfn.XLOOKUP($B231,Risk!$H$1:$H$389,Risk!$M$1:$M$389)</f>
        <v>0</v>
      </c>
      <c r="Q231" t="str">
        <f>Overall!J230</f>
        <v/>
      </c>
      <c r="R231" t="str">
        <f>Overall!K230</f>
        <v/>
      </c>
      <c r="S231" t="str">
        <f>Overall!L230</f>
        <v/>
      </c>
    </row>
    <row r="232" spans="1:19" x14ac:dyDescent="0.45">
      <c r="A232" t="str">
        <f>Overall!G231</f>
        <v>116</v>
      </c>
      <c r="B232" t="str">
        <f>Overall!H231</f>
        <v xml:space="preserve"> Uzbekistan</v>
      </c>
      <c r="C232" t="str">
        <f>Overall!I231</f>
        <v xml:space="preserve"> 34.3</v>
      </c>
      <c r="D232" t="str">
        <f>Overall!M231</f>
        <v>More</v>
      </c>
      <c r="E232" t="str">
        <f>_xlfn.XLOOKUP($B232,Prevention!$H$1:$H$389,Prevention!$I$1:$I$389)</f>
        <v xml:space="preserve"> 42.6</v>
      </c>
      <c r="F232" t="str">
        <f>_xlfn.XLOOKUP($B232,Prevention!$H$1:$H$389,Prevention!$M$1:$M$389)</f>
        <v>More</v>
      </c>
      <c r="G232" t="str">
        <f>_xlfn.XLOOKUP($B232,Detect!$H$1:$H$389,Detect!$I$1:$I$389)</f>
        <v xml:space="preserve"> 19.4</v>
      </c>
      <c r="H232" t="str">
        <f>_xlfn.XLOOKUP($B232,Detect!$H$1:$H$389,Detect!$M$1:$M$389)</f>
        <v>Least</v>
      </c>
      <c r="I232" t="str">
        <f>_xlfn.XLOOKUP($B232,Respond!$H$1:$H$389,Respond!$I$1:$I$389)</f>
        <v xml:space="preserve"> 27.8</v>
      </c>
      <c r="J232" t="str">
        <f>_xlfn.XLOOKUP($B232,Respond!$H$1:$H$389,Respond!$M$1:$M$389)</f>
        <v>Least</v>
      </c>
      <c r="K232" t="str">
        <f>_xlfn.XLOOKUP($B232,Health!$H$1:$H$389,Health!$I$1:$I$389)</f>
        <v xml:space="preserve"> 16.0</v>
      </c>
      <c r="L232" t="str">
        <f>_xlfn.XLOOKUP($B232,Health!$H$1:$H$389,Health!$M$1:$M$389)</f>
        <v>Least</v>
      </c>
      <c r="M232" t="str">
        <f>_xlfn.XLOOKUP($B232,Norms!$H$1:$H$389,Norms!$I$1:$I$389)</f>
        <v xml:space="preserve"> 60.5</v>
      </c>
      <c r="N232" t="str">
        <f>_xlfn.XLOOKUP($B232,Norms!$H$1:$H$389,Norms!$M$1:$M$389)</f>
        <v>More</v>
      </c>
      <c r="O232" t="str">
        <f>_xlfn.XLOOKUP($B232,Risk!$H$1:$H$389,Risk!$I$1:$I$389)</f>
        <v xml:space="preserve"> 47.8</v>
      </c>
      <c r="P232" t="str">
        <f>_xlfn.XLOOKUP($B232,Risk!$H$1:$H$389,Risk!$M$1:$M$389)</f>
        <v>More</v>
      </c>
      <c r="Q232" t="str">
        <f>Overall!J231</f>
        <v xml:space="preserve"> Central Asia</v>
      </c>
      <c r="R232" t="str">
        <f>Overall!K231</f>
        <v xml:space="preserve"> 10-50m</v>
      </c>
      <c r="S232" t="str">
        <f>Overall!L231</f>
        <v xml:space="preserve"> Lower middle income</v>
      </c>
    </row>
    <row r="233" spans="1:19" x14ac:dyDescent="0.45">
      <c r="A233" t="str">
        <f>Overall!G232</f>
        <v/>
      </c>
      <c r="B233" t="str">
        <f>Overall!H232</f>
        <v/>
      </c>
      <c r="C233" t="str">
        <f>Overall!I232</f>
        <v/>
      </c>
      <c r="D233">
        <f>Overall!M232</f>
        <v>0</v>
      </c>
      <c r="E233" t="str">
        <f>_xlfn.XLOOKUP($B233,Prevention!$H$1:$H$389,Prevention!$I$1:$I$389)</f>
        <v/>
      </c>
      <c r="F233">
        <f>_xlfn.XLOOKUP($B233,Prevention!$H$1:$H$389,Prevention!$M$1:$M$389)</f>
        <v>0</v>
      </c>
      <c r="G233" t="str">
        <f>_xlfn.XLOOKUP($B233,Detect!$H$1:$H$389,Detect!$I$1:$I$389)</f>
        <v/>
      </c>
      <c r="H233">
        <f>_xlfn.XLOOKUP($B233,Detect!$H$1:$H$389,Detect!$M$1:$M$389)</f>
        <v>0</v>
      </c>
      <c r="I233" t="str">
        <f>_xlfn.XLOOKUP($B233,Respond!$H$1:$H$389,Respond!$I$1:$I$389)</f>
        <v/>
      </c>
      <c r="J233">
        <f>_xlfn.XLOOKUP($B233,Respond!$H$1:$H$389,Respond!$M$1:$M$389)</f>
        <v>0</v>
      </c>
      <c r="K233" t="str">
        <f>_xlfn.XLOOKUP($B233,Health!$H$1:$H$389,Health!$I$1:$I$389)</f>
        <v/>
      </c>
      <c r="L233">
        <f>_xlfn.XLOOKUP($B233,Health!$H$1:$H$389,Health!$M$1:$M$389)</f>
        <v>0</v>
      </c>
      <c r="M233" t="str">
        <f>_xlfn.XLOOKUP($B233,Norms!$H$1:$H$389,Norms!$I$1:$I$389)</f>
        <v/>
      </c>
      <c r="N233">
        <f>_xlfn.XLOOKUP($B233,Norms!$H$1:$H$389,Norms!$M$1:$M$389)</f>
        <v>0</v>
      </c>
      <c r="O233" t="str">
        <f>_xlfn.XLOOKUP($B233,Risk!$H$1:$H$389,Risk!$I$1:$I$389)</f>
        <v/>
      </c>
      <c r="P233">
        <f>_xlfn.XLOOKUP($B233,Risk!$H$1:$H$389,Risk!$M$1:$M$389)</f>
        <v>0</v>
      </c>
      <c r="Q233" t="str">
        <f>Overall!J232</f>
        <v/>
      </c>
      <c r="R233" t="str">
        <f>Overall!K232</f>
        <v/>
      </c>
      <c r="S233" t="str">
        <f>Overall!L232</f>
        <v/>
      </c>
    </row>
    <row r="234" spans="1:19" x14ac:dyDescent="0.45">
      <c r="A234" t="str">
        <f>Overall!G233</f>
        <v>117</v>
      </c>
      <c r="B234" t="str">
        <f>Overall!H233</f>
        <v xml:space="preserve"> Azerbaijan</v>
      </c>
      <c r="C234" t="str">
        <f>Overall!I233</f>
        <v xml:space="preserve"> 34.2</v>
      </c>
      <c r="D234" t="str">
        <f>Overall!M233</f>
        <v>More</v>
      </c>
      <c r="E234" t="str">
        <f>_xlfn.XLOOKUP($B234,Prevention!$H$1:$H$389,Prevention!$I$1:$I$389)</f>
        <v xml:space="preserve"> 30.8</v>
      </c>
      <c r="F234" t="str">
        <f>_xlfn.XLOOKUP($B234,Prevention!$H$1:$H$389,Prevention!$M$1:$M$389)</f>
        <v>Least</v>
      </c>
      <c r="G234" t="str">
        <f>_xlfn.XLOOKUP($B234,Detect!$H$1:$H$389,Detect!$I$1:$I$389)</f>
        <v xml:space="preserve"> 45.0</v>
      </c>
      <c r="H234" t="str">
        <f>_xlfn.XLOOKUP($B234,Detect!$H$1:$H$389,Detect!$M$1:$M$389)</f>
        <v>More</v>
      </c>
      <c r="I234" t="str">
        <f>_xlfn.XLOOKUP($B234,Respond!$H$1:$H$389,Respond!$I$1:$I$389)</f>
        <v xml:space="preserve"> 25.5</v>
      </c>
      <c r="J234" t="str">
        <f>_xlfn.XLOOKUP($B234,Respond!$H$1:$H$389,Respond!$M$1:$M$389)</f>
        <v>Least</v>
      </c>
      <c r="K234" t="str">
        <f>_xlfn.XLOOKUP($B234,Health!$H$1:$H$389,Health!$I$1:$I$389)</f>
        <v xml:space="preserve"> 17.9</v>
      </c>
      <c r="L234" t="str">
        <f>_xlfn.XLOOKUP($B234,Health!$H$1:$H$389,Health!$M$1:$M$389)</f>
        <v>Least</v>
      </c>
      <c r="M234" t="str">
        <f>_xlfn.XLOOKUP($B234,Norms!$H$1:$H$389,Norms!$I$1:$I$389)</f>
        <v xml:space="preserve"> 36.2</v>
      </c>
      <c r="N234" t="str">
        <f>_xlfn.XLOOKUP($B234,Norms!$H$1:$H$389,Norms!$M$1:$M$389)</f>
        <v>More</v>
      </c>
      <c r="O234" t="str">
        <f>_xlfn.XLOOKUP($B234,Risk!$H$1:$H$389,Risk!$I$1:$I$389)</f>
        <v xml:space="preserve"> 54.2</v>
      </c>
      <c r="P234" t="str">
        <f>_xlfn.XLOOKUP($B234,Risk!$H$1:$H$389,Risk!$M$1:$M$389)</f>
        <v>More</v>
      </c>
      <c r="Q234" t="str">
        <f>Overall!J233</f>
        <v xml:space="preserve"> Western Asia</v>
      </c>
      <c r="R234" t="str">
        <f>Overall!K233</f>
        <v xml:space="preserve"> 1-10m</v>
      </c>
      <c r="S234" t="str">
        <f>Overall!L233</f>
        <v xml:space="preserve"> Upper middle income</v>
      </c>
    </row>
    <row r="235" spans="1:19" x14ac:dyDescent="0.45">
      <c r="A235" t="str">
        <f>Overall!G234</f>
        <v/>
      </c>
      <c r="B235" t="str">
        <f>Overall!H234</f>
        <v/>
      </c>
      <c r="C235" t="str">
        <f>Overall!I234</f>
        <v/>
      </c>
      <c r="D235">
        <f>Overall!M234</f>
        <v>0</v>
      </c>
      <c r="E235" t="str">
        <f>_xlfn.XLOOKUP($B235,Prevention!$H$1:$H$389,Prevention!$I$1:$I$389)</f>
        <v/>
      </c>
      <c r="F235">
        <f>_xlfn.XLOOKUP($B235,Prevention!$H$1:$H$389,Prevention!$M$1:$M$389)</f>
        <v>0</v>
      </c>
      <c r="G235" t="str">
        <f>_xlfn.XLOOKUP($B235,Detect!$H$1:$H$389,Detect!$I$1:$I$389)</f>
        <v/>
      </c>
      <c r="H235">
        <f>_xlfn.XLOOKUP($B235,Detect!$H$1:$H$389,Detect!$M$1:$M$389)</f>
        <v>0</v>
      </c>
      <c r="I235" t="str">
        <f>_xlfn.XLOOKUP($B235,Respond!$H$1:$H$389,Respond!$I$1:$I$389)</f>
        <v/>
      </c>
      <c r="J235">
        <f>_xlfn.XLOOKUP($B235,Respond!$H$1:$H$389,Respond!$M$1:$M$389)</f>
        <v>0</v>
      </c>
      <c r="K235" t="str">
        <f>_xlfn.XLOOKUP($B235,Health!$H$1:$H$389,Health!$I$1:$I$389)</f>
        <v/>
      </c>
      <c r="L235">
        <f>_xlfn.XLOOKUP($B235,Health!$H$1:$H$389,Health!$M$1:$M$389)</f>
        <v>0</v>
      </c>
      <c r="M235" t="str">
        <f>_xlfn.XLOOKUP($B235,Norms!$H$1:$H$389,Norms!$I$1:$I$389)</f>
        <v/>
      </c>
      <c r="N235">
        <f>_xlfn.XLOOKUP($B235,Norms!$H$1:$H$389,Norms!$M$1:$M$389)</f>
        <v>0</v>
      </c>
      <c r="O235" t="str">
        <f>_xlfn.XLOOKUP($B235,Risk!$H$1:$H$389,Risk!$I$1:$I$389)</f>
        <v/>
      </c>
      <c r="P235">
        <f>_xlfn.XLOOKUP($B235,Risk!$H$1:$H$389,Risk!$M$1:$M$389)</f>
        <v>0</v>
      </c>
      <c r="Q235" t="str">
        <f>Overall!J234</f>
        <v/>
      </c>
      <c r="R235" t="str">
        <f>Overall!K234</f>
        <v/>
      </c>
      <c r="S235" t="str">
        <f>Overall!L234</f>
        <v/>
      </c>
    </row>
    <row r="236" spans="1:19" x14ac:dyDescent="0.45">
      <c r="A236" t="str">
        <f>Overall!G235</f>
        <v>117</v>
      </c>
      <c r="B236" t="str">
        <f>Overall!H235</f>
        <v xml:space="preserve"> Gambia</v>
      </c>
      <c r="C236" t="str">
        <f>Overall!I235</f>
        <v xml:space="preserve"> 34.2</v>
      </c>
      <c r="D236" t="str">
        <f>Overall!M235</f>
        <v>More</v>
      </c>
      <c r="E236" t="str">
        <f>_xlfn.XLOOKUP($B236,Prevention!$H$1:$H$389,Prevention!$I$1:$I$389)</f>
        <v xml:space="preserve"> 22.0</v>
      </c>
      <c r="F236" t="str">
        <f>_xlfn.XLOOKUP($B236,Prevention!$H$1:$H$389,Prevention!$M$1:$M$389)</f>
        <v>Least</v>
      </c>
      <c r="G236" t="str">
        <f>_xlfn.XLOOKUP($B236,Detect!$H$1:$H$389,Detect!$I$1:$I$389)</f>
        <v xml:space="preserve"> 36.9</v>
      </c>
      <c r="H236" t="str">
        <f>_xlfn.XLOOKUP($B236,Detect!$H$1:$H$389,Detect!$M$1:$M$389)</f>
        <v>More</v>
      </c>
      <c r="I236" t="str">
        <f>_xlfn.XLOOKUP($B236,Respond!$H$1:$H$389,Respond!$I$1:$I$389)</f>
        <v xml:space="preserve"> 34.2</v>
      </c>
      <c r="J236" t="str">
        <f>_xlfn.XLOOKUP($B236,Respond!$H$1:$H$389,Respond!$M$1:$M$389)</f>
        <v>More</v>
      </c>
      <c r="K236" t="str">
        <f>_xlfn.XLOOKUP($B236,Health!$H$1:$H$389,Health!$I$1:$I$389)</f>
        <v xml:space="preserve"> 23.5</v>
      </c>
      <c r="L236" t="str">
        <f>_xlfn.XLOOKUP($B236,Health!$H$1:$H$389,Health!$M$1:$M$389)</f>
        <v>Least</v>
      </c>
      <c r="M236" t="str">
        <f>_xlfn.XLOOKUP($B236,Norms!$H$1:$H$389,Norms!$I$1:$I$389)</f>
        <v xml:space="preserve"> 44.2</v>
      </c>
      <c r="N236" t="str">
        <f>_xlfn.XLOOKUP($B236,Norms!$H$1:$H$389,Norms!$M$1:$M$389)</f>
        <v>More</v>
      </c>
      <c r="O236" t="str">
        <f>_xlfn.XLOOKUP($B236,Risk!$H$1:$H$389,Risk!$I$1:$I$389)</f>
        <v xml:space="preserve"> 47.3</v>
      </c>
      <c r="P236" t="str">
        <f>_xlfn.XLOOKUP($B236,Risk!$H$1:$H$389,Risk!$M$1:$M$389)</f>
        <v>More</v>
      </c>
      <c r="Q236" t="str">
        <f>Overall!J235</f>
        <v xml:space="preserve"> Africa</v>
      </c>
      <c r="R236" t="str">
        <f>Overall!K235</f>
        <v xml:space="preserve"> 1-10m</v>
      </c>
      <c r="S236" t="str">
        <f>Overall!L235</f>
        <v xml:space="preserve"> Low income</v>
      </c>
    </row>
    <row r="237" spans="1:19" x14ac:dyDescent="0.45">
      <c r="A237" t="str">
        <f>Overall!G236</f>
        <v/>
      </c>
      <c r="B237" t="str">
        <f>Overall!H236</f>
        <v/>
      </c>
      <c r="C237" t="str">
        <f>Overall!I236</f>
        <v/>
      </c>
      <c r="D237">
        <f>Overall!M236</f>
        <v>0</v>
      </c>
      <c r="E237" t="str">
        <f>_xlfn.XLOOKUP($B237,Prevention!$H$1:$H$389,Prevention!$I$1:$I$389)</f>
        <v/>
      </c>
      <c r="F237">
        <f>_xlfn.XLOOKUP($B237,Prevention!$H$1:$H$389,Prevention!$M$1:$M$389)</f>
        <v>0</v>
      </c>
      <c r="G237" t="str">
        <f>_xlfn.XLOOKUP($B237,Detect!$H$1:$H$389,Detect!$I$1:$I$389)</f>
        <v/>
      </c>
      <c r="H237">
        <f>_xlfn.XLOOKUP($B237,Detect!$H$1:$H$389,Detect!$M$1:$M$389)</f>
        <v>0</v>
      </c>
      <c r="I237" t="str">
        <f>_xlfn.XLOOKUP($B237,Respond!$H$1:$H$389,Respond!$I$1:$I$389)</f>
        <v/>
      </c>
      <c r="J237">
        <f>_xlfn.XLOOKUP($B237,Respond!$H$1:$H$389,Respond!$M$1:$M$389)</f>
        <v>0</v>
      </c>
      <c r="K237" t="str">
        <f>_xlfn.XLOOKUP($B237,Health!$H$1:$H$389,Health!$I$1:$I$389)</f>
        <v/>
      </c>
      <c r="L237">
        <f>_xlfn.XLOOKUP($B237,Health!$H$1:$H$389,Health!$M$1:$M$389)</f>
        <v>0</v>
      </c>
      <c r="M237" t="str">
        <f>_xlfn.XLOOKUP($B237,Norms!$H$1:$H$389,Norms!$I$1:$I$389)</f>
        <v/>
      </c>
      <c r="N237">
        <f>_xlfn.XLOOKUP($B237,Norms!$H$1:$H$389,Norms!$M$1:$M$389)</f>
        <v>0</v>
      </c>
      <c r="O237" t="str">
        <f>_xlfn.XLOOKUP($B237,Risk!$H$1:$H$389,Risk!$I$1:$I$389)</f>
        <v/>
      </c>
      <c r="P237">
        <f>_xlfn.XLOOKUP($B237,Risk!$H$1:$H$389,Risk!$M$1:$M$389)</f>
        <v>0</v>
      </c>
      <c r="Q237" t="str">
        <f>Overall!J236</f>
        <v/>
      </c>
      <c r="R237" t="str">
        <f>Overall!K236</f>
        <v/>
      </c>
      <c r="S237" t="str">
        <f>Overall!L236</f>
        <v/>
      </c>
    </row>
    <row r="238" spans="1:19" x14ac:dyDescent="0.45">
      <c r="A238" t="str">
        <f>Overall!G237</f>
        <v>117</v>
      </c>
      <c r="B238" t="str">
        <f>Overall!H237</f>
        <v xml:space="preserve"> Rwanda</v>
      </c>
      <c r="C238" t="str">
        <f>Overall!I237</f>
        <v xml:space="preserve"> 34.2</v>
      </c>
      <c r="D238" t="str">
        <f>Overall!M237</f>
        <v>More</v>
      </c>
      <c r="E238" t="str">
        <f>_xlfn.XLOOKUP($B238,Prevention!$H$1:$H$389,Prevention!$I$1:$I$389)</f>
        <v xml:space="preserve"> 33.8</v>
      </c>
      <c r="F238" t="str">
        <f>_xlfn.XLOOKUP($B238,Prevention!$H$1:$H$389,Prevention!$M$1:$M$389)</f>
        <v>More</v>
      </c>
      <c r="G238" t="str">
        <f>_xlfn.XLOOKUP($B238,Detect!$H$1:$H$389,Detect!$I$1:$I$389)</f>
        <v xml:space="preserve"> 36.0</v>
      </c>
      <c r="H238" t="str">
        <f>_xlfn.XLOOKUP($B238,Detect!$H$1:$H$389,Detect!$M$1:$M$389)</f>
        <v>More</v>
      </c>
      <c r="I238" t="str">
        <f>_xlfn.XLOOKUP($B238,Respond!$H$1:$H$389,Respond!$I$1:$I$389)</f>
        <v xml:space="preserve"> 31.9</v>
      </c>
      <c r="J238" t="str">
        <f>_xlfn.XLOOKUP($B238,Respond!$H$1:$H$389,Respond!$M$1:$M$389)</f>
        <v>Least</v>
      </c>
      <c r="K238" t="str">
        <f>_xlfn.XLOOKUP($B238,Health!$H$1:$H$389,Health!$I$1:$I$389)</f>
        <v xml:space="preserve"> 24.1</v>
      </c>
      <c r="L238" t="str">
        <f>_xlfn.XLOOKUP($B238,Health!$H$1:$H$389,Health!$M$1:$M$389)</f>
        <v>Least</v>
      </c>
      <c r="M238" t="str">
        <f>_xlfn.XLOOKUP($B238,Norms!$H$1:$H$389,Norms!$I$1:$I$389)</f>
        <v xml:space="preserve"> 38.0</v>
      </c>
      <c r="N238" t="str">
        <f>_xlfn.XLOOKUP($B238,Norms!$H$1:$H$389,Norms!$M$1:$M$389)</f>
        <v>More</v>
      </c>
      <c r="O238" t="str">
        <f>_xlfn.XLOOKUP($B238,Risk!$H$1:$H$389,Risk!$I$1:$I$389)</f>
        <v xml:space="preserve"> 43.6</v>
      </c>
      <c r="P238" t="str">
        <f>_xlfn.XLOOKUP($B238,Risk!$H$1:$H$389,Risk!$M$1:$M$389)</f>
        <v>More</v>
      </c>
      <c r="Q238" t="str">
        <f>Overall!J237</f>
        <v xml:space="preserve"> Africa</v>
      </c>
      <c r="R238" t="str">
        <f>Overall!K237</f>
        <v xml:space="preserve"> 10-50m</v>
      </c>
      <c r="S238" t="str">
        <f>Overall!L237</f>
        <v xml:space="preserve"> Low income</v>
      </c>
    </row>
    <row r="239" spans="1:19" x14ac:dyDescent="0.45">
      <c r="A239" t="str">
        <f>Overall!G238</f>
        <v/>
      </c>
      <c r="B239" t="str">
        <f>Overall!H238</f>
        <v/>
      </c>
      <c r="C239" t="str">
        <f>Overall!I238</f>
        <v/>
      </c>
      <c r="D239">
        <f>Overall!M238</f>
        <v>0</v>
      </c>
      <c r="E239" t="str">
        <f>_xlfn.XLOOKUP($B239,Prevention!$H$1:$H$389,Prevention!$I$1:$I$389)</f>
        <v/>
      </c>
      <c r="F239">
        <f>_xlfn.XLOOKUP($B239,Prevention!$H$1:$H$389,Prevention!$M$1:$M$389)</f>
        <v>0</v>
      </c>
      <c r="G239" t="str">
        <f>_xlfn.XLOOKUP($B239,Detect!$H$1:$H$389,Detect!$I$1:$I$389)</f>
        <v/>
      </c>
      <c r="H239">
        <f>_xlfn.XLOOKUP($B239,Detect!$H$1:$H$389,Detect!$M$1:$M$389)</f>
        <v>0</v>
      </c>
      <c r="I239" t="str">
        <f>_xlfn.XLOOKUP($B239,Respond!$H$1:$H$389,Respond!$I$1:$I$389)</f>
        <v/>
      </c>
      <c r="J239">
        <f>_xlfn.XLOOKUP($B239,Respond!$H$1:$H$389,Respond!$M$1:$M$389)</f>
        <v>0</v>
      </c>
      <c r="K239" t="str">
        <f>_xlfn.XLOOKUP($B239,Health!$H$1:$H$389,Health!$I$1:$I$389)</f>
        <v/>
      </c>
      <c r="L239">
        <f>_xlfn.XLOOKUP($B239,Health!$H$1:$H$389,Health!$M$1:$M$389)</f>
        <v>0</v>
      </c>
      <c r="M239" t="str">
        <f>_xlfn.XLOOKUP($B239,Norms!$H$1:$H$389,Norms!$I$1:$I$389)</f>
        <v/>
      </c>
      <c r="N239">
        <f>_xlfn.XLOOKUP($B239,Norms!$H$1:$H$389,Norms!$M$1:$M$389)</f>
        <v>0</v>
      </c>
      <c r="O239" t="str">
        <f>_xlfn.XLOOKUP($B239,Risk!$H$1:$H$389,Risk!$I$1:$I$389)</f>
        <v/>
      </c>
      <c r="P239">
        <f>_xlfn.XLOOKUP($B239,Risk!$H$1:$H$389,Risk!$M$1:$M$389)</f>
        <v>0</v>
      </c>
      <c r="Q239" t="str">
        <f>Overall!J238</f>
        <v/>
      </c>
      <c r="R239" t="str">
        <f>Overall!K238</f>
        <v/>
      </c>
      <c r="S239" t="str">
        <f>Overall!L238</f>
        <v/>
      </c>
    </row>
    <row r="240" spans="1:19" x14ac:dyDescent="0.45">
      <c r="A240" t="str">
        <f>Overall!G239</f>
        <v>120</v>
      </c>
      <c r="B240" t="str">
        <f>Overall!H239</f>
        <v xml:space="preserve"> Sri Lanka</v>
      </c>
      <c r="C240" t="str">
        <f>Overall!I239</f>
        <v xml:space="preserve"> 33.9</v>
      </c>
      <c r="D240" t="str">
        <f>Overall!M239</f>
        <v>More</v>
      </c>
      <c r="E240" t="str">
        <f>_xlfn.XLOOKUP($B240,Prevention!$H$1:$H$389,Prevention!$I$1:$I$389)</f>
        <v xml:space="preserve"> 24.2</v>
      </c>
      <c r="F240" t="str">
        <f>_xlfn.XLOOKUP($B240,Prevention!$H$1:$H$389,Prevention!$M$1:$M$389)</f>
        <v>Least</v>
      </c>
      <c r="G240" t="str">
        <f>_xlfn.XLOOKUP($B240,Detect!$H$1:$H$389,Detect!$I$1:$I$389)</f>
        <v xml:space="preserve"> 43.0</v>
      </c>
      <c r="H240" t="str">
        <f>_xlfn.XLOOKUP($B240,Detect!$H$1:$H$389,Detect!$M$1:$M$389)</f>
        <v>More</v>
      </c>
      <c r="I240" t="str">
        <f>_xlfn.XLOOKUP($B240,Respond!$H$1:$H$389,Respond!$I$1:$I$389)</f>
        <v xml:space="preserve"> 26.4</v>
      </c>
      <c r="J240" t="str">
        <f>_xlfn.XLOOKUP($B240,Respond!$H$1:$H$389,Respond!$M$1:$M$389)</f>
        <v>Least</v>
      </c>
      <c r="K240" t="str">
        <f>_xlfn.XLOOKUP($B240,Health!$H$1:$H$389,Health!$I$1:$I$389)</f>
        <v xml:space="preserve"> 16.9</v>
      </c>
      <c r="L240" t="str">
        <f>_xlfn.XLOOKUP($B240,Health!$H$1:$H$389,Health!$M$1:$M$389)</f>
        <v>Least</v>
      </c>
      <c r="M240" t="str">
        <f>_xlfn.XLOOKUP($B240,Norms!$H$1:$H$389,Norms!$I$1:$I$389)</f>
        <v xml:space="preserve"> 41.7</v>
      </c>
      <c r="N240" t="str">
        <f>_xlfn.XLOOKUP($B240,Norms!$H$1:$H$389,Norms!$M$1:$M$389)</f>
        <v>More</v>
      </c>
      <c r="O240" t="str">
        <f>_xlfn.XLOOKUP($B240,Risk!$H$1:$H$389,Risk!$I$1:$I$389)</f>
        <v xml:space="preserve"> 56.7</v>
      </c>
      <c r="P240" t="str">
        <f>_xlfn.XLOOKUP($B240,Risk!$H$1:$H$389,Risk!$M$1:$M$389)</f>
        <v>More</v>
      </c>
      <c r="Q240" t="str">
        <f>Overall!J239</f>
        <v xml:space="preserve"> Southern Asia</v>
      </c>
      <c r="R240" t="str">
        <f>Overall!K239</f>
        <v xml:space="preserve"> 10-50m</v>
      </c>
      <c r="S240" t="str">
        <f>Overall!L239</f>
        <v xml:space="preserve"> Lower middle income</v>
      </c>
    </row>
    <row r="241" spans="1:19" x14ac:dyDescent="0.45">
      <c r="A241" t="str">
        <f>Overall!G240</f>
        <v/>
      </c>
      <c r="B241" t="str">
        <f>Overall!H240</f>
        <v/>
      </c>
      <c r="C241" t="str">
        <f>Overall!I240</f>
        <v/>
      </c>
      <c r="D241">
        <f>Overall!M240</f>
        <v>0</v>
      </c>
      <c r="E241" t="str">
        <f>_xlfn.XLOOKUP($B241,Prevention!$H$1:$H$389,Prevention!$I$1:$I$389)</f>
        <v/>
      </c>
      <c r="F241">
        <f>_xlfn.XLOOKUP($B241,Prevention!$H$1:$H$389,Prevention!$M$1:$M$389)</f>
        <v>0</v>
      </c>
      <c r="G241" t="str">
        <f>_xlfn.XLOOKUP($B241,Detect!$H$1:$H$389,Detect!$I$1:$I$389)</f>
        <v/>
      </c>
      <c r="H241">
        <f>_xlfn.XLOOKUP($B241,Detect!$H$1:$H$389,Detect!$M$1:$M$389)</f>
        <v>0</v>
      </c>
      <c r="I241" t="str">
        <f>_xlfn.XLOOKUP($B241,Respond!$H$1:$H$389,Respond!$I$1:$I$389)</f>
        <v/>
      </c>
      <c r="J241">
        <f>_xlfn.XLOOKUP($B241,Respond!$H$1:$H$389,Respond!$M$1:$M$389)</f>
        <v>0</v>
      </c>
      <c r="K241" t="str">
        <f>_xlfn.XLOOKUP($B241,Health!$H$1:$H$389,Health!$I$1:$I$389)</f>
        <v/>
      </c>
      <c r="L241">
        <f>_xlfn.XLOOKUP($B241,Health!$H$1:$H$389,Health!$M$1:$M$389)</f>
        <v>0</v>
      </c>
      <c r="M241" t="str">
        <f>_xlfn.XLOOKUP($B241,Norms!$H$1:$H$389,Norms!$I$1:$I$389)</f>
        <v/>
      </c>
      <c r="N241">
        <f>_xlfn.XLOOKUP($B241,Norms!$H$1:$H$389,Norms!$M$1:$M$389)</f>
        <v>0</v>
      </c>
      <c r="O241" t="str">
        <f>_xlfn.XLOOKUP($B241,Risk!$H$1:$H$389,Risk!$I$1:$I$389)</f>
        <v/>
      </c>
      <c r="P241">
        <f>_xlfn.XLOOKUP($B241,Risk!$H$1:$H$389,Risk!$M$1:$M$389)</f>
        <v>0</v>
      </c>
      <c r="Q241" t="str">
        <f>Overall!J240</f>
        <v/>
      </c>
      <c r="R241" t="str">
        <f>Overall!K240</f>
        <v/>
      </c>
      <c r="S241" t="str">
        <f>Overall!L240</f>
        <v/>
      </c>
    </row>
    <row r="242" spans="1:19" x14ac:dyDescent="0.45">
      <c r="A242" t="str">
        <f>Overall!G241</f>
        <v>121</v>
      </c>
      <c r="B242" t="str">
        <f>Overall!H241</f>
        <v xml:space="preserve"> Maldives</v>
      </c>
      <c r="C242" t="str">
        <f>Overall!I241</f>
        <v xml:space="preserve"> 33.8</v>
      </c>
      <c r="D242" t="str">
        <f>Overall!M241</f>
        <v>More</v>
      </c>
      <c r="E242" t="str">
        <f>_xlfn.XLOOKUP($B242,Prevention!$H$1:$H$389,Prevention!$I$1:$I$389)</f>
        <v xml:space="preserve"> 21.8</v>
      </c>
      <c r="F242" t="str">
        <f>_xlfn.XLOOKUP($B242,Prevention!$H$1:$H$389,Prevention!$M$1:$M$389)</f>
        <v>Least</v>
      </c>
      <c r="G242" t="str">
        <f>_xlfn.XLOOKUP($B242,Detect!$H$1:$H$389,Detect!$I$1:$I$389)</f>
        <v xml:space="preserve"> 25.5</v>
      </c>
      <c r="H242" t="str">
        <f>_xlfn.XLOOKUP($B242,Detect!$H$1:$H$389,Detect!$M$1:$M$389)</f>
        <v>Least</v>
      </c>
      <c r="I242" t="str">
        <f>_xlfn.XLOOKUP($B242,Respond!$H$1:$H$389,Respond!$I$1:$I$389)</f>
        <v xml:space="preserve"> 40.2</v>
      </c>
      <c r="J242" t="str">
        <f>_xlfn.XLOOKUP($B242,Respond!$H$1:$H$389,Respond!$M$1:$M$389)</f>
        <v>More</v>
      </c>
      <c r="K242" t="str">
        <f>_xlfn.XLOOKUP($B242,Health!$H$1:$H$389,Health!$I$1:$I$389)</f>
        <v xml:space="preserve"> 18.1</v>
      </c>
      <c r="L242" t="str">
        <f>_xlfn.XLOOKUP($B242,Health!$H$1:$H$389,Health!$M$1:$M$389)</f>
        <v>Least</v>
      </c>
      <c r="M242" t="str">
        <f>_xlfn.XLOOKUP($B242,Norms!$H$1:$H$389,Norms!$I$1:$I$389)</f>
        <v xml:space="preserve"> 45.5</v>
      </c>
      <c r="N242" t="str">
        <f>_xlfn.XLOOKUP($B242,Norms!$H$1:$H$389,Norms!$M$1:$M$389)</f>
        <v>More</v>
      </c>
      <c r="O242" t="str">
        <f>_xlfn.XLOOKUP($B242,Risk!$H$1:$H$389,Risk!$I$1:$I$389)</f>
        <v xml:space="preserve"> 58.3</v>
      </c>
      <c r="P242" t="str">
        <f>_xlfn.XLOOKUP($B242,Risk!$H$1:$H$389,Risk!$M$1:$M$389)</f>
        <v>More</v>
      </c>
      <c r="Q242" t="str">
        <f>Overall!J241</f>
        <v xml:space="preserve"> Southern Asia</v>
      </c>
      <c r="R242" t="str">
        <f>Overall!K241</f>
        <v xml:space="preserve"> &lt;1m</v>
      </c>
      <c r="S242" t="str">
        <f>Overall!L241</f>
        <v xml:space="preserve"> Upper middle income</v>
      </c>
    </row>
    <row r="243" spans="1:19" x14ac:dyDescent="0.45">
      <c r="A243" t="str">
        <f>Overall!G242</f>
        <v/>
      </c>
      <c r="B243" t="str">
        <f>Overall!H242</f>
        <v/>
      </c>
      <c r="C243" t="str">
        <f>Overall!I242</f>
        <v/>
      </c>
      <c r="D243">
        <f>Overall!M242</f>
        <v>0</v>
      </c>
      <c r="E243" t="str">
        <f>_xlfn.XLOOKUP($B243,Prevention!$H$1:$H$389,Prevention!$I$1:$I$389)</f>
        <v/>
      </c>
      <c r="F243">
        <f>_xlfn.XLOOKUP($B243,Prevention!$H$1:$H$389,Prevention!$M$1:$M$389)</f>
        <v>0</v>
      </c>
      <c r="G243" t="str">
        <f>_xlfn.XLOOKUP($B243,Detect!$H$1:$H$389,Detect!$I$1:$I$389)</f>
        <v/>
      </c>
      <c r="H243">
        <f>_xlfn.XLOOKUP($B243,Detect!$H$1:$H$389,Detect!$M$1:$M$389)</f>
        <v>0</v>
      </c>
      <c r="I243" t="str">
        <f>_xlfn.XLOOKUP($B243,Respond!$H$1:$H$389,Respond!$I$1:$I$389)</f>
        <v/>
      </c>
      <c r="J243">
        <f>_xlfn.XLOOKUP($B243,Respond!$H$1:$H$389,Respond!$M$1:$M$389)</f>
        <v>0</v>
      </c>
      <c r="K243" t="str">
        <f>_xlfn.XLOOKUP($B243,Health!$H$1:$H$389,Health!$I$1:$I$389)</f>
        <v/>
      </c>
      <c r="L243">
        <f>_xlfn.XLOOKUP($B243,Health!$H$1:$H$389,Health!$M$1:$M$389)</f>
        <v>0</v>
      </c>
      <c r="M243" t="str">
        <f>_xlfn.XLOOKUP($B243,Norms!$H$1:$H$389,Norms!$I$1:$I$389)</f>
        <v/>
      </c>
      <c r="N243">
        <f>_xlfn.XLOOKUP($B243,Norms!$H$1:$H$389,Norms!$M$1:$M$389)</f>
        <v>0</v>
      </c>
      <c r="O243" t="str">
        <f>_xlfn.XLOOKUP($B243,Risk!$H$1:$H$389,Risk!$I$1:$I$389)</f>
        <v/>
      </c>
      <c r="P243">
        <f>_xlfn.XLOOKUP($B243,Risk!$H$1:$H$389,Risk!$M$1:$M$389)</f>
        <v>0</v>
      </c>
      <c r="Q243" t="str">
        <f>Overall!J242</f>
        <v/>
      </c>
      <c r="R243" t="str">
        <f>Overall!K242</f>
        <v/>
      </c>
      <c r="S243" t="str">
        <f>Overall!L242</f>
        <v/>
      </c>
    </row>
    <row r="244" spans="1:19" x14ac:dyDescent="0.45">
      <c r="A244" t="str">
        <f>Overall!G243</f>
        <v>122</v>
      </c>
      <c r="B244" t="str">
        <f>Overall!H243</f>
        <v xml:space="preserve"> Tunisia</v>
      </c>
      <c r="C244" t="str">
        <f>Overall!I243</f>
        <v xml:space="preserve"> 33.7</v>
      </c>
      <c r="D244" t="str">
        <f>Overall!M243</f>
        <v>More</v>
      </c>
      <c r="E244" t="str">
        <f>_xlfn.XLOOKUP($B244,Prevention!$H$1:$H$389,Prevention!$I$1:$I$389)</f>
        <v xml:space="preserve"> 31.7</v>
      </c>
      <c r="F244" t="str">
        <f>_xlfn.XLOOKUP($B244,Prevention!$H$1:$H$389,Prevention!$M$1:$M$389)</f>
        <v>Least</v>
      </c>
      <c r="G244" t="str">
        <f>_xlfn.XLOOKUP($B244,Detect!$H$1:$H$389,Detect!$I$1:$I$389)</f>
        <v xml:space="preserve"> 26.3</v>
      </c>
      <c r="H244" t="str">
        <f>_xlfn.XLOOKUP($B244,Detect!$H$1:$H$389,Detect!$M$1:$M$389)</f>
        <v>Least</v>
      </c>
      <c r="I244" t="str">
        <f>_xlfn.XLOOKUP($B244,Respond!$H$1:$H$389,Respond!$I$1:$I$389)</f>
        <v xml:space="preserve"> 39.1</v>
      </c>
      <c r="J244" t="str">
        <f>_xlfn.XLOOKUP($B244,Respond!$H$1:$H$389,Respond!$M$1:$M$389)</f>
        <v>More</v>
      </c>
      <c r="K244" t="str">
        <f>_xlfn.XLOOKUP($B244,Health!$H$1:$H$389,Health!$I$1:$I$389)</f>
        <v xml:space="preserve"> 24.0</v>
      </c>
      <c r="L244" t="str">
        <f>_xlfn.XLOOKUP($B244,Health!$H$1:$H$389,Health!$M$1:$M$389)</f>
        <v>Least</v>
      </c>
      <c r="M244" t="str">
        <f>_xlfn.XLOOKUP($B244,Norms!$H$1:$H$389,Norms!$I$1:$I$389)</f>
        <v xml:space="preserve"> 31.0</v>
      </c>
      <c r="N244" t="str">
        <f>_xlfn.XLOOKUP($B244,Norms!$H$1:$H$389,Norms!$M$1:$M$389)</f>
        <v>Least</v>
      </c>
      <c r="O244" t="str">
        <f>_xlfn.XLOOKUP($B244,Risk!$H$1:$H$389,Risk!$I$1:$I$389)</f>
        <v xml:space="preserve"> 55.7</v>
      </c>
      <c r="P244" t="str">
        <f>_xlfn.XLOOKUP($B244,Risk!$H$1:$H$389,Risk!$M$1:$M$389)</f>
        <v>More</v>
      </c>
      <c r="Q244" t="str">
        <f>Overall!J243</f>
        <v xml:space="preserve"> Africa</v>
      </c>
      <c r="R244" t="str">
        <f>Overall!K243</f>
        <v xml:space="preserve"> 10-50m</v>
      </c>
      <c r="S244" t="str">
        <f>Overall!L243</f>
        <v xml:space="preserve"> Lower middle income</v>
      </c>
    </row>
    <row r="245" spans="1:19" x14ac:dyDescent="0.45">
      <c r="A245" t="str">
        <f>Overall!G244</f>
        <v/>
      </c>
      <c r="B245" t="str">
        <f>Overall!H244</f>
        <v/>
      </c>
      <c r="C245" t="str">
        <f>Overall!I244</f>
        <v/>
      </c>
      <c r="D245">
        <f>Overall!M244</f>
        <v>0</v>
      </c>
      <c r="E245" t="str">
        <f>_xlfn.XLOOKUP($B245,Prevention!$H$1:$H$389,Prevention!$I$1:$I$389)</f>
        <v/>
      </c>
      <c r="F245">
        <f>_xlfn.XLOOKUP($B245,Prevention!$H$1:$H$389,Prevention!$M$1:$M$389)</f>
        <v>0</v>
      </c>
      <c r="G245" t="str">
        <f>_xlfn.XLOOKUP($B245,Detect!$H$1:$H$389,Detect!$I$1:$I$389)</f>
        <v/>
      </c>
      <c r="H245">
        <f>_xlfn.XLOOKUP($B245,Detect!$H$1:$H$389,Detect!$M$1:$M$389)</f>
        <v>0</v>
      </c>
      <c r="I245" t="str">
        <f>_xlfn.XLOOKUP($B245,Respond!$H$1:$H$389,Respond!$I$1:$I$389)</f>
        <v/>
      </c>
      <c r="J245">
        <f>_xlfn.XLOOKUP($B245,Respond!$H$1:$H$389,Respond!$M$1:$M$389)</f>
        <v>0</v>
      </c>
      <c r="K245" t="str">
        <f>_xlfn.XLOOKUP($B245,Health!$H$1:$H$389,Health!$I$1:$I$389)</f>
        <v/>
      </c>
      <c r="L245">
        <f>_xlfn.XLOOKUP($B245,Health!$H$1:$H$389,Health!$M$1:$M$389)</f>
        <v>0</v>
      </c>
      <c r="M245" t="str">
        <f>_xlfn.XLOOKUP($B245,Norms!$H$1:$H$389,Norms!$I$1:$I$389)</f>
        <v/>
      </c>
      <c r="N245">
        <f>_xlfn.XLOOKUP($B245,Norms!$H$1:$H$389,Norms!$M$1:$M$389)</f>
        <v>0</v>
      </c>
      <c r="O245" t="str">
        <f>_xlfn.XLOOKUP($B245,Risk!$H$1:$H$389,Risk!$I$1:$I$389)</f>
        <v/>
      </c>
      <c r="P245">
        <f>_xlfn.XLOOKUP($B245,Risk!$H$1:$H$389,Risk!$M$1:$M$389)</f>
        <v>0</v>
      </c>
      <c r="Q245" t="str">
        <f>Overall!J244</f>
        <v/>
      </c>
      <c r="R245" t="str">
        <f>Overall!K244</f>
        <v/>
      </c>
      <c r="S245" t="str">
        <f>Overall!L244</f>
        <v/>
      </c>
    </row>
    <row r="246" spans="1:19" x14ac:dyDescent="0.45">
      <c r="A246" t="str">
        <f>Overall!G245</f>
        <v>123</v>
      </c>
      <c r="B246" t="str">
        <f>Overall!H245</f>
        <v xml:space="preserve"> St Vincent and The Grenadines</v>
      </c>
      <c r="C246" t="str">
        <f>Overall!I245</f>
        <v xml:space="preserve"> 33.0</v>
      </c>
      <c r="D246" t="str">
        <f>Overall!M245</f>
        <v>Least</v>
      </c>
      <c r="E246" t="str">
        <f>_xlfn.XLOOKUP($B246,Prevention!$H$1:$H$389,Prevention!$I$1:$I$389)</f>
        <v xml:space="preserve"> 20.0</v>
      </c>
      <c r="F246" t="str">
        <f>_xlfn.XLOOKUP($B246,Prevention!$H$1:$H$389,Prevention!$M$1:$M$389)</f>
        <v>Least</v>
      </c>
      <c r="G246" t="str">
        <f>_xlfn.XLOOKUP($B246,Detect!$H$1:$H$389,Detect!$I$1:$I$389)</f>
        <v xml:space="preserve"> 20.6</v>
      </c>
      <c r="H246" t="str">
        <f>_xlfn.XLOOKUP($B246,Detect!$H$1:$H$389,Detect!$M$1:$M$389)</f>
        <v>Least</v>
      </c>
      <c r="I246" t="str">
        <f>_xlfn.XLOOKUP($B246,Respond!$H$1:$H$389,Respond!$I$1:$I$389)</f>
        <v xml:space="preserve"> 29.2</v>
      </c>
      <c r="J246" t="str">
        <f>_xlfn.XLOOKUP($B246,Respond!$H$1:$H$389,Respond!$M$1:$M$389)</f>
        <v>Least</v>
      </c>
      <c r="K246" t="str">
        <f>_xlfn.XLOOKUP($B246,Health!$H$1:$H$389,Health!$I$1:$I$389)</f>
        <v xml:space="preserve"> 19.0</v>
      </c>
      <c r="L246" t="str">
        <f>_xlfn.XLOOKUP($B246,Health!$H$1:$H$389,Health!$M$1:$M$389)</f>
        <v>Least</v>
      </c>
      <c r="M246" t="str">
        <f>_xlfn.XLOOKUP($B246,Norms!$H$1:$H$389,Norms!$I$1:$I$389)</f>
        <v xml:space="preserve"> 58.0</v>
      </c>
      <c r="N246" t="str">
        <f>_xlfn.XLOOKUP($B246,Norms!$H$1:$H$389,Norms!$M$1:$M$389)</f>
        <v>More</v>
      </c>
      <c r="O246" t="str">
        <f>_xlfn.XLOOKUP($B246,Risk!$H$1:$H$389,Risk!$I$1:$I$389)</f>
        <v xml:space="preserve"> 61.7</v>
      </c>
      <c r="P246" t="str">
        <f>_xlfn.XLOOKUP($B246,Risk!$H$1:$H$389,Risk!$M$1:$M$389)</f>
        <v>More</v>
      </c>
      <c r="Q246" t="str">
        <f>Overall!J245</f>
        <v xml:space="preserve"> Latin America and the Caribbean</v>
      </c>
      <c r="R246" t="str">
        <f>Overall!K245</f>
        <v xml:space="preserve"> &lt;1m</v>
      </c>
      <c r="S246" t="str">
        <f>Overall!L245</f>
        <v xml:space="preserve"> Upper middle income</v>
      </c>
    </row>
    <row r="247" spans="1:19" x14ac:dyDescent="0.45">
      <c r="A247" t="str">
        <f>Overall!G246</f>
        <v/>
      </c>
      <c r="B247" t="str">
        <f>Overall!H246</f>
        <v/>
      </c>
      <c r="C247" t="str">
        <f>Overall!I246</f>
        <v/>
      </c>
      <c r="D247">
        <f>Overall!M246</f>
        <v>0</v>
      </c>
      <c r="E247" t="str">
        <f>_xlfn.XLOOKUP($B247,Prevention!$H$1:$H$389,Prevention!$I$1:$I$389)</f>
        <v/>
      </c>
      <c r="F247">
        <f>_xlfn.XLOOKUP($B247,Prevention!$H$1:$H$389,Prevention!$M$1:$M$389)</f>
        <v>0</v>
      </c>
      <c r="G247" t="str">
        <f>_xlfn.XLOOKUP($B247,Detect!$H$1:$H$389,Detect!$I$1:$I$389)</f>
        <v/>
      </c>
      <c r="H247">
        <f>_xlfn.XLOOKUP($B247,Detect!$H$1:$H$389,Detect!$M$1:$M$389)</f>
        <v>0</v>
      </c>
      <c r="I247" t="str">
        <f>_xlfn.XLOOKUP($B247,Respond!$H$1:$H$389,Respond!$I$1:$I$389)</f>
        <v/>
      </c>
      <c r="J247">
        <f>_xlfn.XLOOKUP($B247,Respond!$H$1:$H$389,Respond!$M$1:$M$389)</f>
        <v>0</v>
      </c>
      <c r="K247" t="str">
        <f>_xlfn.XLOOKUP($B247,Health!$H$1:$H$389,Health!$I$1:$I$389)</f>
        <v/>
      </c>
      <c r="L247">
        <f>_xlfn.XLOOKUP($B247,Health!$H$1:$H$389,Health!$M$1:$M$389)</f>
        <v>0</v>
      </c>
      <c r="M247" t="str">
        <f>_xlfn.XLOOKUP($B247,Norms!$H$1:$H$389,Norms!$I$1:$I$389)</f>
        <v/>
      </c>
      <c r="N247">
        <f>_xlfn.XLOOKUP($B247,Norms!$H$1:$H$389,Norms!$M$1:$M$389)</f>
        <v>0</v>
      </c>
      <c r="O247" t="str">
        <f>_xlfn.XLOOKUP($B247,Risk!$H$1:$H$389,Risk!$I$1:$I$389)</f>
        <v/>
      </c>
      <c r="P247">
        <f>_xlfn.XLOOKUP($B247,Risk!$H$1:$H$389,Risk!$M$1:$M$389)</f>
        <v>0</v>
      </c>
      <c r="Q247" t="str">
        <f>Overall!J246</f>
        <v/>
      </c>
      <c r="R247" t="str">
        <f>Overall!K246</f>
        <v/>
      </c>
      <c r="S247" t="str">
        <f>Overall!L246</f>
        <v/>
      </c>
    </row>
    <row r="248" spans="1:19" x14ac:dyDescent="0.45">
      <c r="A248" t="str">
        <f>Overall!G247</f>
        <v>124</v>
      </c>
      <c r="B248" t="str">
        <f>Overall!H247</f>
        <v xml:space="preserve"> Micronesia</v>
      </c>
      <c r="C248" t="str">
        <f>Overall!I247</f>
        <v xml:space="preserve"> 32.8</v>
      </c>
      <c r="D248" t="str">
        <f>Overall!M247</f>
        <v>Least</v>
      </c>
      <c r="E248" t="str">
        <f>_xlfn.XLOOKUP($B248,Prevention!$H$1:$H$389,Prevention!$I$1:$I$389)</f>
        <v xml:space="preserve"> 21.0</v>
      </c>
      <c r="F248" t="str">
        <f>_xlfn.XLOOKUP($B248,Prevention!$H$1:$H$389,Prevention!$M$1:$M$389)</f>
        <v>Least</v>
      </c>
      <c r="G248" t="str">
        <f>_xlfn.XLOOKUP($B248,Detect!$H$1:$H$389,Detect!$I$1:$I$389)</f>
        <v xml:space="preserve"> 14.2</v>
      </c>
      <c r="H248" t="str">
        <f>_xlfn.XLOOKUP($B248,Detect!$H$1:$H$389,Detect!$M$1:$M$389)</f>
        <v>Least</v>
      </c>
      <c r="I248" t="str">
        <f>_xlfn.XLOOKUP($B248,Respond!$H$1:$H$389,Respond!$I$1:$I$389)</f>
        <v xml:space="preserve"> 56.9</v>
      </c>
      <c r="J248" t="str">
        <f>_xlfn.XLOOKUP($B248,Respond!$H$1:$H$389,Respond!$M$1:$M$389)</f>
        <v>More</v>
      </c>
      <c r="K248" t="str">
        <f>_xlfn.XLOOKUP($B248,Health!$H$1:$H$389,Health!$I$1:$I$389)</f>
        <v xml:space="preserve"> 18.8</v>
      </c>
      <c r="L248" t="str">
        <f>_xlfn.XLOOKUP($B248,Health!$H$1:$H$389,Health!$M$1:$M$389)</f>
        <v>Least</v>
      </c>
      <c r="M248" t="str">
        <f>_xlfn.XLOOKUP($B248,Norms!$H$1:$H$389,Norms!$I$1:$I$389)</f>
        <v xml:space="preserve"> 36.3</v>
      </c>
      <c r="N248" t="str">
        <f>_xlfn.XLOOKUP($B248,Norms!$H$1:$H$389,Norms!$M$1:$M$389)</f>
        <v>More</v>
      </c>
      <c r="O248" t="str">
        <f>_xlfn.XLOOKUP($B248,Risk!$H$1:$H$389,Risk!$I$1:$I$389)</f>
        <v xml:space="preserve"> 53.1</v>
      </c>
      <c r="P248" t="str">
        <f>_xlfn.XLOOKUP($B248,Risk!$H$1:$H$389,Risk!$M$1:$M$389)</f>
        <v>More</v>
      </c>
      <c r="Q248" t="str">
        <f>Overall!J247</f>
        <v xml:space="preserve"> Oceania</v>
      </c>
      <c r="R248" t="str">
        <f>Overall!K247</f>
        <v xml:space="preserve"> &lt;1m</v>
      </c>
      <c r="S248" t="str">
        <f>Overall!L247</f>
        <v xml:space="preserve"> Lower middle income</v>
      </c>
    </row>
    <row r="249" spans="1:19" x14ac:dyDescent="0.45">
      <c r="A249" t="str">
        <f>Overall!G248</f>
        <v/>
      </c>
      <c r="B249" t="str">
        <f>Overall!H248</f>
        <v/>
      </c>
      <c r="C249" t="str">
        <f>Overall!I248</f>
        <v/>
      </c>
      <c r="D249">
        <f>Overall!M248</f>
        <v>0</v>
      </c>
      <c r="E249" t="str">
        <f>_xlfn.XLOOKUP($B249,Prevention!$H$1:$H$389,Prevention!$I$1:$I$389)</f>
        <v/>
      </c>
      <c r="F249">
        <f>_xlfn.XLOOKUP($B249,Prevention!$H$1:$H$389,Prevention!$M$1:$M$389)</f>
        <v>0</v>
      </c>
      <c r="G249" t="str">
        <f>_xlfn.XLOOKUP($B249,Detect!$H$1:$H$389,Detect!$I$1:$I$389)</f>
        <v/>
      </c>
      <c r="H249">
        <f>_xlfn.XLOOKUP($B249,Detect!$H$1:$H$389,Detect!$M$1:$M$389)</f>
        <v>0</v>
      </c>
      <c r="I249" t="str">
        <f>_xlfn.XLOOKUP($B249,Respond!$H$1:$H$389,Respond!$I$1:$I$389)</f>
        <v/>
      </c>
      <c r="J249">
        <f>_xlfn.XLOOKUP($B249,Respond!$H$1:$H$389,Respond!$M$1:$M$389)</f>
        <v>0</v>
      </c>
      <c r="K249" t="str">
        <f>_xlfn.XLOOKUP($B249,Health!$H$1:$H$389,Health!$I$1:$I$389)</f>
        <v/>
      </c>
      <c r="L249">
        <f>_xlfn.XLOOKUP($B249,Health!$H$1:$H$389,Health!$M$1:$M$389)</f>
        <v>0</v>
      </c>
      <c r="M249" t="str">
        <f>_xlfn.XLOOKUP($B249,Norms!$H$1:$H$389,Norms!$I$1:$I$389)</f>
        <v/>
      </c>
      <c r="N249">
        <f>_xlfn.XLOOKUP($B249,Norms!$H$1:$H$389,Norms!$M$1:$M$389)</f>
        <v>0</v>
      </c>
      <c r="O249" t="str">
        <f>_xlfn.XLOOKUP($B249,Risk!$H$1:$H$389,Risk!$I$1:$I$389)</f>
        <v/>
      </c>
      <c r="P249">
        <f>_xlfn.XLOOKUP($B249,Risk!$H$1:$H$389,Risk!$M$1:$M$389)</f>
        <v>0</v>
      </c>
      <c r="Q249" t="str">
        <f>Overall!J248</f>
        <v/>
      </c>
      <c r="R249" t="str">
        <f>Overall!K248</f>
        <v/>
      </c>
      <c r="S249" t="str">
        <f>Overall!L248</f>
        <v/>
      </c>
    </row>
    <row r="250" spans="1:19" x14ac:dyDescent="0.45">
      <c r="A250" t="str">
        <f>Overall!G249</f>
        <v>125</v>
      </c>
      <c r="B250" t="str">
        <f>Overall!H249</f>
        <v xml:space="preserve"> Guatemala</v>
      </c>
      <c r="C250" t="str">
        <f>Overall!I249</f>
        <v xml:space="preserve"> 32.7</v>
      </c>
      <c r="D250" t="str">
        <f>Overall!M249</f>
        <v>Least</v>
      </c>
      <c r="E250" t="str">
        <f>_xlfn.XLOOKUP($B250,Prevention!$H$1:$H$389,Prevention!$I$1:$I$389)</f>
        <v xml:space="preserve"> 21.2</v>
      </c>
      <c r="F250" t="str">
        <f>_xlfn.XLOOKUP($B250,Prevention!$H$1:$H$389,Prevention!$M$1:$M$389)</f>
        <v>Least</v>
      </c>
      <c r="G250" t="str">
        <f>_xlfn.XLOOKUP($B250,Detect!$H$1:$H$389,Detect!$I$1:$I$389)</f>
        <v xml:space="preserve"> 50.0</v>
      </c>
      <c r="H250" t="str">
        <f>_xlfn.XLOOKUP($B250,Detect!$H$1:$H$389,Detect!$M$1:$M$389)</f>
        <v>More</v>
      </c>
      <c r="I250" t="str">
        <f>_xlfn.XLOOKUP($B250,Respond!$H$1:$H$389,Respond!$I$1:$I$389)</f>
        <v xml:space="preserve"> 25.0</v>
      </c>
      <c r="J250" t="str">
        <f>_xlfn.XLOOKUP($B250,Respond!$H$1:$H$389,Respond!$M$1:$M$389)</f>
        <v>Least</v>
      </c>
      <c r="K250" t="str">
        <f>_xlfn.XLOOKUP($B250,Health!$H$1:$H$389,Health!$I$1:$I$389)</f>
        <v xml:space="preserve"> 11.4</v>
      </c>
      <c r="L250" t="str">
        <f>_xlfn.XLOOKUP($B250,Health!$H$1:$H$389,Health!$M$1:$M$389)</f>
        <v>Least</v>
      </c>
      <c r="M250" t="str">
        <f>_xlfn.XLOOKUP($B250,Norms!$H$1:$H$389,Norms!$I$1:$I$389)</f>
        <v xml:space="preserve"> 42.2</v>
      </c>
      <c r="N250" t="str">
        <f>_xlfn.XLOOKUP($B250,Norms!$H$1:$H$389,Norms!$M$1:$M$389)</f>
        <v>More</v>
      </c>
      <c r="O250" t="str">
        <f>_xlfn.XLOOKUP($B250,Risk!$H$1:$H$389,Risk!$I$1:$I$389)</f>
        <v xml:space="preserve"> 49.1</v>
      </c>
      <c r="P250" t="str">
        <f>_xlfn.XLOOKUP($B250,Risk!$H$1:$H$389,Risk!$M$1:$M$389)</f>
        <v>More</v>
      </c>
      <c r="Q250" t="str">
        <f>Overall!J249</f>
        <v xml:space="preserve"> Latin America and the Caribbean</v>
      </c>
      <c r="R250" t="str">
        <f>Overall!K249</f>
        <v xml:space="preserve"> 10-50m</v>
      </c>
      <c r="S250" t="str">
        <f>Overall!L249</f>
        <v xml:space="preserve"> Upper middle income</v>
      </c>
    </row>
    <row r="251" spans="1:19" x14ac:dyDescent="0.45">
      <c r="A251" t="str">
        <f>Overall!G250</f>
        <v/>
      </c>
      <c r="B251" t="str">
        <f>Overall!H250</f>
        <v/>
      </c>
      <c r="C251" t="str">
        <f>Overall!I250</f>
        <v/>
      </c>
      <c r="D251">
        <f>Overall!M250</f>
        <v>0</v>
      </c>
      <c r="E251" t="str">
        <f>_xlfn.XLOOKUP($B251,Prevention!$H$1:$H$389,Prevention!$I$1:$I$389)</f>
        <v/>
      </c>
      <c r="F251">
        <f>_xlfn.XLOOKUP($B251,Prevention!$H$1:$H$389,Prevention!$M$1:$M$389)</f>
        <v>0</v>
      </c>
      <c r="G251" t="str">
        <f>_xlfn.XLOOKUP($B251,Detect!$H$1:$H$389,Detect!$I$1:$I$389)</f>
        <v/>
      </c>
      <c r="H251">
        <f>_xlfn.XLOOKUP($B251,Detect!$H$1:$H$389,Detect!$M$1:$M$389)</f>
        <v>0</v>
      </c>
      <c r="I251" t="str">
        <f>_xlfn.XLOOKUP($B251,Respond!$H$1:$H$389,Respond!$I$1:$I$389)</f>
        <v/>
      </c>
      <c r="J251">
        <f>_xlfn.XLOOKUP($B251,Respond!$H$1:$H$389,Respond!$M$1:$M$389)</f>
        <v>0</v>
      </c>
      <c r="K251" t="str">
        <f>_xlfn.XLOOKUP($B251,Health!$H$1:$H$389,Health!$I$1:$I$389)</f>
        <v/>
      </c>
      <c r="L251">
        <f>_xlfn.XLOOKUP($B251,Health!$H$1:$H$389,Health!$M$1:$M$389)</f>
        <v>0</v>
      </c>
      <c r="M251" t="str">
        <f>_xlfn.XLOOKUP($B251,Norms!$H$1:$H$389,Norms!$I$1:$I$389)</f>
        <v/>
      </c>
      <c r="N251">
        <f>_xlfn.XLOOKUP($B251,Norms!$H$1:$H$389,Norms!$M$1:$M$389)</f>
        <v>0</v>
      </c>
      <c r="O251" t="str">
        <f>_xlfn.XLOOKUP($B251,Risk!$H$1:$H$389,Risk!$I$1:$I$389)</f>
        <v/>
      </c>
      <c r="P251">
        <f>_xlfn.XLOOKUP($B251,Risk!$H$1:$H$389,Risk!$M$1:$M$389)</f>
        <v>0</v>
      </c>
      <c r="Q251" t="str">
        <f>Overall!J250</f>
        <v/>
      </c>
      <c r="R251" t="str">
        <f>Overall!K250</f>
        <v/>
      </c>
      <c r="S251" t="str">
        <f>Overall!L250</f>
        <v/>
      </c>
    </row>
    <row r="252" spans="1:19" x14ac:dyDescent="0.45">
      <c r="A252" t="str">
        <f>Overall!G251</f>
        <v>125</v>
      </c>
      <c r="B252" t="str">
        <f>Overall!H251</f>
        <v xml:space="preserve"> Guinea</v>
      </c>
      <c r="C252" t="str">
        <f>Overall!I251</f>
        <v xml:space="preserve"> 32.7</v>
      </c>
      <c r="D252" t="str">
        <f>Overall!M251</f>
        <v>Least</v>
      </c>
      <c r="E252" t="str">
        <f>_xlfn.XLOOKUP($B252,Prevention!$H$1:$H$389,Prevention!$I$1:$I$389)</f>
        <v xml:space="preserve"> 27.0</v>
      </c>
      <c r="F252" t="str">
        <f>_xlfn.XLOOKUP($B252,Prevention!$H$1:$H$389,Prevention!$M$1:$M$389)</f>
        <v>Least</v>
      </c>
      <c r="G252" t="str">
        <f>_xlfn.XLOOKUP($B252,Detect!$H$1:$H$389,Detect!$I$1:$I$389)</f>
        <v xml:space="preserve"> 57.2</v>
      </c>
      <c r="H252" t="str">
        <f>_xlfn.XLOOKUP($B252,Detect!$H$1:$H$389,Detect!$M$1:$M$389)</f>
        <v>More</v>
      </c>
      <c r="I252" t="str">
        <f>_xlfn.XLOOKUP($B252,Respond!$H$1:$H$389,Respond!$I$1:$I$389)</f>
        <v xml:space="preserve"> 23.0</v>
      </c>
      <c r="J252" t="str">
        <f>_xlfn.XLOOKUP($B252,Respond!$H$1:$H$389,Respond!$M$1:$M$389)</f>
        <v>Least</v>
      </c>
      <c r="K252" t="str">
        <f>_xlfn.XLOOKUP($B252,Health!$H$1:$H$389,Health!$I$1:$I$389)</f>
        <v xml:space="preserve"> 8.0</v>
      </c>
      <c r="L252" t="str">
        <f>_xlfn.XLOOKUP($B252,Health!$H$1:$H$389,Health!$M$1:$M$389)</f>
        <v>Least</v>
      </c>
      <c r="M252" t="str">
        <f>_xlfn.XLOOKUP($B252,Norms!$H$1:$H$389,Norms!$I$1:$I$389)</f>
        <v xml:space="preserve"> 47.8</v>
      </c>
      <c r="N252" t="str">
        <f>_xlfn.XLOOKUP($B252,Norms!$H$1:$H$389,Norms!$M$1:$M$389)</f>
        <v>More</v>
      </c>
      <c r="O252" t="str">
        <f>_xlfn.XLOOKUP($B252,Risk!$H$1:$H$389,Risk!$I$1:$I$389)</f>
        <v xml:space="preserve"> 31.3</v>
      </c>
      <c r="P252" t="str">
        <f>_xlfn.XLOOKUP($B252,Risk!$H$1:$H$389,Risk!$M$1:$M$389)</f>
        <v>Least</v>
      </c>
      <c r="Q252" t="str">
        <f>Overall!J251</f>
        <v xml:space="preserve"> Africa</v>
      </c>
      <c r="R252" t="str">
        <f>Overall!K251</f>
        <v xml:space="preserve"> 10-50m</v>
      </c>
      <c r="S252" t="str">
        <f>Overall!L251</f>
        <v xml:space="preserve"> Low income</v>
      </c>
    </row>
    <row r="253" spans="1:19" x14ac:dyDescent="0.45">
      <c r="A253" t="str">
        <f>Overall!G252</f>
        <v/>
      </c>
      <c r="B253" t="str">
        <f>Overall!H252</f>
        <v/>
      </c>
      <c r="C253" t="str">
        <f>Overall!I252</f>
        <v/>
      </c>
      <c r="D253">
        <f>Overall!M252</f>
        <v>0</v>
      </c>
      <c r="E253" t="str">
        <f>_xlfn.XLOOKUP($B253,Prevention!$H$1:$H$389,Prevention!$I$1:$I$389)</f>
        <v/>
      </c>
      <c r="F253">
        <f>_xlfn.XLOOKUP($B253,Prevention!$H$1:$H$389,Prevention!$M$1:$M$389)</f>
        <v>0</v>
      </c>
      <c r="G253" t="str">
        <f>_xlfn.XLOOKUP($B253,Detect!$H$1:$H$389,Detect!$I$1:$I$389)</f>
        <v/>
      </c>
      <c r="H253">
        <f>_xlfn.XLOOKUP($B253,Detect!$H$1:$H$389,Detect!$M$1:$M$389)</f>
        <v>0</v>
      </c>
      <c r="I253" t="str">
        <f>_xlfn.XLOOKUP($B253,Respond!$H$1:$H$389,Respond!$I$1:$I$389)</f>
        <v/>
      </c>
      <c r="J253">
        <f>_xlfn.XLOOKUP($B253,Respond!$H$1:$H$389,Respond!$M$1:$M$389)</f>
        <v>0</v>
      </c>
      <c r="K253" t="str">
        <f>_xlfn.XLOOKUP($B253,Health!$H$1:$H$389,Health!$I$1:$I$389)</f>
        <v/>
      </c>
      <c r="L253">
        <f>_xlfn.XLOOKUP($B253,Health!$H$1:$H$389,Health!$M$1:$M$389)</f>
        <v>0</v>
      </c>
      <c r="M253" t="str">
        <f>_xlfn.XLOOKUP($B253,Norms!$H$1:$H$389,Norms!$I$1:$I$389)</f>
        <v/>
      </c>
      <c r="N253">
        <f>_xlfn.XLOOKUP($B253,Norms!$H$1:$H$389,Norms!$M$1:$M$389)</f>
        <v>0</v>
      </c>
      <c r="O253" t="str">
        <f>_xlfn.XLOOKUP($B253,Risk!$H$1:$H$389,Risk!$I$1:$I$389)</f>
        <v/>
      </c>
      <c r="P253">
        <f>_xlfn.XLOOKUP($B253,Risk!$H$1:$H$389,Risk!$M$1:$M$389)</f>
        <v>0</v>
      </c>
      <c r="Q253" t="str">
        <f>Overall!J252</f>
        <v/>
      </c>
      <c r="R253" t="str">
        <f>Overall!K252</f>
        <v/>
      </c>
      <c r="S253" t="str">
        <f>Overall!L252</f>
        <v/>
      </c>
    </row>
    <row r="254" spans="1:19" x14ac:dyDescent="0.45">
      <c r="A254" t="str">
        <f>Overall!G253</f>
        <v>125</v>
      </c>
      <c r="B254" t="str">
        <f>Overall!H253</f>
        <v xml:space="preserve"> Monaco</v>
      </c>
      <c r="C254" t="str">
        <f>Overall!I253</f>
        <v xml:space="preserve"> 32.7</v>
      </c>
      <c r="D254" t="str">
        <f>Overall!M253</f>
        <v>Least</v>
      </c>
      <c r="E254" t="str">
        <f>_xlfn.XLOOKUP($B254,Prevention!$H$1:$H$389,Prevention!$I$1:$I$389)</f>
        <v xml:space="preserve"> 11.1</v>
      </c>
      <c r="F254" t="str">
        <f>_xlfn.XLOOKUP($B254,Prevention!$H$1:$H$389,Prevention!$M$1:$M$389)</f>
        <v>Least</v>
      </c>
      <c r="G254" t="str">
        <f>_xlfn.XLOOKUP($B254,Detect!$H$1:$H$389,Detect!$I$1:$I$389)</f>
        <v xml:space="preserve"> 23.3</v>
      </c>
      <c r="H254" t="str">
        <f>_xlfn.XLOOKUP($B254,Detect!$H$1:$H$389,Detect!$M$1:$M$389)</f>
        <v>Least</v>
      </c>
      <c r="I254" t="str">
        <f>_xlfn.XLOOKUP($B254,Respond!$H$1:$H$389,Respond!$I$1:$I$389)</f>
        <v xml:space="preserve"> 26.0</v>
      </c>
      <c r="J254" t="str">
        <f>_xlfn.XLOOKUP($B254,Respond!$H$1:$H$389,Respond!$M$1:$M$389)</f>
        <v>Least</v>
      </c>
      <c r="K254" t="str">
        <f>_xlfn.XLOOKUP($B254,Health!$H$1:$H$389,Health!$I$1:$I$389)</f>
        <v xml:space="preserve"> 31.0</v>
      </c>
      <c r="L254" t="str">
        <f>_xlfn.XLOOKUP($B254,Health!$H$1:$H$389,Health!$M$1:$M$389)</f>
        <v>Least</v>
      </c>
      <c r="M254" t="str">
        <f>_xlfn.XLOOKUP($B254,Norms!$H$1:$H$389,Norms!$I$1:$I$389)</f>
        <v xml:space="preserve"> 35.3</v>
      </c>
      <c r="N254" t="str">
        <f>_xlfn.XLOOKUP($B254,Norms!$H$1:$H$389,Norms!$M$1:$M$389)</f>
        <v>More</v>
      </c>
      <c r="O254" t="str">
        <f>_xlfn.XLOOKUP($B254,Risk!$H$1:$H$389,Risk!$I$1:$I$389)</f>
        <v xml:space="preserve"> 83.1</v>
      </c>
      <c r="P254" t="str">
        <f>_xlfn.XLOOKUP($B254,Risk!$H$1:$H$389,Risk!$M$1:$M$389)</f>
        <v>Most</v>
      </c>
      <c r="Q254" t="str">
        <f>Overall!J253</f>
        <v xml:space="preserve"> Europe</v>
      </c>
      <c r="R254" t="str">
        <f>Overall!K253</f>
        <v xml:space="preserve"> &lt;1m</v>
      </c>
      <c r="S254" t="str">
        <f>Overall!L253</f>
        <v xml:space="preserve"> High income</v>
      </c>
    </row>
    <row r="255" spans="1:19" x14ac:dyDescent="0.45">
      <c r="A255" t="str">
        <f>Overall!G254</f>
        <v/>
      </c>
      <c r="B255" t="str">
        <f>Overall!H254</f>
        <v/>
      </c>
      <c r="C255" t="str">
        <f>Overall!I254</f>
        <v/>
      </c>
      <c r="D255">
        <f>Overall!M254</f>
        <v>0</v>
      </c>
      <c r="E255" t="str">
        <f>_xlfn.XLOOKUP($B255,Prevention!$H$1:$H$389,Prevention!$I$1:$I$389)</f>
        <v/>
      </c>
      <c r="F255">
        <f>_xlfn.XLOOKUP($B255,Prevention!$H$1:$H$389,Prevention!$M$1:$M$389)</f>
        <v>0</v>
      </c>
      <c r="G255" t="str">
        <f>_xlfn.XLOOKUP($B255,Detect!$H$1:$H$389,Detect!$I$1:$I$389)</f>
        <v/>
      </c>
      <c r="H255">
        <f>_xlfn.XLOOKUP($B255,Detect!$H$1:$H$389,Detect!$M$1:$M$389)</f>
        <v>0</v>
      </c>
      <c r="I255" t="str">
        <f>_xlfn.XLOOKUP($B255,Respond!$H$1:$H$389,Respond!$I$1:$I$389)</f>
        <v/>
      </c>
      <c r="J255">
        <f>_xlfn.XLOOKUP($B255,Respond!$H$1:$H$389,Respond!$M$1:$M$389)</f>
        <v>0</v>
      </c>
      <c r="K255" t="str">
        <f>_xlfn.XLOOKUP($B255,Health!$H$1:$H$389,Health!$I$1:$I$389)</f>
        <v/>
      </c>
      <c r="L255">
        <f>_xlfn.XLOOKUP($B255,Health!$H$1:$H$389,Health!$M$1:$M$389)</f>
        <v>0</v>
      </c>
      <c r="M255" t="str">
        <f>_xlfn.XLOOKUP($B255,Norms!$H$1:$H$389,Norms!$I$1:$I$389)</f>
        <v/>
      </c>
      <c r="N255">
        <f>_xlfn.XLOOKUP($B255,Norms!$H$1:$H$389,Norms!$M$1:$M$389)</f>
        <v>0</v>
      </c>
      <c r="O255" t="str">
        <f>_xlfn.XLOOKUP($B255,Risk!$H$1:$H$389,Risk!$I$1:$I$389)</f>
        <v/>
      </c>
      <c r="P255">
        <f>_xlfn.XLOOKUP($B255,Risk!$H$1:$H$389,Risk!$M$1:$M$389)</f>
        <v>0</v>
      </c>
      <c r="Q255" t="str">
        <f>Overall!J254</f>
        <v/>
      </c>
      <c r="R255" t="str">
        <f>Overall!K254</f>
        <v/>
      </c>
      <c r="S255" t="str">
        <f>Overall!L254</f>
        <v/>
      </c>
    </row>
    <row r="256" spans="1:19" x14ac:dyDescent="0.45">
      <c r="A256" t="str">
        <f>Overall!G255</f>
        <v>128</v>
      </c>
      <c r="B256" t="str">
        <f>Overall!H255</f>
        <v xml:space="preserve"> Brunei</v>
      </c>
      <c r="C256" t="str">
        <f>Overall!I255</f>
        <v xml:space="preserve"> 32.6</v>
      </c>
      <c r="D256" t="str">
        <f>Overall!M255</f>
        <v>Least</v>
      </c>
      <c r="E256" t="str">
        <f>_xlfn.XLOOKUP($B256,Prevention!$H$1:$H$389,Prevention!$I$1:$I$389)</f>
        <v xml:space="preserve"> 24.8</v>
      </c>
      <c r="F256" t="str">
        <f>_xlfn.XLOOKUP($B256,Prevention!$H$1:$H$389,Prevention!$M$1:$M$389)</f>
        <v>Least</v>
      </c>
      <c r="G256" t="str">
        <f>_xlfn.XLOOKUP($B256,Detect!$H$1:$H$389,Detect!$I$1:$I$389)</f>
        <v xml:space="preserve"> 30.5</v>
      </c>
      <c r="H256" t="str">
        <f>_xlfn.XLOOKUP($B256,Detect!$H$1:$H$389,Detect!$M$1:$M$389)</f>
        <v>Least</v>
      </c>
      <c r="I256" t="str">
        <f>_xlfn.XLOOKUP($B256,Respond!$H$1:$H$389,Respond!$I$1:$I$389)</f>
        <v xml:space="preserve"> 33.4</v>
      </c>
      <c r="J256" t="str">
        <f>_xlfn.XLOOKUP($B256,Respond!$H$1:$H$389,Respond!$M$1:$M$389)</f>
        <v>More</v>
      </c>
      <c r="K256" t="str">
        <f>_xlfn.XLOOKUP($B256,Health!$H$1:$H$389,Health!$I$1:$I$389)</f>
        <v xml:space="preserve"> 24.2</v>
      </c>
      <c r="L256" t="str">
        <f>_xlfn.XLOOKUP($B256,Health!$H$1:$H$389,Health!$M$1:$M$389)</f>
        <v>Least</v>
      </c>
      <c r="M256" t="str">
        <f>_xlfn.XLOOKUP($B256,Norms!$H$1:$H$389,Norms!$I$1:$I$389)</f>
        <v xml:space="preserve"> 23.3</v>
      </c>
      <c r="N256" t="str">
        <f>_xlfn.XLOOKUP($B256,Norms!$H$1:$H$389,Norms!$M$1:$M$389)</f>
        <v>Least</v>
      </c>
      <c r="O256" t="str">
        <f>_xlfn.XLOOKUP($B256,Risk!$H$1:$H$389,Risk!$I$1:$I$389)</f>
        <v xml:space="preserve"> 66.7</v>
      </c>
      <c r="P256" t="str">
        <f>_xlfn.XLOOKUP($B256,Risk!$H$1:$H$389,Risk!$M$1:$M$389)</f>
        <v>Most</v>
      </c>
      <c r="Q256" t="str">
        <f>Overall!J255</f>
        <v xml:space="preserve"> Southeastern Asia</v>
      </c>
      <c r="R256" t="str">
        <f>Overall!K255</f>
        <v xml:space="preserve"> &lt;1m</v>
      </c>
      <c r="S256" t="str">
        <f>Overall!L255</f>
        <v xml:space="preserve"> High income</v>
      </c>
    </row>
    <row r="257" spans="1:19" x14ac:dyDescent="0.45">
      <c r="A257" t="str">
        <f>Overall!G256</f>
        <v/>
      </c>
      <c r="B257" t="str">
        <f>Overall!H256</f>
        <v/>
      </c>
      <c r="C257" t="str">
        <f>Overall!I256</f>
        <v/>
      </c>
      <c r="D257">
        <f>Overall!M256</f>
        <v>0</v>
      </c>
      <c r="E257" t="str">
        <f>_xlfn.XLOOKUP($B257,Prevention!$H$1:$H$389,Prevention!$I$1:$I$389)</f>
        <v/>
      </c>
      <c r="F257">
        <f>_xlfn.XLOOKUP($B257,Prevention!$H$1:$H$389,Prevention!$M$1:$M$389)</f>
        <v>0</v>
      </c>
      <c r="G257" t="str">
        <f>_xlfn.XLOOKUP($B257,Detect!$H$1:$H$389,Detect!$I$1:$I$389)</f>
        <v/>
      </c>
      <c r="H257">
        <f>_xlfn.XLOOKUP($B257,Detect!$H$1:$H$389,Detect!$M$1:$M$389)</f>
        <v>0</v>
      </c>
      <c r="I257" t="str">
        <f>_xlfn.XLOOKUP($B257,Respond!$H$1:$H$389,Respond!$I$1:$I$389)</f>
        <v/>
      </c>
      <c r="J257">
        <f>_xlfn.XLOOKUP($B257,Respond!$H$1:$H$389,Respond!$M$1:$M$389)</f>
        <v>0</v>
      </c>
      <c r="K257" t="str">
        <f>_xlfn.XLOOKUP($B257,Health!$H$1:$H$389,Health!$I$1:$I$389)</f>
        <v/>
      </c>
      <c r="L257">
        <f>_xlfn.XLOOKUP($B257,Health!$H$1:$H$389,Health!$M$1:$M$389)</f>
        <v>0</v>
      </c>
      <c r="M257" t="str">
        <f>_xlfn.XLOOKUP($B257,Norms!$H$1:$H$389,Norms!$I$1:$I$389)</f>
        <v/>
      </c>
      <c r="N257">
        <f>_xlfn.XLOOKUP($B257,Norms!$H$1:$H$389,Norms!$M$1:$M$389)</f>
        <v>0</v>
      </c>
      <c r="O257" t="str">
        <f>_xlfn.XLOOKUP($B257,Risk!$H$1:$H$389,Risk!$I$1:$I$389)</f>
        <v/>
      </c>
      <c r="P257">
        <f>_xlfn.XLOOKUP($B257,Risk!$H$1:$H$389,Risk!$M$1:$M$389)</f>
        <v>0</v>
      </c>
      <c r="Q257" t="str">
        <f>Overall!J256</f>
        <v/>
      </c>
      <c r="R257" t="str">
        <f>Overall!K256</f>
        <v/>
      </c>
      <c r="S257" t="str">
        <f>Overall!L256</f>
        <v/>
      </c>
    </row>
    <row r="258" spans="1:19" x14ac:dyDescent="0.45">
      <c r="A258" t="str">
        <f>Overall!G257</f>
        <v>128</v>
      </c>
      <c r="B258" t="str">
        <f>Overall!H257</f>
        <v xml:space="preserve"> Togo</v>
      </c>
      <c r="C258" t="str">
        <f>Overall!I257</f>
        <v xml:space="preserve"> 32.5</v>
      </c>
      <c r="D258" t="str">
        <f>Overall!M257</f>
        <v>Least</v>
      </c>
      <c r="E258" t="str">
        <f>_xlfn.XLOOKUP($B258,Prevention!$H$1:$H$389,Prevention!$I$1:$I$389)</f>
        <v xml:space="preserve"> 23.7</v>
      </c>
      <c r="F258" t="str">
        <f>_xlfn.XLOOKUP($B258,Prevention!$H$1:$H$389,Prevention!$M$1:$M$389)</f>
        <v>Least</v>
      </c>
      <c r="G258" t="str">
        <f>_xlfn.XLOOKUP($B258,Detect!$H$1:$H$389,Detect!$I$1:$I$389)</f>
        <v xml:space="preserve"> 46.8</v>
      </c>
      <c r="H258" t="str">
        <f>_xlfn.XLOOKUP($B258,Detect!$H$1:$H$389,Detect!$M$1:$M$389)</f>
        <v>More</v>
      </c>
      <c r="I258" t="str">
        <f>_xlfn.XLOOKUP($B258,Respond!$H$1:$H$389,Respond!$I$1:$I$389)</f>
        <v xml:space="preserve"> 30.4</v>
      </c>
      <c r="J258" t="str">
        <f>_xlfn.XLOOKUP($B258,Respond!$H$1:$H$389,Respond!$M$1:$M$389)</f>
        <v>Least</v>
      </c>
      <c r="K258" t="str">
        <f>_xlfn.XLOOKUP($B258,Health!$H$1:$H$389,Health!$I$1:$I$389)</f>
        <v xml:space="preserve"> 10.0</v>
      </c>
      <c r="L258" t="str">
        <f>_xlfn.XLOOKUP($B258,Health!$H$1:$H$389,Health!$M$1:$M$389)</f>
        <v>Least</v>
      </c>
      <c r="M258" t="str">
        <f>_xlfn.XLOOKUP($B258,Norms!$H$1:$H$389,Norms!$I$1:$I$389)</f>
        <v xml:space="preserve"> 46.3</v>
      </c>
      <c r="N258" t="str">
        <f>_xlfn.XLOOKUP($B258,Norms!$H$1:$H$389,Norms!$M$1:$M$389)</f>
        <v>More</v>
      </c>
      <c r="O258" t="str">
        <f>_xlfn.XLOOKUP($B258,Risk!$H$1:$H$389,Risk!$I$1:$I$389)</f>
        <v xml:space="preserve"> 37.6</v>
      </c>
      <c r="P258" t="str">
        <f>_xlfn.XLOOKUP($B258,Risk!$H$1:$H$389,Risk!$M$1:$M$389)</f>
        <v>More</v>
      </c>
      <c r="Q258" t="str">
        <f>Overall!J257</f>
        <v xml:space="preserve"> Africa</v>
      </c>
      <c r="R258" t="str">
        <f>Overall!K257</f>
        <v xml:space="preserve"> 1-10m</v>
      </c>
      <c r="S258" t="str">
        <f>Overall!L257</f>
        <v xml:space="preserve"> Low income</v>
      </c>
    </row>
    <row r="259" spans="1:19" x14ac:dyDescent="0.45">
      <c r="A259" t="str">
        <f>Overall!G258</f>
        <v/>
      </c>
      <c r="B259" t="str">
        <f>Overall!H258</f>
        <v/>
      </c>
      <c r="C259" t="str">
        <f>Overall!I258</f>
        <v/>
      </c>
      <c r="D259">
        <f>Overall!M258</f>
        <v>0</v>
      </c>
      <c r="E259" t="str">
        <f>_xlfn.XLOOKUP($B259,Prevention!$H$1:$H$389,Prevention!$I$1:$I$389)</f>
        <v/>
      </c>
      <c r="F259">
        <f>_xlfn.XLOOKUP($B259,Prevention!$H$1:$H$389,Prevention!$M$1:$M$389)</f>
        <v>0</v>
      </c>
      <c r="G259" t="str">
        <f>_xlfn.XLOOKUP($B259,Detect!$H$1:$H$389,Detect!$I$1:$I$389)</f>
        <v/>
      </c>
      <c r="H259">
        <f>_xlfn.XLOOKUP($B259,Detect!$H$1:$H$389,Detect!$M$1:$M$389)</f>
        <v>0</v>
      </c>
      <c r="I259" t="str">
        <f>_xlfn.XLOOKUP($B259,Respond!$H$1:$H$389,Respond!$I$1:$I$389)</f>
        <v/>
      </c>
      <c r="J259">
        <f>_xlfn.XLOOKUP($B259,Respond!$H$1:$H$389,Respond!$M$1:$M$389)</f>
        <v>0</v>
      </c>
      <c r="K259" t="str">
        <f>_xlfn.XLOOKUP($B259,Health!$H$1:$H$389,Health!$I$1:$I$389)</f>
        <v/>
      </c>
      <c r="L259">
        <f>_xlfn.XLOOKUP($B259,Health!$H$1:$H$389,Health!$M$1:$M$389)</f>
        <v>0</v>
      </c>
      <c r="M259" t="str">
        <f>_xlfn.XLOOKUP($B259,Norms!$H$1:$H$389,Norms!$I$1:$I$389)</f>
        <v/>
      </c>
      <c r="N259">
        <f>_xlfn.XLOOKUP($B259,Norms!$H$1:$H$389,Norms!$M$1:$M$389)</f>
        <v>0</v>
      </c>
      <c r="O259" t="str">
        <f>_xlfn.XLOOKUP($B259,Risk!$H$1:$H$389,Risk!$I$1:$I$389)</f>
        <v/>
      </c>
      <c r="P259">
        <f>_xlfn.XLOOKUP($B259,Risk!$H$1:$H$389,Risk!$M$1:$M$389)</f>
        <v>0</v>
      </c>
      <c r="Q259" t="str">
        <f>Overall!J258</f>
        <v/>
      </c>
      <c r="R259" t="str">
        <f>Overall!K258</f>
        <v/>
      </c>
      <c r="S259" t="str">
        <f>Overall!L258</f>
        <v/>
      </c>
    </row>
    <row r="260" spans="1:19" x14ac:dyDescent="0.45">
      <c r="A260" t="str">
        <f>Overall!G259</f>
        <v>130</v>
      </c>
      <c r="B260" t="str">
        <f>Overall!H259</f>
        <v xml:space="preserve"> Afghanistan</v>
      </c>
      <c r="C260" t="str">
        <f>Overall!I259</f>
        <v xml:space="preserve"> 32.3</v>
      </c>
      <c r="D260" t="str">
        <f>Overall!M259</f>
        <v>Least</v>
      </c>
      <c r="E260" t="str">
        <f>_xlfn.XLOOKUP($B260,Prevention!$H$1:$H$389,Prevention!$I$1:$I$389)</f>
        <v xml:space="preserve"> 23.5</v>
      </c>
      <c r="F260" t="str">
        <f>_xlfn.XLOOKUP($B260,Prevention!$H$1:$H$389,Prevention!$M$1:$M$389)</f>
        <v>Least</v>
      </c>
      <c r="G260" t="str">
        <f>_xlfn.XLOOKUP($B260,Detect!$H$1:$H$389,Detect!$I$1:$I$389)</f>
        <v xml:space="preserve"> 44.8</v>
      </c>
      <c r="H260" t="str">
        <f>_xlfn.XLOOKUP($B260,Detect!$H$1:$H$389,Detect!$M$1:$M$389)</f>
        <v>More</v>
      </c>
      <c r="I260" t="str">
        <f>_xlfn.XLOOKUP($B260,Respond!$H$1:$H$389,Respond!$I$1:$I$389)</f>
        <v xml:space="preserve"> 23.6</v>
      </c>
      <c r="J260" t="str">
        <f>_xlfn.XLOOKUP($B260,Respond!$H$1:$H$389,Respond!$M$1:$M$389)</f>
        <v>Least</v>
      </c>
      <c r="K260" t="str">
        <f>_xlfn.XLOOKUP($B260,Health!$H$1:$H$389,Health!$I$1:$I$389)</f>
        <v xml:space="preserve"> 21.0</v>
      </c>
      <c r="L260" t="str">
        <f>_xlfn.XLOOKUP($B260,Health!$H$1:$H$389,Health!$M$1:$M$389)</f>
        <v>Least</v>
      </c>
      <c r="M260" t="str">
        <f>_xlfn.XLOOKUP($B260,Norms!$H$1:$H$389,Norms!$I$1:$I$389)</f>
        <v xml:space="preserve"> 56.3</v>
      </c>
      <c r="N260" t="str">
        <f>_xlfn.XLOOKUP($B260,Norms!$H$1:$H$389,Norms!$M$1:$M$389)</f>
        <v>More</v>
      </c>
      <c r="O260" t="str">
        <f>_xlfn.XLOOKUP($B260,Risk!$H$1:$H$389,Risk!$I$1:$I$389)</f>
        <v xml:space="preserve"> 23.3</v>
      </c>
      <c r="P260" t="str">
        <f>_xlfn.XLOOKUP($B260,Risk!$H$1:$H$389,Risk!$M$1:$M$389)</f>
        <v>Least</v>
      </c>
      <c r="Q260" t="str">
        <f>Overall!J259</f>
        <v xml:space="preserve"> Southern Asia</v>
      </c>
      <c r="R260" t="str">
        <f>Overall!K259</f>
        <v xml:space="preserve"> 10-50m</v>
      </c>
      <c r="S260" t="str">
        <f>Overall!L259</f>
        <v xml:space="preserve"> Low income</v>
      </c>
    </row>
    <row r="261" spans="1:19" x14ac:dyDescent="0.45">
      <c r="A261" t="str">
        <f>Overall!G260</f>
        <v/>
      </c>
      <c r="B261" t="str">
        <f>Overall!H260</f>
        <v/>
      </c>
      <c r="C261" t="str">
        <f>Overall!I260</f>
        <v/>
      </c>
      <c r="D261">
        <f>Overall!M260</f>
        <v>0</v>
      </c>
      <c r="E261" t="str">
        <f>_xlfn.XLOOKUP($B261,Prevention!$H$1:$H$389,Prevention!$I$1:$I$389)</f>
        <v/>
      </c>
      <c r="F261">
        <f>_xlfn.XLOOKUP($B261,Prevention!$H$1:$H$389,Prevention!$M$1:$M$389)</f>
        <v>0</v>
      </c>
      <c r="G261" t="str">
        <f>_xlfn.XLOOKUP($B261,Detect!$H$1:$H$389,Detect!$I$1:$I$389)</f>
        <v/>
      </c>
      <c r="H261">
        <f>_xlfn.XLOOKUP($B261,Detect!$H$1:$H$389,Detect!$M$1:$M$389)</f>
        <v>0</v>
      </c>
      <c r="I261" t="str">
        <f>_xlfn.XLOOKUP($B261,Respond!$H$1:$H$389,Respond!$I$1:$I$389)</f>
        <v/>
      </c>
      <c r="J261">
        <f>_xlfn.XLOOKUP($B261,Respond!$H$1:$H$389,Respond!$M$1:$M$389)</f>
        <v>0</v>
      </c>
      <c r="K261" t="str">
        <f>_xlfn.XLOOKUP($B261,Health!$H$1:$H$389,Health!$I$1:$I$389)</f>
        <v/>
      </c>
      <c r="L261">
        <f>_xlfn.XLOOKUP($B261,Health!$H$1:$H$389,Health!$M$1:$M$389)</f>
        <v>0</v>
      </c>
      <c r="M261" t="str">
        <f>_xlfn.XLOOKUP($B261,Norms!$H$1:$H$389,Norms!$I$1:$I$389)</f>
        <v/>
      </c>
      <c r="N261">
        <f>_xlfn.XLOOKUP($B261,Norms!$H$1:$H$389,Norms!$M$1:$M$389)</f>
        <v>0</v>
      </c>
      <c r="O261" t="str">
        <f>_xlfn.XLOOKUP($B261,Risk!$H$1:$H$389,Risk!$I$1:$I$389)</f>
        <v/>
      </c>
      <c r="P261">
        <f>_xlfn.XLOOKUP($B261,Risk!$H$1:$H$389,Risk!$M$1:$M$389)</f>
        <v>0</v>
      </c>
      <c r="Q261" t="str">
        <f>Overall!J260</f>
        <v/>
      </c>
      <c r="R261" t="str">
        <f>Overall!K260</f>
        <v/>
      </c>
      <c r="S261" t="str">
        <f>Overall!L260</f>
        <v/>
      </c>
    </row>
    <row r="262" spans="1:19" x14ac:dyDescent="0.45">
      <c r="A262" t="str">
        <f>Overall!G261</f>
        <v>130</v>
      </c>
      <c r="B262" t="str">
        <f>Overall!H261</f>
        <v xml:space="preserve"> Tajikistan</v>
      </c>
      <c r="C262" t="str">
        <f>Overall!I261</f>
        <v xml:space="preserve"> 32.3</v>
      </c>
      <c r="D262" t="str">
        <f>Overall!M261</f>
        <v>Least</v>
      </c>
      <c r="E262" t="str">
        <f>_xlfn.XLOOKUP($B262,Prevention!$H$1:$H$389,Prevention!$I$1:$I$389)</f>
        <v xml:space="preserve"> 26.7</v>
      </c>
      <c r="F262" t="str">
        <f>_xlfn.XLOOKUP($B262,Prevention!$H$1:$H$389,Prevention!$M$1:$M$389)</f>
        <v>Least</v>
      </c>
      <c r="G262" t="str">
        <f>_xlfn.XLOOKUP($B262,Detect!$H$1:$H$389,Detect!$I$1:$I$389)</f>
        <v xml:space="preserve"> 24.1</v>
      </c>
      <c r="H262" t="str">
        <f>_xlfn.XLOOKUP($B262,Detect!$H$1:$H$389,Detect!$M$1:$M$389)</f>
        <v>Least</v>
      </c>
      <c r="I262" t="str">
        <f>_xlfn.XLOOKUP($B262,Respond!$H$1:$H$389,Respond!$I$1:$I$389)</f>
        <v xml:space="preserve"> 42.9</v>
      </c>
      <c r="J262" t="str">
        <f>_xlfn.XLOOKUP($B262,Respond!$H$1:$H$389,Respond!$M$1:$M$389)</f>
        <v>More</v>
      </c>
      <c r="K262" t="str">
        <f>_xlfn.XLOOKUP($B262,Health!$H$1:$H$389,Health!$I$1:$I$389)</f>
        <v xml:space="preserve"> 20.5</v>
      </c>
      <c r="L262" t="str">
        <f>_xlfn.XLOOKUP($B262,Health!$H$1:$H$389,Health!$M$1:$M$389)</f>
        <v>Least</v>
      </c>
      <c r="M262" t="str">
        <f>_xlfn.XLOOKUP($B262,Norms!$H$1:$H$389,Norms!$I$1:$I$389)</f>
        <v xml:space="preserve"> 42.6</v>
      </c>
      <c r="N262" t="str">
        <f>_xlfn.XLOOKUP($B262,Norms!$H$1:$H$389,Norms!$M$1:$M$389)</f>
        <v>More</v>
      </c>
      <c r="O262" t="str">
        <f>_xlfn.XLOOKUP($B262,Risk!$H$1:$H$389,Risk!$I$1:$I$389)</f>
        <v xml:space="preserve"> 38.2</v>
      </c>
      <c r="P262" t="str">
        <f>_xlfn.XLOOKUP($B262,Risk!$H$1:$H$389,Risk!$M$1:$M$389)</f>
        <v>More</v>
      </c>
      <c r="Q262" t="str">
        <f>Overall!J261</f>
        <v xml:space="preserve"> Central Asia</v>
      </c>
      <c r="R262" t="str">
        <f>Overall!K261</f>
        <v xml:space="preserve"> 1-10m</v>
      </c>
      <c r="S262" t="str">
        <f>Overall!L261</f>
        <v xml:space="preserve"> Low income</v>
      </c>
    </row>
    <row r="263" spans="1:19" x14ac:dyDescent="0.45">
      <c r="A263" t="str">
        <f>Overall!G262</f>
        <v/>
      </c>
      <c r="B263" t="str">
        <f>Overall!H262</f>
        <v/>
      </c>
      <c r="C263" t="str">
        <f>Overall!I262</f>
        <v/>
      </c>
      <c r="D263">
        <f>Overall!M262</f>
        <v>0</v>
      </c>
      <c r="E263" t="str">
        <f>_xlfn.XLOOKUP($B263,Prevention!$H$1:$H$389,Prevention!$I$1:$I$389)</f>
        <v/>
      </c>
      <c r="F263">
        <f>_xlfn.XLOOKUP($B263,Prevention!$H$1:$H$389,Prevention!$M$1:$M$389)</f>
        <v>0</v>
      </c>
      <c r="G263" t="str">
        <f>_xlfn.XLOOKUP($B263,Detect!$H$1:$H$389,Detect!$I$1:$I$389)</f>
        <v/>
      </c>
      <c r="H263">
        <f>_xlfn.XLOOKUP($B263,Detect!$H$1:$H$389,Detect!$M$1:$M$389)</f>
        <v>0</v>
      </c>
      <c r="I263" t="str">
        <f>_xlfn.XLOOKUP($B263,Respond!$H$1:$H$389,Respond!$I$1:$I$389)</f>
        <v/>
      </c>
      <c r="J263">
        <f>_xlfn.XLOOKUP($B263,Respond!$H$1:$H$389,Respond!$M$1:$M$389)</f>
        <v>0</v>
      </c>
      <c r="K263" t="str">
        <f>_xlfn.XLOOKUP($B263,Health!$H$1:$H$389,Health!$I$1:$I$389)</f>
        <v/>
      </c>
      <c r="L263">
        <f>_xlfn.XLOOKUP($B263,Health!$H$1:$H$389,Health!$M$1:$M$389)</f>
        <v>0</v>
      </c>
      <c r="M263" t="str">
        <f>_xlfn.XLOOKUP($B263,Norms!$H$1:$H$389,Norms!$I$1:$I$389)</f>
        <v/>
      </c>
      <c r="N263">
        <f>_xlfn.XLOOKUP($B263,Norms!$H$1:$H$389,Norms!$M$1:$M$389)</f>
        <v>0</v>
      </c>
      <c r="O263" t="str">
        <f>_xlfn.XLOOKUP($B263,Risk!$H$1:$H$389,Risk!$I$1:$I$389)</f>
        <v/>
      </c>
      <c r="P263">
        <f>_xlfn.XLOOKUP($B263,Risk!$H$1:$H$389,Risk!$M$1:$M$389)</f>
        <v>0</v>
      </c>
      <c r="Q263" t="str">
        <f>Overall!J262</f>
        <v/>
      </c>
      <c r="R263" t="str">
        <f>Overall!K262</f>
        <v/>
      </c>
      <c r="S263" t="str">
        <f>Overall!L262</f>
        <v/>
      </c>
    </row>
    <row r="264" spans="1:19" x14ac:dyDescent="0.45">
      <c r="A264" t="str">
        <f>Overall!G263</f>
        <v>132</v>
      </c>
      <c r="B264" t="str">
        <f>Overall!H263</f>
        <v xml:space="preserve"> Niger</v>
      </c>
      <c r="C264" t="str">
        <f>Overall!I263</f>
        <v xml:space="preserve"> 32.2</v>
      </c>
      <c r="D264" t="str">
        <f>Overall!M263</f>
        <v>Least</v>
      </c>
      <c r="E264" t="str">
        <f>_xlfn.XLOOKUP($B264,Prevention!$H$1:$H$389,Prevention!$I$1:$I$389)</f>
        <v xml:space="preserve"> 32.5</v>
      </c>
      <c r="F264" t="str">
        <f>_xlfn.XLOOKUP($B264,Prevention!$H$1:$H$389,Prevention!$M$1:$M$389)</f>
        <v>Least</v>
      </c>
      <c r="G264" t="str">
        <f>_xlfn.XLOOKUP($B264,Detect!$H$1:$H$389,Detect!$I$1:$I$389)</f>
        <v xml:space="preserve"> 44.4</v>
      </c>
      <c r="H264" t="str">
        <f>_xlfn.XLOOKUP($B264,Detect!$H$1:$H$389,Detect!$M$1:$M$389)</f>
        <v>More</v>
      </c>
      <c r="I264" t="str">
        <f>_xlfn.XLOOKUP($B264,Respond!$H$1:$H$389,Respond!$I$1:$I$389)</f>
        <v xml:space="preserve"> 20.1</v>
      </c>
      <c r="J264" t="str">
        <f>_xlfn.XLOOKUP($B264,Respond!$H$1:$H$389,Respond!$M$1:$M$389)</f>
        <v>Least</v>
      </c>
      <c r="K264" t="str">
        <f>_xlfn.XLOOKUP($B264,Health!$H$1:$H$389,Health!$I$1:$I$389)</f>
        <v xml:space="preserve"> 21.9</v>
      </c>
      <c r="L264" t="str">
        <f>_xlfn.XLOOKUP($B264,Health!$H$1:$H$389,Health!$M$1:$M$389)</f>
        <v>Least</v>
      </c>
      <c r="M264" t="str">
        <f>_xlfn.XLOOKUP($B264,Norms!$H$1:$H$389,Norms!$I$1:$I$389)</f>
        <v xml:space="preserve"> 45.5</v>
      </c>
      <c r="N264" t="str">
        <f>_xlfn.XLOOKUP($B264,Norms!$H$1:$H$389,Norms!$M$1:$M$389)</f>
        <v>More</v>
      </c>
      <c r="O264" t="str">
        <f>_xlfn.XLOOKUP($B264,Risk!$H$1:$H$389,Risk!$I$1:$I$389)</f>
        <v xml:space="preserve"> 28.5</v>
      </c>
      <c r="P264" t="str">
        <f>_xlfn.XLOOKUP($B264,Risk!$H$1:$H$389,Risk!$M$1:$M$389)</f>
        <v>Least</v>
      </c>
      <c r="Q264" t="str">
        <f>Overall!J263</f>
        <v xml:space="preserve"> Africa</v>
      </c>
      <c r="R264" t="str">
        <f>Overall!K263</f>
        <v xml:space="preserve"> 10-50m</v>
      </c>
      <c r="S264" t="str">
        <f>Overall!L263</f>
        <v xml:space="preserve"> Low income</v>
      </c>
    </row>
    <row r="265" spans="1:19" x14ac:dyDescent="0.45">
      <c r="A265" t="str">
        <f>Overall!G264</f>
        <v/>
      </c>
      <c r="B265" t="str">
        <f>Overall!H264</f>
        <v/>
      </c>
      <c r="C265" t="str">
        <f>Overall!I264</f>
        <v/>
      </c>
      <c r="D265">
        <f>Overall!M264</f>
        <v>0</v>
      </c>
      <c r="E265" t="str">
        <f>_xlfn.XLOOKUP($B265,Prevention!$H$1:$H$389,Prevention!$I$1:$I$389)</f>
        <v/>
      </c>
      <c r="F265">
        <f>_xlfn.XLOOKUP($B265,Prevention!$H$1:$H$389,Prevention!$M$1:$M$389)</f>
        <v>0</v>
      </c>
      <c r="G265" t="str">
        <f>_xlfn.XLOOKUP($B265,Detect!$H$1:$H$389,Detect!$I$1:$I$389)</f>
        <v/>
      </c>
      <c r="H265">
        <f>_xlfn.XLOOKUP($B265,Detect!$H$1:$H$389,Detect!$M$1:$M$389)</f>
        <v>0</v>
      </c>
      <c r="I265" t="str">
        <f>_xlfn.XLOOKUP($B265,Respond!$H$1:$H$389,Respond!$I$1:$I$389)</f>
        <v/>
      </c>
      <c r="J265">
        <f>_xlfn.XLOOKUP($B265,Respond!$H$1:$H$389,Respond!$M$1:$M$389)</f>
        <v>0</v>
      </c>
      <c r="K265" t="str">
        <f>_xlfn.XLOOKUP($B265,Health!$H$1:$H$389,Health!$I$1:$I$389)</f>
        <v/>
      </c>
      <c r="L265">
        <f>_xlfn.XLOOKUP($B265,Health!$H$1:$H$389,Health!$M$1:$M$389)</f>
        <v>0</v>
      </c>
      <c r="M265" t="str">
        <f>_xlfn.XLOOKUP($B265,Norms!$H$1:$H$389,Norms!$I$1:$I$389)</f>
        <v/>
      </c>
      <c r="N265">
        <f>_xlfn.XLOOKUP($B265,Norms!$H$1:$H$389,Norms!$M$1:$M$389)</f>
        <v>0</v>
      </c>
      <c r="O265" t="str">
        <f>_xlfn.XLOOKUP($B265,Risk!$H$1:$H$389,Risk!$I$1:$I$389)</f>
        <v/>
      </c>
      <c r="P265">
        <f>_xlfn.XLOOKUP($B265,Risk!$H$1:$H$389,Risk!$M$1:$M$389)</f>
        <v>0</v>
      </c>
      <c r="Q265" t="str">
        <f>Overall!J264</f>
        <v/>
      </c>
      <c r="R265" t="str">
        <f>Overall!K264</f>
        <v/>
      </c>
      <c r="S265" t="str">
        <f>Overall!L264</f>
        <v/>
      </c>
    </row>
    <row r="266" spans="1:19" x14ac:dyDescent="0.45">
      <c r="A266" t="str">
        <f>Overall!G265</f>
        <v>133</v>
      </c>
      <c r="B266" t="str">
        <f>Overall!H265</f>
        <v xml:space="preserve"> Barbados</v>
      </c>
      <c r="C266" t="str">
        <f>Overall!I265</f>
        <v xml:space="preserve"> 31.9</v>
      </c>
      <c r="D266" t="str">
        <f>Overall!M265</f>
        <v>Least</v>
      </c>
      <c r="E266" t="str">
        <f>_xlfn.XLOOKUP($B266,Prevention!$H$1:$H$389,Prevention!$I$1:$I$389)</f>
        <v xml:space="preserve"> 33.3</v>
      </c>
      <c r="F266" t="str">
        <f>_xlfn.XLOOKUP($B266,Prevention!$H$1:$H$389,Prevention!$M$1:$M$389)</f>
        <v>Least</v>
      </c>
      <c r="G266" t="str">
        <f>_xlfn.XLOOKUP($B266,Detect!$H$1:$H$389,Detect!$I$1:$I$389)</f>
        <v xml:space="preserve"> 19.1</v>
      </c>
      <c r="H266" t="str">
        <f>_xlfn.XLOOKUP($B266,Detect!$H$1:$H$389,Detect!$M$1:$M$389)</f>
        <v>Least</v>
      </c>
      <c r="I266" t="str">
        <f>_xlfn.XLOOKUP($B266,Respond!$H$1:$H$389,Respond!$I$1:$I$389)</f>
        <v xml:space="preserve"> 27.2</v>
      </c>
      <c r="J266" t="str">
        <f>_xlfn.XLOOKUP($B266,Respond!$H$1:$H$389,Respond!$M$1:$M$389)</f>
        <v>Least</v>
      </c>
      <c r="K266" t="str">
        <f>_xlfn.XLOOKUP($B266,Health!$H$1:$H$389,Health!$I$1:$I$389)</f>
        <v xml:space="preserve"> 8.5</v>
      </c>
      <c r="L266" t="str">
        <f>_xlfn.XLOOKUP($B266,Health!$H$1:$H$389,Health!$M$1:$M$389)</f>
        <v>Least</v>
      </c>
      <c r="M266" t="str">
        <f>_xlfn.XLOOKUP($B266,Norms!$H$1:$H$389,Norms!$I$1:$I$389)</f>
        <v xml:space="preserve"> 46.0</v>
      </c>
      <c r="N266" t="str">
        <f>_xlfn.XLOOKUP($B266,Norms!$H$1:$H$389,Norms!$M$1:$M$389)</f>
        <v>More</v>
      </c>
      <c r="O266" t="str">
        <f>_xlfn.XLOOKUP($B266,Risk!$H$1:$H$389,Risk!$I$1:$I$389)</f>
        <v xml:space="preserve"> 69.9</v>
      </c>
      <c r="P266" t="str">
        <f>_xlfn.XLOOKUP($B266,Risk!$H$1:$H$389,Risk!$M$1:$M$389)</f>
        <v>Most</v>
      </c>
      <c r="Q266" t="str">
        <f>Overall!J265</f>
        <v xml:space="preserve"> Latin America and the Caribbean</v>
      </c>
      <c r="R266" t="str">
        <f>Overall!K265</f>
        <v xml:space="preserve"> &lt;1m</v>
      </c>
      <c r="S266" t="str">
        <f>Overall!L265</f>
        <v xml:space="preserve"> High income</v>
      </c>
    </row>
    <row r="267" spans="1:19" x14ac:dyDescent="0.45">
      <c r="A267" t="str">
        <f>Overall!G266</f>
        <v/>
      </c>
      <c r="B267" t="str">
        <f>Overall!H266</f>
        <v/>
      </c>
      <c r="C267" t="str">
        <f>Overall!I266</f>
        <v/>
      </c>
      <c r="D267">
        <f>Overall!M266</f>
        <v>0</v>
      </c>
      <c r="E267" t="str">
        <f>_xlfn.XLOOKUP($B267,Prevention!$H$1:$H$389,Prevention!$I$1:$I$389)</f>
        <v/>
      </c>
      <c r="F267">
        <f>_xlfn.XLOOKUP($B267,Prevention!$H$1:$H$389,Prevention!$M$1:$M$389)</f>
        <v>0</v>
      </c>
      <c r="G267" t="str">
        <f>_xlfn.XLOOKUP($B267,Detect!$H$1:$H$389,Detect!$I$1:$I$389)</f>
        <v/>
      </c>
      <c r="H267">
        <f>_xlfn.XLOOKUP($B267,Detect!$H$1:$H$389,Detect!$M$1:$M$389)</f>
        <v>0</v>
      </c>
      <c r="I267" t="str">
        <f>_xlfn.XLOOKUP($B267,Respond!$H$1:$H$389,Respond!$I$1:$I$389)</f>
        <v/>
      </c>
      <c r="J267">
        <f>_xlfn.XLOOKUP($B267,Respond!$H$1:$H$389,Respond!$M$1:$M$389)</f>
        <v>0</v>
      </c>
      <c r="K267" t="str">
        <f>_xlfn.XLOOKUP($B267,Health!$H$1:$H$389,Health!$I$1:$I$389)</f>
        <v/>
      </c>
      <c r="L267">
        <f>_xlfn.XLOOKUP($B267,Health!$H$1:$H$389,Health!$M$1:$M$389)</f>
        <v>0</v>
      </c>
      <c r="M267" t="str">
        <f>_xlfn.XLOOKUP($B267,Norms!$H$1:$H$389,Norms!$I$1:$I$389)</f>
        <v/>
      </c>
      <c r="N267">
        <f>_xlfn.XLOOKUP($B267,Norms!$H$1:$H$389,Norms!$M$1:$M$389)</f>
        <v>0</v>
      </c>
      <c r="O267" t="str">
        <f>_xlfn.XLOOKUP($B267,Risk!$H$1:$H$389,Risk!$I$1:$I$389)</f>
        <v/>
      </c>
      <c r="P267">
        <f>_xlfn.XLOOKUP($B267,Risk!$H$1:$H$389,Risk!$M$1:$M$389)</f>
        <v>0</v>
      </c>
      <c r="Q267" t="str">
        <f>Overall!J266</f>
        <v/>
      </c>
      <c r="R267" t="str">
        <f>Overall!K266</f>
        <v/>
      </c>
      <c r="S267" t="str">
        <f>Overall!L266</f>
        <v/>
      </c>
    </row>
    <row r="268" spans="1:19" x14ac:dyDescent="0.45">
      <c r="A268" t="str">
        <f>Overall!G267</f>
        <v>133</v>
      </c>
      <c r="B268" t="str">
        <f>Overall!H267</f>
        <v xml:space="preserve"> Seychelles</v>
      </c>
      <c r="C268" t="str">
        <f>Overall!I267</f>
        <v xml:space="preserve"> 31.9</v>
      </c>
      <c r="D268" t="str">
        <f>Overall!M267</f>
        <v>Least</v>
      </c>
      <c r="E268" t="str">
        <f>_xlfn.XLOOKUP($B268,Prevention!$H$1:$H$389,Prevention!$I$1:$I$389)</f>
        <v xml:space="preserve"> 9.8</v>
      </c>
      <c r="F268" t="str">
        <f>_xlfn.XLOOKUP($B268,Prevention!$H$1:$H$389,Prevention!$M$1:$M$389)</f>
        <v>Least</v>
      </c>
      <c r="G268" t="str">
        <f>_xlfn.XLOOKUP($B268,Detect!$H$1:$H$389,Detect!$I$1:$I$389)</f>
        <v xml:space="preserve"> 33.4</v>
      </c>
      <c r="H268" t="str">
        <f>_xlfn.XLOOKUP($B268,Detect!$H$1:$H$389,Detect!$M$1:$M$389)</f>
        <v>More</v>
      </c>
      <c r="I268" t="str">
        <f>_xlfn.XLOOKUP($B268,Respond!$H$1:$H$389,Respond!$I$1:$I$389)</f>
        <v xml:space="preserve"> 20.7</v>
      </c>
      <c r="J268" t="str">
        <f>_xlfn.XLOOKUP($B268,Respond!$H$1:$H$389,Respond!$M$1:$M$389)</f>
        <v>Least</v>
      </c>
      <c r="K268" t="str">
        <f>_xlfn.XLOOKUP($B268,Health!$H$1:$H$389,Health!$I$1:$I$389)</f>
        <v xml:space="preserve"> 19.9</v>
      </c>
      <c r="L268" t="str">
        <f>_xlfn.XLOOKUP($B268,Health!$H$1:$H$389,Health!$M$1:$M$389)</f>
        <v>Least</v>
      </c>
      <c r="M268" t="str">
        <f>_xlfn.XLOOKUP($B268,Norms!$H$1:$H$389,Norms!$I$1:$I$389)</f>
        <v xml:space="preserve"> 47.1</v>
      </c>
      <c r="N268" t="str">
        <f>_xlfn.XLOOKUP($B268,Norms!$H$1:$H$389,Norms!$M$1:$M$389)</f>
        <v>More</v>
      </c>
      <c r="O268" t="str">
        <f>_xlfn.XLOOKUP($B268,Risk!$H$1:$H$389,Risk!$I$1:$I$389)</f>
        <v xml:space="preserve"> 71.1</v>
      </c>
      <c r="P268" t="str">
        <f>_xlfn.XLOOKUP($B268,Risk!$H$1:$H$389,Risk!$M$1:$M$389)</f>
        <v>Most</v>
      </c>
      <c r="Q268" t="str">
        <f>Overall!J267</f>
        <v xml:space="preserve"> Africa</v>
      </c>
      <c r="R268" t="str">
        <f>Overall!K267</f>
        <v xml:space="preserve"> &lt;1m</v>
      </c>
      <c r="S268" t="str">
        <f>Overall!L267</f>
        <v xml:space="preserve"> High income</v>
      </c>
    </row>
    <row r="269" spans="1:19" x14ac:dyDescent="0.45">
      <c r="A269" t="str">
        <f>Overall!G268</f>
        <v/>
      </c>
      <c r="B269" t="str">
        <f>Overall!H268</f>
        <v/>
      </c>
      <c r="C269" t="str">
        <f>Overall!I268</f>
        <v/>
      </c>
      <c r="D269">
        <f>Overall!M268</f>
        <v>0</v>
      </c>
      <c r="E269" t="str">
        <f>_xlfn.XLOOKUP($B269,Prevention!$H$1:$H$389,Prevention!$I$1:$I$389)</f>
        <v/>
      </c>
      <c r="F269">
        <f>_xlfn.XLOOKUP($B269,Prevention!$H$1:$H$389,Prevention!$M$1:$M$389)</f>
        <v>0</v>
      </c>
      <c r="G269" t="str">
        <f>_xlfn.XLOOKUP($B269,Detect!$H$1:$H$389,Detect!$I$1:$I$389)</f>
        <v/>
      </c>
      <c r="H269">
        <f>_xlfn.XLOOKUP($B269,Detect!$H$1:$H$389,Detect!$M$1:$M$389)</f>
        <v>0</v>
      </c>
      <c r="I269" t="str">
        <f>_xlfn.XLOOKUP($B269,Respond!$H$1:$H$389,Respond!$I$1:$I$389)</f>
        <v/>
      </c>
      <c r="J269">
        <f>_xlfn.XLOOKUP($B269,Respond!$H$1:$H$389,Respond!$M$1:$M$389)</f>
        <v>0</v>
      </c>
      <c r="K269" t="str">
        <f>_xlfn.XLOOKUP($B269,Health!$H$1:$H$389,Health!$I$1:$I$389)</f>
        <v/>
      </c>
      <c r="L269">
        <f>_xlfn.XLOOKUP($B269,Health!$H$1:$H$389,Health!$M$1:$M$389)</f>
        <v>0</v>
      </c>
      <c r="M269" t="str">
        <f>_xlfn.XLOOKUP($B269,Norms!$H$1:$H$389,Norms!$I$1:$I$389)</f>
        <v/>
      </c>
      <c r="N269">
        <f>_xlfn.XLOOKUP($B269,Norms!$H$1:$H$389,Norms!$M$1:$M$389)</f>
        <v>0</v>
      </c>
      <c r="O269" t="str">
        <f>_xlfn.XLOOKUP($B269,Risk!$H$1:$H$389,Risk!$I$1:$I$389)</f>
        <v/>
      </c>
      <c r="P269">
        <f>_xlfn.XLOOKUP($B269,Risk!$H$1:$H$389,Risk!$M$1:$M$389)</f>
        <v>0</v>
      </c>
      <c r="Q269" t="str">
        <f>Overall!J268</f>
        <v/>
      </c>
      <c r="R269" t="str">
        <f>Overall!K268</f>
        <v/>
      </c>
      <c r="S269" t="str">
        <f>Overall!L268</f>
        <v/>
      </c>
    </row>
    <row r="270" spans="1:19" x14ac:dyDescent="0.45">
      <c r="A270" t="str">
        <f>Overall!G269</f>
        <v>135</v>
      </c>
      <c r="B270" t="str">
        <f>Overall!H269</f>
        <v xml:space="preserve"> Belize</v>
      </c>
      <c r="C270" t="str">
        <f>Overall!I269</f>
        <v xml:space="preserve"> 31.8</v>
      </c>
      <c r="D270" t="str">
        <f>Overall!M269</f>
        <v>Least</v>
      </c>
      <c r="E270" t="str">
        <f>_xlfn.XLOOKUP($B270,Prevention!$H$1:$H$389,Prevention!$I$1:$I$389)</f>
        <v xml:space="preserve"> 30.0</v>
      </c>
      <c r="F270" t="str">
        <f>_xlfn.XLOOKUP($B270,Prevention!$H$1:$H$389,Prevention!$M$1:$M$389)</f>
        <v>Least</v>
      </c>
      <c r="G270" t="str">
        <f>_xlfn.XLOOKUP($B270,Detect!$H$1:$H$389,Detect!$I$1:$I$389)</f>
        <v xml:space="preserve"> 30.4</v>
      </c>
      <c r="H270" t="str">
        <f>_xlfn.XLOOKUP($B270,Detect!$H$1:$H$389,Detect!$M$1:$M$389)</f>
        <v>Least</v>
      </c>
      <c r="I270" t="str">
        <f>_xlfn.XLOOKUP($B270,Respond!$H$1:$H$389,Respond!$I$1:$I$389)</f>
        <v xml:space="preserve"> 25.5</v>
      </c>
      <c r="J270" t="str">
        <f>_xlfn.XLOOKUP($B270,Respond!$H$1:$H$389,Respond!$M$1:$M$389)</f>
        <v>Least</v>
      </c>
      <c r="K270" t="str">
        <f>_xlfn.XLOOKUP($B270,Health!$H$1:$H$389,Health!$I$1:$I$389)</f>
        <v xml:space="preserve"> 9.7</v>
      </c>
      <c r="L270" t="str">
        <f>_xlfn.XLOOKUP($B270,Health!$H$1:$H$389,Health!$M$1:$M$389)</f>
        <v>Least</v>
      </c>
      <c r="M270" t="str">
        <f>_xlfn.XLOOKUP($B270,Norms!$H$1:$H$389,Norms!$I$1:$I$389)</f>
        <v xml:space="preserve"> 49.3</v>
      </c>
      <c r="N270" t="str">
        <f>_xlfn.XLOOKUP($B270,Norms!$H$1:$H$389,Norms!$M$1:$M$389)</f>
        <v>More</v>
      </c>
      <c r="O270" t="str">
        <f>_xlfn.XLOOKUP($B270,Risk!$H$1:$H$389,Risk!$I$1:$I$389)</f>
        <v xml:space="preserve"> 53.0</v>
      </c>
      <c r="P270" t="str">
        <f>_xlfn.XLOOKUP($B270,Risk!$H$1:$H$389,Risk!$M$1:$M$389)</f>
        <v>More</v>
      </c>
      <c r="Q270" t="str">
        <f>Overall!J269</f>
        <v xml:space="preserve"> Latin America and the Caribbean</v>
      </c>
      <c r="R270" t="str">
        <f>Overall!K269</f>
        <v xml:space="preserve"> &lt;1m</v>
      </c>
      <c r="S270" t="str">
        <f>Overall!L269</f>
        <v xml:space="preserve"> Upper middle income</v>
      </c>
    </row>
    <row r="271" spans="1:19" x14ac:dyDescent="0.45">
      <c r="A271" t="str">
        <f>Overall!G270</f>
        <v/>
      </c>
      <c r="B271" t="str">
        <f>Overall!H270</f>
        <v/>
      </c>
      <c r="C271" t="str">
        <f>Overall!I270</f>
        <v/>
      </c>
      <c r="D271">
        <f>Overall!M270</f>
        <v>0</v>
      </c>
      <c r="E271" t="str">
        <f>_xlfn.XLOOKUP($B271,Prevention!$H$1:$H$389,Prevention!$I$1:$I$389)</f>
        <v/>
      </c>
      <c r="F271">
        <f>_xlfn.XLOOKUP($B271,Prevention!$H$1:$H$389,Prevention!$M$1:$M$389)</f>
        <v>0</v>
      </c>
      <c r="G271" t="str">
        <f>_xlfn.XLOOKUP($B271,Detect!$H$1:$H$389,Detect!$I$1:$I$389)</f>
        <v/>
      </c>
      <c r="H271">
        <f>_xlfn.XLOOKUP($B271,Detect!$H$1:$H$389,Detect!$M$1:$M$389)</f>
        <v>0</v>
      </c>
      <c r="I271" t="str">
        <f>_xlfn.XLOOKUP($B271,Respond!$H$1:$H$389,Respond!$I$1:$I$389)</f>
        <v/>
      </c>
      <c r="J271">
        <f>_xlfn.XLOOKUP($B271,Respond!$H$1:$H$389,Respond!$M$1:$M$389)</f>
        <v>0</v>
      </c>
      <c r="K271" t="str">
        <f>_xlfn.XLOOKUP($B271,Health!$H$1:$H$389,Health!$I$1:$I$389)</f>
        <v/>
      </c>
      <c r="L271">
        <f>_xlfn.XLOOKUP($B271,Health!$H$1:$H$389,Health!$M$1:$M$389)</f>
        <v>0</v>
      </c>
      <c r="M271" t="str">
        <f>_xlfn.XLOOKUP($B271,Norms!$H$1:$H$389,Norms!$I$1:$I$389)</f>
        <v/>
      </c>
      <c r="N271">
        <f>_xlfn.XLOOKUP($B271,Norms!$H$1:$H$389,Norms!$M$1:$M$389)</f>
        <v>0</v>
      </c>
      <c r="O271" t="str">
        <f>_xlfn.XLOOKUP($B271,Risk!$H$1:$H$389,Risk!$I$1:$I$389)</f>
        <v/>
      </c>
      <c r="P271">
        <f>_xlfn.XLOOKUP($B271,Risk!$H$1:$H$389,Risk!$M$1:$M$389)</f>
        <v>0</v>
      </c>
      <c r="Q271" t="str">
        <f>Overall!J270</f>
        <v/>
      </c>
      <c r="R271" t="str">
        <f>Overall!K270</f>
        <v/>
      </c>
      <c r="S271" t="str">
        <f>Overall!L270</f>
        <v/>
      </c>
    </row>
    <row r="272" spans="1:19" x14ac:dyDescent="0.45">
      <c r="A272" t="str">
        <f>Overall!G271</f>
        <v>135</v>
      </c>
      <c r="B272" t="str">
        <f>Overall!H271</f>
        <v xml:space="preserve"> Turkmenistan</v>
      </c>
      <c r="C272" t="str">
        <f>Overall!I271</f>
        <v xml:space="preserve"> 31.8</v>
      </c>
      <c r="D272" t="str">
        <f>Overall!M271</f>
        <v>Least</v>
      </c>
      <c r="E272" t="str">
        <f>_xlfn.XLOOKUP($B272,Prevention!$H$1:$H$389,Prevention!$I$1:$I$389)</f>
        <v xml:space="preserve"> 31.0</v>
      </c>
      <c r="F272" t="str">
        <f>_xlfn.XLOOKUP($B272,Prevention!$H$1:$H$389,Prevention!$M$1:$M$389)</f>
        <v>Least</v>
      </c>
      <c r="G272" t="str">
        <f>_xlfn.XLOOKUP($B272,Detect!$H$1:$H$389,Detect!$I$1:$I$389)</f>
        <v xml:space="preserve"> 38.6</v>
      </c>
      <c r="H272" t="str">
        <f>_xlfn.XLOOKUP($B272,Detect!$H$1:$H$389,Detect!$M$1:$M$389)</f>
        <v>More</v>
      </c>
      <c r="I272" t="str">
        <f>_xlfn.XLOOKUP($B272,Respond!$H$1:$H$389,Respond!$I$1:$I$389)</f>
        <v xml:space="preserve"> 26.0</v>
      </c>
      <c r="J272" t="str">
        <f>_xlfn.XLOOKUP($B272,Respond!$H$1:$H$389,Respond!$M$1:$M$389)</f>
        <v>Least</v>
      </c>
      <c r="K272" t="str">
        <f>_xlfn.XLOOKUP($B272,Health!$H$1:$H$389,Health!$I$1:$I$389)</f>
        <v xml:space="preserve"> 14.4</v>
      </c>
      <c r="L272" t="str">
        <f>_xlfn.XLOOKUP($B272,Health!$H$1:$H$389,Health!$M$1:$M$389)</f>
        <v>Least</v>
      </c>
      <c r="M272" t="str">
        <f>_xlfn.XLOOKUP($B272,Norms!$H$1:$H$389,Norms!$I$1:$I$389)</f>
        <v xml:space="preserve"> 39.3</v>
      </c>
      <c r="N272" t="str">
        <f>_xlfn.XLOOKUP($B272,Norms!$H$1:$H$389,Norms!$M$1:$M$389)</f>
        <v>More</v>
      </c>
      <c r="O272" t="str">
        <f>_xlfn.XLOOKUP($B272,Risk!$H$1:$H$389,Risk!$I$1:$I$389)</f>
        <v xml:space="preserve"> 45.1</v>
      </c>
      <c r="P272" t="str">
        <f>_xlfn.XLOOKUP($B272,Risk!$H$1:$H$389,Risk!$M$1:$M$389)</f>
        <v>More</v>
      </c>
      <c r="Q272" t="str">
        <f>Overall!J271</f>
        <v xml:space="preserve"> Central Asia</v>
      </c>
      <c r="R272" t="str">
        <f>Overall!K271</f>
        <v xml:space="preserve"> 1-10m</v>
      </c>
      <c r="S272" t="str">
        <f>Overall!L271</f>
        <v xml:space="preserve"> Upper middle income</v>
      </c>
    </row>
    <row r="273" spans="1:19" x14ac:dyDescent="0.45">
      <c r="A273" t="str">
        <f>Overall!G272</f>
        <v/>
      </c>
      <c r="B273" t="str">
        <f>Overall!H272</f>
        <v/>
      </c>
      <c r="C273" t="str">
        <f>Overall!I272</f>
        <v/>
      </c>
      <c r="D273">
        <f>Overall!M272</f>
        <v>0</v>
      </c>
      <c r="E273" t="str">
        <f>_xlfn.XLOOKUP($B273,Prevention!$H$1:$H$389,Prevention!$I$1:$I$389)</f>
        <v/>
      </c>
      <c r="F273">
        <f>_xlfn.XLOOKUP($B273,Prevention!$H$1:$H$389,Prevention!$M$1:$M$389)</f>
        <v>0</v>
      </c>
      <c r="G273" t="str">
        <f>_xlfn.XLOOKUP($B273,Detect!$H$1:$H$389,Detect!$I$1:$I$389)</f>
        <v/>
      </c>
      <c r="H273">
        <f>_xlfn.XLOOKUP($B273,Detect!$H$1:$H$389,Detect!$M$1:$M$389)</f>
        <v>0</v>
      </c>
      <c r="I273" t="str">
        <f>_xlfn.XLOOKUP($B273,Respond!$H$1:$H$389,Respond!$I$1:$I$389)</f>
        <v/>
      </c>
      <c r="J273">
        <f>_xlfn.XLOOKUP($B273,Respond!$H$1:$H$389,Respond!$M$1:$M$389)</f>
        <v>0</v>
      </c>
      <c r="K273" t="str">
        <f>_xlfn.XLOOKUP($B273,Health!$H$1:$H$389,Health!$I$1:$I$389)</f>
        <v/>
      </c>
      <c r="L273">
        <f>_xlfn.XLOOKUP($B273,Health!$H$1:$H$389,Health!$M$1:$M$389)</f>
        <v>0</v>
      </c>
      <c r="M273" t="str">
        <f>_xlfn.XLOOKUP($B273,Norms!$H$1:$H$389,Norms!$I$1:$I$389)</f>
        <v/>
      </c>
      <c r="N273">
        <f>_xlfn.XLOOKUP($B273,Norms!$H$1:$H$389,Norms!$M$1:$M$389)</f>
        <v>0</v>
      </c>
      <c r="O273" t="str">
        <f>_xlfn.XLOOKUP($B273,Risk!$H$1:$H$389,Risk!$I$1:$I$389)</f>
        <v/>
      </c>
      <c r="P273">
        <f>_xlfn.XLOOKUP($B273,Risk!$H$1:$H$389,Risk!$M$1:$M$389)</f>
        <v>0</v>
      </c>
      <c r="Q273" t="str">
        <f>Overall!J272</f>
        <v/>
      </c>
      <c r="R273" t="str">
        <f>Overall!K272</f>
        <v/>
      </c>
      <c r="S273" t="str">
        <f>Overall!L272</f>
        <v/>
      </c>
    </row>
    <row r="274" spans="1:19" x14ac:dyDescent="0.45">
      <c r="A274" t="str">
        <f>Overall!G273</f>
        <v>137</v>
      </c>
      <c r="B274" t="str">
        <f>Overall!H273</f>
        <v xml:space="preserve"> Guyana</v>
      </c>
      <c r="C274" t="str">
        <f>Overall!I273</f>
        <v xml:space="preserve"> 31.7</v>
      </c>
      <c r="D274" t="str">
        <f>Overall!M273</f>
        <v>Least</v>
      </c>
      <c r="E274" t="str">
        <f>_xlfn.XLOOKUP($B274,Prevention!$H$1:$H$389,Prevention!$I$1:$I$389)</f>
        <v xml:space="preserve"> 27.9</v>
      </c>
      <c r="F274" t="str">
        <f>_xlfn.XLOOKUP($B274,Prevention!$H$1:$H$389,Prevention!$M$1:$M$389)</f>
        <v>Least</v>
      </c>
      <c r="G274" t="str">
        <f>_xlfn.XLOOKUP($B274,Detect!$H$1:$H$389,Detect!$I$1:$I$389)</f>
        <v xml:space="preserve"> 20.3</v>
      </c>
      <c r="H274" t="str">
        <f>_xlfn.XLOOKUP($B274,Detect!$H$1:$H$389,Detect!$M$1:$M$389)</f>
        <v>Least</v>
      </c>
      <c r="I274" t="str">
        <f>_xlfn.XLOOKUP($B274,Respond!$H$1:$H$389,Respond!$I$1:$I$389)</f>
        <v xml:space="preserve"> 36.2</v>
      </c>
      <c r="J274" t="str">
        <f>_xlfn.XLOOKUP($B274,Respond!$H$1:$H$389,Respond!$M$1:$M$389)</f>
        <v>More</v>
      </c>
      <c r="K274" t="str">
        <f>_xlfn.XLOOKUP($B274,Health!$H$1:$H$389,Health!$I$1:$I$389)</f>
        <v xml:space="preserve"> 12.3</v>
      </c>
      <c r="L274" t="str">
        <f>_xlfn.XLOOKUP($B274,Health!$H$1:$H$389,Health!$M$1:$M$389)</f>
        <v>Least</v>
      </c>
      <c r="M274" t="str">
        <f>_xlfn.XLOOKUP($B274,Norms!$H$1:$H$389,Norms!$I$1:$I$389)</f>
        <v xml:space="preserve"> 49.3</v>
      </c>
      <c r="N274" t="str">
        <f>_xlfn.XLOOKUP($B274,Norms!$H$1:$H$389,Norms!$M$1:$M$389)</f>
        <v>More</v>
      </c>
      <c r="O274" t="str">
        <f>_xlfn.XLOOKUP($B274,Risk!$H$1:$H$389,Risk!$I$1:$I$389)</f>
        <v xml:space="preserve"> 50.5</v>
      </c>
      <c r="P274" t="str">
        <f>_xlfn.XLOOKUP($B274,Risk!$H$1:$H$389,Risk!$M$1:$M$389)</f>
        <v>More</v>
      </c>
      <c r="Q274" t="str">
        <f>Overall!J273</f>
        <v xml:space="preserve"> Latin America and the Caribbean</v>
      </c>
      <c r="R274" t="str">
        <f>Overall!K273</f>
        <v xml:space="preserve"> &lt;1m</v>
      </c>
      <c r="S274" t="str">
        <f>Overall!L273</f>
        <v xml:space="preserve"> Upper middle income</v>
      </c>
    </row>
    <row r="275" spans="1:19" x14ac:dyDescent="0.45">
      <c r="A275" t="str">
        <f>Overall!G274</f>
        <v/>
      </c>
      <c r="B275" t="str">
        <f>Overall!H274</f>
        <v/>
      </c>
      <c r="C275" t="str">
        <f>Overall!I274</f>
        <v/>
      </c>
      <c r="D275">
        <f>Overall!M274</f>
        <v>0</v>
      </c>
      <c r="E275" t="str">
        <f>_xlfn.XLOOKUP($B275,Prevention!$H$1:$H$389,Prevention!$I$1:$I$389)</f>
        <v/>
      </c>
      <c r="F275">
        <f>_xlfn.XLOOKUP($B275,Prevention!$H$1:$H$389,Prevention!$M$1:$M$389)</f>
        <v>0</v>
      </c>
      <c r="G275" t="str">
        <f>_xlfn.XLOOKUP($B275,Detect!$H$1:$H$389,Detect!$I$1:$I$389)</f>
        <v/>
      </c>
      <c r="H275">
        <f>_xlfn.XLOOKUP($B275,Detect!$H$1:$H$389,Detect!$M$1:$M$389)</f>
        <v>0</v>
      </c>
      <c r="I275" t="str">
        <f>_xlfn.XLOOKUP($B275,Respond!$H$1:$H$389,Respond!$I$1:$I$389)</f>
        <v/>
      </c>
      <c r="J275">
        <f>_xlfn.XLOOKUP($B275,Respond!$H$1:$H$389,Respond!$M$1:$M$389)</f>
        <v>0</v>
      </c>
      <c r="K275" t="str">
        <f>_xlfn.XLOOKUP($B275,Health!$H$1:$H$389,Health!$I$1:$I$389)</f>
        <v/>
      </c>
      <c r="L275">
        <f>_xlfn.XLOOKUP($B275,Health!$H$1:$H$389,Health!$M$1:$M$389)</f>
        <v>0</v>
      </c>
      <c r="M275" t="str">
        <f>_xlfn.XLOOKUP($B275,Norms!$H$1:$H$389,Norms!$I$1:$I$389)</f>
        <v/>
      </c>
      <c r="N275">
        <f>_xlfn.XLOOKUP($B275,Norms!$H$1:$H$389,Norms!$M$1:$M$389)</f>
        <v>0</v>
      </c>
      <c r="O275" t="str">
        <f>_xlfn.XLOOKUP($B275,Risk!$H$1:$H$389,Risk!$I$1:$I$389)</f>
        <v/>
      </c>
      <c r="P275">
        <f>_xlfn.XLOOKUP($B275,Risk!$H$1:$H$389,Risk!$M$1:$M$389)</f>
        <v>0</v>
      </c>
      <c r="Q275" t="str">
        <f>Overall!J274</f>
        <v/>
      </c>
      <c r="R275" t="str">
        <f>Overall!K274</f>
        <v/>
      </c>
      <c r="S275" t="str">
        <f>Overall!L274</f>
        <v/>
      </c>
    </row>
    <row r="276" spans="1:19" x14ac:dyDescent="0.45">
      <c r="A276" t="str">
        <f>Overall!G275</f>
        <v>138</v>
      </c>
      <c r="B276" t="str">
        <f>Overall!H275</f>
        <v xml:space="preserve"> Haiti</v>
      </c>
      <c r="C276" t="str">
        <f>Overall!I275</f>
        <v xml:space="preserve"> 31.5</v>
      </c>
      <c r="D276" t="str">
        <f>Overall!M275</f>
        <v>Least</v>
      </c>
      <c r="E276" t="str">
        <f>_xlfn.XLOOKUP($B276,Prevention!$H$1:$H$389,Prevention!$I$1:$I$389)</f>
        <v xml:space="preserve"> 31.5</v>
      </c>
      <c r="F276" t="str">
        <f>_xlfn.XLOOKUP($B276,Prevention!$H$1:$H$389,Prevention!$M$1:$M$389)</f>
        <v>Least</v>
      </c>
      <c r="G276" t="str">
        <f>_xlfn.XLOOKUP($B276,Detect!$H$1:$H$389,Detect!$I$1:$I$389)</f>
        <v xml:space="preserve"> 48.3</v>
      </c>
      <c r="H276" t="str">
        <f>_xlfn.XLOOKUP($B276,Detect!$H$1:$H$389,Detect!$M$1:$M$389)</f>
        <v>More</v>
      </c>
      <c r="I276" t="str">
        <f>_xlfn.XLOOKUP($B276,Respond!$H$1:$H$389,Respond!$I$1:$I$389)</f>
        <v xml:space="preserve"> 21.1</v>
      </c>
      <c r="J276" t="str">
        <f>_xlfn.XLOOKUP($B276,Respond!$H$1:$H$389,Respond!$M$1:$M$389)</f>
        <v>Least</v>
      </c>
      <c r="K276" t="str">
        <f>_xlfn.XLOOKUP($B276,Health!$H$1:$H$389,Health!$I$1:$I$389)</f>
        <v xml:space="preserve"> 10.6</v>
      </c>
      <c r="L276" t="str">
        <f>_xlfn.XLOOKUP($B276,Health!$H$1:$H$389,Health!$M$1:$M$389)</f>
        <v>Least</v>
      </c>
      <c r="M276" t="str">
        <f>_xlfn.XLOOKUP($B276,Norms!$H$1:$H$389,Norms!$I$1:$I$389)</f>
        <v xml:space="preserve"> 48.4</v>
      </c>
      <c r="N276" t="str">
        <f>_xlfn.XLOOKUP($B276,Norms!$H$1:$H$389,Norms!$M$1:$M$389)</f>
        <v>More</v>
      </c>
      <c r="O276" t="str">
        <f>_xlfn.XLOOKUP($B276,Risk!$H$1:$H$389,Risk!$I$1:$I$389)</f>
        <v xml:space="preserve"> 28.9</v>
      </c>
      <c r="P276" t="str">
        <f>_xlfn.XLOOKUP($B276,Risk!$H$1:$H$389,Risk!$M$1:$M$389)</f>
        <v>Least</v>
      </c>
      <c r="Q276" t="str">
        <f>Overall!J275</f>
        <v xml:space="preserve"> Latin America and the Caribbean</v>
      </c>
      <c r="R276" t="str">
        <f>Overall!K275</f>
        <v xml:space="preserve"> 10-50m</v>
      </c>
      <c r="S276" t="str">
        <f>Overall!L275</f>
        <v xml:space="preserve"> Low income</v>
      </c>
    </row>
    <row r="277" spans="1:19" x14ac:dyDescent="0.45">
      <c r="A277" t="str">
        <f>Overall!G276</f>
        <v/>
      </c>
      <c r="B277" t="str">
        <f>Overall!H276</f>
        <v/>
      </c>
      <c r="C277" t="str">
        <f>Overall!I276</f>
        <v/>
      </c>
      <c r="D277">
        <f>Overall!M276</f>
        <v>0</v>
      </c>
      <c r="E277" t="str">
        <f>_xlfn.XLOOKUP($B277,Prevention!$H$1:$H$389,Prevention!$I$1:$I$389)</f>
        <v/>
      </c>
      <c r="F277">
        <f>_xlfn.XLOOKUP($B277,Prevention!$H$1:$H$389,Prevention!$M$1:$M$389)</f>
        <v>0</v>
      </c>
      <c r="G277" t="str">
        <f>_xlfn.XLOOKUP($B277,Detect!$H$1:$H$389,Detect!$I$1:$I$389)</f>
        <v/>
      </c>
      <c r="H277">
        <f>_xlfn.XLOOKUP($B277,Detect!$H$1:$H$389,Detect!$M$1:$M$389)</f>
        <v>0</v>
      </c>
      <c r="I277" t="str">
        <f>_xlfn.XLOOKUP($B277,Respond!$H$1:$H$389,Respond!$I$1:$I$389)</f>
        <v/>
      </c>
      <c r="J277">
        <f>_xlfn.XLOOKUP($B277,Respond!$H$1:$H$389,Respond!$M$1:$M$389)</f>
        <v>0</v>
      </c>
      <c r="K277" t="str">
        <f>_xlfn.XLOOKUP($B277,Health!$H$1:$H$389,Health!$I$1:$I$389)</f>
        <v/>
      </c>
      <c r="L277">
        <f>_xlfn.XLOOKUP($B277,Health!$H$1:$H$389,Health!$M$1:$M$389)</f>
        <v>0</v>
      </c>
      <c r="M277" t="str">
        <f>_xlfn.XLOOKUP($B277,Norms!$H$1:$H$389,Norms!$I$1:$I$389)</f>
        <v/>
      </c>
      <c r="N277">
        <f>_xlfn.XLOOKUP($B277,Norms!$H$1:$H$389,Norms!$M$1:$M$389)</f>
        <v>0</v>
      </c>
      <c r="O277" t="str">
        <f>_xlfn.XLOOKUP($B277,Risk!$H$1:$H$389,Risk!$I$1:$I$389)</f>
        <v/>
      </c>
      <c r="P277">
        <f>_xlfn.XLOOKUP($B277,Risk!$H$1:$H$389,Risk!$M$1:$M$389)</f>
        <v>0</v>
      </c>
      <c r="Q277" t="str">
        <f>Overall!J276</f>
        <v/>
      </c>
      <c r="R277" t="str">
        <f>Overall!K276</f>
        <v/>
      </c>
      <c r="S277" t="str">
        <f>Overall!L276</f>
        <v/>
      </c>
    </row>
    <row r="278" spans="1:19" x14ac:dyDescent="0.45">
      <c r="A278" t="str">
        <f>Overall!G277</f>
        <v>139</v>
      </c>
      <c r="B278" t="str">
        <f>Overall!H277</f>
        <v xml:space="preserve"> Botswana</v>
      </c>
      <c r="C278" t="str">
        <f>Overall!I277</f>
        <v xml:space="preserve"> 31.1</v>
      </c>
      <c r="D278" t="str">
        <f>Overall!M277</f>
        <v>Least</v>
      </c>
      <c r="E278" t="str">
        <f>_xlfn.XLOOKUP($B278,Prevention!$H$1:$H$389,Prevention!$I$1:$I$389)</f>
        <v xml:space="preserve"> 22.0</v>
      </c>
      <c r="F278" t="str">
        <f>_xlfn.XLOOKUP($B278,Prevention!$H$1:$H$389,Prevention!$M$1:$M$389)</f>
        <v>Least</v>
      </c>
      <c r="G278" t="str">
        <f>_xlfn.XLOOKUP($B278,Detect!$H$1:$H$389,Detect!$I$1:$I$389)</f>
        <v xml:space="preserve"> 28.2</v>
      </c>
      <c r="H278" t="str">
        <f>_xlfn.XLOOKUP($B278,Detect!$H$1:$H$389,Detect!$M$1:$M$389)</f>
        <v>Least</v>
      </c>
      <c r="I278" t="str">
        <f>_xlfn.XLOOKUP($B278,Respond!$H$1:$H$389,Respond!$I$1:$I$389)</f>
        <v xml:space="preserve"> 23.9</v>
      </c>
      <c r="J278" t="str">
        <f>_xlfn.XLOOKUP($B278,Respond!$H$1:$H$389,Respond!$M$1:$M$389)</f>
        <v>Least</v>
      </c>
      <c r="K278" t="str">
        <f>_xlfn.XLOOKUP($B278,Health!$H$1:$H$389,Health!$I$1:$I$389)</f>
        <v xml:space="preserve"> 13.3</v>
      </c>
      <c r="L278" t="str">
        <f>_xlfn.XLOOKUP($B278,Health!$H$1:$H$389,Health!$M$1:$M$389)</f>
        <v>Least</v>
      </c>
      <c r="M278" t="str">
        <f>_xlfn.XLOOKUP($B278,Norms!$H$1:$H$389,Norms!$I$1:$I$389)</f>
        <v xml:space="preserve"> 46.3</v>
      </c>
      <c r="N278" t="str">
        <f>_xlfn.XLOOKUP($B278,Norms!$H$1:$H$389,Norms!$M$1:$M$389)</f>
        <v>More</v>
      </c>
      <c r="O278" t="str">
        <f>_xlfn.XLOOKUP($B278,Risk!$H$1:$H$389,Risk!$I$1:$I$389)</f>
        <v xml:space="preserve"> 62.4</v>
      </c>
      <c r="P278" t="str">
        <f>_xlfn.XLOOKUP($B278,Risk!$H$1:$H$389,Risk!$M$1:$M$389)</f>
        <v>More</v>
      </c>
      <c r="Q278" t="str">
        <f>Overall!J277</f>
        <v xml:space="preserve"> Africa</v>
      </c>
      <c r="R278" t="str">
        <f>Overall!K277</f>
        <v xml:space="preserve"> 1-10m</v>
      </c>
      <c r="S278" t="str">
        <f>Overall!L277</f>
        <v xml:space="preserve"> Upper middle income</v>
      </c>
    </row>
    <row r="279" spans="1:19" x14ac:dyDescent="0.45">
      <c r="A279" t="str">
        <f>Overall!G278</f>
        <v/>
      </c>
      <c r="B279" t="str">
        <f>Overall!H278</f>
        <v/>
      </c>
      <c r="C279" t="str">
        <f>Overall!I278</f>
        <v/>
      </c>
      <c r="D279">
        <f>Overall!M278</f>
        <v>0</v>
      </c>
      <c r="E279" t="str">
        <f>_xlfn.XLOOKUP($B279,Prevention!$H$1:$H$389,Prevention!$I$1:$I$389)</f>
        <v/>
      </c>
      <c r="F279">
        <f>_xlfn.XLOOKUP($B279,Prevention!$H$1:$H$389,Prevention!$M$1:$M$389)</f>
        <v>0</v>
      </c>
      <c r="G279" t="str">
        <f>_xlfn.XLOOKUP($B279,Detect!$H$1:$H$389,Detect!$I$1:$I$389)</f>
        <v/>
      </c>
      <c r="H279">
        <f>_xlfn.XLOOKUP($B279,Detect!$H$1:$H$389,Detect!$M$1:$M$389)</f>
        <v>0</v>
      </c>
      <c r="I279" t="str">
        <f>_xlfn.XLOOKUP($B279,Respond!$H$1:$H$389,Respond!$I$1:$I$389)</f>
        <v/>
      </c>
      <c r="J279">
        <f>_xlfn.XLOOKUP($B279,Respond!$H$1:$H$389,Respond!$M$1:$M$389)</f>
        <v>0</v>
      </c>
      <c r="K279" t="str">
        <f>_xlfn.XLOOKUP($B279,Health!$H$1:$H$389,Health!$I$1:$I$389)</f>
        <v/>
      </c>
      <c r="L279">
        <f>_xlfn.XLOOKUP($B279,Health!$H$1:$H$389,Health!$M$1:$M$389)</f>
        <v>0</v>
      </c>
      <c r="M279" t="str">
        <f>_xlfn.XLOOKUP($B279,Norms!$H$1:$H$389,Norms!$I$1:$I$389)</f>
        <v/>
      </c>
      <c r="N279">
        <f>_xlfn.XLOOKUP($B279,Norms!$H$1:$H$389,Norms!$M$1:$M$389)</f>
        <v>0</v>
      </c>
      <c r="O279" t="str">
        <f>_xlfn.XLOOKUP($B279,Risk!$H$1:$H$389,Risk!$I$1:$I$389)</f>
        <v/>
      </c>
      <c r="P279">
        <f>_xlfn.XLOOKUP($B279,Risk!$H$1:$H$389,Risk!$M$1:$M$389)</f>
        <v>0</v>
      </c>
      <c r="Q279" t="str">
        <f>Overall!J278</f>
        <v/>
      </c>
      <c r="R279" t="str">
        <f>Overall!K278</f>
        <v/>
      </c>
      <c r="S279" t="str">
        <f>Overall!L278</f>
        <v/>
      </c>
    </row>
    <row r="280" spans="1:19" x14ac:dyDescent="0.45">
      <c r="A280" t="str">
        <f>Overall!G279</f>
        <v>139</v>
      </c>
      <c r="B280" t="str">
        <f>Overall!H279</f>
        <v xml:space="preserve"> Eswatini (Swaziland)</v>
      </c>
      <c r="C280" t="str">
        <f>Overall!I279</f>
        <v xml:space="preserve"> 31.1</v>
      </c>
      <c r="D280" t="str">
        <f>Overall!M279</f>
        <v>Least</v>
      </c>
      <c r="E280" t="str">
        <f>_xlfn.XLOOKUP($B280,Prevention!$H$1:$H$389,Prevention!$I$1:$I$389)</f>
        <v xml:space="preserve"> 35.7</v>
      </c>
      <c r="F280" t="str">
        <f>_xlfn.XLOOKUP($B280,Prevention!$H$1:$H$389,Prevention!$M$1:$M$389)</f>
        <v>More</v>
      </c>
      <c r="G280" t="str">
        <f>_xlfn.XLOOKUP($B280,Detect!$H$1:$H$389,Detect!$I$1:$I$389)</f>
        <v xml:space="preserve"> 25.5</v>
      </c>
      <c r="H280" t="str">
        <f>_xlfn.XLOOKUP($B280,Detect!$H$1:$H$389,Detect!$M$1:$M$389)</f>
        <v>Least</v>
      </c>
      <c r="I280" t="str">
        <f>_xlfn.XLOOKUP($B280,Respond!$H$1:$H$389,Respond!$I$1:$I$389)</f>
        <v xml:space="preserve"> 29.3</v>
      </c>
      <c r="J280" t="str">
        <f>_xlfn.XLOOKUP($B280,Respond!$H$1:$H$389,Respond!$M$1:$M$389)</f>
        <v>Least</v>
      </c>
      <c r="K280" t="str">
        <f>_xlfn.XLOOKUP($B280,Health!$H$1:$H$389,Health!$I$1:$I$389)</f>
        <v xml:space="preserve"> 6.5</v>
      </c>
      <c r="L280" t="str">
        <f>_xlfn.XLOOKUP($B280,Health!$H$1:$H$389,Health!$M$1:$M$389)</f>
        <v>Least</v>
      </c>
      <c r="M280" t="str">
        <f>_xlfn.XLOOKUP($B280,Norms!$H$1:$H$389,Norms!$I$1:$I$389)</f>
        <v xml:space="preserve"> 46.6</v>
      </c>
      <c r="N280" t="str">
        <f>_xlfn.XLOOKUP($B280,Norms!$H$1:$H$389,Norms!$M$1:$M$389)</f>
        <v>More</v>
      </c>
      <c r="O280" t="str">
        <f>_xlfn.XLOOKUP($B280,Risk!$H$1:$H$389,Risk!$I$1:$I$389)</f>
        <v xml:space="preserve"> 48.9</v>
      </c>
      <c r="P280" t="str">
        <f>_xlfn.XLOOKUP($B280,Risk!$H$1:$H$389,Risk!$M$1:$M$389)</f>
        <v>More</v>
      </c>
      <c r="Q280" t="str">
        <f>Overall!J279</f>
        <v xml:space="preserve"> Africa</v>
      </c>
      <c r="R280" t="str">
        <f>Overall!K279</f>
        <v xml:space="preserve"> 1-10m</v>
      </c>
      <c r="S280" t="str">
        <f>Overall!L279</f>
        <v xml:space="preserve"> Lower middle income</v>
      </c>
    </row>
    <row r="281" spans="1:19" x14ac:dyDescent="0.45">
      <c r="A281" t="str">
        <f>Overall!G280</f>
        <v/>
      </c>
      <c r="B281" t="str">
        <f>Overall!H280</f>
        <v/>
      </c>
      <c r="C281" t="str">
        <f>Overall!I280</f>
        <v/>
      </c>
      <c r="D281">
        <f>Overall!M280</f>
        <v>0</v>
      </c>
      <c r="E281" t="str">
        <f>_xlfn.XLOOKUP($B281,Prevention!$H$1:$H$389,Prevention!$I$1:$I$389)</f>
        <v/>
      </c>
      <c r="F281">
        <f>_xlfn.XLOOKUP($B281,Prevention!$H$1:$H$389,Prevention!$M$1:$M$389)</f>
        <v>0</v>
      </c>
      <c r="G281" t="str">
        <f>_xlfn.XLOOKUP($B281,Detect!$H$1:$H$389,Detect!$I$1:$I$389)</f>
        <v/>
      </c>
      <c r="H281">
        <f>_xlfn.XLOOKUP($B281,Detect!$H$1:$H$389,Detect!$M$1:$M$389)</f>
        <v>0</v>
      </c>
      <c r="I281" t="str">
        <f>_xlfn.XLOOKUP($B281,Respond!$H$1:$H$389,Respond!$I$1:$I$389)</f>
        <v/>
      </c>
      <c r="J281">
        <f>_xlfn.XLOOKUP($B281,Respond!$H$1:$H$389,Respond!$M$1:$M$389)</f>
        <v>0</v>
      </c>
      <c r="K281" t="str">
        <f>_xlfn.XLOOKUP($B281,Health!$H$1:$H$389,Health!$I$1:$I$389)</f>
        <v/>
      </c>
      <c r="L281">
        <f>_xlfn.XLOOKUP($B281,Health!$H$1:$H$389,Health!$M$1:$M$389)</f>
        <v>0</v>
      </c>
      <c r="M281" t="str">
        <f>_xlfn.XLOOKUP($B281,Norms!$H$1:$H$389,Norms!$I$1:$I$389)</f>
        <v/>
      </c>
      <c r="N281">
        <f>_xlfn.XLOOKUP($B281,Norms!$H$1:$H$389,Norms!$M$1:$M$389)</f>
        <v>0</v>
      </c>
      <c r="O281" t="str">
        <f>_xlfn.XLOOKUP($B281,Risk!$H$1:$H$389,Risk!$I$1:$I$389)</f>
        <v/>
      </c>
      <c r="P281">
        <f>_xlfn.XLOOKUP($B281,Risk!$H$1:$H$389,Risk!$M$1:$M$389)</f>
        <v>0</v>
      </c>
      <c r="Q281" t="str">
        <f>Overall!J280</f>
        <v/>
      </c>
      <c r="R281" t="str">
        <f>Overall!K280</f>
        <v/>
      </c>
      <c r="S281" t="str">
        <f>Overall!L280</f>
        <v/>
      </c>
    </row>
    <row r="282" spans="1:19" x14ac:dyDescent="0.45">
      <c r="A282" t="str">
        <f>Overall!G281</f>
        <v>139</v>
      </c>
      <c r="B282" t="str">
        <f>Overall!H281</f>
        <v xml:space="preserve"> San Marino</v>
      </c>
      <c r="C282" t="str">
        <f>Overall!I281</f>
        <v xml:space="preserve"> 31.1</v>
      </c>
      <c r="D282" t="str">
        <f>Overall!M281</f>
        <v>Least</v>
      </c>
      <c r="E282" t="str">
        <f>_xlfn.XLOOKUP($B282,Prevention!$H$1:$H$389,Prevention!$I$1:$I$389)</f>
        <v xml:space="preserve"> 22.3</v>
      </c>
      <c r="F282" t="str">
        <f>_xlfn.XLOOKUP($B282,Prevention!$H$1:$H$389,Prevention!$M$1:$M$389)</f>
        <v>Least</v>
      </c>
      <c r="G282" t="str">
        <f>_xlfn.XLOOKUP($B282,Detect!$H$1:$H$389,Detect!$I$1:$I$389)</f>
        <v xml:space="preserve"> 33.9</v>
      </c>
      <c r="H282" t="str">
        <f>_xlfn.XLOOKUP($B282,Detect!$H$1:$H$389,Detect!$M$1:$M$389)</f>
        <v>More</v>
      </c>
      <c r="I282" t="str">
        <f>_xlfn.XLOOKUP($B282,Respond!$H$1:$H$389,Respond!$I$1:$I$389)</f>
        <v xml:space="preserve"> 20.8</v>
      </c>
      <c r="J282" t="str">
        <f>_xlfn.XLOOKUP($B282,Respond!$H$1:$H$389,Respond!$M$1:$M$389)</f>
        <v>Least</v>
      </c>
      <c r="K282" t="str">
        <f>_xlfn.XLOOKUP($B282,Health!$H$1:$H$389,Health!$I$1:$I$389)</f>
        <v xml:space="preserve"> 16.2</v>
      </c>
      <c r="L282" t="str">
        <f>_xlfn.XLOOKUP($B282,Health!$H$1:$H$389,Health!$M$1:$M$389)</f>
        <v>Least</v>
      </c>
      <c r="M282" t="str">
        <f>_xlfn.XLOOKUP($B282,Norms!$H$1:$H$389,Norms!$I$1:$I$389)</f>
        <v xml:space="preserve"> 25.0</v>
      </c>
      <c r="N282" t="str">
        <f>_xlfn.XLOOKUP($B282,Norms!$H$1:$H$389,Norms!$M$1:$M$389)</f>
        <v>Least</v>
      </c>
      <c r="O282" t="str">
        <f>_xlfn.XLOOKUP($B282,Risk!$H$1:$H$389,Risk!$I$1:$I$389)</f>
        <v xml:space="preserve"> 80.5</v>
      </c>
      <c r="P282" t="str">
        <f>_xlfn.XLOOKUP($B282,Risk!$H$1:$H$389,Risk!$M$1:$M$389)</f>
        <v>Most</v>
      </c>
      <c r="Q282" t="str">
        <f>Overall!J281</f>
        <v xml:space="preserve"> Europe</v>
      </c>
      <c r="R282" t="str">
        <f>Overall!K281</f>
        <v xml:space="preserve"> &lt;1m</v>
      </c>
      <c r="S282" t="str">
        <f>Overall!L281</f>
        <v xml:space="preserve"> High income</v>
      </c>
    </row>
    <row r="283" spans="1:19" x14ac:dyDescent="0.45">
      <c r="A283" t="str">
        <f>Overall!G282</f>
        <v/>
      </c>
      <c r="B283" t="str">
        <f>Overall!H282</f>
        <v/>
      </c>
      <c r="C283" t="str">
        <f>Overall!I282</f>
        <v/>
      </c>
      <c r="D283">
        <f>Overall!M282</f>
        <v>0</v>
      </c>
      <c r="E283" t="str">
        <f>_xlfn.XLOOKUP($B283,Prevention!$H$1:$H$389,Prevention!$I$1:$I$389)</f>
        <v/>
      </c>
      <c r="F283">
        <f>_xlfn.XLOOKUP($B283,Prevention!$H$1:$H$389,Prevention!$M$1:$M$389)</f>
        <v>0</v>
      </c>
      <c r="G283" t="str">
        <f>_xlfn.XLOOKUP($B283,Detect!$H$1:$H$389,Detect!$I$1:$I$389)</f>
        <v/>
      </c>
      <c r="H283">
        <f>_xlfn.XLOOKUP($B283,Detect!$H$1:$H$389,Detect!$M$1:$M$389)</f>
        <v>0</v>
      </c>
      <c r="I283" t="str">
        <f>_xlfn.XLOOKUP($B283,Respond!$H$1:$H$389,Respond!$I$1:$I$389)</f>
        <v/>
      </c>
      <c r="J283">
        <f>_xlfn.XLOOKUP($B283,Respond!$H$1:$H$389,Respond!$M$1:$M$389)</f>
        <v>0</v>
      </c>
      <c r="K283" t="str">
        <f>_xlfn.XLOOKUP($B283,Health!$H$1:$H$389,Health!$I$1:$I$389)</f>
        <v/>
      </c>
      <c r="L283">
        <f>_xlfn.XLOOKUP($B283,Health!$H$1:$H$389,Health!$M$1:$M$389)</f>
        <v>0</v>
      </c>
      <c r="M283" t="str">
        <f>_xlfn.XLOOKUP($B283,Norms!$H$1:$H$389,Norms!$I$1:$I$389)</f>
        <v/>
      </c>
      <c r="N283">
        <f>_xlfn.XLOOKUP($B283,Norms!$H$1:$H$389,Norms!$M$1:$M$389)</f>
        <v>0</v>
      </c>
      <c r="O283" t="str">
        <f>_xlfn.XLOOKUP($B283,Risk!$H$1:$H$389,Risk!$I$1:$I$389)</f>
        <v/>
      </c>
      <c r="P283">
        <f>_xlfn.XLOOKUP($B283,Risk!$H$1:$H$389,Risk!$M$1:$M$389)</f>
        <v>0</v>
      </c>
      <c r="Q283" t="str">
        <f>Overall!J282</f>
        <v/>
      </c>
      <c r="R283" t="str">
        <f>Overall!K282</f>
        <v/>
      </c>
      <c r="S283" t="str">
        <f>Overall!L282</f>
        <v/>
      </c>
    </row>
    <row r="284" spans="1:19" x14ac:dyDescent="0.45">
      <c r="A284" t="str">
        <f>Overall!G283</f>
        <v>142</v>
      </c>
      <c r="B284" t="str">
        <f>Overall!H283</f>
        <v xml:space="preserve"> Bahamas</v>
      </c>
      <c r="C284" t="str">
        <f>Overall!I283</f>
        <v xml:space="preserve"> 30.6</v>
      </c>
      <c r="D284" t="str">
        <f>Overall!M283</f>
        <v>Least</v>
      </c>
      <c r="E284" t="str">
        <f>_xlfn.XLOOKUP($B284,Prevention!$H$1:$H$389,Prevention!$I$1:$I$389)</f>
        <v xml:space="preserve"> 24.7</v>
      </c>
      <c r="F284" t="str">
        <f>_xlfn.XLOOKUP($B284,Prevention!$H$1:$H$389,Prevention!$M$1:$M$389)</f>
        <v>Least</v>
      </c>
      <c r="G284" t="str">
        <f>_xlfn.XLOOKUP($B284,Detect!$H$1:$H$389,Detect!$I$1:$I$389)</f>
        <v xml:space="preserve"> 21.8</v>
      </c>
      <c r="H284" t="str">
        <f>_xlfn.XLOOKUP($B284,Detect!$H$1:$H$389,Detect!$M$1:$M$389)</f>
        <v>Least</v>
      </c>
      <c r="I284" t="str">
        <f>_xlfn.XLOOKUP($B284,Respond!$H$1:$H$389,Respond!$I$1:$I$389)</f>
        <v xml:space="preserve"> 30.9</v>
      </c>
      <c r="J284" t="str">
        <f>_xlfn.XLOOKUP($B284,Respond!$H$1:$H$389,Respond!$M$1:$M$389)</f>
        <v>Least</v>
      </c>
      <c r="K284" t="str">
        <f>_xlfn.XLOOKUP($B284,Health!$H$1:$H$389,Health!$I$1:$I$389)</f>
        <v xml:space="preserve"> 7.9</v>
      </c>
      <c r="L284" t="str">
        <f>_xlfn.XLOOKUP($B284,Health!$H$1:$H$389,Health!$M$1:$M$389)</f>
        <v>Least</v>
      </c>
      <c r="M284" t="str">
        <f>_xlfn.XLOOKUP($B284,Norms!$H$1:$H$389,Norms!$I$1:$I$389)</f>
        <v xml:space="preserve"> 46.0</v>
      </c>
      <c r="N284" t="str">
        <f>_xlfn.XLOOKUP($B284,Norms!$H$1:$H$389,Norms!$M$1:$M$389)</f>
        <v>More</v>
      </c>
      <c r="O284" t="str">
        <f>_xlfn.XLOOKUP($B284,Risk!$H$1:$H$389,Risk!$I$1:$I$389)</f>
        <v xml:space="preserve"> 61.4</v>
      </c>
      <c r="P284" t="str">
        <f>_xlfn.XLOOKUP($B284,Risk!$H$1:$H$389,Risk!$M$1:$M$389)</f>
        <v>More</v>
      </c>
      <c r="Q284" t="str">
        <f>Overall!J283</f>
        <v xml:space="preserve"> Latin America and the Caribbean</v>
      </c>
      <c r="R284" t="str">
        <f>Overall!K283</f>
        <v xml:space="preserve"> &lt;1m</v>
      </c>
      <c r="S284" t="str">
        <f>Overall!L283</f>
        <v xml:space="preserve"> High income</v>
      </c>
    </row>
    <row r="285" spans="1:19" x14ac:dyDescent="0.45">
      <c r="A285" t="str">
        <f>Overall!G284</f>
        <v/>
      </c>
      <c r="B285" t="str">
        <f>Overall!H284</f>
        <v/>
      </c>
      <c r="C285" t="str">
        <f>Overall!I284</f>
        <v/>
      </c>
      <c r="D285">
        <f>Overall!M284</f>
        <v>0</v>
      </c>
      <c r="E285" t="str">
        <f>_xlfn.XLOOKUP($B285,Prevention!$H$1:$H$389,Prevention!$I$1:$I$389)</f>
        <v/>
      </c>
      <c r="F285">
        <f>_xlfn.XLOOKUP($B285,Prevention!$H$1:$H$389,Prevention!$M$1:$M$389)</f>
        <v>0</v>
      </c>
      <c r="G285" t="str">
        <f>_xlfn.XLOOKUP($B285,Detect!$H$1:$H$389,Detect!$I$1:$I$389)</f>
        <v/>
      </c>
      <c r="H285">
        <f>_xlfn.XLOOKUP($B285,Detect!$H$1:$H$389,Detect!$M$1:$M$389)</f>
        <v>0</v>
      </c>
      <c r="I285" t="str">
        <f>_xlfn.XLOOKUP($B285,Respond!$H$1:$H$389,Respond!$I$1:$I$389)</f>
        <v/>
      </c>
      <c r="J285">
        <f>_xlfn.XLOOKUP($B285,Respond!$H$1:$H$389,Respond!$M$1:$M$389)</f>
        <v>0</v>
      </c>
      <c r="K285" t="str">
        <f>_xlfn.XLOOKUP($B285,Health!$H$1:$H$389,Health!$I$1:$I$389)</f>
        <v/>
      </c>
      <c r="L285">
        <f>_xlfn.XLOOKUP($B285,Health!$H$1:$H$389,Health!$M$1:$M$389)</f>
        <v>0</v>
      </c>
      <c r="M285" t="str">
        <f>_xlfn.XLOOKUP($B285,Norms!$H$1:$H$389,Norms!$I$1:$I$389)</f>
        <v/>
      </c>
      <c r="N285">
        <f>_xlfn.XLOOKUP($B285,Norms!$H$1:$H$389,Norms!$M$1:$M$389)</f>
        <v>0</v>
      </c>
      <c r="O285" t="str">
        <f>_xlfn.XLOOKUP($B285,Risk!$H$1:$H$389,Risk!$I$1:$I$389)</f>
        <v/>
      </c>
      <c r="P285">
        <f>_xlfn.XLOOKUP($B285,Risk!$H$1:$H$389,Risk!$M$1:$M$389)</f>
        <v>0</v>
      </c>
      <c r="Q285" t="str">
        <f>Overall!J284</f>
        <v/>
      </c>
      <c r="R285" t="str">
        <f>Overall!K284</f>
        <v/>
      </c>
      <c r="S285" t="str">
        <f>Overall!L284</f>
        <v/>
      </c>
    </row>
    <row r="286" spans="1:19" x14ac:dyDescent="0.45">
      <c r="A286" t="str">
        <f>Overall!G285</f>
        <v>143</v>
      </c>
      <c r="B286" t="str">
        <f>Overall!H285</f>
        <v xml:space="preserve"> Andorra</v>
      </c>
      <c r="C286" t="str">
        <f>Overall!I285</f>
        <v xml:space="preserve"> 30.5</v>
      </c>
      <c r="D286" t="str">
        <f>Overall!M285</f>
        <v>Least</v>
      </c>
      <c r="E286" t="str">
        <f>_xlfn.XLOOKUP($B286,Prevention!$H$1:$H$389,Prevention!$I$1:$I$389)</f>
        <v xml:space="preserve"> 27.9</v>
      </c>
      <c r="F286" t="str">
        <f>_xlfn.XLOOKUP($B286,Prevention!$H$1:$H$389,Prevention!$M$1:$M$389)</f>
        <v>Least</v>
      </c>
      <c r="G286" t="str">
        <f>_xlfn.XLOOKUP($B286,Detect!$H$1:$H$389,Detect!$I$1:$I$389)</f>
        <v xml:space="preserve"> 14.2</v>
      </c>
      <c r="H286" t="str">
        <f>_xlfn.XLOOKUP($B286,Detect!$H$1:$H$389,Detect!$M$1:$M$389)</f>
        <v>Least</v>
      </c>
      <c r="I286" t="str">
        <f>_xlfn.XLOOKUP($B286,Respond!$H$1:$H$389,Respond!$I$1:$I$389)</f>
        <v xml:space="preserve"> 30.5</v>
      </c>
      <c r="J286" t="str">
        <f>_xlfn.XLOOKUP($B286,Respond!$H$1:$H$389,Respond!$M$1:$M$389)</f>
        <v>Least</v>
      </c>
      <c r="K286" t="str">
        <f>_xlfn.XLOOKUP($B286,Health!$H$1:$H$389,Health!$I$1:$I$389)</f>
        <v xml:space="preserve"> 9.2</v>
      </c>
      <c r="L286" t="str">
        <f>_xlfn.XLOOKUP($B286,Health!$H$1:$H$389,Health!$M$1:$M$389)</f>
        <v>Least</v>
      </c>
      <c r="M286" t="str">
        <f>_xlfn.XLOOKUP($B286,Norms!$H$1:$H$389,Norms!$I$1:$I$389)</f>
        <v xml:space="preserve"> 32.4</v>
      </c>
      <c r="N286" t="str">
        <f>_xlfn.XLOOKUP($B286,Norms!$H$1:$H$389,Norms!$M$1:$M$389)</f>
        <v>Least</v>
      </c>
      <c r="O286" t="str">
        <f>_xlfn.XLOOKUP($B286,Risk!$H$1:$H$389,Risk!$I$1:$I$389)</f>
        <v xml:space="preserve"> 83.5</v>
      </c>
      <c r="P286" t="str">
        <f>_xlfn.XLOOKUP($B286,Risk!$H$1:$H$389,Risk!$M$1:$M$389)</f>
        <v>Most</v>
      </c>
      <c r="Q286" t="str">
        <f>Overall!J285</f>
        <v xml:space="preserve"> Europe</v>
      </c>
      <c r="R286" t="str">
        <f>Overall!K285</f>
        <v xml:space="preserve"> &lt;1m</v>
      </c>
      <c r="S286" t="str">
        <f>Overall!L285</f>
        <v xml:space="preserve"> High income</v>
      </c>
    </row>
    <row r="287" spans="1:19" x14ac:dyDescent="0.45">
      <c r="A287" t="str">
        <f>Overall!G286</f>
        <v/>
      </c>
      <c r="B287" t="str">
        <f>Overall!H286</f>
        <v/>
      </c>
      <c r="C287" t="str">
        <f>Overall!I286</f>
        <v/>
      </c>
      <c r="D287">
        <f>Overall!M286</f>
        <v>0</v>
      </c>
      <c r="E287" t="str">
        <f>_xlfn.XLOOKUP($B287,Prevention!$H$1:$H$389,Prevention!$I$1:$I$389)</f>
        <v/>
      </c>
      <c r="F287">
        <f>_xlfn.XLOOKUP($B287,Prevention!$H$1:$H$389,Prevention!$M$1:$M$389)</f>
        <v>0</v>
      </c>
      <c r="G287" t="str">
        <f>_xlfn.XLOOKUP($B287,Detect!$H$1:$H$389,Detect!$I$1:$I$389)</f>
        <v/>
      </c>
      <c r="H287">
        <f>_xlfn.XLOOKUP($B287,Detect!$H$1:$H$389,Detect!$M$1:$M$389)</f>
        <v>0</v>
      </c>
      <c r="I287" t="str">
        <f>_xlfn.XLOOKUP($B287,Respond!$H$1:$H$389,Respond!$I$1:$I$389)</f>
        <v/>
      </c>
      <c r="J287">
        <f>_xlfn.XLOOKUP($B287,Respond!$H$1:$H$389,Respond!$M$1:$M$389)</f>
        <v>0</v>
      </c>
      <c r="K287" t="str">
        <f>_xlfn.XLOOKUP($B287,Health!$H$1:$H$389,Health!$I$1:$I$389)</f>
        <v/>
      </c>
      <c r="L287">
        <f>_xlfn.XLOOKUP($B287,Health!$H$1:$H$389,Health!$M$1:$M$389)</f>
        <v>0</v>
      </c>
      <c r="M287" t="str">
        <f>_xlfn.XLOOKUP($B287,Norms!$H$1:$H$389,Norms!$I$1:$I$389)</f>
        <v/>
      </c>
      <c r="N287">
        <f>_xlfn.XLOOKUP($B287,Norms!$H$1:$H$389,Norms!$M$1:$M$389)</f>
        <v>0</v>
      </c>
      <c r="O287" t="str">
        <f>_xlfn.XLOOKUP($B287,Risk!$H$1:$H$389,Risk!$I$1:$I$389)</f>
        <v/>
      </c>
      <c r="P287">
        <f>_xlfn.XLOOKUP($B287,Risk!$H$1:$H$389,Risk!$M$1:$M$389)</f>
        <v>0</v>
      </c>
      <c r="Q287" t="str">
        <f>Overall!J286</f>
        <v/>
      </c>
      <c r="R287" t="str">
        <f>Overall!K286</f>
        <v/>
      </c>
      <c r="S287" t="str">
        <f>Overall!L286</f>
        <v/>
      </c>
    </row>
    <row r="288" spans="1:19" x14ac:dyDescent="0.45">
      <c r="A288" t="str">
        <f>Overall!G287</f>
        <v>144</v>
      </c>
      <c r="B288" t="str">
        <f>Overall!H287</f>
        <v xml:space="preserve"> Lesotho</v>
      </c>
      <c r="C288" t="str">
        <f>Overall!I287</f>
        <v xml:space="preserve"> 30.2</v>
      </c>
      <c r="D288" t="str">
        <f>Overall!M287</f>
        <v>Least</v>
      </c>
      <c r="E288" t="str">
        <f>_xlfn.XLOOKUP($B288,Prevention!$H$1:$H$389,Prevention!$I$1:$I$389)</f>
        <v xml:space="preserve"> 24.4</v>
      </c>
      <c r="F288" t="str">
        <f>_xlfn.XLOOKUP($B288,Prevention!$H$1:$H$389,Prevention!$M$1:$M$389)</f>
        <v>Least</v>
      </c>
      <c r="G288" t="str">
        <f>_xlfn.XLOOKUP($B288,Detect!$H$1:$H$389,Detect!$I$1:$I$389)</f>
        <v xml:space="preserve"> 18.0</v>
      </c>
      <c r="H288" t="str">
        <f>_xlfn.XLOOKUP($B288,Detect!$H$1:$H$389,Detect!$M$1:$M$389)</f>
        <v>Least</v>
      </c>
      <c r="I288" t="str">
        <f>_xlfn.XLOOKUP($B288,Respond!$H$1:$H$389,Respond!$I$1:$I$389)</f>
        <v xml:space="preserve"> 33.2</v>
      </c>
      <c r="J288" t="str">
        <f>_xlfn.XLOOKUP($B288,Respond!$H$1:$H$389,Respond!$M$1:$M$389)</f>
        <v>Least</v>
      </c>
      <c r="K288" t="str">
        <f>_xlfn.XLOOKUP($B288,Health!$H$1:$H$389,Health!$I$1:$I$389)</f>
        <v xml:space="preserve"> 20.6</v>
      </c>
      <c r="L288" t="str">
        <f>_xlfn.XLOOKUP($B288,Health!$H$1:$H$389,Health!$M$1:$M$389)</f>
        <v>Least</v>
      </c>
      <c r="M288" t="str">
        <f>_xlfn.XLOOKUP($B288,Norms!$H$1:$H$389,Norms!$I$1:$I$389)</f>
        <v xml:space="preserve"> 45.9</v>
      </c>
      <c r="N288" t="str">
        <f>_xlfn.XLOOKUP($B288,Norms!$H$1:$H$389,Norms!$M$1:$M$389)</f>
        <v>More</v>
      </c>
      <c r="O288" t="str">
        <f>_xlfn.XLOOKUP($B288,Risk!$H$1:$H$389,Risk!$I$1:$I$389)</f>
        <v xml:space="preserve"> 44.5</v>
      </c>
      <c r="P288" t="str">
        <f>_xlfn.XLOOKUP($B288,Risk!$H$1:$H$389,Risk!$M$1:$M$389)</f>
        <v>More</v>
      </c>
      <c r="Q288" t="str">
        <f>Overall!J287</f>
        <v xml:space="preserve"> Africa</v>
      </c>
      <c r="R288" t="str">
        <f>Overall!K287</f>
        <v xml:space="preserve"> 1-10m</v>
      </c>
      <c r="S288" t="str">
        <f>Overall!L287</f>
        <v xml:space="preserve"> Lower middle income</v>
      </c>
    </row>
    <row r="289" spans="1:19" x14ac:dyDescent="0.45">
      <c r="A289" t="str">
        <f>Overall!G288</f>
        <v/>
      </c>
      <c r="B289" t="str">
        <f>Overall!H288</f>
        <v/>
      </c>
      <c r="C289" t="str">
        <f>Overall!I288</f>
        <v/>
      </c>
      <c r="D289">
        <f>Overall!M288</f>
        <v>0</v>
      </c>
      <c r="E289" t="str">
        <f>_xlfn.XLOOKUP($B289,Prevention!$H$1:$H$389,Prevention!$I$1:$I$389)</f>
        <v/>
      </c>
      <c r="F289">
        <f>_xlfn.XLOOKUP($B289,Prevention!$H$1:$H$389,Prevention!$M$1:$M$389)</f>
        <v>0</v>
      </c>
      <c r="G289" t="str">
        <f>_xlfn.XLOOKUP($B289,Detect!$H$1:$H$389,Detect!$I$1:$I$389)</f>
        <v/>
      </c>
      <c r="H289">
        <f>_xlfn.XLOOKUP($B289,Detect!$H$1:$H$389,Detect!$M$1:$M$389)</f>
        <v>0</v>
      </c>
      <c r="I289" t="str">
        <f>_xlfn.XLOOKUP($B289,Respond!$H$1:$H$389,Respond!$I$1:$I$389)</f>
        <v/>
      </c>
      <c r="J289">
        <f>_xlfn.XLOOKUP($B289,Respond!$H$1:$H$389,Respond!$M$1:$M$389)</f>
        <v>0</v>
      </c>
      <c r="K289" t="str">
        <f>_xlfn.XLOOKUP($B289,Health!$H$1:$H$389,Health!$I$1:$I$389)</f>
        <v/>
      </c>
      <c r="L289">
        <f>_xlfn.XLOOKUP($B289,Health!$H$1:$H$389,Health!$M$1:$M$389)</f>
        <v>0</v>
      </c>
      <c r="M289" t="str">
        <f>_xlfn.XLOOKUP($B289,Norms!$H$1:$H$389,Norms!$I$1:$I$389)</f>
        <v/>
      </c>
      <c r="N289">
        <f>_xlfn.XLOOKUP($B289,Norms!$H$1:$H$389,Norms!$M$1:$M$389)</f>
        <v>0</v>
      </c>
      <c r="O289" t="str">
        <f>_xlfn.XLOOKUP($B289,Risk!$H$1:$H$389,Risk!$I$1:$I$389)</f>
        <v/>
      </c>
      <c r="P289">
        <f>_xlfn.XLOOKUP($B289,Risk!$H$1:$H$389,Risk!$M$1:$M$389)</f>
        <v>0</v>
      </c>
      <c r="Q289" t="str">
        <f>Overall!J288</f>
        <v/>
      </c>
      <c r="R289" t="str">
        <f>Overall!K288</f>
        <v/>
      </c>
      <c r="S289" t="str">
        <f>Overall!L288</f>
        <v/>
      </c>
    </row>
    <row r="290" spans="1:19" x14ac:dyDescent="0.45">
      <c r="A290" t="str">
        <f>Overall!G289</f>
        <v>145</v>
      </c>
      <c r="B290" t="str">
        <f>Overall!H289</f>
        <v xml:space="preserve"> Burkina Faso</v>
      </c>
      <c r="C290" t="str">
        <f>Overall!I289</f>
        <v xml:space="preserve"> 30.1</v>
      </c>
      <c r="D290" t="str">
        <f>Overall!M289</f>
        <v>Least</v>
      </c>
      <c r="E290" t="str">
        <f>_xlfn.XLOOKUP($B290,Prevention!$H$1:$H$389,Prevention!$I$1:$I$389)</f>
        <v xml:space="preserve"> 18.0</v>
      </c>
      <c r="F290" t="str">
        <f>_xlfn.XLOOKUP($B290,Prevention!$H$1:$H$389,Prevention!$M$1:$M$389)</f>
        <v>Least</v>
      </c>
      <c r="G290" t="str">
        <f>_xlfn.XLOOKUP($B290,Detect!$H$1:$H$389,Detect!$I$1:$I$389)</f>
        <v xml:space="preserve"> 33.3</v>
      </c>
      <c r="H290" t="str">
        <f>_xlfn.XLOOKUP($B290,Detect!$H$1:$H$389,Detect!$M$1:$M$389)</f>
        <v>Least</v>
      </c>
      <c r="I290" t="str">
        <f>_xlfn.XLOOKUP($B290,Respond!$H$1:$H$389,Respond!$I$1:$I$389)</f>
        <v xml:space="preserve"> 38.0</v>
      </c>
      <c r="J290" t="str">
        <f>_xlfn.XLOOKUP($B290,Respond!$H$1:$H$389,Respond!$M$1:$M$389)</f>
        <v>More</v>
      </c>
      <c r="K290" t="str">
        <f>_xlfn.XLOOKUP($B290,Health!$H$1:$H$389,Health!$I$1:$I$389)</f>
        <v xml:space="preserve"> 5.6</v>
      </c>
      <c r="L290" t="str">
        <f>_xlfn.XLOOKUP($B290,Health!$H$1:$H$389,Health!$M$1:$M$389)</f>
        <v>Least</v>
      </c>
      <c r="M290" t="str">
        <f>_xlfn.XLOOKUP($B290,Norms!$H$1:$H$389,Norms!$I$1:$I$389)</f>
        <v xml:space="preserve"> 44.8</v>
      </c>
      <c r="N290" t="str">
        <f>_xlfn.XLOOKUP($B290,Norms!$H$1:$H$389,Norms!$M$1:$M$389)</f>
        <v>More</v>
      </c>
      <c r="O290" t="str">
        <f>_xlfn.XLOOKUP($B290,Risk!$H$1:$H$389,Risk!$I$1:$I$389)</f>
        <v xml:space="preserve"> 42.6</v>
      </c>
      <c r="P290" t="str">
        <f>_xlfn.XLOOKUP($B290,Risk!$H$1:$H$389,Risk!$M$1:$M$389)</f>
        <v>More</v>
      </c>
      <c r="Q290" t="str">
        <f>Overall!J289</f>
        <v xml:space="preserve"> Africa</v>
      </c>
      <c r="R290" t="str">
        <f>Overall!K289</f>
        <v xml:space="preserve"> 10-50m</v>
      </c>
      <c r="S290" t="str">
        <f>Overall!L289</f>
        <v xml:space="preserve"> Low income</v>
      </c>
    </row>
    <row r="291" spans="1:19" x14ac:dyDescent="0.45">
      <c r="A291" t="str">
        <f>Overall!G290</f>
        <v/>
      </c>
      <c r="B291" t="str">
        <f>Overall!H290</f>
        <v/>
      </c>
      <c r="C291" t="str">
        <f>Overall!I290</f>
        <v/>
      </c>
      <c r="D291">
        <f>Overall!M290</f>
        <v>0</v>
      </c>
      <c r="E291" t="str">
        <f>_xlfn.XLOOKUP($B291,Prevention!$H$1:$H$389,Prevention!$I$1:$I$389)</f>
        <v/>
      </c>
      <c r="F291">
        <f>_xlfn.XLOOKUP($B291,Prevention!$H$1:$H$389,Prevention!$M$1:$M$389)</f>
        <v>0</v>
      </c>
      <c r="G291" t="str">
        <f>_xlfn.XLOOKUP($B291,Detect!$H$1:$H$389,Detect!$I$1:$I$389)</f>
        <v/>
      </c>
      <c r="H291">
        <f>_xlfn.XLOOKUP($B291,Detect!$H$1:$H$389,Detect!$M$1:$M$389)</f>
        <v>0</v>
      </c>
      <c r="I291" t="str">
        <f>_xlfn.XLOOKUP($B291,Respond!$H$1:$H$389,Respond!$I$1:$I$389)</f>
        <v/>
      </c>
      <c r="J291">
        <f>_xlfn.XLOOKUP($B291,Respond!$H$1:$H$389,Respond!$M$1:$M$389)</f>
        <v>0</v>
      </c>
      <c r="K291" t="str">
        <f>_xlfn.XLOOKUP($B291,Health!$H$1:$H$389,Health!$I$1:$I$389)</f>
        <v/>
      </c>
      <c r="L291">
        <f>_xlfn.XLOOKUP($B291,Health!$H$1:$H$389,Health!$M$1:$M$389)</f>
        <v>0</v>
      </c>
      <c r="M291" t="str">
        <f>_xlfn.XLOOKUP($B291,Norms!$H$1:$H$389,Norms!$I$1:$I$389)</f>
        <v/>
      </c>
      <c r="N291">
        <f>_xlfn.XLOOKUP($B291,Norms!$H$1:$H$389,Norms!$M$1:$M$389)</f>
        <v>0</v>
      </c>
      <c r="O291" t="str">
        <f>_xlfn.XLOOKUP($B291,Risk!$H$1:$H$389,Risk!$I$1:$I$389)</f>
        <v/>
      </c>
      <c r="P291">
        <f>_xlfn.XLOOKUP($B291,Risk!$H$1:$H$389,Risk!$M$1:$M$389)</f>
        <v>0</v>
      </c>
      <c r="Q291" t="str">
        <f>Overall!J290</f>
        <v/>
      </c>
      <c r="R291" t="str">
        <f>Overall!K290</f>
        <v/>
      </c>
      <c r="S291" t="str">
        <f>Overall!L290</f>
        <v/>
      </c>
    </row>
    <row r="292" spans="1:19" x14ac:dyDescent="0.45">
      <c r="A292" t="str">
        <f>Overall!G291</f>
        <v>146</v>
      </c>
      <c r="B292" t="str">
        <f>Overall!H291</f>
        <v xml:space="preserve"> Cabo Verde</v>
      </c>
      <c r="C292" t="str">
        <f>Overall!I291</f>
        <v xml:space="preserve"> 29.3</v>
      </c>
      <c r="D292" t="str">
        <f>Overall!M291</f>
        <v>Least</v>
      </c>
      <c r="E292" t="str">
        <f>_xlfn.XLOOKUP($B292,Prevention!$H$1:$H$389,Prevention!$I$1:$I$389)</f>
        <v xml:space="preserve"> 27.9</v>
      </c>
      <c r="F292" t="str">
        <f>_xlfn.XLOOKUP($B292,Prevention!$H$1:$H$389,Prevention!$M$1:$M$389)</f>
        <v>Least</v>
      </c>
      <c r="G292" t="str">
        <f>_xlfn.XLOOKUP($B292,Detect!$H$1:$H$389,Detect!$I$1:$I$389)</f>
        <v xml:space="preserve"> 9.3</v>
      </c>
      <c r="H292" t="str">
        <f>_xlfn.XLOOKUP($B292,Detect!$H$1:$H$389,Detect!$M$1:$M$389)</f>
        <v>Least</v>
      </c>
      <c r="I292" t="str">
        <f>_xlfn.XLOOKUP($B292,Respond!$H$1:$H$389,Respond!$I$1:$I$389)</f>
        <v xml:space="preserve"> 32.7</v>
      </c>
      <c r="J292" t="str">
        <f>_xlfn.XLOOKUP($B292,Respond!$H$1:$H$389,Respond!$M$1:$M$389)</f>
        <v>Least</v>
      </c>
      <c r="K292" t="str">
        <f>_xlfn.XLOOKUP($B292,Health!$H$1:$H$389,Health!$I$1:$I$389)</f>
        <v xml:space="preserve"> 16.1</v>
      </c>
      <c r="L292" t="str">
        <f>_xlfn.XLOOKUP($B292,Health!$H$1:$H$389,Health!$M$1:$M$389)</f>
        <v>Least</v>
      </c>
      <c r="M292" t="str">
        <f>_xlfn.XLOOKUP($B292,Norms!$H$1:$H$389,Norms!$I$1:$I$389)</f>
        <v xml:space="preserve"> 33.9</v>
      </c>
      <c r="N292" t="str">
        <f>_xlfn.XLOOKUP($B292,Norms!$H$1:$H$389,Norms!$M$1:$M$389)</f>
        <v>More</v>
      </c>
      <c r="O292" t="str">
        <f>_xlfn.XLOOKUP($B292,Risk!$H$1:$H$389,Risk!$I$1:$I$389)</f>
        <v xml:space="preserve"> 67.4</v>
      </c>
      <c r="P292" t="str">
        <f>_xlfn.XLOOKUP($B292,Risk!$H$1:$H$389,Risk!$M$1:$M$389)</f>
        <v>Most</v>
      </c>
      <c r="Q292" t="str">
        <f>Overall!J291</f>
        <v xml:space="preserve"> Africa</v>
      </c>
      <c r="R292" t="str">
        <f>Overall!K291</f>
        <v xml:space="preserve"> &lt;1m</v>
      </c>
      <c r="S292" t="str">
        <f>Overall!L291</f>
        <v xml:space="preserve"> Lower middle income</v>
      </c>
    </row>
    <row r="293" spans="1:19" x14ac:dyDescent="0.45">
      <c r="A293" t="str">
        <f>Overall!G292</f>
        <v/>
      </c>
      <c r="B293" t="str">
        <f>Overall!H292</f>
        <v/>
      </c>
      <c r="C293" t="str">
        <f>Overall!I292</f>
        <v/>
      </c>
      <c r="D293">
        <f>Overall!M292</f>
        <v>0</v>
      </c>
      <c r="E293" t="str">
        <f>_xlfn.XLOOKUP($B293,Prevention!$H$1:$H$389,Prevention!$I$1:$I$389)</f>
        <v/>
      </c>
      <c r="F293">
        <f>_xlfn.XLOOKUP($B293,Prevention!$H$1:$H$389,Prevention!$M$1:$M$389)</f>
        <v>0</v>
      </c>
      <c r="G293" t="str">
        <f>_xlfn.XLOOKUP($B293,Detect!$H$1:$H$389,Detect!$I$1:$I$389)</f>
        <v/>
      </c>
      <c r="H293">
        <f>_xlfn.XLOOKUP($B293,Detect!$H$1:$H$389,Detect!$M$1:$M$389)</f>
        <v>0</v>
      </c>
      <c r="I293" t="str">
        <f>_xlfn.XLOOKUP($B293,Respond!$H$1:$H$389,Respond!$I$1:$I$389)</f>
        <v/>
      </c>
      <c r="J293">
        <f>_xlfn.XLOOKUP($B293,Respond!$H$1:$H$389,Respond!$M$1:$M$389)</f>
        <v>0</v>
      </c>
      <c r="K293" t="str">
        <f>_xlfn.XLOOKUP($B293,Health!$H$1:$H$389,Health!$I$1:$I$389)</f>
        <v/>
      </c>
      <c r="L293">
        <f>_xlfn.XLOOKUP($B293,Health!$H$1:$H$389,Health!$M$1:$M$389)</f>
        <v>0</v>
      </c>
      <c r="M293" t="str">
        <f>_xlfn.XLOOKUP($B293,Norms!$H$1:$H$389,Norms!$I$1:$I$389)</f>
        <v/>
      </c>
      <c r="N293">
        <f>_xlfn.XLOOKUP($B293,Norms!$H$1:$H$389,Norms!$M$1:$M$389)</f>
        <v>0</v>
      </c>
      <c r="O293" t="str">
        <f>_xlfn.XLOOKUP($B293,Risk!$H$1:$H$389,Risk!$I$1:$I$389)</f>
        <v/>
      </c>
      <c r="P293">
        <f>_xlfn.XLOOKUP($B293,Risk!$H$1:$H$389,Risk!$M$1:$M$389)</f>
        <v>0</v>
      </c>
      <c r="Q293" t="str">
        <f>Overall!J292</f>
        <v/>
      </c>
      <c r="R293" t="str">
        <f>Overall!K292</f>
        <v/>
      </c>
      <c r="S293" t="str">
        <f>Overall!L292</f>
        <v/>
      </c>
    </row>
    <row r="294" spans="1:19" x14ac:dyDescent="0.45">
      <c r="A294" t="str">
        <f>Overall!G293</f>
        <v>147</v>
      </c>
      <c r="B294" t="str">
        <f>Overall!H293</f>
        <v xml:space="preserve"> Antigua and Barbuda</v>
      </c>
      <c r="C294" t="str">
        <f>Overall!I293</f>
        <v xml:space="preserve"> 29.0</v>
      </c>
      <c r="D294" t="str">
        <f>Overall!M293</f>
        <v>Least</v>
      </c>
      <c r="E294" t="str">
        <f>_xlfn.XLOOKUP($B294,Prevention!$H$1:$H$389,Prevention!$I$1:$I$389)</f>
        <v xml:space="preserve"> 17.8</v>
      </c>
      <c r="F294" t="str">
        <f>_xlfn.XLOOKUP($B294,Prevention!$H$1:$H$389,Prevention!$M$1:$M$389)</f>
        <v>Least</v>
      </c>
      <c r="G294" t="str">
        <f>_xlfn.XLOOKUP($B294,Detect!$H$1:$H$389,Detect!$I$1:$I$389)</f>
        <v xml:space="preserve"> 19.1</v>
      </c>
      <c r="H294" t="str">
        <f>_xlfn.XLOOKUP($B294,Detect!$H$1:$H$389,Detect!$M$1:$M$389)</f>
        <v>Least</v>
      </c>
      <c r="I294" t="str">
        <f>_xlfn.XLOOKUP($B294,Respond!$H$1:$H$389,Respond!$I$1:$I$389)</f>
        <v xml:space="preserve"> 21.7</v>
      </c>
      <c r="J294" t="str">
        <f>_xlfn.XLOOKUP($B294,Respond!$H$1:$H$389,Respond!$M$1:$M$389)</f>
        <v>Least</v>
      </c>
      <c r="K294" t="str">
        <f>_xlfn.XLOOKUP($B294,Health!$H$1:$H$389,Health!$I$1:$I$389)</f>
        <v xml:space="preserve"> 7.4</v>
      </c>
      <c r="L294" t="str">
        <f>_xlfn.XLOOKUP($B294,Health!$H$1:$H$389,Health!$M$1:$M$389)</f>
        <v>Least</v>
      </c>
      <c r="M294" t="str">
        <f>_xlfn.XLOOKUP($B294,Norms!$H$1:$H$389,Norms!$I$1:$I$389)</f>
        <v xml:space="preserve"> 55.1</v>
      </c>
      <c r="N294" t="str">
        <f>_xlfn.XLOOKUP($B294,Norms!$H$1:$H$389,Norms!$M$1:$M$389)</f>
        <v>More</v>
      </c>
      <c r="O294" t="str">
        <f>_xlfn.XLOOKUP($B294,Risk!$H$1:$H$389,Risk!$I$1:$I$389)</f>
        <v xml:space="preserve"> 65.2</v>
      </c>
      <c r="P294" t="str">
        <f>_xlfn.XLOOKUP($B294,Risk!$H$1:$H$389,Risk!$M$1:$M$389)</f>
        <v>More</v>
      </c>
      <c r="Q294" t="str">
        <f>Overall!J293</f>
        <v xml:space="preserve"> Latin America and the Caribbean</v>
      </c>
      <c r="R294" t="str">
        <f>Overall!K293</f>
        <v xml:space="preserve"> &lt;1m</v>
      </c>
      <c r="S294" t="str">
        <f>Overall!L293</f>
        <v xml:space="preserve"> High income</v>
      </c>
    </row>
    <row r="295" spans="1:19" x14ac:dyDescent="0.45">
      <c r="A295" t="str">
        <f>Overall!G294</f>
        <v/>
      </c>
      <c r="B295" t="str">
        <f>Overall!H294</f>
        <v/>
      </c>
      <c r="C295" t="str">
        <f>Overall!I294</f>
        <v/>
      </c>
      <c r="D295">
        <f>Overall!M294</f>
        <v>0</v>
      </c>
      <c r="E295" t="str">
        <f>_xlfn.XLOOKUP($B295,Prevention!$H$1:$H$389,Prevention!$I$1:$I$389)</f>
        <v/>
      </c>
      <c r="F295">
        <f>_xlfn.XLOOKUP($B295,Prevention!$H$1:$H$389,Prevention!$M$1:$M$389)</f>
        <v>0</v>
      </c>
      <c r="G295" t="str">
        <f>_xlfn.XLOOKUP($B295,Detect!$H$1:$H$389,Detect!$I$1:$I$389)</f>
        <v/>
      </c>
      <c r="H295">
        <f>_xlfn.XLOOKUP($B295,Detect!$H$1:$H$389,Detect!$M$1:$M$389)</f>
        <v>0</v>
      </c>
      <c r="I295" t="str">
        <f>_xlfn.XLOOKUP($B295,Respond!$H$1:$H$389,Respond!$I$1:$I$389)</f>
        <v/>
      </c>
      <c r="J295">
        <f>_xlfn.XLOOKUP($B295,Respond!$H$1:$H$389,Respond!$M$1:$M$389)</f>
        <v>0</v>
      </c>
      <c r="K295" t="str">
        <f>_xlfn.XLOOKUP($B295,Health!$H$1:$H$389,Health!$I$1:$I$389)</f>
        <v/>
      </c>
      <c r="L295">
        <f>_xlfn.XLOOKUP($B295,Health!$H$1:$H$389,Health!$M$1:$M$389)</f>
        <v>0</v>
      </c>
      <c r="M295" t="str">
        <f>_xlfn.XLOOKUP($B295,Norms!$H$1:$H$389,Norms!$I$1:$I$389)</f>
        <v/>
      </c>
      <c r="N295">
        <f>_xlfn.XLOOKUP($B295,Norms!$H$1:$H$389,Norms!$M$1:$M$389)</f>
        <v>0</v>
      </c>
      <c r="O295" t="str">
        <f>_xlfn.XLOOKUP($B295,Risk!$H$1:$H$389,Risk!$I$1:$I$389)</f>
        <v/>
      </c>
      <c r="P295">
        <f>_xlfn.XLOOKUP($B295,Risk!$H$1:$H$389,Risk!$M$1:$M$389)</f>
        <v>0</v>
      </c>
      <c r="Q295" t="str">
        <f>Overall!J294</f>
        <v/>
      </c>
      <c r="R295" t="str">
        <f>Overall!K294</f>
        <v/>
      </c>
      <c r="S295" t="str">
        <f>Overall!L294</f>
        <v/>
      </c>
    </row>
    <row r="296" spans="1:19" x14ac:dyDescent="0.45">
      <c r="A296" t="str">
        <f>Overall!G295</f>
        <v>147</v>
      </c>
      <c r="B296" t="str">
        <f>Overall!H295</f>
        <v xml:space="preserve"> Jamaica</v>
      </c>
      <c r="C296" t="str">
        <f>Overall!I295</f>
        <v xml:space="preserve"> 29.0</v>
      </c>
      <c r="D296" t="str">
        <f>Overall!M295</f>
        <v>Least</v>
      </c>
      <c r="E296" t="str">
        <f>_xlfn.XLOOKUP($B296,Prevention!$H$1:$H$389,Prevention!$I$1:$I$389)</f>
        <v xml:space="preserve"> 20.1</v>
      </c>
      <c r="F296" t="str">
        <f>_xlfn.XLOOKUP($B296,Prevention!$H$1:$H$389,Prevention!$M$1:$M$389)</f>
        <v>Least</v>
      </c>
      <c r="G296" t="str">
        <f>_xlfn.XLOOKUP($B296,Detect!$H$1:$H$389,Detect!$I$1:$I$389)</f>
        <v xml:space="preserve"> 24.3</v>
      </c>
      <c r="H296" t="str">
        <f>_xlfn.XLOOKUP($B296,Detect!$H$1:$H$389,Detect!$M$1:$M$389)</f>
        <v>Least</v>
      </c>
      <c r="I296" t="str">
        <f>_xlfn.XLOOKUP($B296,Respond!$H$1:$H$389,Respond!$I$1:$I$389)</f>
        <v xml:space="preserve"> 24.7</v>
      </c>
      <c r="J296" t="str">
        <f>_xlfn.XLOOKUP($B296,Respond!$H$1:$H$389,Respond!$M$1:$M$389)</f>
        <v>Least</v>
      </c>
      <c r="K296" t="str">
        <f>_xlfn.XLOOKUP($B296,Health!$H$1:$H$389,Health!$I$1:$I$389)</f>
        <v xml:space="preserve"> 10.0</v>
      </c>
      <c r="L296" t="str">
        <f>_xlfn.XLOOKUP($B296,Health!$H$1:$H$389,Health!$M$1:$M$389)</f>
        <v>Least</v>
      </c>
      <c r="M296" t="str">
        <f>_xlfn.XLOOKUP($B296,Norms!$H$1:$H$389,Norms!$I$1:$I$389)</f>
        <v xml:space="preserve"> 43.1</v>
      </c>
      <c r="N296" t="str">
        <f>_xlfn.XLOOKUP($B296,Norms!$H$1:$H$389,Norms!$M$1:$M$389)</f>
        <v>More</v>
      </c>
      <c r="O296" t="str">
        <f>_xlfn.XLOOKUP($B296,Risk!$H$1:$H$389,Risk!$I$1:$I$389)</f>
        <v xml:space="preserve"> 61.2</v>
      </c>
      <c r="P296" t="str">
        <f>_xlfn.XLOOKUP($B296,Risk!$H$1:$H$389,Risk!$M$1:$M$389)</f>
        <v>More</v>
      </c>
      <c r="Q296" t="str">
        <f>Overall!J295</f>
        <v xml:space="preserve"> Latin America and the Caribbean</v>
      </c>
      <c r="R296" t="str">
        <f>Overall!K295</f>
        <v xml:space="preserve"> 1-10m</v>
      </c>
      <c r="S296" t="str">
        <f>Overall!L295</f>
        <v xml:space="preserve"> Upper middle income</v>
      </c>
    </row>
    <row r="297" spans="1:19" x14ac:dyDescent="0.45">
      <c r="A297" t="str">
        <f>Overall!G296</f>
        <v/>
      </c>
      <c r="B297" t="str">
        <f>Overall!H296</f>
        <v/>
      </c>
      <c r="C297" t="str">
        <f>Overall!I296</f>
        <v/>
      </c>
      <c r="D297">
        <f>Overall!M296</f>
        <v>0</v>
      </c>
      <c r="E297" t="str">
        <f>_xlfn.XLOOKUP($B297,Prevention!$H$1:$H$389,Prevention!$I$1:$I$389)</f>
        <v/>
      </c>
      <c r="F297">
        <f>_xlfn.XLOOKUP($B297,Prevention!$H$1:$H$389,Prevention!$M$1:$M$389)</f>
        <v>0</v>
      </c>
      <c r="G297" t="str">
        <f>_xlfn.XLOOKUP($B297,Detect!$H$1:$H$389,Detect!$I$1:$I$389)</f>
        <v/>
      </c>
      <c r="H297">
        <f>_xlfn.XLOOKUP($B297,Detect!$H$1:$H$389,Detect!$M$1:$M$389)</f>
        <v>0</v>
      </c>
      <c r="I297" t="str">
        <f>_xlfn.XLOOKUP($B297,Respond!$H$1:$H$389,Respond!$I$1:$I$389)</f>
        <v/>
      </c>
      <c r="J297">
        <f>_xlfn.XLOOKUP($B297,Respond!$H$1:$H$389,Respond!$M$1:$M$389)</f>
        <v>0</v>
      </c>
      <c r="K297" t="str">
        <f>_xlfn.XLOOKUP($B297,Health!$H$1:$H$389,Health!$I$1:$I$389)</f>
        <v/>
      </c>
      <c r="L297">
        <f>_xlfn.XLOOKUP($B297,Health!$H$1:$H$389,Health!$M$1:$M$389)</f>
        <v>0</v>
      </c>
      <c r="M297" t="str">
        <f>_xlfn.XLOOKUP($B297,Norms!$H$1:$H$389,Norms!$I$1:$I$389)</f>
        <v/>
      </c>
      <c r="N297">
        <f>_xlfn.XLOOKUP($B297,Norms!$H$1:$H$389,Norms!$M$1:$M$389)</f>
        <v>0</v>
      </c>
      <c r="O297" t="str">
        <f>_xlfn.XLOOKUP($B297,Risk!$H$1:$H$389,Risk!$I$1:$I$389)</f>
        <v/>
      </c>
      <c r="P297">
        <f>_xlfn.XLOOKUP($B297,Risk!$H$1:$H$389,Risk!$M$1:$M$389)</f>
        <v>0</v>
      </c>
      <c r="Q297" t="str">
        <f>Overall!J296</f>
        <v/>
      </c>
      <c r="R297" t="str">
        <f>Overall!K296</f>
        <v/>
      </c>
      <c r="S297" t="str">
        <f>Overall!L296</f>
        <v/>
      </c>
    </row>
    <row r="298" spans="1:19" x14ac:dyDescent="0.45">
      <c r="A298" t="str">
        <f>Overall!G297</f>
        <v>147</v>
      </c>
      <c r="B298" t="str">
        <f>Overall!H297</f>
        <v xml:space="preserve"> Mali</v>
      </c>
      <c r="C298" t="str">
        <f>Overall!I297</f>
        <v xml:space="preserve"> 29.0</v>
      </c>
      <c r="D298" t="str">
        <f>Overall!M297</f>
        <v>Least</v>
      </c>
      <c r="E298" t="str">
        <f>_xlfn.XLOOKUP($B298,Prevention!$H$1:$H$389,Prevention!$I$1:$I$389)</f>
        <v xml:space="preserve"> 23.4</v>
      </c>
      <c r="F298" t="str">
        <f>_xlfn.XLOOKUP($B298,Prevention!$H$1:$H$389,Prevention!$M$1:$M$389)</f>
        <v>Least</v>
      </c>
      <c r="G298" t="str">
        <f>_xlfn.XLOOKUP($B298,Detect!$H$1:$H$389,Detect!$I$1:$I$389)</f>
        <v xml:space="preserve"> 25.5</v>
      </c>
      <c r="H298" t="str">
        <f>_xlfn.XLOOKUP($B298,Detect!$H$1:$H$389,Detect!$M$1:$M$389)</f>
        <v>Least</v>
      </c>
      <c r="I298" t="str">
        <f>_xlfn.XLOOKUP($B298,Respond!$H$1:$H$389,Respond!$I$1:$I$389)</f>
        <v xml:space="preserve"> 29.5</v>
      </c>
      <c r="J298" t="str">
        <f>_xlfn.XLOOKUP($B298,Respond!$H$1:$H$389,Respond!$M$1:$M$389)</f>
        <v>Least</v>
      </c>
      <c r="K298" t="str">
        <f>_xlfn.XLOOKUP($B298,Health!$H$1:$H$389,Health!$I$1:$I$389)</f>
        <v xml:space="preserve"> 13.0</v>
      </c>
      <c r="L298" t="str">
        <f>_xlfn.XLOOKUP($B298,Health!$H$1:$H$389,Health!$M$1:$M$389)</f>
        <v>Least</v>
      </c>
      <c r="M298" t="str">
        <f>_xlfn.XLOOKUP($B298,Norms!$H$1:$H$389,Norms!$I$1:$I$389)</f>
        <v xml:space="preserve"> 53.2</v>
      </c>
      <c r="N298" t="str">
        <f>_xlfn.XLOOKUP($B298,Norms!$H$1:$H$389,Norms!$M$1:$M$389)</f>
        <v>More</v>
      </c>
      <c r="O298" t="str">
        <f>_xlfn.XLOOKUP($B298,Risk!$H$1:$H$389,Risk!$I$1:$I$389)</f>
        <v xml:space="preserve"> 32.1</v>
      </c>
      <c r="P298" t="str">
        <f>_xlfn.XLOOKUP($B298,Risk!$H$1:$H$389,Risk!$M$1:$M$389)</f>
        <v>Least</v>
      </c>
      <c r="Q298" t="str">
        <f>Overall!J297</f>
        <v xml:space="preserve"> Africa</v>
      </c>
      <c r="R298" t="str">
        <f>Overall!K297</f>
        <v xml:space="preserve"> 10-50m</v>
      </c>
      <c r="S298" t="str">
        <f>Overall!L297</f>
        <v xml:space="preserve"> Low income</v>
      </c>
    </row>
    <row r="299" spans="1:19" x14ac:dyDescent="0.45">
      <c r="A299" t="str">
        <f>Overall!G298</f>
        <v/>
      </c>
      <c r="B299" t="str">
        <f>Overall!H298</f>
        <v/>
      </c>
      <c r="C299" t="str">
        <f>Overall!I298</f>
        <v/>
      </c>
      <c r="D299">
        <f>Overall!M298</f>
        <v>0</v>
      </c>
      <c r="E299" t="str">
        <f>_xlfn.XLOOKUP($B299,Prevention!$H$1:$H$389,Prevention!$I$1:$I$389)</f>
        <v/>
      </c>
      <c r="F299">
        <f>_xlfn.XLOOKUP($B299,Prevention!$H$1:$H$389,Prevention!$M$1:$M$389)</f>
        <v>0</v>
      </c>
      <c r="G299" t="str">
        <f>_xlfn.XLOOKUP($B299,Detect!$H$1:$H$389,Detect!$I$1:$I$389)</f>
        <v/>
      </c>
      <c r="H299">
        <f>_xlfn.XLOOKUP($B299,Detect!$H$1:$H$389,Detect!$M$1:$M$389)</f>
        <v>0</v>
      </c>
      <c r="I299" t="str">
        <f>_xlfn.XLOOKUP($B299,Respond!$H$1:$H$389,Respond!$I$1:$I$389)</f>
        <v/>
      </c>
      <c r="J299">
        <f>_xlfn.XLOOKUP($B299,Respond!$H$1:$H$389,Respond!$M$1:$M$389)</f>
        <v>0</v>
      </c>
      <c r="K299" t="str">
        <f>_xlfn.XLOOKUP($B299,Health!$H$1:$H$389,Health!$I$1:$I$389)</f>
        <v/>
      </c>
      <c r="L299">
        <f>_xlfn.XLOOKUP($B299,Health!$H$1:$H$389,Health!$M$1:$M$389)</f>
        <v>0</v>
      </c>
      <c r="M299" t="str">
        <f>_xlfn.XLOOKUP($B299,Norms!$H$1:$H$389,Norms!$I$1:$I$389)</f>
        <v/>
      </c>
      <c r="N299">
        <f>_xlfn.XLOOKUP($B299,Norms!$H$1:$H$389,Norms!$M$1:$M$389)</f>
        <v>0</v>
      </c>
      <c r="O299" t="str">
        <f>_xlfn.XLOOKUP($B299,Risk!$H$1:$H$389,Risk!$I$1:$I$389)</f>
        <v/>
      </c>
      <c r="P299">
        <f>_xlfn.XLOOKUP($B299,Risk!$H$1:$H$389,Risk!$M$1:$M$389)</f>
        <v>0</v>
      </c>
      <c r="Q299" t="str">
        <f>Overall!J298</f>
        <v/>
      </c>
      <c r="R299" t="str">
        <f>Overall!K298</f>
        <v/>
      </c>
      <c r="S299" t="str">
        <f>Overall!L298</f>
        <v/>
      </c>
    </row>
    <row r="300" spans="1:19" x14ac:dyDescent="0.45">
      <c r="A300" t="str">
        <f>Overall!G299</f>
        <v>150</v>
      </c>
      <c r="B300" t="str">
        <f>Overall!H299</f>
        <v xml:space="preserve"> Benin</v>
      </c>
      <c r="C300" t="str">
        <f>Overall!I299</f>
        <v xml:space="preserve"> 28.8</v>
      </c>
      <c r="D300" t="str">
        <f>Overall!M299</f>
        <v>Least</v>
      </c>
      <c r="E300" t="str">
        <f>_xlfn.XLOOKUP($B300,Prevention!$H$1:$H$389,Prevention!$I$1:$I$389)</f>
        <v xml:space="preserve"> 16.5</v>
      </c>
      <c r="F300" t="str">
        <f>_xlfn.XLOOKUP($B300,Prevention!$H$1:$H$389,Prevention!$M$1:$M$389)</f>
        <v>Least</v>
      </c>
      <c r="G300" t="str">
        <f>_xlfn.XLOOKUP($B300,Detect!$H$1:$H$389,Detect!$I$1:$I$389)</f>
        <v xml:space="preserve"> 24.2</v>
      </c>
      <c r="H300" t="str">
        <f>_xlfn.XLOOKUP($B300,Detect!$H$1:$H$389,Detect!$M$1:$M$389)</f>
        <v>Least</v>
      </c>
      <c r="I300" t="str">
        <f>_xlfn.XLOOKUP($B300,Respond!$H$1:$H$389,Respond!$I$1:$I$389)</f>
        <v xml:space="preserve"> 34.1</v>
      </c>
      <c r="J300" t="str">
        <f>_xlfn.XLOOKUP($B300,Respond!$H$1:$H$389,Respond!$M$1:$M$389)</f>
        <v>More</v>
      </c>
      <c r="K300" t="str">
        <f>_xlfn.XLOOKUP($B300,Health!$H$1:$H$389,Health!$I$1:$I$389)</f>
        <v xml:space="preserve"> 5.6</v>
      </c>
      <c r="L300" t="str">
        <f>_xlfn.XLOOKUP($B300,Health!$H$1:$H$389,Health!$M$1:$M$389)</f>
        <v>Least</v>
      </c>
      <c r="M300" t="str">
        <f>_xlfn.XLOOKUP($B300,Norms!$H$1:$H$389,Norms!$I$1:$I$389)</f>
        <v xml:space="preserve"> 53.6</v>
      </c>
      <c r="N300" t="str">
        <f>_xlfn.XLOOKUP($B300,Norms!$H$1:$H$389,Norms!$M$1:$M$389)</f>
        <v>More</v>
      </c>
      <c r="O300" t="str">
        <f>_xlfn.XLOOKUP($B300,Risk!$H$1:$H$389,Risk!$I$1:$I$389)</f>
        <v xml:space="preserve"> 42.8</v>
      </c>
      <c r="P300" t="str">
        <f>_xlfn.XLOOKUP($B300,Risk!$H$1:$H$389,Risk!$M$1:$M$389)</f>
        <v>More</v>
      </c>
      <c r="Q300" t="str">
        <f>Overall!J299</f>
        <v xml:space="preserve"> Africa</v>
      </c>
      <c r="R300" t="str">
        <f>Overall!K299</f>
        <v xml:space="preserve"> 10-50m</v>
      </c>
      <c r="S300" t="str">
        <f>Overall!L299</f>
        <v xml:space="preserve"> Low income</v>
      </c>
    </row>
    <row r="301" spans="1:19" x14ac:dyDescent="0.45">
      <c r="A301" t="str">
        <f>Overall!G300</f>
        <v/>
      </c>
      <c r="B301" t="str">
        <f>Overall!H300</f>
        <v/>
      </c>
      <c r="C301" t="str">
        <f>Overall!I300</f>
        <v/>
      </c>
      <c r="D301">
        <f>Overall!M300</f>
        <v>0</v>
      </c>
      <c r="E301" t="str">
        <f>_xlfn.XLOOKUP($B301,Prevention!$H$1:$H$389,Prevention!$I$1:$I$389)</f>
        <v/>
      </c>
      <c r="F301">
        <f>_xlfn.XLOOKUP($B301,Prevention!$H$1:$H$389,Prevention!$M$1:$M$389)</f>
        <v>0</v>
      </c>
      <c r="G301" t="str">
        <f>_xlfn.XLOOKUP($B301,Detect!$H$1:$H$389,Detect!$I$1:$I$389)</f>
        <v/>
      </c>
      <c r="H301">
        <f>_xlfn.XLOOKUP($B301,Detect!$H$1:$H$389,Detect!$M$1:$M$389)</f>
        <v>0</v>
      </c>
      <c r="I301" t="str">
        <f>_xlfn.XLOOKUP($B301,Respond!$H$1:$H$389,Respond!$I$1:$I$389)</f>
        <v/>
      </c>
      <c r="J301">
        <f>_xlfn.XLOOKUP($B301,Respond!$H$1:$H$389,Respond!$M$1:$M$389)</f>
        <v>0</v>
      </c>
      <c r="K301" t="str">
        <f>_xlfn.XLOOKUP($B301,Health!$H$1:$H$389,Health!$I$1:$I$389)</f>
        <v/>
      </c>
      <c r="L301">
        <f>_xlfn.XLOOKUP($B301,Health!$H$1:$H$389,Health!$M$1:$M$389)</f>
        <v>0</v>
      </c>
      <c r="M301" t="str">
        <f>_xlfn.XLOOKUP($B301,Norms!$H$1:$H$389,Norms!$I$1:$I$389)</f>
        <v/>
      </c>
      <c r="N301">
        <f>_xlfn.XLOOKUP($B301,Norms!$H$1:$H$389,Norms!$M$1:$M$389)</f>
        <v>0</v>
      </c>
      <c r="O301" t="str">
        <f>_xlfn.XLOOKUP($B301,Risk!$H$1:$H$389,Risk!$I$1:$I$389)</f>
        <v/>
      </c>
      <c r="P301">
        <f>_xlfn.XLOOKUP($B301,Risk!$H$1:$H$389,Risk!$M$1:$M$389)</f>
        <v>0</v>
      </c>
      <c r="Q301" t="str">
        <f>Overall!J300</f>
        <v/>
      </c>
      <c r="R301" t="str">
        <f>Overall!K300</f>
        <v/>
      </c>
      <c r="S301" t="str">
        <f>Overall!L300</f>
        <v/>
      </c>
    </row>
    <row r="302" spans="1:19" x14ac:dyDescent="0.45">
      <c r="A302" t="str">
        <f>Overall!G301</f>
        <v>150</v>
      </c>
      <c r="B302" t="str">
        <f>Overall!H301</f>
        <v xml:space="preserve"> Chad</v>
      </c>
      <c r="C302" t="str">
        <f>Overall!I301</f>
        <v xml:space="preserve"> 28.8</v>
      </c>
      <c r="D302" t="str">
        <f>Overall!M301</f>
        <v>Least</v>
      </c>
      <c r="E302" t="str">
        <f>_xlfn.XLOOKUP($B302,Prevention!$H$1:$H$389,Prevention!$I$1:$I$389)</f>
        <v xml:space="preserve"> 23.2</v>
      </c>
      <c r="F302" t="str">
        <f>_xlfn.XLOOKUP($B302,Prevention!$H$1:$H$389,Prevention!$M$1:$M$389)</f>
        <v>Least</v>
      </c>
      <c r="G302" t="str">
        <f>_xlfn.XLOOKUP($B302,Detect!$H$1:$H$389,Detect!$I$1:$I$389)</f>
        <v xml:space="preserve"> 36.5</v>
      </c>
      <c r="H302" t="str">
        <f>_xlfn.XLOOKUP($B302,Detect!$H$1:$H$389,Detect!$M$1:$M$389)</f>
        <v>More</v>
      </c>
      <c r="I302" t="str">
        <f>_xlfn.XLOOKUP($B302,Respond!$H$1:$H$389,Respond!$I$1:$I$389)</f>
        <v xml:space="preserve"> 34.5</v>
      </c>
      <c r="J302" t="str">
        <f>_xlfn.XLOOKUP($B302,Respond!$H$1:$H$389,Respond!$M$1:$M$389)</f>
        <v>More</v>
      </c>
      <c r="K302" t="str">
        <f>_xlfn.XLOOKUP($B302,Health!$H$1:$H$389,Health!$I$1:$I$389)</f>
        <v xml:space="preserve"> 6.6</v>
      </c>
      <c r="L302" t="str">
        <f>_xlfn.XLOOKUP($B302,Health!$H$1:$H$389,Health!$M$1:$M$389)</f>
        <v>Least</v>
      </c>
      <c r="M302" t="str">
        <f>_xlfn.XLOOKUP($B302,Norms!$H$1:$H$389,Norms!$I$1:$I$389)</f>
        <v xml:space="preserve"> 46.2</v>
      </c>
      <c r="N302" t="str">
        <f>_xlfn.XLOOKUP($B302,Norms!$H$1:$H$389,Norms!$M$1:$M$389)</f>
        <v>More</v>
      </c>
      <c r="O302" t="str">
        <f>_xlfn.XLOOKUP($B302,Risk!$H$1:$H$389,Risk!$I$1:$I$389)</f>
        <v xml:space="preserve"> 23.7</v>
      </c>
      <c r="P302" t="str">
        <f>_xlfn.XLOOKUP($B302,Risk!$H$1:$H$389,Risk!$M$1:$M$389)</f>
        <v>Least</v>
      </c>
      <c r="Q302" t="str">
        <f>Overall!J301</f>
        <v xml:space="preserve"> Africa</v>
      </c>
      <c r="R302" t="str">
        <f>Overall!K301</f>
        <v xml:space="preserve"> 10-50m</v>
      </c>
      <c r="S302" t="str">
        <f>Overall!L301</f>
        <v xml:space="preserve"> Low income</v>
      </c>
    </row>
    <row r="303" spans="1:19" x14ac:dyDescent="0.45">
      <c r="A303" t="str">
        <f>Overall!G302</f>
        <v/>
      </c>
      <c r="B303" t="str">
        <f>Overall!H302</f>
        <v/>
      </c>
      <c r="C303" t="str">
        <f>Overall!I302</f>
        <v/>
      </c>
      <c r="D303">
        <f>Overall!M302</f>
        <v>0</v>
      </c>
      <c r="E303" t="str">
        <f>_xlfn.XLOOKUP($B303,Prevention!$H$1:$H$389,Prevention!$I$1:$I$389)</f>
        <v/>
      </c>
      <c r="F303">
        <f>_xlfn.XLOOKUP($B303,Prevention!$H$1:$H$389,Prevention!$M$1:$M$389)</f>
        <v>0</v>
      </c>
      <c r="G303" t="str">
        <f>_xlfn.XLOOKUP($B303,Detect!$H$1:$H$389,Detect!$I$1:$I$389)</f>
        <v/>
      </c>
      <c r="H303">
        <f>_xlfn.XLOOKUP($B303,Detect!$H$1:$H$389,Detect!$M$1:$M$389)</f>
        <v>0</v>
      </c>
      <c r="I303" t="str">
        <f>_xlfn.XLOOKUP($B303,Respond!$H$1:$H$389,Respond!$I$1:$I$389)</f>
        <v/>
      </c>
      <c r="J303">
        <f>_xlfn.XLOOKUP($B303,Respond!$H$1:$H$389,Respond!$M$1:$M$389)</f>
        <v>0</v>
      </c>
      <c r="K303" t="str">
        <f>_xlfn.XLOOKUP($B303,Health!$H$1:$H$389,Health!$I$1:$I$389)</f>
        <v/>
      </c>
      <c r="L303">
        <f>_xlfn.XLOOKUP($B303,Health!$H$1:$H$389,Health!$M$1:$M$389)</f>
        <v>0</v>
      </c>
      <c r="M303" t="str">
        <f>_xlfn.XLOOKUP($B303,Norms!$H$1:$H$389,Norms!$I$1:$I$389)</f>
        <v/>
      </c>
      <c r="N303">
        <f>_xlfn.XLOOKUP($B303,Norms!$H$1:$H$389,Norms!$M$1:$M$389)</f>
        <v>0</v>
      </c>
      <c r="O303" t="str">
        <f>_xlfn.XLOOKUP($B303,Risk!$H$1:$H$389,Risk!$I$1:$I$389)</f>
        <v/>
      </c>
      <c r="P303">
        <f>_xlfn.XLOOKUP($B303,Risk!$H$1:$H$389,Risk!$M$1:$M$389)</f>
        <v>0</v>
      </c>
      <c r="Q303" t="str">
        <f>Overall!J302</f>
        <v/>
      </c>
      <c r="R303" t="str">
        <f>Overall!K302</f>
        <v/>
      </c>
      <c r="S303" t="str">
        <f>Overall!L302</f>
        <v/>
      </c>
    </row>
    <row r="304" spans="1:19" x14ac:dyDescent="0.45">
      <c r="A304" t="str">
        <f>Overall!G303</f>
        <v>152</v>
      </c>
      <c r="B304" t="str">
        <f>Overall!H303</f>
        <v xml:space="preserve"> Zambia</v>
      </c>
      <c r="C304" t="str">
        <f>Overall!I303</f>
        <v xml:space="preserve"> 28.7</v>
      </c>
      <c r="D304" t="str">
        <f>Overall!M303</f>
        <v>Least</v>
      </c>
      <c r="E304" t="str">
        <f>_xlfn.XLOOKUP($B304,Prevention!$H$1:$H$389,Prevention!$I$1:$I$389)</f>
        <v xml:space="preserve"> 24.5</v>
      </c>
      <c r="F304" t="str">
        <f>_xlfn.XLOOKUP($B304,Prevention!$H$1:$H$389,Prevention!$M$1:$M$389)</f>
        <v>Least</v>
      </c>
      <c r="G304" t="str">
        <f>_xlfn.XLOOKUP($B304,Detect!$H$1:$H$389,Detect!$I$1:$I$389)</f>
        <v xml:space="preserve"> 21.9</v>
      </c>
      <c r="H304" t="str">
        <f>_xlfn.XLOOKUP($B304,Detect!$H$1:$H$389,Detect!$M$1:$M$389)</f>
        <v>Least</v>
      </c>
      <c r="I304" t="str">
        <f>_xlfn.XLOOKUP($B304,Respond!$H$1:$H$389,Respond!$I$1:$I$389)</f>
        <v xml:space="preserve"> 28.6</v>
      </c>
      <c r="J304" t="str">
        <f>_xlfn.XLOOKUP($B304,Respond!$H$1:$H$389,Respond!$M$1:$M$389)</f>
        <v>Least</v>
      </c>
      <c r="K304" t="str">
        <f>_xlfn.XLOOKUP($B304,Health!$H$1:$H$389,Health!$I$1:$I$389)</f>
        <v xml:space="preserve"> 20.3</v>
      </c>
      <c r="L304" t="str">
        <f>_xlfn.XLOOKUP($B304,Health!$H$1:$H$389,Health!$M$1:$M$389)</f>
        <v>Least</v>
      </c>
      <c r="M304" t="str">
        <f>_xlfn.XLOOKUP($B304,Norms!$H$1:$H$389,Norms!$I$1:$I$389)</f>
        <v xml:space="preserve"> 38.0</v>
      </c>
      <c r="N304" t="str">
        <f>_xlfn.XLOOKUP($B304,Norms!$H$1:$H$389,Norms!$M$1:$M$389)</f>
        <v>More</v>
      </c>
      <c r="O304" t="str">
        <f>_xlfn.XLOOKUP($B304,Risk!$H$1:$H$389,Risk!$I$1:$I$389)</f>
        <v xml:space="preserve"> 44.2</v>
      </c>
      <c r="P304" t="str">
        <f>_xlfn.XLOOKUP($B304,Risk!$H$1:$H$389,Risk!$M$1:$M$389)</f>
        <v>More</v>
      </c>
      <c r="Q304" t="str">
        <f>Overall!J303</f>
        <v xml:space="preserve"> Africa</v>
      </c>
      <c r="R304" t="str">
        <f>Overall!K303</f>
        <v xml:space="preserve"> 10-50m</v>
      </c>
      <c r="S304" t="str">
        <f>Overall!L303</f>
        <v xml:space="preserve"> Lower middle income</v>
      </c>
    </row>
    <row r="305" spans="1:19" x14ac:dyDescent="0.45">
      <c r="A305" t="str">
        <f>Overall!G304</f>
        <v/>
      </c>
      <c r="B305" t="str">
        <f>Overall!H304</f>
        <v/>
      </c>
      <c r="C305" t="str">
        <f>Overall!I304</f>
        <v/>
      </c>
      <c r="D305">
        <f>Overall!M304</f>
        <v>0</v>
      </c>
      <c r="E305" t="str">
        <f>_xlfn.XLOOKUP($B305,Prevention!$H$1:$H$389,Prevention!$I$1:$I$389)</f>
        <v/>
      </c>
      <c r="F305">
        <f>_xlfn.XLOOKUP($B305,Prevention!$H$1:$H$389,Prevention!$M$1:$M$389)</f>
        <v>0</v>
      </c>
      <c r="G305" t="str">
        <f>_xlfn.XLOOKUP($B305,Detect!$H$1:$H$389,Detect!$I$1:$I$389)</f>
        <v/>
      </c>
      <c r="H305">
        <f>_xlfn.XLOOKUP($B305,Detect!$H$1:$H$389,Detect!$M$1:$M$389)</f>
        <v>0</v>
      </c>
      <c r="I305" t="str">
        <f>_xlfn.XLOOKUP($B305,Respond!$H$1:$H$389,Respond!$I$1:$I$389)</f>
        <v/>
      </c>
      <c r="J305">
        <f>_xlfn.XLOOKUP($B305,Respond!$H$1:$H$389,Respond!$M$1:$M$389)</f>
        <v>0</v>
      </c>
      <c r="K305" t="str">
        <f>_xlfn.XLOOKUP($B305,Health!$H$1:$H$389,Health!$I$1:$I$389)</f>
        <v/>
      </c>
      <c r="L305">
        <f>_xlfn.XLOOKUP($B305,Health!$H$1:$H$389,Health!$M$1:$M$389)</f>
        <v>0</v>
      </c>
      <c r="M305" t="str">
        <f>_xlfn.XLOOKUP($B305,Norms!$H$1:$H$389,Norms!$I$1:$I$389)</f>
        <v/>
      </c>
      <c r="N305">
        <f>_xlfn.XLOOKUP($B305,Norms!$H$1:$H$389,Norms!$M$1:$M$389)</f>
        <v>0</v>
      </c>
      <c r="O305" t="str">
        <f>_xlfn.XLOOKUP($B305,Risk!$H$1:$H$389,Risk!$I$1:$I$389)</f>
        <v/>
      </c>
      <c r="P305">
        <f>_xlfn.XLOOKUP($B305,Risk!$H$1:$H$389,Risk!$M$1:$M$389)</f>
        <v>0</v>
      </c>
      <c r="Q305" t="str">
        <f>Overall!J304</f>
        <v/>
      </c>
      <c r="R305" t="str">
        <f>Overall!K304</f>
        <v/>
      </c>
      <c r="S305" t="str">
        <f>Overall!L304</f>
        <v/>
      </c>
    </row>
    <row r="306" spans="1:19" x14ac:dyDescent="0.45">
      <c r="A306" t="str">
        <f>Overall!G305</f>
        <v>153</v>
      </c>
      <c r="B306" t="str">
        <f>Overall!H305</f>
        <v xml:space="preserve"> Mozambique</v>
      </c>
      <c r="C306" t="str">
        <f>Overall!I305</f>
        <v xml:space="preserve"> 28.1</v>
      </c>
      <c r="D306" t="str">
        <f>Overall!M305</f>
        <v>Least</v>
      </c>
      <c r="E306" t="str">
        <f>_xlfn.XLOOKUP($B306,Prevention!$H$1:$H$389,Prevention!$I$1:$I$389)</f>
        <v xml:space="preserve"> 26.5</v>
      </c>
      <c r="F306" t="str">
        <f>_xlfn.XLOOKUP($B306,Prevention!$H$1:$H$389,Prevention!$M$1:$M$389)</f>
        <v>Least</v>
      </c>
      <c r="G306" t="str">
        <f>_xlfn.XLOOKUP($B306,Detect!$H$1:$H$389,Detect!$I$1:$I$389)</f>
        <v xml:space="preserve"> 29.3</v>
      </c>
      <c r="H306" t="str">
        <f>_xlfn.XLOOKUP($B306,Detect!$H$1:$H$389,Detect!$M$1:$M$389)</f>
        <v>Least</v>
      </c>
      <c r="I306" t="str">
        <f>_xlfn.XLOOKUP($B306,Respond!$H$1:$H$389,Respond!$I$1:$I$389)</f>
        <v xml:space="preserve"> 18.2</v>
      </c>
      <c r="J306" t="str">
        <f>_xlfn.XLOOKUP($B306,Respond!$H$1:$H$389,Respond!$M$1:$M$389)</f>
        <v>Least</v>
      </c>
      <c r="K306" t="str">
        <f>_xlfn.XLOOKUP($B306,Health!$H$1:$H$389,Health!$I$1:$I$389)</f>
        <v xml:space="preserve"> 17.0</v>
      </c>
      <c r="L306" t="str">
        <f>_xlfn.XLOOKUP($B306,Health!$H$1:$H$389,Health!$M$1:$M$389)</f>
        <v>Least</v>
      </c>
      <c r="M306" t="str">
        <f>_xlfn.XLOOKUP($B306,Norms!$H$1:$H$389,Norms!$I$1:$I$389)</f>
        <v xml:space="preserve"> 43.8</v>
      </c>
      <c r="N306" t="str">
        <f>_xlfn.XLOOKUP($B306,Norms!$H$1:$H$389,Norms!$M$1:$M$389)</f>
        <v>More</v>
      </c>
      <c r="O306" t="str">
        <f>_xlfn.XLOOKUP($B306,Risk!$H$1:$H$389,Risk!$I$1:$I$389)</f>
        <v xml:space="preserve"> 38.4</v>
      </c>
      <c r="P306" t="str">
        <f>_xlfn.XLOOKUP($B306,Risk!$H$1:$H$389,Risk!$M$1:$M$389)</f>
        <v>More</v>
      </c>
      <c r="Q306" t="str">
        <f>Overall!J305</f>
        <v xml:space="preserve"> Africa</v>
      </c>
      <c r="R306" t="str">
        <f>Overall!K305</f>
        <v xml:space="preserve"> 10-50m</v>
      </c>
      <c r="S306" t="str">
        <f>Overall!L305</f>
        <v xml:space="preserve"> Low income</v>
      </c>
    </row>
    <row r="307" spans="1:19" x14ac:dyDescent="0.45">
      <c r="A307" t="str">
        <f>Overall!G306</f>
        <v/>
      </c>
      <c r="B307" t="str">
        <f>Overall!H306</f>
        <v/>
      </c>
      <c r="C307" t="str">
        <f>Overall!I306</f>
        <v/>
      </c>
      <c r="D307">
        <f>Overall!M306</f>
        <v>0</v>
      </c>
      <c r="E307" t="str">
        <f>_xlfn.XLOOKUP($B307,Prevention!$H$1:$H$389,Prevention!$I$1:$I$389)</f>
        <v/>
      </c>
      <c r="F307">
        <f>_xlfn.XLOOKUP($B307,Prevention!$H$1:$H$389,Prevention!$M$1:$M$389)</f>
        <v>0</v>
      </c>
      <c r="G307" t="str">
        <f>_xlfn.XLOOKUP($B307,Detect!$H$1:$H$389,Detect!$I$1:$I$389)</f>
        <v/>
      </c>
      <c r="H307">
        <f>_xlfn.XLOOKUP($B307,Detect!$H$1:$H$389,Detect!$M$1:$M$389)</f>
        <v>0</v>
      </c>
      <c r="I307" t="str">
        <f>_xlfn.XLOOKUP($B307,Respond!$H$1:$H$389,Respond!$I$1:$I$389)</f>
        <v/>
      </c>
      <c r="J307">
        <f>_xlfn.XLOOKUP($B307,Respond!$H$1:$H$389,Respond!$M$1:$M$389)</f>
        <v>0</v>
      </c>
      <c r="K307" t="str">
        <f>_xlfn.XLOOKUP($B307,Health!$H$1:$H$389,Health!$I$1:$I$389)</f>
        <v/>
      </c>
      <c r="L307">
        <f>_xlfn.XLOOKUP($B307,Health!$H$1:$H$389,Health!$M$1:$M$389)</f>
        <v>0</v>
      </c>
      <c r="M307" t="str">
        <f>_xlfn.XLOOKUP($B307,Norms!$H$1:$H$389,Norms!$I$1:$I$389)</f>
        <v/>
      </c>
      <c r="N307">
        <f>_xlfn.XLOOKUP($B307,Norms!$H$1:$H$389,Norms!$M$1:$M$389)</f>
        <v>0</v>
      </c>
      <c r="O307" t="str">
        <f>_xlfn.XLOOKUP($B307,Risk!$H$1:$H$389,Risk!$I$1:$I$389)</f>
        <v/>
      </c>
      <c r="P307">
        <f>_xlfn.XLOOKUP($B307,Risk!$H$1:$H$389,Risk!$M$1:$M$389)</f>
        <v>0</v>
      </c>
      <c r="Q307" t="str">
        <f>Overall!J306</f>
        <v/>
      </c>
      <c r="R307" t="str">
        <f>Overall!K306</f>
        <v/>
      </c>
      <c r="S307" t="str">
        <f>Overall!L306</f>
        <v/>
      </c>
    </row>
    <row r="308" spans="1:19" x14ac:dyDescent="0.45">
      <c r="A308" t="str">
        <f>Overall!G307</f>
        <v>154</v>
      </c>
      <c r="B308" t="str">
        <f>Overall!H307</f>
        <v xml:space="preserve"> Malawi</v>
      </c>
      <c r="C308" t="str">
        <f>Overall!I307</f>
        <v xml:space="preserve"> 28.0</v>
      </c>
      <c r="D308" t="str">
        <f>Overall!M307</f>
        <v>Least</v>
      </c>
      <c r="E308" t="str">
        <f>_xlfn.XLOOKUP($B308,Prevention!$H$1:$H$389,Prevention!$I$1:$I$389)</f>
        <v xml:space="preserve"> 25.5</v>
      </c>
      <c r="F308" t="str">
        <f>_xlfn.XLOOKUP($B308,Prevention!$H$1:$H$389,Prevention!$M$1:$M$389)</f>
        <v>Least</v>
      </c>
      <c r="G308" t="str">
        <f>_xlfn.XLOOKUP($B308,Detect!$H$1:$H$389,Detect!$I$1:$I$389)</f>
        <v xml:space="preserve"> 23.3</v>
      </c>
      <c r="H308" t="str">
        <f>_xlfn.XLOOKUP($B308,Detect!$H$1:$H$389,Detect!$M$1:$M$389)</f>
        <v>Least</v>
      </c>
      <c r="I308" t="str">
        <f>_xlfn.XLOOKUP($B308,Respond!$H$1:$H$389,Respond!$I$1:$I$389)</f>
        <v xml:space="preserve"> 20.7</v>
      </c>
      <c r="J308" t="str">
        <f>_xlfn.XLOOKUP($B308,Respond!$H$1:$H$389,Respond!$M$1:$M$389)</f>
        <v>Least</v>
      </c>
      <c r="K308" t="str">
        <f>_xlfn.XLOOKUP($B308,Health!$H$1:$H$389,Health!$I$1:$I$389)</f>
        <v xml:space="preserve"> 15.3</v>
      </c>
      <c r="L308" t="str">
        <f>_xlfn.XLOOKUP($B308,Health!$H$1:$H$389,Health!$M$1:$M$389)</f>
        <v>Least</v>
      </c>
      <c r="M308" t="str">
        <f>_xlfn.XLOOKUP($B308,Norms!$H$1:$H$389,Norms!$I$1:$I$389)</f>
        <v xml:space="preserve"> 50.7</v>
      </c>
      <c r="N308" t="str">
        <f>_xlfn.XLOOKUP($B308,Norms!$H$1:$H$389,Norms!$M$1:$M$389)</f>
        <v>More</v>
      </c>
      <c r="O308" t="str">
        <f>_xlfn.XLOOKUP($B308,Risk!$H$1:$H$389,Risk!$I$1:$I$389)</f>
        <v xml:space="preserve"> 37.6</v>
      </c>
      <c r="P308" t="str">
        <f>_xlfn.XLOOKUP($B308,Risk!$H$1:$H$389,Risk!$M$1:$M$389)</f>
        <v>More</v>
      </c>
      <c r="Q308" t="str">
        <f>Overall!J307</f>
        <v xml:space="preserve"> Africa</v>
      </c>
      <c r="R308" t="str">
        <f>Overall!K307</f>
        <v xml:space="preserve"> 10-50m</v>
      </c>
      <c r="S308" t="str">
        <f>Overall!L307</f>
        <v xml:space="preserve"> Low income</v>
      </c>
    </row>
    <row r="309" spans="1:19" x14ac:dyDescent="0.45">
      <c r="A309" t="str">
        <f>Overall!G308</f>
        <v/>
      </c>
      <c r="B309" t="str">
        <f>Overall!H308</f>
        <v/>
      </c>
      <c r="C309" t="str">
        <f>Overall!I308</f>
        <v/>
      </c>
      <c r="D309">
        <f>Overall!M308</f>
        <v>0</v>
      </c>
      <c r="E309" t="str">
        <f>_xlfn.XLOOKUP($B309,Prevention!$H$1:$H$389,Prevention!$I$1:$I$389)</f>
        <v/>
      </c>
      <c r="F309">
        <f>_xlfn.XLOOKUP($B309,Prevention!$H$1:$H$389,Prevention!$M$1:$M$389)</f>
        <v>0</v>
      </c>
      <c r="G309" t="str">
        <f>_xlfn.XLOOKUP($B309,Detect!$H$1:$H$389,Detect!$I$1:$I$389)</f>
        <v/>
      </c>
      <c r="H309">
        <f>_xlfn.XLOOKUP($B309,Detect!$H$1:$H$389,Detect!$M$1:$M$389)</f>
        <v>0</v>
      </c>
      <c r="I309" t="str">
        <f>_xlfn.XLOOKUP($B309,Respond!$H$1:$H$389,Respond!$I$1:$I$389)</f>
        <v/>
      </c>
      <c r="J309">
        <f>_xlfn.XLOOKUP($B309,Respond!$H$1:$H$389,Respond!$M$1:$M$389)</f>
        <v>0</v>
      </c>
      <c r="K309" t="str">
        <f>_xlfn.XLOOKUP($B309,Health!$H$1:$H$389,Health!$I$1:$I$389)</f>
        <v/>
      </c>
      <c r="L309">
        <f>_xlfn.XLOOKUP($B309,Health!$H$1:$H$389,Health!$M$1:$M$389)</f>
        <v>0</v>
      </c>
      <c r="M309" t="str">
        <f>_xlfn.XLOOKUP($B309,Norms!$H$1:$H$389,Norms!$I$1:$I$389)</f>
        <v/>
      </c>
      <c r="N309">
        <f>_xlfn.XLOOKUP($B309,Norms!$H$1:$H$389,Norms!$M$1:$M$389)</f>
        <v>0</v>
      </c>
      <c r="O309" t="str">
        <f>_xlfn.XLOOKUP($B309,Risk!$H$1:$H$389,Risk!$I$1:$I$389)</f>
        <v/>
      </c>
      <c r="P309">
        <f>_xlfn.XLOOKUP($B309,Risk!$H$1:$H$389,Risk!$M$1:$M$389)</f>
        <v>0</v>
      </c>
      <c r="Q309" t="str">
        <f>Overall!J308</f>
        <v/>
      </c>
      <c r="R309" t="str">
        <f>Overall!K308</f>
        <v/>
      </c>
      <c r="S309" t="str">
        <f>Overall!L308</f>
        <v/>
      </c>
    </row>
    <row r="310" spans="1:19" x14ac:dyDescent="0.45">
      <c r="A310" t="str">
        <f>Overall!G309</f>
        <v>155</v>
      </c>
      <c r="B310" t="str">
        <f>Overall!H309</f>
        <v xml:space="preserve"> Papua New Guinea</v>
      </c>
      <c r="C310" t="str">
        <f>Overall!I309</f>
        <v xml:space="preserve"> 27.8</v>
      </c>
      <c r="D310" t="str">
        <f>Overall!M309</f>
        <v>Least</v>
      </c>
      <c r="E310" t="str">
        <f>_xlfn.XLOOKUP($B310,Prevention!$H$1:$H$389,Prevention!$I$1:$I$389)</f>
        <v xml:space="preserve"> 10.0</v>
      </c>
      <c r="F310" t="str">
        <f>_xlfn.XLOOKUP($B310,Prevention!$H$1:$H$389,Prevention!$M$1:$M$389)</f>
        <v>Least</v>
      </c>
      <c r="G310" t="str">
        <f>_xlfn.XLOOKUP($B310,Detect!$H$1:$H$389,Detect!$I$1:$I$389)</f>
        <v xml:space="preserve"> 31.8</v>
      </c>
      <c r="H310" t="str">
        <f>_xlfn.XLOOKUP($B310,Detect!$H$1:$H$389,Detect!$M$1:$M$389)</f>
        <v>Least</v>
      </c>
      <c r="I310" t="str">
        <f>_xlfn.XLOOKUP($B310,Respond!$H$1:$H$389,Respond!$I$1:$I$389)</f>
        <v xml:space="preserve"> 34.8</v>
      </c>
      <c r="J310" t="str">
        <f>_xlfn.XLOOKUP($B310,Respond!$H$1:$H$389,Respond!$M$1:$M$389)</f>
        <v>More</v>
      </c>
      <c r="K310" t="str">
        <f>_xlfn.XLOOKUP($B310,Health!$H$1:$H$389,Health!$I$1:$I$389)</f>
        <v xml:space="preserve"> 11.6</v>
      </c>
      <c r="L310" t="str">
        <f>_xlfn.XLOOKUP($B310,Health!$H$1:$H$389,Health!$M$1:$M$389)</f>
        <v>Least</v>
      </c>
      <c r="M310" t="str">
        <f>_xlfn.XLOOKUP($B310,Norms!$H$1:$H$389,Norms!$I$1:$I$389)</f>
        <v xml:space="preserve"> 41.4</v>
      </c>
      <c r="N310" t="str">
        <f>_xlfn.XLOOKUP($B310,Norms!$H$1:$H$389,Norms!$M$1:$M$389)</f>
        <v>More</v>
      </c>
      <c r="O310" t="str">
        <f>_xlfn.XLOOKUP($B310,Risk!$H$1:$H$389,Risk!$I$1:$I$389)</f>
        <v xml:space="preserve"> 38.7</v>
      </c>
      <c r="P310" t="str">
        <f>_xlfn.XLOOKUP($B310,Risk!$H$1:$H$389,Risk!$M$1:$M$389)</f>
        <v>More</v>
      </c>
      <c r="Q310" t="str">
        <f>Overall!J309</f>
        <v xml:space="preserve"> Oceania</v>
      </c>
      <c r="R310" t="str">
        <f>Overall!K309</f>
        <v xml:space="preserve"> 1-10m</v>
      </c>
      <c r="S310" t="str">
        <f>Overall!L309</f>
        <v xml:space="preserve"> Lower middle income</v>
      </c>
    </row>
    <row r="311" spans="1:19" x14ac:dyDescent="0.45">
      <c r="A311" t="str">
        <f>Overall!G310</f>
        <v/>
      </c>
      <c r="B311" t="str">
        <f>Overall!H310</f>
        <v/>
      </c>
      <c r="C311" t="str">
        <f>Overall!I310</f>
        <v/>
      </c>
      <c r="D311">
        <f>Overall!M310</f>
        <v>0</v>
      </c>
      <c r="E311" t="str">
        <f>_xlfn.XLOOKUP($B311,Prevention!$H$1:$H$389,Prevention!$I$1:$I$389)</f>
        <v/>
      </c>
      <c r="F311">
        <f>_xlfn.XLOOKUP($B311,Prevention!$H$1:$H$389,Prevention!$M$1:$M$389)</f>
        <v>0</v>
      </c>
      <c r="G311" t="str">
        <f>_xlfn.XLOOKUP($B311,Detect!$H$1:$H$389,Detect!$I$1:$I$389)</f>
        <v/>
      </c>
      <c r="H311">
        <f>_xlfn.XLOOKUP($B311,Detect!$H$1:$H$389,Detect!$M$1:$M$389)</f>
        <v>0</v>
      </c>
      <c r="I311" t="str">
        <f>_xlfn.XLOOKUP($B311,Respond!$H$1:$H$389,Respond!$I$1:$I$389)</f>
        <v/>
      </c>
      <c r="J311">
        <f>_xlfn.XLOOKUP($B311,Respond!$H$1:$H$389,Respond!$M$1:$M$389)</f>
        <v>0</v>
      </c>
      <c r="K311" t="str">
        <f>_xlfn.XLOOKUP($B311,Health!$H$1:$H$389,Health!$I$1:$I$389)</f>
        <v/>
      </c>
      <c r="L311">
        <f>_xlfn.XLOOKUP($B311,Health!$H$1:$H$389,Health!$M$1:$M$389)</f>
        <v>0</v>
      </c>
      <c r="M311" t="str">
        <f>_xlfn.XLOOKUP($B311,Norms!$H$1:$H$389,Norms!$I$1:$I$389)</f>
        <v/>
      </c>
      <c r="N311">
        <f>_xlfn.XLOOKUP($B311,Norms!$H$1:$H$389,Norms!$M$1:$M$389)</f>
        <v>0</v>
      </c>
      <c r="O311" t="str">
        <f>_xlfn.XLOOKUP($B311,Risk!$H$1:$H$389,Risk!$I$1:$I$389)</f>
        <v/>
      </c>
      <c r="P311">
        <f>_xlfn.XLOOKUP($B311,Risk!$H$1:$H$389,Risk!$M$1:$M$389)</f>
        <v>0</v>
      </c>
      <c r="Q311" t="str">
        <f>Overall!J310</f>
        <v/>
      </c>
      <c r="R311" t="str">
        <f>Overall!K310</f>
        <v/>
      </c>
      <c r="S311" t="str">
        <f>Overall!L310</f>
        <v/>
      </c>
    </row>
    <row r="312" spans="1:19" x14ac:dyDescent="0.45">
      <c r="A312" t="str">
        <f>Overall!G311</f>
        <v>156</v>
      </c>
      <c r="B312" t="str">
        <f>Overall!H311</f>
        <v xml:space="preserve"> Honduras</v>
      </c>
      <c r="C312" t="str">
        <f>Overall!I311</f>
        <v xml:space="preserve"> 27.6</v>
      </c>
      <c r="D312" t="str">
        <f>Overall!M311</f>
        <v>Least</v>
      </c>
      <c r="E312" t="str">
        <f>_xlfn.XLOOKUP($B312,Prevention!$H$1:$H$389,Prevention!$I$1:$I$389)</f>
        <v xml:space="preserve"> 21.6</v>
      </c>
      <c r="F312" t="str">
        <f>_xlfn.XLOOKUP($B312,Prevention!$H$1:$H$389,Prevention!$M$1:$M$389)</f>
        <v>Least</v>
      </c>
      <c r="G312" t="str">
        <f>_xlfn.XLOOKUP($B312,Detect!$H$1:$H$389,Detect!$I$1:$I$389)</f>
        <v xml:space="preserve"> 27.7</v>
      </c>
      <c r="H312" t="str">
        <f>_xlfn.XLOOKUP($B312,Detect!$H$1:$H$389,Detect!$M$1:$M$389)</f>
        <v>Least</v>
      </c>
      <c r="I312" t="str">
        <f>_xlfn.XLOOKUP($B312,Respond!$H$1:$H$389,Respond!$I$1:$I$389)</f>
        <v xml:space="preserve"> 26.5</v>
      </c>
      <c r="J312" t="str">
        <f>_xlfn.XLOOKUP($B312,Respond!$H$1:$H$389,Respond!$M$1:$M$389)</f>
        <v>Least</v>
      </c>
      <c r="K312" t="str">
        <f>_xlfn.XLOOKUP($B312,Health!$H$1:$H$389,Health!$I$1:$I$389)</f>
        <v xml:space="preserve"> 12.0</v>
      </c>
      <c r="L312" t="str">
        <f>_xlfn.XLOOKUP($B312,Health!$H$1:$H$389,Health!$M$1:$M$389)</f>
        <v>Least</v>
      </c>
      <c r="M312" t="str">
        <f>_xlfn.XLOOKUP($B312,Norms!$H$1:$H$389,Norms!$I$1:$I$389)</f>
        <v xml:space="preserve"> 41.8</v>
      </c>
      <c r="N312" t="str">
        <f>_xlfn.XLOOKUP($B312,Norms!$H$1:$H$389,Norms!$M$1:$M$389)</f>
        <v>More</v>
      </c>
      <c r="O312" t="str">
        <f>_xlfn.XLOOKUP($B312,Risk!$H$1:$H$389,Risk!$I$1:$I$389)</f>
        <v xml:space="preserve"> 39.5</v>
      </c>
      <c r="P312" t="str">
        <f>_xlfn.XLOOKUP($B312,Risk!$H$1:$H$389,Risk!$M$1:$M$389)</f>
        <v>More</v>
      </c>
      <c r="Q312" t="str">
        <f>Overall!J311</f>
        <v xml:space="preserve"> Latin America and the Caribbean</v>
      </c>
      <c r="R312" t="str">
        <f>Overall!K311</f>
        <v xml:space="preserve"> 1-10m</v>
      </c>
      <c r="S312" t="str">
        <f>Overall!L311</f>
        <v xml:space="preserve"> Lower middle income</v>
      </c>
    </row>
    <row r="313" spans="1:19" x14ac:dyDescent="0.45">
      <c r="A313" t="str">
        <f>Overall!G312</f>
        <v/>
      </c>
      <c r="B313" t="str">
        <f>Overall!H312</f>
        <v/>
      </c>
      <c r="C313" t="str">
        <f>Overall!I312</f>
        <v/>
      </c>
      <c r="D313">
        <f>Overall!M312</f>
        <v>0</v>
      </c>
      <c r="E313" t="str">
        <f>_xlfn.XLOOKUP($B313,Prevention!$H$1:$H$389,Prevention!$I$1:$I$389)</f>
        <v/>
      </c>
      <c r="F313">
        <f>_xlfn.XLOOKUP($B313,Prevention!$H$1:$H$389,Prevention!$M$1:$M$389)</f>
        <v>0</v>
      </c>
      <c r="G313" t="str">
        <f>_xlfn.XLOOKUP($B313,Detect!$H$1:$H$389,Detect!$I$1:$I$389)</f>
        <v/>
      </c>
      <c r="H313">
        <f>_xlfn.XLOOKUP($B313,Detect!$H$1:$H$389,Detect!$M$1:$M$389)</f>
        <v>0</v>
      </c>
      <c r="I313" t="str">
        <f>_xlfn.XLOOKUP($B313,Respond!$H$1:$H$389,Respond!$I$1:$I$389)</f>
        <v/>
      </c>
      <c r="J313">
        <f>_xlfn.XLOOKUP($B313,Respond!$H$1:$H$389,Respond!$M$1:$M$389)</f>
        <v>0</v>
      </c>
      <c r="K313" t="str">
        <f>_xlfn.XLOOKUP($B313,Health!$H$1:$H$389,Health!$I$1:$I$389)</f>
        <v/>
      </c>
      <c r="L313">
        <f>_xlfn.XLOOKUP($B313,Health!$H$1:$H$389,Health!$M$1:$M$389)</f>
        <v>0</v>
      </c>
      <c r="M313" t="str">
        <f>_xlfn.XLOOKUP($B313,Norms!$H$1:$H$389,Norms!$I$1:$I$389)</f>
        <v/>
      </c>
      <c r="N313">
        <f>_xlfn.XLOOKUP($B313,Norms!$H$1:$H$389,Norms!$M$1:$M$389)</f>
        <v>0</v>
      </c>
      <c r="O313" t="str">
        <f>_xlfn.XLOOKUP($B313,Risk!$H$1:$H$389,Risk!$I$1:$I$389)</f>
        <v/>
      </c>
      <c r="P313">
        <f>_xlfn.XLOOKUP($B313,Risk!$H$1:$H$389,Risk!$M$1:$M$389)</f>
        <v>0</v>
      </c>
      <c r="Q313" t="str">
        <f>Overall!J312</f>
        <v/>
      </c>
      <c r="R313" t="str">
        <f>Overall!K312</f>
        <v/>
      </c>
      <c r="S313" t="str">
        <f>Overall!L312</f>
        <v/>
      </c>
    </row>
    <row r="314" spans="1:19" x14ac:dyDescent="0.45">
      <c r="A314" t="str">
        <f>Overall!G313</f>
        <v>157</v>
      </c>
      <c r="B314" t="str">
        <f>Overall!H313</f>
        <v xml:space="preserve"> Grenada</v>
      </c>
      <c r="C314" t="str">
        <f>Overall!I313</f>
        <v xml:space="preserve"> 27.5</v>
      </c>
      <c r="D314" t="str">
        <f>Overall!M313</f>
        <v>Least</v>
      </c>
      <c r="E314" t="str">
        <f>_xlfn.XLOOKUP($B314,Prevention!$H$1:$H$389,Prevention!$I$1:$I$389)</f>
        <v xml:space="preserve"> 8.6</v>
      </c>
      <c r="F314" t="str">
        <f>_xlfn.XLOOKUP($B314,Prevention!$H$1:$H$389,Prevention!$M$1:$M$389)</f>
        <v>Least</v>
      </c>
      <c r="G314" t="str">
        <f>_xlfn.XLOOKUP($B314,Detect!$H$1:$H$389,Detect!$I$1:$I$389)</f>
        <v xml:space="preserve"> 18.6</v>
      </c>
      <c r="H314" t="str">
        <f>_xlfn.XLOOKUP($B314,Detect!$H$1:$H$389,Detect!$M$1:$M$389)</f>
        <v>Least</v>
      </c>
      <c r="I314" t="str">
        <f>_xlfn.XLOOKUP($B314,Respond!$H$1:$H$389,Respond!$I$1:$I$389)</f>
        <v xml:space="preserve"> 28.4</v>
      </c>
      <c r="J314" t="str">
        <f>_xlfn.XLOOKUP($B314,Respond!$H$1:$H$389,Respond!$M$1:$M$389)</f>
        <v>Least</v>
      </c>
      <c r="K314" t="str">
        <f>_xlfn.XLOOKUP($B314,Health!$H$1:$H$389,Health!$I$1:$I$389)</f>
        <v xml:space="preserve"> 10.3</v>
      </c>
      <c r="L314" t="str">
        <f>_xlfn.XLOOKUP($B314,Health!$H$1:$H$389,Health!$M$1:$M$389)</f>
        <v>Least</v>
      </c>
      <c r="M314" t="str">
        <f>_xlfn.XLOOKUP($B314,Norms!$H$1:$H$389,Norms!$I$1:$I$389)</f>
        <v xml:space="preserve"> 46.4</v>
      </c>
      <c r="N314" t="str">
        <f>_xlfn.XLOOKUP($B314,Norms!$H$1:$H$389,Norms!$M$1:$M$389)</f>
        <v>More</v>
      </c>
      <c r="O314" t="str">
        <f>_xlfn.XLOOKUP($B314,Risk!$H$1:$H$389,Risk!$I$1:$I$389)</f>
        <v xml:space="preserve"> 62.9</v>
      </c>
      <c r="P314" t="str">
        <f>_xlfn.XLOOKUP($B314,Risk!$H$1:$H$389,Risk!$M$1:$M$389)</f>
        <v>More</v>
      </c>
      <c r="Q314" t="str">
        <f>Overall!J313</f>
        <v xml:space="preserve"> Latin America and the Caribbean</v>
      </c>
      <c r="R314" t="str">
        <f>Overall!K313</f>
        <v xml:space="preserve"> &lt;1m</v>
      </c>
      <c r="S314" t="str">
        <f>Overall!L313</f>
        <v xml:space="preserve"> Upper middle income</v>
      </c>
    </row>
    <row r="315" spans="1:19" x14ac:dyDescent="0.45">
      <c r="A315" t="str">
        <f>Overall!G314</f>
        <v/>
      </c>
      <c r="B315" t="str">
        <f>Overall!H314</f>
        <v/>
      </c>
      <c r="C315" t="str">
        <f>Overall!I314</f>
        <v/>
      </c>
      <c r="D315">
        <f>Overall!M314</f>
        <v>0</v>
      </c>
      <c r="E315" t="str">
        <f>_xlfn.XLOOKUP($B315,Prevention!$H$1:$H$389,Prevention!$I$1:$I$389)</f>
        <v/>
      </c>
      <c r="F315">
        <f>_xlfn.XLOOKUP($B315,Prevention!$H$1:$H$389,Prevention!$M$1:$M$389)</f>
        <v>0</v>
      </c>
      <c r="G315" t="str">
        <f>_xlfn.XLOOKUP($B315,Detect!$H$1:$H$389,Detect!$I$1:$I$389)</f>
        <v/>
      </c>
      <c r="H315">
        <f>_xlfn.XLOOKUP($B315,Detect!$H$1:$H$389,Detect!$M$1:$M$389)</f>
        <v>0</v>
      </c>
      <c r="I315" t="str">
        <f>_xlfn.XLOOKUP($B315,Respond!$H$1:$H$389,Respond!$I$1:$I$389)</f>
        <v/>
      </c>
      <c r="J315">
        <f>_xlfn.XLOOKUP($B315,Respond!$H$1:$H$389,Respond!$M$1:$M$389)</f>
        <v>0</v>
      </c>
      <c r="K315" t="str">
        <f>_xlfn.XLOOKUP($B315,Health!$H$1:$H$389,Health!$I$1:$I$389)</f>
        <v/>
      </c>
      <c r="L315">
        <f>_xlfn.XLOOKUP($B315,Health!$H$1:$H$389,Health!$M$1:$M$389)</f>
        <v>0</v>
      </c>
      <c r="M315" t="str">
        <f>_xlfn.XLOOKUP($B315,Norms!$H$1:$H$389,Norms!$I$1:$I$389)</f>
        <v/>
      </c>
      <c r="N315">
        <f>_xlfn.XLOOKUP($B315,Norms!$H$1:$H$389,Norms!$M$1:$M$389)</f>
        <v>0</v>
      </c>
      <c r="O315" t="str">
        <f>_xlfn.XLOOKUP($B315,Risk!$H$1:$H$389,Risk!$I$1:$I$389)</f>
        <v/>
      </c>
      <c r="P315">
        <f>_xlfn.XLOOKUP($B315,Risk!$H$1:$H$389,Risk!$M$1:$M$389)</f>
        <v>0</v>
      </c>
      <c r="Q315" t="str">
        <f>Overall!J314</f>
        <v/>
      </c>
      <c r="R315" t="str">
        <f>Overall!K314</f>
        <v/>
      </c>
      <c r="S315" t="str">
        <f>Overall!L314</f>
        <v/>
      </c>
    </row>
    <row r="316" spans="1:19" x14ac:dyDescent="0.45">
      <c r="A316" t="str">
        <f>Overall!G315</f>
        <v>157</v>
      </c>
      <c r="B316" t="str">
        <f>Overall!H315</f>
        <v xml:space="preserve"> Mauritania</v>
      </c>
      <c r="C316" t="str">
        <f>Overall!I315</f>
        <v xml:space="preserve"> 27.5</v>
      </c>
      <c r="D316" t="str">
        <f>Overall!M315</f>
        <v>Least</v>
      </c>
      <c r="E316" t="str">
        <f>_xlfn.XLOOKUP($B316,Prevention!$H$1:$H$389,Prevention!$I$1:$I$389)</f>
        <v xml:space="preserve"> 9.9</v>
      </c>
      <c r="F316" t="str">
        <f>_xlfn.XLOOKUP($B316,Prevention!$H$1:$H$389,Prevention!$M$1:$M$389)</f>
        <v>Least</v>
      </c>
      <c r="G316" t="str">
        <f>_xlfn.XLOOKUP($B316,Detect!$H$1:$H$389,Detect!$I$1:$I$389)</f>
        <v xml:space="preserve"> 39.5</v>
      </c>
      <c r="H316" t="str">
        <f>_xlfn.XLOOKUP($B316,Detect!$H$1:$H$389,Detect!$M$1:$M$389)</f>
        <v>More</v>
      </c>
      <c r="I316" t="str">
        <f>_xlfn.XLOOKUP($B316,Respond!$H$1:$H$389,Respond!$I$1:$I$389)</f>
        <v xml:space="preserve"> 24.2</v>
      </c>
      <c r="J316" t="str">
        <f>_xlfn.XLOOKUP($B316,Respond!$H$1:$H$389,Respond!$M$1:$M$389)</f>
        <v>Least</v>
      </c>
      <c r="K316" t="str">
        <f>_xlfn.XLOOKUP($B316,Health!$H$1:$H$389,Health!$I$1:$I$389)</f>
        <v xml:space="preserve"> 17.0</v>
      </c>
      <c r="L316" t="str">
        <f>_xlfn.XLOOKUP($B316,Health!$H$1:$H$389,Health!$M$1:$M$389)</f>
        <v>Least</v>
      </c>
      <c r="M316" t="str">
        <f>_xlfn.XLOOKUP($B316,Norms!$H$1:$H$389,Norms!$I$1:$I$389)</f>
        <v xml:space="preserve"> 36.3</v>
      </c>
      <c r="N316" t="str">
        <f>_xlfn.XLOOKUP($B316,Norms!$H$1:$H$389,Norms!$M$1:$M$389)</f>
        <v>More</v>
      </c>
      <c r="O316" t="str">
        <f>_xlfn.XLOOKUP($B316,Risk!$H$1:$H$389,Risk!$I$1:$I$389)</f>
        <v xml:space="preserve"> 39.5</v>
      </c>
      <c r="P316" t="str">
        <f>_xlfn.XLOOKUP($B316,Risk!$H$1:$H$389,Risk!$M$1:$M$389)</f>
        <v>More</v>
      </c>
      <c r="Q316" t="str">
        <f>Overall!J315</f>
        <v xml:space="preserve"> Africa</v>
      </c>
      <c r="R316" t="str">
        <f>Overall!K315</f>
        <v xml:space="preserve"> 1-10m</v>
      </c>
      <c r="S316" t="str">
        <f>Overall!L315</f>
        <v xml:space="preserve"> Lower middle income</v>
      </c>
    </row>
    <row r="317" spans="1:19" x14ac:dyDescent="0.45">
      <c r="A317" t="str">
        <f>Overall!G316</f>
        <v/>
      </c>
      <c r="B317" t="str">
        <f>Overall!H316</f>
        <v/>
      </c>
      <c r="C317" t="str">
        <f>Overall!I316</f>
        <v/>
      </c>
      <c r="D317">
        <f>Overall!M316</f>
        <v>0</v>
      </c>
      <c r="E317" t="str">
        <f>_xlfn.XLOOKUP($B317,Prevention!$H$1:$H$389,Prevention!$I$1:$I$389)</f>
        <v/>
      </c>
      <c r="F317">
        <f>_xlfn.XLOOKUP($B317,Prevention!$H$1:$H$389,Prevention!$M$1:$M$389)</f>
        <v>0</v>
      </c>
      <c r="G317" t="str">
        <f>_xlfn.XLOOKUP($B317,Detect!$H$1:$H$389,Detect!$I$1:$I$389)</f>
        <v/>
      </c>
      <c r="H317">
        <f>_xlfn.XLOOKUP($B317,Detect!$H$1:$H$389,Detect!$M$1:$M$389)</f>
        <v>0</v>
      </c>
      <c r="I317" t="str">
        <f>_xlfn.XLOOKUP($B317,Respond!$H$1:$H$389,Respond!$I$1:$I$389)</f>
        <v/>
      </c>
      <c r="J317">
        <f>_xlfn.XLOOKUP($B317,Respond!$H$1:$H$389,Respond!$M$1:$M$389)</f>
        <v>0</v>
      </c>
      <c r="K317" t="str">
        <f>_xlfn.XLOOKUP($B317,Health!$H$1:$H$389,Health!$I$1:$I$389)</f>
        <v/>
      </c>
      <c r="L317">
        <f>_xlfn.XLOOKUP($B317,Health!$H$1:$H$389,Health!$M$1:$M$389)</f>
        <v>0</v>
      </c>
      <c r="M317" t="str">
        <f>_xlfn.XLOOKUP($B317,Norms!$H$1:$H$389,Norms!$I$1:$I$389)</f>
        <v/>
      </c>
      <c r="N317">
        <f>_xlfn.XLOOKUP($B317,Norms!$H$1:$H$389,Norms!$M$1:$M$389)</f>
        <v>0</v>
      </c>
      <c r="O317" t="str">
        <f>_xlfn.XLOOKUP($B317,Risk!$H$1:$H$389,Risk!$I$1:$I$389)</f>
        <v/>
      </c>
      <c r="P317">
        <f>_xlfn.XLOOKUP($B317,Risk!$H$1:$H$389,Risk!$M$1:$M$389)</f>
        <v>0</v>
      </c>
      <c r="Q317" t="str">
        <f>Overall!J316</f>
        <v/>
      </c>
      <c r="R317" t="str">
        <f>Overall!K316</f>
        <v/>
      </c>
      <c r="S317" t="str">
        <f>Overall!L316</f>
        <v/>
      </c>
    </row>
    <row r="318" spans="1:19" x14ac:dyDescent="0.45">
      <c r="A318" t="str">
        <f>Overall!G317</f>
        <v>159</v>
      </c>
      <c r="B318" t="str">
        <f>Overall!H317</f>
        <v xml:space="preserve"> Central African Republic</v>
      </c>
      <c r="C318" t="str">
        <f>Overall!I317</f>
        <v xml:space="preserve"> 27.3</v>
      </c>
      <c r="D318" t="str">
        <f>Overall!M317</f>
        <v>Least</v>
      </c>
      <c r="E318" t="str">
        <f>_xlfn.XLOOKUP($B318,Prevention!$H$1:$H$389,Prevention!$I$1:$I$389)</f>
        <v xml:space="preserve"> 18.0</v>
      </c>
      <c r="F318" t="str">
        <f>_xlfn.XLOOKUP($B318,Prevention!$H$1:$H$389,Prevention!$M$1:$M$389)</f>
        <v>Least</v>
      </c>
      <c r="G318" t="str">
        <f>_xlfn.XLOOKUP($B318,Detect!$H$1:$H$389,Detect!$I$1:$I$389)</f>
        <v xml:space="preserve"> 17.7</v>
      </c>
      <c r="H318" t="str">
        <f>_xlfn.XLOOKUP($B318,Detect!$H$1:$H$389,Detect!$M$1:$M$389)</f>
        <v>Least</v>
      </c>
      <c r="I318" t="str">
        <f>_xlfn.XLOOKUP($B318,Respond!$H$1:$H$389,Respond!$I$1:$I$389)</f>
        <v xml:space="preserve"> 46.6</v>
      </c>
      <c r="J318" t="str">
        <f>_xlfn.XLOOKUP($B318,Respond!$H$1:$H$389,Respond!$M$1:$M$389)</f>
        <v>More</v>
      </c>
      <c r="K318" t="str">
        <f>_xlfn.XLOOKUP($B318,Health!$H$1:$H$389,Health!$I$1:$I$389)</f>
        <v xml:space="preserve"> 12.8</v>
      </c>
      <c r="L318" t="str">
        <f>_xlfn.XLOOKUP($B318,Health!$H$1:$H$389,Health!$M$1:$M$389)</f>
        <v>Least</v>
      </c>
      <c r="M318" t="str">
        <f>_xlfn.XLOOKUP($B318,Norms!$H$1:$H$389,Norms!$I$1:$I$389)</f>
        <v xml:space="preserve"> 44.2</v>
      </c>
      <c r="N318" t="str">
        <f>_xlfn.XLOOKUP($B318,Norms!$H$1:$H$389,Norms!$M$1:$M$389)</f>
        <v>More</v>
      </c>
      <c r="O318" t="str">
        <f>_xlfn.XLOOKUP($B318,Risk!$H$1:$H$389,Risk!$I$1:$I$389)</f>
        <v xml:space="preserve"> 23.0</v>
      </c>
      <c r="P318" t="str">
        <f>_xlfn.XLOOKUP($B318,Risk!$H$1:$H$389,Risk!$M$1:$M$389)</f>
        <v>Least</v>
      </c>
      <c r="Q318" t="str">
        <f>Overall!J317</f>
        <v xml:space="preserve"> Africa</v>
      </c>
      <c r="R318" t="str">
        <f>Overall!K317</f>
        <v xml:space="preserve"> 1-10m</v>
      </c>
      <c r="S318" t="str">
        <f>Overall!L317</f>
        <v xml:space="preserve"> Low income</v>
      </c>
    </row>
    <row r="319" spans="1:19" x14ac:dyDescent="0.45">
      <c r="A319" t="str">
        <f>Overall!G318</f>
        <v/>
      </c>
      <c r="B319" t="str">
        <f>Overall!H318</f>
        <v/>
      </c>
      <c r="C319" t="str">
        <f>Overall!I318</f>
        <v/>
      </c>
      <c r="D319">
        <f>Overall!M318</f>
        <v>0</v>
      </c>
      <c r="E319" t="str">
        <f>_xlfn.XLOOKUP($B319,Prevention!$H$1:$H$389,Prevention!$I$1:$I$389)</f>
        <v/>
      </c>
      <c r="F319">
        <f>_xlfn.XLOOKUP($B319,Prevention!$H$1:$H$389,Prevention!$M$1:$M$389)</f>
        <v>0</v>
      </c>
      <c r="G319" t="str">
        <f>_xlfn.XLOOKUP($B319,Detect!$H$1:$H$389,Detect!$I$1:$I$389)</f>
        <v/>
      </c>
      <c r="H319">
        <f>_xlfn.XLOOKUP($B319,Detect!$H$1:$H$389,Detect!$M$1:$M$389)</f>
        <v>0</v>
      </c>
      <c r="I319" t="str">
        <f>_xlfn.XLOOKUP($B319,Respond!$H$1:$H$389,Respond!$I$1:$I$389)</f>
        <v/>
      </c>
      <c r="J319">
        <f>_xlfn.XLOOKUP($B319,Respond!$H$1:$H$389,Respond!$M$1:$M$389)</f>
        <v>0</v>
      </c>
      <c r="K319" t="str">
        <f>_xlfn.XLOOKUP($B319,Health!$H$1:$H$389,Health!$I$1:$I$389)</f>
        <v/>
      </c>
      <c r="L319">
        <f>_xlfn.XLOOKUP($B319,Health!$H$1:$H$389,Health!$M$1:$M$389)</f>
        <v>0</v>
      </c>
      <c r="M319" t="str">
        <f>_xlfn.XLOOKUP($B319,Norms!$H$1:$H$389,Norms!$I$1:$I$389)</f>
        <v/>
      </c>
      <c r="N319">
        <f>_xlfn.XLOOKUP($B319,Norms!$H$1:$H$389,Norms!$M$1:$M$389)</f>
        <v>0</v>
      </c>
      <c r="O319" t="str">
        <f>_xlfn.XLOOKUP($B319,Risk!$H$1:$H$389,Risk!$I$1:$I$389)</f>
        <v/>
      </c>
      <c r="P319">
        <f>_xlfn.XLOOKUP($B319,Risk!$H$1:$H$389,Risk!$M$1:$M$389)</f>
        <v>0</v>
      </c>
      <c r="Q319" t="str">
        <f>Overall!J318</f>
        <v/>
      </c>
      <c r="R319" t="str">
        <f>Overall!K318</f>
        <v/>
      </c>
      <c r="S319" t="str">
        <f>Overall!L318</f>
        <v/>
      </c>
    </row>
    <row r="320" spans="1:19" x14ac:dyDescent="0.45">
      <c r="A320" t="str">
        <f>Overall!G319</f>
        <v>160</v>
      </c>
      <c r="B320" t="str">
        <f>Overall!H319</f>
        <v xml:space="preserve"> Comoros</v>
      </c>
      <c r="C320" t="str">
        <f>Overall!I319</f>
        <v xml:space="preserve"> 27.2</v>
      </c>
      <c r="D320" t="str">
        <f>Overall!M319</f>
        <v>Least</v>
      </c>
      <c r="E320" t="str">
        <f>_xlfn.XLOOKUP($B320,Prevention!$H$1:$H$389,Prevention!$I$1:$I$389)</f>
        <v xml:space="preserve"> 19.2</v>
      </c>
      <c r="F320" t="str">
        <f>_xlfn.XLOOKUP($B320,Prevention!$H$1:$H$389,Prevention!$M$1:$M$389)</f>
        <v>Least</v>
      </c>
      <c r="G320" t="str">
        <f>_xlfn.XLOOKUP($B320,Detect!$H$1:$H$389,Detect!$I$1:$I$389)</f>
        <v xml:space="preserve"> 23.2</v>
      </c>
      <c r="H320" t="str">
        <f>_xlfn.XLOOKUP($B320,Detect!$H$1:$H$389,Detect!$M$1:$M$389)</f>
        <v>Least</v>
      </c>
      <c r="I320" t="str">
        <f>_xlfn.XLOOKUP($B320,Respond!$H$1:$H$389,Respond!$I$1:$I$389)</f>
        <v xml:space="preserve"> 27.1</v>
      </c>
      <c r="J320" t="str">
        <f>_xlfn.XLOOKUP($B320,Respond!$H$1:$H$389,Respond!$M$1:$M$389)</f>
        <v>Least</v>
      </c>
      <c r="K320" t="str">
        <f>_xlfn.XLOOKUP($B320,Health!$H$1:$H$389,Health!$I$1:$I$389)</f>
        <v xml:space="preserve"> 9.4</v>
      </c>
      <c r="L320" t="str">
        <f>_xlfn.XLOOKUP($B320,Health!$H$1:$H$389,Health!$M$1:$M$389)</f>
        <v>Least</v>
      </c>
      <c r="M320" t="str">
        <f>_xlfn.XLOOKUP($B320,Norms!$H$1:$H$389,Norms!$I$1:$I$389)</f>
        <v xml:space="preserve"> 51.6</v>
      </c>
      <c r="N320" t="str">
        <f>_xlfn.XLOOKUP($B320,Norms!$H$1:$H$389,Norms!$M$1:$M$389)</f>
        <v>More</v>
      </c>
      <c r="O320" t="str">
        <f>_xlfn.XLOOKUP($B320,Risk!$H$1:$H$389,Risk!$I$1:$I$389)</f>
        <v xml:space="preserve"> 36.5</v>
      </c>
      <c r="P320" t="str">
        <f>_xlfn.XLOOKUP($B320,Risk!$H$1:$H$389,Risk!$M$1:$M$389)</f>
        <v>More</v>
      </c>
      <c r="Q320" t="str">
        <f>Overall!J319</f>
        <v xml:space="preserve"> Africa</v>
      </c>
      <c r="R320" t="str">
        <f>Overall!K319</f>
        <v xml:space="preserve"> &lt;1m</v>
      </c>
      <c r="S320" t="str">
        <f>Overall!L319</f>
        <v xml:space="preserve"> Low income</v>
      </c>
    </row>
    <row r="321" spans="1:19" x14ac:dyDescent="0.45">
      <c r="A321" t="str">
        <f>Overall!G320</f>
        <v/>
      </c>
      <c r="B321" t="str">
        <f>Overall!H320</f>
        <v/>
      </c>
      <c r="C321" t="str">
        <f>Overall!I320</f>
        <v/>
      </c>
      <c r="D321">
        <f>Overall!M320</f>
        <v>0</v>
      </c>
      <c r="E321" t="str">
        <f>_xlfn.XLOOKUP($B321,Prevention!$H$1:$H$389,Prevention!$I$1:$I$389)</f>
        <v/>
      </c>
      <c r="F321">
        <f>_xlfn.XLOOKUP($B321,Prevention!$H$1:$H$389,Prevention!$M$1:$M$389)</f>
        <v>0</v>
      </c>
      <c r="G321" t="str">
        <f>_xlfn.XLOOKUP($B321,Detect!$H$1:$H$389,Detect!$I$1:$I$389)</f>
        <v/>
      </c>
      <c r="H321">
        <f>_xlfn.XLOOKUP($B321,Detect!$H$1:$H$389,Detect!$M$1:$M$389)</f>
        <v>0</v>
      </c>
      <c r="I321" t="str">
        <f>_xlfn.XLOOKUP($B321,Respond!$H$1:$H$389,Respond!$I$1:$I$389)</f>
        <v/>
      </c>
      <c r="J321">
        <f>_xlfn.XLOOKUP($B321,Respond!$H$1:$H$389,Respond!$M$1:$M$389)</f>
        <v>0</v>
      </c>
      <c r="K321" t="str">
        <f>_xlfn.XLOOKUP($B321,Health!$H$1:$H$389,Health!$I$1:$I$389)</f>
        <v/>
      </c>
      <c r="L321">
        <f>_xlfn.XLOOKUP($B321,Health!$H$1:$H$389,Health!$M$1:$M$389)</f>
        <v>0</v>
      </c>
      <c r="M321" t="str">
        <f>_xlfn.XLOOKUP($B321,Norms!$H$1:$H$389,Norms!$I$1:$I$389)</f>
        <v/>
      </c>
      <c r="N321">
        <f>_xlfn.XLOOKUP($B321,Norms!$H$1:$H$389,Norms!$M$1:$M$389)</f>
        <v>0</v>
      </c>
      <c r="O321" t="str">
        <f>_xlfn.XLOOKUP($B321,Risk!$H$1:$H$389,Risk!$I$1:$I$389)</f>
        <v/>
      </c>
      <c r="P321">
        <f>_xlfn.XLOOKUP($B321,Risk!$H$1:$H$389,Risk!$M$1:$M$389)</f>
        <v>0</v>
      </c>
      <c r="Q321" t="str">
        <f>Overall!J320</f>
        <v/>
      </c>
      <c r="R321" t="str">
        <f>Overall!K320</f>
        <v/>
      </c>
      <c r="S321" t="str">
        <f>Overall!L320</f>
        <v/>
      </c>
    </row>
    <row r="322" spans="1:19" x14ac:dyDescent="0.45">
      <c r="A322" t="str">
        <f>Overall!G321</f>
        <v>161</v>
      </c>
      <c r="B322" t="str">
        <f>Overall!H321</f>
        <v xml:space="preserve"> Congo Democratic Republic</v>
      </c>
      <c r="C322" t="str">
        <f>Overall!I321</f>
        <v xml:space="preserve"> 26.5</v>
      </c>
      <c r="D322" t="str">
        <f>Overall!M321</f>
        <v>Least</v>
      </c>
      <c r="E322" t="str">
        <f>_xlfn.XLOOKUP($B322,Prevention!$H$1:$H$389,Prevention!$I$1:$I$389)</f>
        <v xml:space="preserve"> 24.0</v>
      </c>
      <c r="F322" t="str">
        <f>_xlfn.XLOOKUP($B322,Prevention!$H$1:$H$389,Prevention!$M$1:$M$389)</f>
        <v>Least</v>
      </c>
      <c r="G322" t="str">
        <f>_xlfn.XLOOKUP($B322,Detect!$H$1:$H$389,Detect!$I$1:$I$389)</f>
        <v xml:space="preserve"> 25.1</v>
      </c>
      <c r="H322" t="str">
        <f>_xlfn.XLOOKUP($B322,Detect!$H$1:$H$389,Detect!$M$1:$M$389)</f>
        <v>Least</v>
      </c>
      <c r="I322" t="str">
        <f>_xlfn.XLOOKUP($B322,Respond!$H$1:$H$389,Respond!$I$1:$I$389)</f>
        <v xml:space="preserve"> 31.3</v>
      </c>
      <c r="J322" t="str">
        <f>_xlfn.XLOOKUP($B322,Respond!$H$1:$H$389,Respond!$M$1:$M$389)</f>
        <v>Least</v>
      </c>
      <c r="K322" t="str">
        <f>_xlfn.XLOOKUP($B322,Health!$H$1:$H$389,Health!$I$1:$I$389)</f>
        <v xml:space="preserve"> 11.8</v>
      </c>
      <c r="L322" t="str">
        <f>_xlfn.XLOOKUP($B322,Health!$H$1:$H$389,Health!$M$1:$M$389)</f>
        <v>Least</v>
      </c>
      <c r="M322" t="str">
        <f>_xlfn.XLOOKUP($B322,Norms!$H$1:$H$389,Norms!$I$1:$I$389)</f>
        <v xml:space="preserve"> 45.9</v>
      </c>
      <c r="N322" t="str">
        <f>_xlfn.XLOOKUP($B322,Norms!$H$1:$H$389,Norms!$M$1:$M$389)</f>
        <v>More</v>
      </c>
      <c r="O322" t="str">
        <f>_xlfn.XLOOKUP($B322,Risk!$H$1:$H$389,Risk!$I$1:$I$389)</f>
        <v xml:space="preserve"> 20.1</v>
      </c>
      <c r="P322" t="str">
        <f>_xlfn.XLOOKUP($B322,Risk!$H$1:$H$389,Risk!$M$1:$M$389)</f>
        <v>Least</v>
      </c>
      <c r="Q322" t="str">
        <f>Overall!J321</f>
        <v xml:space="preserve"> Africa</v>
      </c>
      <c r="R322" t="str">
        <f>Overall!K321</f>
        <v xml:space="preserve"> 50-100m</v>
      </c>
      <c r="S322" t="str">
        <f>Overall!L321</f>
        <v xml:space="preserve"> Low income</v>
      </c>
    </row>
    <row r="323" spans="1:19" x14ac:dyDescent="0.45">
      <c r="A323" t="str">
        <f>Overall!G322</f>
        <v/>
      </c>
      <c r="B323" t="str">
        <f>Overall!H322</f>
        <v/>
      </c>
      <c r="C323" t="str">
        <f>Overall!I322</f>
        <v/>
      </c>
      <c r="D323">
        <f>Overall!M322</f>
        <v>0</v>
      </c>
      <c r="E323" t="str">
        <f>_xlfn.XLOOKUP($B323,Prevention!$H$1:$H$389,Prevention!$I$1:$I$389)</f>
        <v/>
      </c>
      <c r="F323">
        <f>_xlfn.XLOOKUP($B323,Prevention!$H$1:$H$389,Prevention!$M$1:$M$389)</f>
        <v>0</v>
      </c>
      <c r="G323" t="str">
        <f>_xlfn.XLOOKUP($B323,Detect!$H$1:$H$389,Detect!$I$1:$I$389)</f>
        <v/>
      </c>
      <c r="H323">
        <f>_xlfn.XLOOKUP($B323,Detect!$H$1:$H$389,Detect!$M$1:$M$389)</f>
        <v>0</v>
      </c>
      <c r="I323" t="str">
        <f>_xlfn.XLOOKUP($B323,Respond!$H$1:$H$389,Respond!$I$1:$I$389)</f>
        <v/>
      </c>
      <c r="J323">
        <f>_xlfn.XLOOKUP($B323,Respond!$H$1:$H$389,Respond!$M$1:$M$389)</f>
        <v>0</v>
      </c>
      <c r="K323" t="str">
        <f>_xlfn.XLOOKUP($B323,Health!$H$1:$H$389,Health!$I$1:$I$389)</f>
        <v/>
      </c>
      <c r="L323">
        <f>_xlfn.XLOOKUP($B323,Health!$H$1:$H$389,Health!$M$1:$M$389)</f>
        <v>0</v>
      </c>
      <c r="M323" t="str">
        <f>_xlfn.XLOOKUP($B323,Norms!$H$1:$H$389,Norms!$I$1:$I$389)</f>
        <v/>
      </c>
      <c r="N323">
        <f>_xlfn.XLOOKUP($B323,Norms!$H$1:$H$389,Norms!$M$1:$M$389)</f>
        <v>0</v>
      </c>
      <c r="O323" t="str">
        <f>_xlfn.XLOOKUP($B323,Risk!$H$1:$H$389,Risk!$I$1:$I$389)</f>
        <v/>
      </c>
      <c r="P323">
        <f>_xlfn.XLOOKUP($B323,Risk!$H$1:$H$389,Risk!$M$1:$M$389)</f>
        <v>0</v>
      </c>
      <c r="Q323" t="str">
        <f>Overall!J322</f>
        <v/>
      </c>
      <c r="R323" t="str">
        <f>Overall!K322</f>
        <v/>
      </c>
      <c r="S323" t="str">
        <f>Overall!L322</f>
        <v/>
      </c>
    </row>
    <row r="324" spans="1:19" x14ac:dyDescent="0.45">
      <c r="A324" t="str">
        <f>Overall!G323</f>
        <v>162</v>
      </c>
      <c r="B324" t="str">
        <f>Overall!H323</f>
        <v xml:space="preserve"> Samoa</v>
      </c>
      <c r="C324" t="str">
        <f>Overall!I323</f>
        <v xml:space="preserve"> 26.4</v>
      </c>
      <c r="D324" t="str">
        <f>Overall!M323</f>
        <v>Least</v>
      </c>
      <c r="E324" t="str">
        <f>_xlfn.XLOOKUP($B324,Prevention!$H$1:$H$389,Prevention!$I$1:$I$389)</f>
        <v xml:space="preserve"> 20.2</v>
      </c>
      <c r="F324" t="str">
        <f>_xlfn.XLOOKUP($B324,Prevention!$H$1:$H$389,Prevention!$M$1:$M$389)</f>
        <v>Least</v>
      </c>
      <c r="G324" t="str">
        <f>_xlfn.XLOOKUP($B324,Detect!$H$1:$H$389,Detect!$I$1:$I$389)</f>
        <v xml:space="preserve"> 14.1</v>
      </c>
      <c r="H324" t="str">
        <f>_xlfn.XLOOKUP($B324,Detect!$H$1:$H$389,Detect!$M$1:$M$389)</f>
        <v>Least</v>
      </c>
      <c r="I324" t="str">
        <f>_xlfn.XLOOKUP($B324,Respond!$H$1:$H$389,Respond!$I$1:$I$389)</f>
        <v xml:space="preserve"> 28.9</v>
      </c>
      <c r="J324" t="str">
        <f>_xlfn.XLOOKUP($B324,Respond!$H$1:$H$389,Respond!$M$1:$M$389)</f>
        <v>Least</v>
      </c>
      <c r="K324" t="str">
        <f>_xlfn.XLOOKUP($B324,Health!$H$1:$H$389,Health!$I$1:$I$389)</f>
        <v xml:space="preserve"> 9.2</v>
      </c>
      <c r="L324" t="str">
        <f>_xlfn.XLOOKUP($B324,Health!$H$1:$H$389,Health!$M$1:$M$389)</f>
        <v>Least</v>
      </c>
      <c r="M324" t="str">
        <f>_xlfn.XLOOKUP($B324,Norms!$H$1:$H$389,Norms!$I$1:$I$389)</f>
        <v xml:space="preserve"> 30.7</v>
      </c>
      <c r="N324" t="str">
        <f>_xlfn.XLOOKUP($B324,Norms!$H$1:$H$389,Norms!$M$1:$M$389)</f>
        <v>Least</v>
      </c>
      <c r="O324" t="str">
        <f>_xlfn.XLOOKUP($B324,Risk!$H$1:$H$389,Risk!$I$1:$I$389)</f>
        <v xml:space="preserve"> 66.1</v>
      </c>
      <c r="P324" t="str">
        <f>_xlfn.XLOOKUP($B324,Risk!$H$1:$H$389,Risk!$M$1:$M$389)</f>
        <v>More</v>
      </c>
      <c r="Q324" t="str">
        <f>Overall!J323</f>
        <v xml:space="preserve"> Oceania</v>
      </c>
      <c r="R324" t="str">
        <f>Overall!K323</f>
        <v xml:space="preserve"> &lt;1m</v>
      </c>
      <c r="S324" t="str">
        <f>Overall!L323</f>
        <v xml:space="preserve"> Upper middle income</v>
      </c>
    </row>
    <row r="325" spans="1:19" x14ac:dyDescent="0.45">
      <c r="A325" t="str">
        <f>Overall!G324</f>
        <v/>
      </c>
      <c r="B325" t="str">
        <f>Overall!H324</f>
        <v/>
      </c>
      <c r="C325" t="str">
        <f>Overall!I324</f>
        <v/>
      </c>
      <c r="D325">
        <f>Overall!M324</f>
        <v>0</v>
      </c>
      <c r="E325" t="str">
        <f>_xlfn.XLOOKUP($B325,Prevention!$H$1:$H$389,Prevention!$I$1:$I$389)</f>
        <v/>
      </c>
      <c r="F325">
        <f>_xlfn.XLOOKUP($B325,Prevention!$H$1:$H$389,Prevention!$M$1:$M$389)</f>
        <v>0</v>
      </c>
      <c r="G325" t="str">
        <f>_xlfn.XLOOKUP($B325,Detect!$H$1:$H$389,Detect!$I$1:$I$389)</f>
        <v/>
      </c>
      <c r="H325">
        <f>_xlfn.XLOOKUP($B325,Detect!$H$1:$H$389,Detect!$M$1:$M$389)</f>
        <v>0</v>
      </c>
      <c r="I325" t="str">
        <f>_xlfn.XLOOKUP($B325,Respond!$H$1:$H$389,Respond!$I$1:$I$389)</f>
        <v/>
      </c>
      <c r="J325">
        <f>_xlfn.XLOOKUP($B325,Respond!$H$1:$H$389,Respond!$M$1:$M$389)</f>
        <v>0</v>
      </c>
      <c r="K325" t="str">
        <f>_xlfn.XLOOKUP($B325,Health!$H$1:$H$389,Health!$I$1:$I$389)</f>
        <v/>
      </c>
      <c r="L325">
        <f>_xlfn.XLOOKUP($B325,Health!$H$1:$H$389,Health!$M$1:$M$389)</f>
        <v>0</v>
      </c>
      <c r="M325" t="str">
        <f>_xlfn.XLOOKUP($B325,Norms!$H$1:$H$389,Norms!$I$1:$I$389)</f>
        <v/>
      </c>
      <c r="N325">
        <f>_xlfn.XLOOKUP($B325,Norms!$H$1:$H$389,Norms!$M$1:$M$389)</f>
        <v>0</v>
      </c>
      <c r="O325" t="str">
        <f>_xlfn.XLOOKUP($B325,Risk!$H$1:$H$389,Risk!$I$1:$I$389)</f>
        <v/>
      </c>
      <c r="P325">
        <f>_xlfn.XLOOKUP($B325,Risk!$H$1:$H$389,Risk!$M$1:$M$389)</f>
        <v>0</v>
      </c>
      <c r="Q325" t="str">
        <f>Overall!J324</f>
        <v/>
      </c>
      <c r="R325" t="str">
        <f>Overall!K324</f>
        <v/>
      </c>
      <c r="S325" t="str">
        <f>Overall!L324</f>
        <v/>
      </c>
    </row>
    <row r="326" spans="1:19" x14ac:dyDescent="0.45">
      <c r="A326" t="str">
        <f>Overall!G325</f>
        <v>163</v>
      </c>
      <c r="B326" t="str">
        <f>Overall!H325</f>
        <v xml:space="preserve"> St Kitts and Nevis</v>
      </c>
      <c r="C326" t="str">
        <f>Overall!I325</f>
        <v xml:space="preserve"> 26.2</v>
      </c>
      <c r="D326" t="str">
        <f>Overall!M325</f>
        <v>Least</v>
      </c>
      <c r="E326" t="str">
        <f>_xlfn.XLOOKUP($B326,Prevention!$H$1:$H$389,Prevention!$I$1:$I$389)</f>
        <v xml:space="preserve"> 8.7</v>
      </c>
      <c r="F326" t="str">
        <f>_xlfn.XLOOKUP($B326,Prevention!$H$1:$H$389,Prevention!$M$1:$M$389)</f>
        <v>Least</v>
      </c>
      <c r="G326" t="str">
        <f>_xlfn.XLOOKUP($B326,Detect!$H$1:$H$389,Detect!$I$1:$I$389)</f>
        <v xml:space="preserve"> 15.0</v>
      </c>
      <c r="H326" t="str">
        <f>_xlfn.XLOOKUP($B326,Detect!$H$1:$H$389,Detect!$M$1:$M$389)</f>
        <v>Least</v>
      </c>
      <c r="I326" t="str">
        <f>_xlfn.XLOOKUP($B326,Respond!$H$1:$H$389,Respond!$I$1:$I$389)</f>
        <v xml:space="preserve"> 26.2</v>
      </c>
      <c r="J326" t="str">
        <f>_xlfn.XLOOKUP($B326,Respond!$H$1:$H$389,Respond!$M$1:$M$389)</f>
        <v>Least</v>
      </c>
      <c r="K326" t="str">
        <f>_xlfn.XLOOKUP($B326,Health!$H$1:$H$389,Health!$I$1:$I$389)</f>
        <v xml:space="preserve"> 7.1</v>
      </c>
      <c r="L326" t="str">
        <f>_xlfn.XLOOKUP($B326,Health!$H$1:$H$389,Health!$M$1:$M$389)</f>
        <v>Least</v>
      </c>
      <c r="M326" t="str">
        <f>_xlfn.XLOOKUP($B326,Norms!$H$1:$H$389,Norms!$I$1:$I$389)</f>
        <v xml:space="preserve"> 46.4</v>
      </c>
      <c r="N326" t="str">
        <f>_xlfn.XLOOKUP($B326,Norms!$H$1:$H$389,Norms!$M$1:$M$389)</f>
        <v>More</v>
      </c>
      <c r="O326" t="str">
        <f>_xlfn.XLOOKUP($B326,Risk!$H$1:$H$389,Risk!$I$1:$I$389)</f>
        <v xml:space="preserve"> 64.8</v>
      </c>
      <c r="P326" t="str">
        <f>_xlfn.XLOOKUP($B326,Risk!$H$1:$H$389,Risk!$M$1:$M$389)</f>
        <v>More</v>
      </c>
      <c r="Q326" t="str">
        <f>Overall!J325</f>
        <v xml:space="preserve"> Latin America and the Caribbean</v>
      </c>
      <c r="R326" t="str">
        <f>Overall!K325</f>
        <v xml:space="preserve"> &lt;1m</v>
      </c>
      <c r="S326" t="str">
        <f>Overall!L325</f>
        <v xml:space="preserve"> High income</v>
      </c>
    </row>
    <row r="327" spans="1:19" x14ac:dyDescent="0.45">
      <c r="A327" t="str">
        <f>Overall!G326</f>
        <v/>
      </c>
      <c r="B327" t="str">
        <f>Overall!H326</f>
        <v/>
      </c>
      <c r="C327" t="str">
        <f>Overall!I326</f>
        <v/>
      </c>
      <c r="D327">
        <f>Overall!M326</f>
        <v>0</v>
      </c>
      <c r="E327" t="str">
        <f>_xlfn.XLOOKUP($B327,Prevention!$H$1:$H$389,Prevention!$I$1:$I$389)</f>
        <v/>
      </c>
      <c r="F327">
        <f>_xlfn.XLOOKUP($B327,Prevention!$H$1:$H$389,Prevention!$M$1:$M$389)</f>
        <v>0</v>
      </c>
      <c r="G327" t="str">
        <f>_xlfn.XLOOKUP($B327,Detect!$H$1:$H$389,Detect!$I$1:$I$389)</f>
        <v/>
      </c>
      <c r="H327">
        <f>_xlfn.XLOOKUP($B327,Detect!$H$1:$H$389,Detect!$M$1:$M$389)</f>
        <v>0</v>
      </c>
      <c r="I327" t="str">
        <f>_xlfn.XLOOKUP($B327,Respond!$H$1:$H$389,Respond!$I$1:$I$389)</f>
        <v/>
      </c>
      <c r="J327">
        <f>_xlfn.XLOOKUP($B327,Respond!$H$1:$H$389,Respond!$M$1:$M$389)</f>
        <v>0</v>
      </c>
      <c r="K327" t="str">
        <f>_xlfn.XLOOKUP($B327,Health!$H$1:$H$389,Health!$I$1:$I$389)</f>
        <v/>
      </c>
      <c r="L327">
        <f>_xlfn.XLOOKUP($B327,Health!$H$1:$H$389,Health!$M$1:$M$389)</f>
        <v>0</v>
      </c>
      <c r="M327" t="str">
        <f>_xlfn.XLOOKUP($B327,Norms!$H$1:$H$389,Norms!$I$1:$I$389)</f>
        <v/>
      </c>
      <c r="N327">
        <f>_xlfn.XLOOKUP($B327,Norms!$H$1:$H$389,Norms!$M$1:$M$389)</f>
        <v>0</v>
      </c>
      <c r="O327" t="str">
        <f>_xlfn.XLOOKUP($B327,Risk!$H$1:$H$389,Risk!$I$1:$I$389)</f>
        <v/>
      </c>
      <c r="P327">
        <f>_xlfn.XLOOKUP($B327,Risk!$H$1:$H$389,Risk!$M$1:$M$389)</f>
        <v>0</v>
      </c>
      <c r="Q327" t="str">
        <f>Overall!J326</f>
        <v/>
      </c>
      <c r="R327" t="str">
        <f>Overall!K326</f>
        <v/>
      </c>
      <c r="S327" t="str">
        <f>Overall!L326</f>
        <v/>
      </c>
    </row>
    <row r="328" spans="1:19" x14ac:dyDescent="0.45">
      <c r="A328" t="str">
        <f>Overall!G327</f>
        <v>163</v>
      </c>
      <c r="B328" t="str">
        <f>Overall!H327</f>
        <v xml:space="preserve"> Sudan</v>
      </c>
      <c r="C328" t="str">
        <f>Overall!I327</f>
        <v xml:space="preserve"> 26.2</v>
      </c>
      <c r="D328" t="str">
        <f>Overall!M327</f>
        <v>Least</v>
      </c>
      <c r="E328" t="str">
        <f>_xlfn.XLOOKUP($B328,Prevention!$H$1:$H$389,Prevention!$I$1:$I$389)</f>
        <v xml:space="preserve"> 31.8</v>
      </c>
      <c r="F328" t="str">
        <f>_xlfn.XLOOKUP($B328,Prevention!$H$1:$H$389,Prevention!$M$1:$M$389)</f>
        <v>Least</v>
      </c>
      <c r="G328" t="str">
        <f>_xlfn.XLOOKUP($B328,Detect!$H$1:$H$389,Detect!$I$1:$I$389)</f>
        <v xml:space="preserve"> 7.0</v>
      </c>
      <c r="H328" t="str">
        <f>_xlfn.XLOOKUP($B328,Detect!$H$1:$H$389,Detect!$M$1:$M$389)</f>
        <v>Least</v>
      </c>
      <c r="I328" t="str">
        <f>_xlfn.XLOOKUP($B328,Respond!$H$1:$H$389,Respond!$I$1:$I$389)</f>
        <v xml:space="preserve"> 37.3</v>
      </c>
      <c r="J328" t="str">
        <f>_xlfn.XLOOKUP($B328,Respond!$H$1:$H$389,Respond!$M$1:$M$389)</f>
        <v>More</v>
      </c>
      <c r="K328" t="str">
        <f>_xlfn.XLOOKUP($B328,Health!$H$1:$H$389,Health!$I$1:$I$389)</f>
        <v xml:space="preserve"> 14.3</v>
      </c>
      <c r="L328" t="str">
        <f>_xlfn.XLOOKUP($B328,Health!$H$1:$H$389,Health!$M$1:$M$389)</f>
        <v>Least</v>
      </c>
      <c r="M328" t="str">
        <f>_xlfn.XLOOKUP($B328,Norms!$H$1:$H$389,Norms!$I$1:$I$389)</f>
        <v xml:space="preserve"> 37.6</v>
      </c>
      <c r="N328" t="str">
        <f>_xlfn.XLOOKUP($B328,Norms!$H$1:$H$389,Norms!$M$1:$M$389)</f>
        <v>More</v>
      </c>
      <c r="O328" t="str">
        <f>_xlfn.XLOOKUP($B328,Risk!$H$1:$H$389,Risk!$I$1:$I$389)</f>
        <v xml:space="preserve"> 33.0</v>
      </c>
      <c r="P328" t="str">
        <f>_xlfn.XLOOKUP($B328,Risk!$H$1:$H$389,Risk!$M$1:$M$389)</f>
        <v>Least</v>
      </c>
      <c r="Q328" t="str">
        <f>Overall!J327</f>
        <v xml:space="preserve"> Africa</v>
      </c>
      <c r="R328" t="str">
        <f>Overall!K327</f>
        <v xml:space="preserve"> 10-50m</v>
      </c>
      <c r="S328" t="str">
        <f>Overall!L327</f>
        <v xml:space="preserve"> Lower middle income</v>
      </c>
    </row>
    <row r="329" spans="1:19" x14ac:dyDescent="0.45">
      <c r="A329" t="str">
        <f>Overall!G328</f>
        <v/>
      </c>
      <c r="B329" t="str">
        <f>Overall!H328</f>
        <v/>
      </c>
      <c r="C329" t="str">
        <f>Overall!I328</f>
        <v/>
      </c>
      <c r="D329">
        <f>Overall!M328</f>
        <v>0</v>
      </c>
      <c r="E329" t="str">
        <f>_xlfn.XLOOKUP($B329,Prevention!$H$1:$H$389,Prevention!$I$1:$I$389)</f>
        <v/>
      </c>
      <c r="F329">
        <f>_xlfn.XLOOKUP($B329,Prevention!$H$1:$H$389,Prevention!$M$1:$M$389)</f>
        <v>0</v>
      </c>
      <c r="G329" t="str">
        <f>_xlfn.XLOOKUP($B329,Detect!$H$1:$H$389,Detect!$I$1:$I$389)</f>
        <v/>
      </c>
      <c r="H329">
        <f>_xlfn.XLOOKUP($B329,Detect!$H$1:$H$389,Detect!$M$1:$M$389)</f>
        <v>0</v>
      </c>
      <c r="I329" t="str">
        <f>_xlfn.XLOOKUP($B329,Respond!$H$1:$H$389,Respond!$I$1:$I$389)</f>
        <v/>
      </c>
      <c r="J329">
        <f>_xlfn.XLOOKUP($B329,Respond!$H$1:$H$389,Respond!$M$1:$M$389)</f>
        <v>0</v>
      </c>
      <c r="K329" t="str">
        <f>_xlfn.XLOOKUP($B329,Health!$H$1:$H$389,Health!$I$1:$I$389)</f>
        <v/>
      </c>
      <c r="L329">
        <f>_xlfn.XLOOKUP($B329,Health!$H$1:$H$389,Health!$M$1:$M$389)</f>
        <v>0</v>
      </c>
      <c r="M329" t="str">
        <f>_xlfn.XLOOKUP($B329,Norms!$H$1:$H$389,Norms!$I$1:$I$389)</f>
        <v/>
      </c>
      <c r="N329">
        <f>_xlfn.XLOOKUP($B329,Norms!$H$1:$H$389,Norms!$M$1:$M$389)</f>
        <v>0</v>
      </c>
      <c r="O329" t="str">
        <f>_xlfn.XLOOKUP($B329,Risk!$H$1:$H$389,Risk!$I$1:$I$389)</f>
        <v/>
      </c>
      <c r="P329">
        <f>_xlfn.XLOOKUP($B329,Risk!$H$1:$H$389,Risk!$M$1:$M$389)</f>
        <v>0</v>
      </c>
      <c r="Q329" t="str">
        <f>Overall!J328</f>
        <v/>
      </c>
      <c r="R329" t="str">
        <f>Overall!K328</f>
        <v/>
      </c>
      <c r="S329" t="str">
        <f>Overall!L328</f>
        <v/>
      </c>
    </row>
    <row r="330" spans="1:19" x14ac:dyDescent="0.45">
      <c r="A330" t="str">
        <f>Overall!G329</f>
        <v>165</v>
      </c>
      <c r="B330" t="str">
        <f>Overall!H329</f>
        <v xml:space="preserve"> Vanuatu</v>
      </c>
      <c r="C330" t="str">
        <f>Overall!I329</f>
        <v xml:space="preserve"> 26.1</v>
      </c>
      <c r="D330" t="str">
        <f>Overall!M329</f>
        <v>Least</v>
      </c>
      <c r="E330" t="str">
        <f>_xlfn.XLOOKUP($B330,Prevention!$H$1:$H$389,Prevention!$I$1:$I$389)</f>
        <v xml:space="preserve"> 24.5</v>
      </c>
      <c r="F330" t="str">
        <f>_xlfn.XLOOKUP($B330,Prevention!$H$1:$H$389,Prevention!$M$1:$M$389)</f>
        <v>Least</v>
      </c>
      <c r="G330" t="str">
        <f>_xlfn.XLOOKUP($B330,Detect!$H$1:$H$389,Detect!$I$1:$I$389)</f>
        <v xml:space="preserve"> 15.0</v>
      </c>
      <c r="H330" t="str">
        <f>_xlfn.XLOOKUP($B330,Detect!$H$1:$H$389,Detect!$M$1:$M$389)</f>
        <v>Least</v>
      </c>
      <c r="I330" t="str">
        <f>_xlfn.XLOOKUP($B330,Respond!$H$1:$H$389,Respond!$I$1:$I$389)</f>
        <v xml:space="preserve"> 24.8</v>
      </c>
      <c r="J330" t="str">
        <f>_xlfn.XLOOKUP($B330,Respond!$H$1:$H$389,Respond!$M$1:$M$389)</f>
        <v>Least</v>
      </c>
      <c r="K330" t="str">
        <f>_xlfn.XLOOKUP($B330,Health!$H$1:$H$389,Health!$I$1:$I$389)</f>
        <v xml:space="preserve"> 6.6</v>
      </c>
      <c r="L330" t="str">
        <f>_xlfn.XLOOKUP($B330,Health!$H$1:$H$389,Health!$M$1:$M$389)</f>
        <v>Least</v>
      </c>
      <c r="M330" t="str">
        <f>_xlfn.XLOOKUP($B330,Norms!$H$1:$H$389,Norms!$I$1:$I$389)</f>
        <v xml:space="preserve"> 38.0</v>
      </c>
      <c r="N330" t="str">
        <f>_xlfn.XLOOKUP($B330,Norms!$H$1:$H$389,Norms!$M$1:$M$389)</f>
        <v>More</v>
      </c>
      <c r="O330" t="str">
        <f>_xlfn.XLOOKUP($B330,Risk!$H$1:$H$389,Risk!$I$1:$I$389)</f>
        <v xml:space="preserve"> 57.4</v>
      </c>
      <c r="P330" t="str">
        <f>_xlfn.XLOOKUP($B330,Risk!$H$1:$H$389,Risk!$M$1:$M$389)</f>
        <v>More</v>
      </c>
      <c r="Q330" t="str">
        <f>Overall!J329</f>
        <v xml:space="preserve"> Oceania</v>
      </c>
      <c r="R330" t="str">
        <f>Overall!K329</f>
        <v xml:space="preserve"> &lt;1m</v>
      </c>
      <c r="S330" t="str">
        <f>Overall!L329</f>
        <v xml:space="preserve"> Lower middle income</v>
      </c>
    </row>
    <row r="331" spans="1:19" x14ac:dyDescent="0.45">
      <c r="A331" t="str">
        <f>Overall!G330</f>
        <v/>
      </c>
      <c r="B331" t="str">
        <f>Overall!H330</f>
        <v/>
      </c>
      <c r="C331" t="str">
        <f>Overall!I330</f>
        <v/>
      </c>
      <c r="D331">
        <f>Overall!M330</f>
        <v>0</v>
      </c>
      <c r="E331" t="str">
        <f>_xlfn.XLOOKUP($B331,Prevention!$H$1:$H$389,Prevention!$I$1:$I$389)</f>
        <v/>
      </c>
      <c r="F331">
        <f>_xlfn.XLOOKUP($B331,Prevention!$H$1:$H$389,Prevention!$M$1:$M$389)</f>
        <v>0</v>
      </c>
      <c r="G331" t="str">
        <f>_xlfn.XLOOKUP($B331,Detect!$H$1:$H$389,Detect!$I$1:$I$389)</f>
        <v/>
      </c>
      <c r="H331">
        <f>_xlfn.XLOOKUP($B331,Detect!$H$1:$H$389,Detect!$M$1:$M$389)</f>
        <v>0</v>
      </c>
      <c r="I331" t="str">
        <f>_xlfn.XLOOKUP($B331,Respond!$H$1:$H$389,Respond!$I$1:$I$389)</f>
        <v/>
      </c>
      <c r="J331">
        <f>_xlfn.XLOOKUP($B331,Respond!$H$1:$H$389,Respond!$M$1:$M$389)</f>
        <v>0</v>
      </c>
      <c r="K331" t="str">
        <f>_xlfn.XLOOKUP($B331,Health!$H$1:$H$389,Health!$I$1:$I$389)</f>
        <v/>
      </c>
      <c r="L331">
        <f>_xlfn.XLOOKUP($B331,Health!$H$1:$H$389,Health!$M$1:$M$389)</f>
        <v>0</v>
      </c>
      <c r="M331" t="str">
        <f>_xlfn.XLOOKUP($B331,Norms!$H$1:$H$389,Norms!$I$1:$I$389)</f>
        <v/>
      </c>
      <c r="N331">
        <f>_xlfn.XLOOKUP($B331,Norms!$H$1:$H$389,Norms!$M$1:$M$389)</f>
        <v>0</v>
      </c>
      <c r="O331" t="str">
        <f>_xlfn.XLOOKUP($B331,Risk!$H$1:$H$389,Risk!$I$1:$I$389)</f>
        <v/>
      </c>
      <c r="P331">
        <f>_xlfn.XLOOKUP($B331,Risk!$H$1:$H$389,Risk!$M$1:$M$389)</f>
        <v>0</v>
      </c>
      <c r="Q331" t="str">
        <f>Overall!J330</f>
        <v/>
      </c>
      <c r="R331" t="str">
        <f>Overall!K330</f>
        <v/>
      </c>
      <c r="S331" t="str">
        <f>Overall!L330</f>
        <v/>
      </c>
    </row>
    <row r="332" spans="1:19" x14ac:dyDescent="0.45">
      <c r="A332" t="str">
        <f>Overall!G331</f>
        <v>166</v>
      </c>
      <c r="B332" t="str">
        <f>Overall!H331</f>
        <v xml:space="preserve"> Timor Leste</v>
      </c>
      <c r="C332" t="str">
        <f>Overall!I331</f>
        <v xml:space="preserve"> 26.0</v>
      </c>
      <c r="D332" t="str">
        <f>Overall!M331</f>
        <v>Least</v>
      </c>
      <c r="E332" t="str">
        <f>_xlfn.XLOOKUP($B332,Prevention!$H$1:$H$389,Prevention!$I$1:$I$389)</f>
        <v xml:space="preserve"> 18.2</v>
      </c>
      <c r="F332" t="str">
        <f>_xlfn.XLOOKUP($B332,Prevention!$H$1:$H$389,Prevention!$M$1:$M$389)</f>
        <v>Least</v>
      </c>
      <c r="G332" t="str">
        <f>_xlfn.XLOOKUP($B332,Detect!$H$1:$H$389,Detect!$I$1:$I$389)</f>
        <v xml:space="preserve"> 25.7</v>
      </c>
      <c r="H332" t="str">
        <f>_xlfn.XLOOKUP($B332,Detect!$H$1:$H$389,Detect!$M$1:$M$389)</f>
        <v>Least</v>
      </c>
      <c r="I332" t="str">
        <f>_xlfn.XLOOKUP($B332,Respond!$H$1:$H$389,Respond!$I$1:$I$389)</f>
        <v xml:space="preserve"> 30.2</v>
      </c>
      <c r="J332" t="str">
        <f>_xlfn.XLOOKUP($B332,Respond!$H$1:$H$389,Respond!$M$1:$M$389)</f>
        <v>Least</v>
      </c>
      <c r="K332" t="str">
        <f>_xlfn.XLOOKUP($B332,Health!$H$1:$H$389,Health!$I$1:$I$389)</f>
        <v xml:space="preserve"> 9.7</v>
      </c>
      <c r="L332" t="str">
        <f>_xlfn.XLOOKUP($B332,Health!$H$1:$H$389,Health!$M$1:$M$389)</f>
        <v>Least</v>
      </c>
      <c r="M332" t="str">
        <f>_xlfn.XLOOKUP($B332,Norms!$H$1:$H$389,Norms!$I$1:$I$389)</f>
        <v xml:space="preserve"> 33.9</v>
      </c>
      <c r="N332" t="str">
        <f>_xlfn.XLOOKUP($B332,Norms!$H$1:$H$389,Norms!$M$1:$M$389)</f>
        <v>More</v>
      </c>
      <c r="O332" t="str">
        <f>_xlfn.XLOOKUP($B332,Risk!$H$1:$H$389,Risk!$I$1:$I$389)</f>
        <v xml:space="preserve"> 41.5</v>
      </c>
      <c r="P332" t="str">
        <f>_xlfn.XLOOKUP($B332,Risk!$H$1:$H$389,Risk!$M$1:$M$389)</f>
        <v>More</v>
      </c>
      <c r="Q332" t="str">
        <f>Overall!J331</f>
        <v xml:space="preserve"> Southeastern Asia</v>
      </c>
      <c r="R332" t="str">
        <f>Overall!K331</f>
        <v xml:space="preserve"> 1-10m</v>
      </c>
      <c r="S332" t="str">
        <f>Overall!L331</f>
        <v xml:space="preserve"> Lower middle income</v>
      </c>
    </row>
    <row r="333" spans="1:19" x14ac:dyDescent="0.45">
      <c r="A333" t="str">
        <f>Overall!G332</f>
        <v/>
      </c>
      <c r="B333" t="str">
        <f>Overall!H332</f>
        <v/>
      </c>
      <c r="C333" t="str">
        <f>Overall!I332</f>
        <v/>
      </c>
      <c r="D333">
        <f>Overall!M332</f>
        <v>0</v>
      </c>
      <c r="E333" t="str">
        <f>_xlfn.XLOOKUP($B333,Prevention!$H$1:$H$389,Prevention!$I$1:$I$389)</f>
        <v/>
      </c>
      <c r="F333">
        <f>_xlfn.XLOOKUP($B333,Prevention!$H$1:$H$389,Prevention!$M$1:$M$389)</f>
        <v>0</v>
      </c>
      <c r="G333" t="str">
        <f>_xlfn.XLOOKUP($B333,Detect!$H$1:$H$389,Detect!$I$1:$I$389)</f>
        <v/>
      </c>
      <c r="H333">
        <f>_xlfn.XLOOKUP($B333,Detect!$H$1:$H$389,Detect!$M$1:$M$389)</f>
        <v>0</v>
      </c>
      <c r="I333" t="str">
        <f>_xlfn.XLOOKUP($B333,Respond!$H$1:$H$389,Respond!$I$1:$I$389)</f>
        <v/>
      </c>
      <c r="J333">
        <f>_xlfn.XLOOKUP($B333,Respond!$H$1:$H$389,Respond!$M$1:$M$389)</f>
        <v>0</v>
      </c>
      <c r="K333" t="str">
        <f>_xlfn.XLOOKUP($B333,Health!$H$1:$H$389,Health!$I$1:$I$389)</f>
        <v/>
      </c>
      <c r="L333">
        <f>_xlfn.XLOOKUP($B333,Health!$H$1:$H$389,Health!$M$1:$M$389)</f>
        <v>0</v>
      </c>
      <c r="M333" t="str">
        <f>_xlfn.XLOOKUP($B333,Norms!$H$1:$H$389,Norms!$I$1:$I$389)</f>
        <v/>
      </c>
      <c r="N333">
        <f>_xlfn.XLOOKUP($B333,Norms!$H$1:$H$389,Norms!$M$1:$M$389)</f>
        <v>0</v>
      </c>
      <c r="O333" t="str">
        <f>_xlfn.XLOOKUP($B333,Risk!$H$1:$H$389,Risk!$I$1:$I$389)</f>
        <v/>
      </c>
      <c r="P333">
        <f>_xlfn.XLOOKUP($B333,Risk!$H$1:$H$389,Risk!$M$1:$M$389)</f>
        <v>0</v>
      </c>
      <c r="Q333" t="str">
        <f>Overall!J332</f>
        <v/>
      </c>
      <c r="R333" t="str">
        <f>Overall!K332</f>
        <v/>
      </c>
      <c r="S333" t="str">
        <f>Overall!L332</f>
        <v/>
      </c>
    </row>
    <row r="334" spans="1:19" x14ac:dyDescent="0.45">
      <c r="A334" t="str">
        <f>Overall!G333</f>
        <v>167</v>
      </c>
      <c r="B334" t="str">
        <f>Overall!H333</f>
        <v xml:space="preserve"> Iraq</v>
      </c>
      <c r="C334" t="str">
        <f>Overall!I333</f>
        <v xml:space="preserve"> 25.8</v>
      </c>
      <c r="D334" t="str">
        <f>Overall!M333</f>
        <v>Least</v>
      </c>
      <c r="E334" t="str">
        <f>_xlfn.XLOOKUP($B334,Prevention!$H$1:$H$389,Prevention!$I$1:$I$389)</f>
        <v xml:space="preserve"> 22.1</v>
      </c>
      <c r="F334" t="str">
        <f>_xlfn.XLOOKUP($B334,Prevention!$H$1:$H$389,Prevention!$M$1:$M$389)</f>
        <v>Least</v>
      </c>
      <c r="G334" t="str">
        <f>_xlfn.XLOOKUP($B334,Detect!$H$1:$H$389,Detect!$I$1:$I$389)</f>
        <v xml:space="preserve"> 42.2</v>
      </c>
      <c r="H334" t="str">
        <f>_xlfn.XLOOKUP($B334,Detect!$H$1:$H$389,Detect!$M$1:$M$389)</f>
        <v>More</v>
      </c>
      <c r="I334" t="str">
        <f>_xlfn.XLOOKUP($B334,Respond!$H$1:$H$389,Respond!$I$1:$I$389)</f>
        <v xml:space="preserve"> 19.5</v>
      </c>
      <c r="J334" t="str">
        <f>_xlfn.XLOOKUP($B334,Respond!$H$1:$H$389,Respond!$M$1:$M$389)</f>
        <v>Least</v>
      </c>
      <c r="K334" t="str">
        <f>_xlfn.XLOOKUP($B334,Health!$H$1:$H$389,Health!$I$1:$I$389)</f>
        <v xml:space="preserve"> 11.8</v>
      </c>
      <c r="L334" t="str">
        <f>_xlfn.XLOOKUP($B334,Health!$H$1:$H$389,Health!$M$1:$M$389)</f>
        <v>Least</v>
      </c>
      <c r="M334" t="str">
        <f>_xlfn.XLOOKUP($B334,Norms!$H$1:$H$389,Norms!$I$1:$I$389)</f>
        <v xml:space="preserve"> 29.5</v>
      </c>
      <c r="N334" t="str">
        <f>_xlfn.XLOOKUP($B334,Norms!$H$1:$H$389,Norms!$M$1:$M$389)</f>
        <v>Least</v>
      </c>
      <c r="O334" t="str">
        <f>_xlfn.XLOOKUP($B334,Risk!$H$1:$H$389,Risk!$I$1:$I$389)</f>
        <v xml:space="preserve"> 29.2</v>
      </c>
      <c r="P334" t="str">
        <f>_xlfn.XLOOKUP($B334,Risk!$H$1:$H$389,Risk!$M$1:$M$389)</f>
        <v>Least</v>
      </c>
      <c r="Q334" t="str">
        <f>Overall!J333</f>
        <v xml:space="preserve"> Western Asia</v>
      </c>
      <c r="R334" t="str">
        <f>Overall!K333</f>
        <v xml:space="preserve"> 10-50m</v>
      </c>
      <c r="S334" t="str">
        <f>Overall!L333</f>
        <v xml:space="preserve"> Upper middle income</v>
      </c>
    </row>
    <row r="335" spans="1:19" x14ac:dyDescent="0.45">
      <c r="A335" t="str">
        <f>Overall!G334</f>
        <v/>
      </c>
      <c r="B335" t="str">
        <f>Overall!H334</f>
        <v/>
      </c>
      <c r="C335" t="str">
        <f>Overall!I334</f>
        <v/>
      </c>
      <c r="D335">
        <f>Overall!M334</f>
        <v>0</v>
      </c>
      <c r="E335" t="str">
        <f>_xlfn.XLOOKUP($B335,Prevention!$H$1:$H$389,Prevention!$I$1:$I$389)</f>
        <v/>
      </c>
      <c r="F335">
        <f>_xlfn.XLOOKUP($B335,Prevention!$H$1:$H$389,Prevention!$M$1:$M$389)</f>
        <v>0</v>
      </c>
      <c r="G335" t="str">
        <f>_xlfn.XLOOKUP($B335,Detect!$H$1:$H$389,Detect!$I$1:$I$389)</f>
        <v/>
      </c>
      <c r="H335">
        <f>_xlfn.XLOOKUP($B335,Detect!$H$1:$H$389,Detect!$M$1:$M$389)</f>
        <v>0</v>
      </c>
      <c r="I335" t="str">
        <f>_xlfn.XLOOKUP($B335,Respond!$H$1:$H$389,Respond!$I$1:$I$389)</f>
        <v/>
      </c>
      <c r="J335">
        <f>_xlfn.XLOOKUP($B335,Respond!$H$1:$H$389,Respond!$M$1:$M$389)</f>
        <v>0</v>
      </c>
      <c r="K335" t="str">
        <f>_xlfn.XLOOKUP($B335,Health!$H$1:$H$389,Health!$I$1:$I$389)</f>
        <v/>
      </c>
      <c r="L335">
        <f>_xlfn.XLOOKUP($B335,Health!$H$1:$H$389,Health!$M$1:$M$389)</f>
        <v>0</v>
      </c>
      <c r="M335" t="str">
        <f>_xlfn.XLOOKUP($B335,Norms!$H$1:$H$389,Norms!$I$1:$I$389)</f>
        <v/>
      </c>
      <c r="N335">
        <f>_xlfn.XLOOKUP($B335,Norms!$H$1:$H$389,Norms!$M$1:$M$389)</f>
        <v>0</v>
      </c>
      <c r="O335" t="str">
        <f>_xlfn.XLOOKUP($B335,Risk!$H$1:$H$389,Risk!$I$1:$I$389)</f>
        <v/>
      </c>
      <c r="P335">
        <f>_xlfn.XLOOKUP($B335,Risk!$H$1:$H$389,Risk!$M$1:$M$389)</f>
        <v>0</v>
      </c>
      <c r="Q335" t="str">
        <f>Overall!J334</f>
        <v/>
      </c>
      <c r="R335" t="str">
        <f>Overall!K334</f>
        <v/>
      </c>
      <c r="S335" t="str">
        <f>Overall!L334</f>
        <v/>
      </c>
    </row>
    <row r="336" spans="1:19" x14ac:dyDescent="0.45">
      <c r="A336" t="str">
        <f>Overall!G335</f>
        <v>168</v>
      </c>
      <c r="B336" t="str">
        <f>Overall!H335</f>
        <v xml:space="preserve"> Fiji</v>
      </c>
      <c r="C336" t="str">
        <f>Overall!I335</f>
        <v xml:space="preserve"> 25.7</v>
      </c>
      <c r="D336" t="str">
        <f>Overall!M335</f>
        <v>Least</v>
      </c>
      <c r="E336" t="str">
        <f>_xlfn.XLOOKUP($B336,Prevention!$H$1:$H$389,Prevention!$I$1:$I$389)</f>
        <v xml:space="preserve"> 24.6</v>
      </c>
      <c r="F336" t="str">
        <f>_xlfn.XLOOKUP($B336,Prevention!$H$1:$H$389,Prevention!$M$1:$M$389)</f>
        <v>Least</v>
      </c>
      <c r="G336" t="str">
        <f>_xlfn.XLOOKUP($B336,Detect!$H$1:$H$389,Detect!$I$1:$I$389)</f>
        <v xml:space="preserve"> 16.4</v>
      </c>
      <c r="H336" t="str">
        <f>_xlfn.XLOOKUP($B336,Detect!$H$1:$H$389,Detect!$M$1:$M$389)</f>
        <v>Least</v>
      </c>
      <c r="I336" t="str">
        <f>_xlfn.XLOOKUP($B336,Respond!$H$1:$H$389,Respond!$I$1:$I$389)</f>
        <v xml:space="preserve"> 28.3</v>
      </c>
      <c r="J336" t="str">
        <f>_xlfn.XLOOKUP($B336,Respond!$H$1:$H$389,Respond!$M$1:$M$389)</f>
        <v>Least</v>
      </c>
      <c r="K336" t="str">
        <f>_xlfn.XLOOKUP($B336,Health!$H$1:$H$389,Health!$I$1:$I$389)</f>
        <v xml:space="preserve"> 7.5</v>
      </c>
      <c r="L336" t="str">
        <f>_xlfn.XLOOKUP($B336,Health!$H$1:$H$389,Health!$M$1:$M$389)</f>
        <v>Least</v>
      </c>
      <c r="M336" t="str">
        <f>_xlfn.XLOOKUP($B336,Norms!$H$1:$H$389,Norms!$I$1:$I$389)</f>
        <v xml:space="preserve"> 27.4</v>
      </c>
      <c r="N336" t="str">
        <f>_xlfn.XLOOKUP($B336,Norms!$H$1:$H$389,Norms!$M$1:$M$389)</f>
        <v>Least</v>
      </c>
      <c r="O336" t="str">
        <f>_xlfn.XLOOKUP($B336,Risk!$H$1:$H$389,Risk!$I$1:$I$389)</f>
        <v xml:space="preserve"> 59.1</v>
      </c>
      <c r="P336" t="str">
        <f>_xlfn.XLOOKUP($B336,Risk!$H$1:$H$389,Risk!$M$1:$M$389)</f>
        <v>More</v>
      </c>
      <c r="Q336" t="str">
        <f>Overall!J335</f>
        <v xml:space="preserve"> Oceania</v>
      </c>
      <c r="R336" t="str">
        <f>Overall!K335</f>
        <v xml:space="preserve"> &lt;1m</v>
      </c>
      <c r="S336" t="str">
        <f>Overall!L335</f>
        <v xml:space="preserve"> Upper middle income</v>
      </c>
    </row>
    <row r="337" spans="1:19" x14ac:dyDescent="0.45">
      <c r="A337" t="str">
        <f>Overall!G336</f>
        <v/>
      </c>
      <c r="B337" t="str">
        <f>Overall!H336</f>
        <v/>
      </c>
      <c r="C337" t="str">
        <f>Overall!I336</f>
        <v/>
      </c>
      <c r="D337">
        <f>Overall!M336</f>
        <v>0</v>
      </c>
      <c r="E337" t="str">
        <f>_xlfn.XLOOKUP($B337,Prevention!$H$1:$H$389,Prevention!$I$1:$I$389)</f>
        <v/>
      </c>
      <c r="F337">
        <f>_xlfn.XLOOKUP($B337,Prevention!$H$1:$H$389,Prevention!$M$1:$M$389)</f>
        <v>0</v>
      </c>
      <c r="G337" t="str">
        <f>_xlfn.XLOOKUP($B337,Detect!$H$1:$H$389,Detect!$I$1:$I$389)</f>
        <v/>
      </c>
      <c r="H337">
        <f>_xlfn.XLOOKUP($B337,Detect!$H$1:$H$389,Detect!$M$1:$M$389)</f>
        <v>0</v>
      </c>
      <c r="I337" t="str">
        <f>_xlfn.XLOOKUP($B337,Respond!$H$1:$H$389,Respond!$I$1:$I$389)</f>
        <v/>
      </c>
      <c r="J337">
        <f>_xlfn.XLOOKUP($B337,Respond!$H$1:$H$389,Respond!$M$1:$M$389)</f>
        <v>0</v>
      </c>
      <c r="K337" t="str">
        <f>_xlfn.XLOOKUP($B337,Health!$H$1:$H$389,Health!$I$1:$I$389)</f>
        <v/>
      </c>
      <c r="L337">
        <f>_xlfn.XLOOKUP($B337,Health!$H$1:$H$389,Health!$M$1:$M$389)</f>
        <v>0</v>
      </c>
      <c r="M337" t="str">
        <f>_xlfn.XLOOKUP($B337,Norms!$H$1:$H$389,Norms!$I$1:$I$389)</f>
        <v/>
      </c>
      <c r="N337">
        <f>_xlfn.XLOOKUP($B337,Norms!$H$1:$H$389,Norms!$M$1:$M$389)</f>
        <v>0</v>
      </c>
      <c r="O337" t="str">
        <f>_xlfn.XLOOKUP($B337,Risk!$H$1:$H$389,Risk!$I$1:$I$389)</f>
        <v/>
      </c>
      <c r="P337">
        <f>_xlfn.XLOOKUP($B337,Risk!$H$1:$H$389,Risk!$M$1:$M$389)</f>
        <v>0</v>
      </c>
      <c r="Q337" t="str">
        <f>Overall!J336</f>
        <v/>
      </c>
      <c r="R337" t="str">
        <f>Overall!K336</f>
        <v/>
      </c>
      <c r="S337" t="str">
        <f>Overall!L336</f>
        <v/>
      </c>
    </row>
    <row r="338" spans="1:19" x14ac:dyDescent="0.45">
      <c r="A338" t="str">
        <f>Overall!G337</f>
        <v>168</v>
      </c>
      <c r="B338" t="str">
        <f>Overall!H337</f>
        <v xml:space="preserve"> Libya</v>
      </c>
      <c r="C338" t="str">
        <f>Overall!I337</f>
        <v xml:space="preserve"> 25.7</v>
      </c>
      <c r="D338" t="str">
        <f>Overall!M337</f>
        <v>Least</v>
      </c>
      <c r="E338" t="str">
        <f>_xlfn.XLOOKUP($B338,Prevention!$H$1:$H$389,Prevention!$I$1:$I$389)</f>
        <v xml:space="preserve"> 23.2</v>
      </c>
      <c r="F338" t="str">
        <f>_xlfn.XLOOKUP($B338,Prevention!$H$1:$H$389,Prevention!$M$1:$M$389)</f>
        <v>Least</v>
      </c>
      <c r="G338" t="str">
        <f>_xlfn.XLOOKUP($B338,Detect!$H$1:$H$389,Detect!$I$1:$I$389)</f>
        <v xml:space="preserve"> 36.0</v>
      </c>
      <c r="H338" t="str">
        <f>_xlfn.XLOOKUP($B338,Detect!$H$1:$H$389,Detect!$M$1:$M$389)</f>
        <v>More</v>
      </c>
      <c r="I338" t="str">
        <f>_xlfn.XLOOKUP($B338,Respond!$H$1:$H$389,Respond!$I$1:$I$389)</f>
        <v xml:space="preserve"> 18.9</v>
      </c>
      <c r="J338" t="str">
        <f>_xlfn.XLOOKUP($B338,Respond!$H$1:$H$389,Respond!$M$1:$M$389)</f>
        <v>Least</v>
      </c>
      <c r="K338" t="str">
        <f>_xlfn.XLOOKUP($B338,Health!$H$1:$H$389,Health!$I$1:$I$389)</f>
        <v xml:space="preserve"> 9.1</v>
      </c>
      <c r="L338" t="str">
        <f>_xlfn.XLOOKUP($B338,Health!$H$1:$H$389,Health!$M$1:$M$389)</f>
        <v>Least</v>
      </c>
      <c r="M338" t="str">
        <f>_xlfn.XLOOKUP($B338,Norms!$H$1:$H$389,Norms!$I$1:$I$389)</f>
        <v xml:space="preserve"> 31.0</v>
      </c>
      <c r="N338" t="str">
        <f>_xlfn.XLOOKUP($B338,Norms!$H$1:$H$389,Norms!$M$1:$M$389)</f>
        <v>Least</v>
      </c>
      <c r="O338" t="str">
        <f>_xlfn.XLOOKUP($B338,Risk!$H$1:$H$389,Risk!$I$1:$I$389)</f>
        <v xml:space="preserve"> 39.0</v>
      </c>
      <c r="P338" t="str">
        <f>_xlfn.XLOOKUP($B338,Risk!$H$1:$H$389,Risk!$M$1:$M$389)</f>
        <v>More</v>
      </c>
      <c r="Q338" t="str">
        <f>Overall!J337</f>
        <v xml:space="preserve"> Africa</v>
      </c>
      <c r="R338" t="str">
        <f>Overall!K337</f>
        <v xml:space="preserve"> 1-10m</v>
      </c>
      <c r="S338" t="str">
        <f>Overall!L337</f>
        <v xml:space="preserve"> Upper middle income</v>
      </c>
    </row>
    <row r="339" spans="1:19" x14ac:dyDescent="0.45">
      <c r="A339" t="str">
        <f>Overall!G338</f>
        <v/>
      </c>
      <c r="B339" t="str">
        <f>Overall!H338</f>
        <v/>
      </c>
      <c r="C339" t="str">
        <f>Overall!I338</f>
        <v/>
      </c>
      <c r="D339">
        <f>Overall!M338</f>
        <v>0</v>
      </c>
      <c r="E339" t="str">
        <f>_xlfn.XLOOKUP($B339,Prevention!$H$1:$H$389,Prevention!$I$1:$I$389)</f>
        <v/>
      </c>
      <c r="F339">
        <f>_xlfn.XLOOKUP($B339,Prevention!$H$1:$H$389,Prevention!$M$1:$M$389)</f>
        <v>0</v>
      </c>
      <c r="G339" t="str">
        <f>_xlfn.XLOOKUP($B339,Detect!$H$1:$H$389,Detect!$I$1:$I$389)</f>
        <v/>
      </c>
      <c r="H339">
        <f>_xlfn.XLOOKUP($B339,Detect!$H$1:$H$389,Detect!$M$1:$M$389)</f>
        <v>0</v>
      </c>
      <c r="I339" t="str">
        <f>_xlfn.XLOOKUP($B339,Respond!$H$1:$H$389,Respond!$I$1:$I$389)</f>
        <v/>
      </c>
      <c r="J339">
        <f>_xlfn.XLOOKUP($B339,Respond!$H$1:$H$389,Respond!$M$1:$M$389)</f>
        <v>0</v>
      </c>
      <c r="K339" t="str">
        <f>_xlfn.XLOOKUP($B339,Health!$H$1:$H$389,Health!$I$1:$I$389)</f>
        <v/>
      </c>
      <c r="L339">
        <f>_xlfn.XLOOKUP($B339,Health!$H$1:$H$389,Health!$M$1:$M$389)</f>
        <v>0</v>
      </c>
      <c r="M339" t="str">
        <f>_xlfn.XLOOKUP($B339,Norms!$H$1:$H$389,Norms!$I$1:$I$389)</f>
        <v/>
      </c>
      <c r="N339">
        <f>_xlfn.XLOOKUP($B339,Norms!$H$1:$H$389,Norms!$M$1:$M$389)</f>
        <v>0</v>
      </c>
      <c r="O339" t="str">
        <f>_xlfn.XLOOKUP($B339,Risk!$H$1:$H$389,Risk!$I$1:$I$389)</f>
        <v/>
      </c>
      <c r="P339">
        <f>_xlfn.XLOOKUP($B339,Risk!$H$1:$H$389,Risk!$M$1:$M$389)</f>
        <v>0</v>
      </c>
      <c r="Q339" t="str">
        <f>Overall!J338</f>
        <v/>
      </c>
      <c r="R339" t="str">
        <f>Overall!K338</f>
        <v/>
      </c>
      <c r="S339" t="str">
        <f>Overall!L338</f>
        <v/>
      </c>
    </row>
    <row r="340" spans="1:19" x14ac:dyDescent="0.45">
      <c r="A340" t="str">
        <f>Overall!G339</f>
        <v>170</v>
      </c>
      <c r="B340" t="str">
        <f>Overall!H339</f>
        <v xml:space="preserve"> Angola</v>
      </c>
      <c r="C340" t="str">
        <f>Overall!I339</f>
        <v xml:space="preserve"> 25.2</v>
      </c>
      <c r="D340" t="str">
        <f>Overall!M339</f>
        <v>Least</v>
      </c>
      <c r="E340" t="str">
        <f>_xlfn.XLOOKUP($B340,Prevention!$H$1:$H$389,Prevention!$I$1:$I$389)</f>
        <v xml:space="preserve"> 24.0</v>
      </c>
      <c r="F340" t="str">
        <f>_xlfn.XLOOKUP($B340,Prevention!$H$1:$H$389,Prevention!$M$1:$M$389)</f>
        <v>Least</v>
      </c>
      <c r="G340" t="str">
        <f>_xlfn.XLOOKUP($B340,Detect!$H$1:$H$389,Detect!$I$1:$I$389)</f>
        <v xml:space="preserve"> 17.9</v>
      </c>
      <c r="H340" t="str">
        <f>_xlfn.XLOOKUP($B340,Detect!$H$1:$H$389,Detect!$M$1:$M$389)</f>
        <v>Least</v>
      </c>
      <c r="I340" t="str">
        <f>_xlfn.XLOOKUP($B340,Respond!$H$1:$H$389,Respond!$I$1:$I$389)</f>
        <v xml:space="preserve"> 21.7</v>
      </c>
      <c r="J340" t="str">
        <f>_xlfn.XLOOKUP($B340,Respond!$H$1:$H$389,Respond!$M$1:$M$389)</f>
        <v>Least</v>
      </c>
      <c r="K340" t="str">
        <f>_xlfn.XLOOKUP($B340,Health!$H$1:$H$389,Health!$I$1:$I$389)</f>
        <v xml:space="preserve"> 10.9</v>
      </c>
      <c r="L340" t="str">
        <f>_xlfn.XLOOKUP($B340,Health!$H$1:$H$389,Health!$M$1:$M$389)</f>
        <v>Least</v>
      </c>
      <c r="M340" t="str">
        <f>_xlfn.XLOOKUP($B340,Norms!$H$1:$H$389,Norms!$I$1:$I$389)</f>
        <v xml:space="preserve"> 41.4</v>
      </c>
      <c r="N340" t="str">
        <f>_xlfn.XLOOKUP($B340,Norms!$H$1:$H$389,Norms!$M$1:$M$389)</f>
        <v>More</v>
      </c>
      <c r="O340" t="str">
        <f>_xlfn.XLOOKUP($B340,Risk!$H$1:$H$389,Risk!$I$1:$I$389)</f>
        <v xml:space="preserve"> 42.2</v>
      </c>
      <c r="P340" t="str">
        <f>_xlfn.XLOOKUP($B340,Risk!$H$1:$H$389,Risk!$M$1:$M$389)</f>
        <v>More</v>
      </c>
      <c r="Q340" t="str">
        <f>Overall!J339</f>
        <v xml:space="preserve"> Africa</v>
      </c>
      <c r="R340" t="str">
        <f>Overall!K339</f>
        <v xml:space="preserve"> 10-50m</v>
      </c>
      <c r="S340" t="str">
        <f>Overall!L339</f>
        <v xml:space="preserve"> Lower middle income</v>
      </c>
    </row>
    <row r="341" spans="1:19" x14ac:dyDescent="0.45">
      <c r="A341" t="str">
        <f>Overall!G340</f>
        <v/>
      </c>
      <c r="B341" t="str">
        <f>Overall!H340</f>
        <v/>
      </c>
      <c r="C341" t="str">
        <f>Overall!I340</f>
        <v/>
      </c>
      <c r="D341">
        <f>Overall!M340</f>
        <v>0</v>
      </c>
      <c r="E341" t="str">
        <f>_xlfn.XLOOKUP($B341,Prevention!$H$1:$H$389,Prevention!$I$1:$I$389)</f>
        <v/>
      </c>
      <c r="F341">
        <f>_xlfn.XLOOKUP($B341,Prevention!$H$1:$H$389,Prevention!$M$1:$M$389)</f>
        <v>0</v>
      </c>
      <c r="G341" t="str">
        <f>_xlfn.XLOOKUP($B341,Detect!$H$1:$H$389,Detect!$I$1:$I$389)</f>
        <v/>
      </c>
      <c r="H341">
        <f>_xlfn.XLOOKUP($B341,Detect!$H$1:$H$389,Detect!$M$1:$M$389)</f>
        <v>0</v>
      </c>
      <c r="I341" t="str">
        <f>_xlfn.XLOOKUP($B341,Respond!$H$1:$H$389,Respond!$I$1:$I$389)</f>
        <v/>
      </c>
      <c r="J341">
        <f>_xlfn.XLOOKUP($B341,Respond!$H$1:$H$389,Respond!$M$1:$M$389)</f>
        <v>0</v>
      </c>
      <c r="K341" t="str">
        <f>_xlfn.XLOOKUP($B341,Health!$H$1:$H$389,Health!$I$1:$I$389)</f>
        <v/>
      </c>
      <c r="L341">
        <f>_xlfn.XLOOKUP($B341,Health!$H$1:$H$389,Health!$M$1:$M$389)</f>
        <v>0</v>
      </c>
      <c r="M341" t="str">
        <f>_xlfn.XLOOKUP($B341,Norms!$H$1:$H$389,Norms!$I$1:$I$389)</f>
        <v/>
      </c>
      <c r="N341">
        <f>_xlfn.XLOOKUP($B341,Norms!$H$1:$H$389,Norms!$M$1:$M$389)</f>
        <v>0</v>
      </c>
      <c r="O341" t="str">
        <f>_xlfn.XLOOKUP($B341,Risk!$H$1:$H$389,Risk!$I$1:$I$389)</f>
        <v/>
      </c>
      <c r="P341">
        <f>_xlfn.XLOOKUP($B341,Risk!$H$1:$H$389,Risk!$M$1:$M$389)</f>
        <v>0</v>
      </c>
      <c r="Q341" t="str">
        <f>Overall!J340</f>
        <v/>
      </c>
      <c r="R341" t="str">
        <f>Overall!K340</f>
        <v/>
      </c>
      <c r="S341" t="str">
        <f>Overall!L340</f>
        <v/>
      </c>
    </row>
    <row r="342" spans="1:19" x14ac:dyDescent="0.45">
      <c r="A342" t="str">
        <f>Overall!G341</f>
        <v>171</v>
      </c>
      <c r="B342" t="str">
        <f>Overall!H341</f>
        <v xml:space="preserve"> Tonga</v>
      </c>
      <c r="C342" t="str">
        <f>Overall!I341</f>
        <v xml:space="preserve"> 25.1</v>
      </c>
      <c r="D342" t="str">
        <f>Overall!M341</f>
        <v>Least</v>
      </c>
      <c r="E342" t="str">
        <f>_xlfn.XLOOKUP($B342,Prevention!$H$1:$H$389,Prevention!$I$1:$I$389)</f>
        <v xml:space="preserve"> 19.8</v>
      </c>
      <c r="F342" t="str">
        <f>_xlfn.XLOOKUP($B342,Prevention!$H$1:$H$389,Prevention!$M$1:$M$389)</f>
        <v>Least</v>
      </c>
      <c r="G342" t="str">
        <f>_xlfn.XLOOKUP($B342,Detect!$H$1:$H$389,Detect!$I$1:$I$389)</f>
        <v xml:space="preserve"> 15.0</v>
      </c>
      <c r="H342" t="str">
        <f>_xlfn.XLOOKUP($B342,Detect!$H$1:$H$389,Detect!$M$1:$M$389)</f>
        <v>Least</v>
      </c>
      <c r="I342" t="str">
        <f>_xlfn.XLOOKUP($B342,Respond!$H$1:$H$389,Respond!$I$1:$I$389)</f>
        <v xml:space="preserve"> 25.1</v>
      </c>
      <c r="J342" t="str">
        <f>_xlfn.XLOOKUP($B342,Respond!$H$1:$H$389,Respond!$M$1:$M$389)</f>
        <v>Least</v>
      </c>
      <c r="K342" t="str">
        <f>_xlfn.XLOOKUP($B342,Health!$H$1:$H$389,Health!$I$1:$I$389)</f>
        <v xml:space="preserve"> 7.5</v>
      </c>
      <c r="L342" t="str">
        <f>_xlfn.XLOOKUP($B342,Health!$H$1:$H$389,Health!$M$1:$M$389)</f>
        <v>Least</v>
      </c>
      <c r="M342" t="str">
        <f>_xlfn.XLOOKUP($B342,Norms!$H$1:$H$389,Norms!$I$1:$I$389)</f>
        <v xml:space="preserve"> 33.9</v>
      </c>
      <c r="N342" t="str">
        <f>_xlfn.XLOOKUP($B342,Norms!$H$1:$H$389,Norms!$M$1:$M$389)</f>
        <v>More</v>
      </c>
      <c r="O342" t="str">
        <f>_xlfn.XLOOKUP($B342,Risk!$H$1:$H$389,Risk!$I$1:$I$389)</f>
        <v xml:space="preserve"> 59.0</v>
      </c>
      <c r="P342" t="str">
        <f>_xlfn.XLOOKUP($B342,Risk!$H$1:$H$389,Risk!$M$1:$M$389)</f>
        <v>More</v>
      </c>
      <c r="Q342" t="str">
        <f>Overall!J341</f>
        <v xml:space="preserve"> Oceania</v>
      </c>
      <c r="R342" t="str">
        <f>Overall!K341</f>
        <v xml:space="preserve"> &lt;1m</v>
      </c>
      <c r="S342" t="str">
        <f>Overall!L341</f>
        <v xml:space="preserve"> Upper middle income</v>
      </c>
    </row>
    <row r="343" spans="1:19" x14ac:dyDescent="0.45">
      <c r="A343" t="str">
        <f>Overall!G342</f>
        <v/>
      </c>
      <c r="B343" t="str">
        <f>Overall!H342</f>
        <v/>
      </c>
      <c r="C343" t="str">
        <f>Overall!I342</f>
        <v/>
      </c>
      <c r="D343">
        <f>Overall!M342</f>
        <v>0</v>
      </c>
      <c r="E343" t="str">
        <f>_xlfn.XLOOKUP($B343,Prevention!$H$1:$H$389,Prevention!$I$1:$I$389)</f>
        <v/>
      </c>
      <c r="F343">
        <f>_xlfn.XLOOKUP($B343,Prevention!$H$1:$H$389,Prevention!$M$1:$M$389)</f>
        <v>0</v>
      </c>
      <c r="G343" t="str">
        <f>_xlfn.XLOOKUP($B343,Detect!$H$1:$H$389,Detect!$I$1:$I$389)</f>
        <v/>
      </c>
      <c r="H343">
        <f>_xlfn.XLOOKUP($B343,Detect!$H$1:$H$389,Detect!$M$1:$M$389)</f>
        <v>0</v>
      </c>
      <c r="I343" t="str">
        <f>_xlfn.XLOOKUP($B343,Respond!$H$1:$H$389,Respond!$I$1:$I$389)</f>
        <v/>
      </c>
      <c r="J343">
        <f>_xlfn.XLOOKUP($B343,Respond!$H$1:$H$389,Respond!$M$1:$M$389)</f>
        <v>0</v>
      </c>
      <c r="K343" t="str">
        <f>_xlfn.XLOOKUP($B343,Health!$H$1:$H$389,Health!$I$1:$I$389)</f>
        <v/>
      </c>
      <c r="L343">
        <f>_xlfn.XLOOKUP($B343,Health!$H$1:$H$389,Health!$M$1:$M$389)</f>
        <v>0</v>
      </c>
      <c r="M343" t="str">
        <f>_xlfn.XLOOKUP($B343,Norms!$H$1:$H$389,Norms!$I$1:$I$389)</f>
        <v/>
      </c>
      <c r="N343">
        <f>_xlfn.XLOOKUP($B343,Norms!$H$1:$H$389,Norms!$M$1:$M$389)</f>
        <v>0</v>
      </c>
      <c r="O343" t="str">
        <f>_xlfn.XLOOKUP($B343,Risk!$H$1:$H$389,Risk!$I$1:$I$389)</f>
        <v/>
      </c>
      <c r="P343">
        <f>_xlfn.XLOOKUP($B343,Risk!$H$1:$H$389,Risk!$M$1:$M$389)</f>
        <v>0</v>
      </c>
      <c r="Q343" t="str">
        <f>Overall!J342</f>
        <v/>
      </c>
      <c r="R343" t="str">
        <f>Overall!K342</f>
        <v/>
      </c>
      <c r="S343" t="str">
        <f>Overall!L342</f>
        <v/>
      </c>
    </row>
    <row r="344" spans="1:19" x14ac:dyDescent="0.45">
      <c r="A344" t="str">
        <f>Overall!G343</f>
        <v>172</v>
      </c>
      <c r="B344" t="str">
        <f>Overall!H343</f>
        <v xml:space="preserve"> Dominica</v>
      </c>
      <c r="C344" t="str">
        <f>Overall!I343</f>
        <v xml:space="preserve"> 24.0</v>
      </c>
      <c r="D344" t="str">
        <f>Overall!M343</f>
        <v>Least</v>
      </c>
      <c r="E344" t="str">
        <f>_xlfn.XLOOKUP($B344,Prevention!$H$1:$H$389,Prevention!$I$1:$I$389)</f>
        <v xml:space="preserve"> 11.2</v>
      </c>
      <c r="F344" t="str">
        <f>_xlfn.XLOOKUP($B344,Prevention!$H$1:$H$389,Prevention!$M$1:$M$389)</f>
        <v>Least</v>
      </c>
      <c r="G344" t="str">
        <f>_xlfn.XLOOKUP($B344,Detect!$H$1:$H$389,Detect!$I$1:$I$389)</f>
        <v xml:space="preserve"> 10.7</v>
      </c>
      <c r="H344" t="str">
        <f>_xlfn.XLOOKUP($B344,Detect!$H$1:$H$389,Detect!$M$1:$M$389)</f>
        <v>Least</v>
      </c>
      <c r="I344" t="str">
        <f>_xlfn.XLOOKUP($B344,Respond!$H$1:$H$389,Respond!$I$1:$I$389)</f>
        <v xml:space="preserve"> 20.9</v>
      </c>
      <c r="J344" t="str">
        <f>_xlfn.XLOOKUP($B344,Respond!$H$1:$H$389,Respond!$M$1:$M$389)</f>
        <v>Least</v>
      </c>
      <c r="K344" t="str">
        <f>_xlfn.XLOOKUP($B344,Health!$H$1:$H$389,Health!$I$1:$I$389)</f>
        <v xml:space="preserve"> 8.5</v>
      </c>
      <c r="L344" t="str">
        <f>_xlfn.XLOOKUP($B344,Health!$H$1:$H$389,Health!$M$1:$M$389)</f>
        <v>Least</v>
      </c>
      <c r="M344" t="str">
        <f>_xlfn.XLOOKUP($B344,Norms!$H$1:$H$389,Norms!$I$1:$I$389)</f>
        <v xml:space="preserve"> 49.3</v>
      </c>
      <c r="N344" t="str">
        <f>_xlfn.XLOOKUP($B344,Norms!$H$1:$H$389,Norms!$M$1:$M$389)</f>
        <v>More</v>
      </c>
      <c r="O344" t="str">
        <f>_xlfn.XLOOKUP($B344,Risk!$H$1:$H$389,Risk!$I$1:$I$389)</f>
        <v xml:space="preserve"> 54.0</v>
      </c>
      <c r="P344" t="str">
        <f>_xlfn.XLOOKUP($B344,Risk!$H$1:$H$389,Risk!$M$1:$M$389)</f>
        <v>More</v>
      </c>
      <c r="Q344" t="str">
        <f>Overall!J343</f>
        <v xml:space="preserve"> Latin America and the Caribbean</v>
      </c>
      <c r="R344" t="str">
        <f>Overall!K343</f>
        <v xml:space="preserve"> &lt;1m</v>
      </c>
      <c r="S344" t="str">
        <f>Overall!L343</f>
        <v xml:space="preserve"> Upper middle income</v>
      </c>
    </row>
    <row r="345" spans="1:19" x14ac:dyDescent="0.45">
      <c r="A345" t="str">
        <f>Overall!G344</f>
        <v/>
      </c>
      <c r="B345" t="str">
        <f>Overall!H344</f>
        <v/>
      </c>
      <c r="C345" t="str">
        <f>Overall!I344</f>
        <v/>
      </c>
      <c r="D345">
        <f>Overall!M344</f>
        <v>0</v>
      </c>
      <c r="E345" t="str">
        <f>_xlfn.XLOOKUP($B345,Prevention!$H$1:$H$389,Prevention!$I$1:$I$389)</f>
        <v/>
      </c>
      <c r="F345">
        <f>_xlfn.XLOOKUP($B345,Prevention!$H$1:$H$389,Prevention!$M$1:$M$389)</f>
        <v>0</v>
      </c>
      <c r="G345" t="str">
        <f>_xlfn.XLOOKUP($B345,Detect!$H$1:$H$389,Detect!$I$1:$I$389)</f>
        <v/>
      </c>
      <c r="H345">
        <f>_xlfn.XLOOKUP($B345,Detect!$H$1:$H$389,Detect!$M$1:$M$389)</f>
        <v>0</v>
      </c>
      <c r="I345" t="str">
        <f>_xlfn.XLOOKUP($B345,Respond!$H$1:$H$389,Respond!$I$1:$I$389)</f>
        <v/>
      </c>
      <c r="J345">
        <f>_xlfn.XLOOKUP($B345,Respond!$H$1:$H$389,Respond!$M$1:$M$389)</f>
        <v>0</v>
      </c>
      <c r="K345" t="str">
        <f>_xlfn.XLOOKUP($B345,Health!$H$1:$H$389,Health!$I$1:$I$389)</f>
        <v/>
      </c>
      <c r="L345">
        <f>_xlfn.XLOOKUP($B345,Health!$H$1:$H$389,Health!$M$1:$M$389)</f>
        <v>0</v>
      </c>
      <c r="M345" t="str">
        <f>_xlfn.XLOOKUP($B345,Norms!$H$1:$H$389,Norms!$I$1:$I$389)</f>
        <v/>
      </c>
      <c r="N345">
        <f>_xlfn.XLOOKUP($B345,Norms!$H$1:$H$389,Norms!$M$1:$M$389)</f>
        <v>0</v>
      </c>
      <c r="O345" t="str">
        <f>_xlfn.XLOOKUP($B345,Risk!$H$1:$H$389,Risk!$I$1:$I$389)</f>
        <v/>
      </c>
      <c r="P345">
        <f>_xlfn.XLOOKUP($B345,Risk!$H$1:$H$389,Risk!$M$1:$M$389)</f>
        <v>0</v>
      </c>
      <c r="Q345" t="str">
        <f>Overall!J344</f>
        <v/>
      </c>
      <c r="R345" t="str">
        <f>Overall!K344</f>
        <v/>
      </c>
      <c r="S345" t="str">
        <f>Overall!L344</f>
        <v/>
      </c>
    </row>
    <row r="346" spans="1:19" x14ac:dyDescent="0.45">
      <c r="A346" t="str">
        <f>Overall!G345</f>
        <v>173</v>
      </c>
      <c r="B346" t="str">
        <f>Overall!H345</f>
        <v xml:space="preserve"> Algeria</v>
      </c>
      <c r="C346" t="str">
        <f>Overall!I345</f>
        <v xml:space="preserve"> 23.6</v>
      </c>
      <c r="D346" t="str">
        <f>Overall!M345</f>
        <v>Least</v>
      </c>
      <c r="E346" t="str">
        <f>_xlfn.XLOOKUP($B346,Prevention!$H$1:$H$389,Prevention!$I$1:$I$389)</f>
        <v xml:space="preserve"> 25.7</v>
      </c>
      <c r="F346" t="str">
        <f>_xlfn.XLOOKUP($B346,Prevention!$H$1:$H$389,Prevention!$M$1:$M$389)</f>
        <v>Least</v>
      </c>
      <c r="G346" t="str">
        <f>_xlfn.XLOOKUP($B346,Detect!$H$1:$H$389,Detect!$I$1:$I$389)</f>
        <v xml:space="preserve"> 12.0</v>
      </c>
      <c r="H346" t="str">
        <f>_xlfn.XLOOKUP($B346,Detect!$H$1:$H$389,Detect!$M$1:$M$389)</f>
        <v>Least</v>
      </c>
      <c r="I346" t="str">
        <f>_xlfn.XLOOKUP($B346,Respond!$H$1:$H$389,Respond!$I$1:$I$389)</f>
        <v xml:space="preserve"> 19.6</v>
      </c>
      <c r="J346" t="str">
        <f>_xlfn.XLOOKUP($B346,Respond!$H$1:$H$389,Respond!$M$1:$M$389)</f>
        <v>Least</v>
      </c>
      <c r="K346" t="str">
        <f>_xlfn.XLOOKUP($B346,Health!$H$1:$H$389,Health!$I$1:$I$389)</f>
        <v xml:space="preserve"> 13.1</v>
      </c>
      <c r="L346" t="str">
        <f>_xlfn.XLOOKUP($B346,Health!$H$1:$H$389,Health!$M$1:$M$389)</f>
        <v>Least</v>
      </c>
      <c r="M346" t="str">
        <f>_xlfn.XLOOKUP($B346,Norms!$H$1:$H$389,Norms!$I$1:$I$389)</f>
        <v xml:space="preserve"> 29.1</v>
      </c>
      <c r="N346" t="str">
        <f>_xlfn.XLOOKUP($B346,Norms!$H$1:$H$389,Norms!$M$1:$M$389)</f>
        <v>Least</v>
      </c>
      <c r="O346" t="str">
        <f>_xlfn.XLOOKUP($B346,Risk!$H$1:$H$389,Risk!$I$1:$I$389)</f>
        <v xml:space="preserve"> 51.4</v>
      </c>
      <c r="P346" t="str">
        <f>_xlfn.XLOOKUP($B346,Risk!$H$1:$H$389,Risk!$M$1:$M$389)</f>
        <v>More</v>
      </c>
      <c r="Q346" t="str">
        <f>Overall!J345</f>
        <v xml:space="preserve"> Africa</v>
      </c>
      <c r="R346" t="str">
        <f>Overall!K345</f>
        <v xml:space="preserve"> 10-50m</v>
      </c>
      <c r="S346" t="str">
        <f>Overall!L345</f>
        <v xml:space="preserve"> Upper middle income</v>
      </c>
    </row>
    <row r="347" spans="1:19" x14ac:dyDescent="0.45">
      <c r="A347" t="str">
        <f>Overall!G346</f>
        <v/>
      </c>
      <c r="B347" t="str">
        <f>Overall!H346</f>
        <v/>
      </c>
      <c r="C347" t="str">
        <f>Overall!I346</f>
        <v/>
      </c>
      <c r="D347">
        <f>Overall!M346</f>
        <v>0</v>
      </c>
      <c r="E347" t="str">
        <f>_xlfn.XLOOKUP($B347,Prevention!$H$1:$H$389,Prevention!$I$1:$I$389)</f>
        <v/>
      </c>
      <c r="F347">
        <f>_xlfn.XLOOKUP($B347,Prevention!$H$1:$H$389,Prevention!$M$1:$M$389)</f>
        <v>0</v>
      </c>
      <c r="G347" t="str">
        <f>_xlfn.XLOOKUP($B347,Detect!$H$1:$H$389,Detect!$I$1:$I$389)</f>
        <v/>
      </c>
      <c r="H347">
        <f>_xlfn.XLOOKUP($B347,Detect!$H$1:$H$389,Detect!$M$1:$M$389)</f>
        <v>0</v>
      </c>
      <c r="I347" t="str">
        <f>_xlfn.XLOOKUP($B347,Respond!$H$1:$H$389,Respond!$I$1:$I$389)</f>
        <v/>
      </c>
      <c r="J347">
        <f>_xlfn.XLOOKUP($B347,Respond!$H$1:$H$389,Respond!$M$1:$M$389)</f>
        <v>0</v>
      </c>
      <c r="K347" t="str">
        <f>_xlfn.XLOOKUP($B347,Health!$H$1:$H$389,Health!$I$1:$I$389)</f>
        <v/>
      </c>
      <c r="L347">
        <f>_xlfn.XLOOKUP($B347,Health!$H$1:$H$389,Health!$M$1:$M$389)</f>
        <v>0</v>
      </c>
      <c r="M347" t="str">
        <f>_xlfn.XLOOKUP($B347,Norms!$H$1:$H$389,Norms!$I$1:$I$389)</f>
        <v/>
      </c>
      <c r="N347">
        <f>_xlfn.XLOOKUP($B347,Norms!$H$1:$H$389,Norms!$M$1:$M$389)</f>
        <v>0</v>
      </c>
      <c r="O347" t="str">
        <f>_xlfn.XLOOKUP($B347,Risk!$H$1:$H$389,Risk!$I$1:$I$389)</f>
        <v/>
      </c>
      <c r="P347">
        <f>_xlfn.XLOOKUP($B347,Risk!$H$1:$H$389,Risk!$M$1:$M$389)</f>
        <v>0</v>
      </c>
      <c r="Q347" t="str">
        <f>Overall!J346</f>
        <v/>
      </c>
      <c r="R347" t="str">
        <f>Overall!K346</f>
        <v/>
      </c>
      <c r="S347" t="str">
        <f>Overall!L346</f>
        <v/>
      </c>
    </row>
    <row r="348" spans="1:19" x14ac:dyDescent="0.45">
      <c r="A348" t="str">
        <f>Overall!G347</f>
        <v>173</v>
      </c>
      <c r="B348" t="str">
        <f>Overall!H347</f>
        <v xml:space="preserve"> Congo Brazzaville</v>
      </c>
      <c r="C348" t="str">
        <f>Overall!I347</f>
        <v xml:space="preserve"> 23.6</v>
      </c>
      <c r="D348" t="str">
        <f>Overall!M347</f>
        <v>Least</v>
      </c>
      <c r="E348" t="str">
        <f>_xlfn.XLOOKUP($B348,Prevention!$H$1:$H$389,Prevention!$I$1:$I$389)</f>
        <v xml:space="preserve"> 17.6</v>
      </c>
      <c r="F348" t="str">
        <f>_xlfn.XLOOKUP($B348,Prevention!$H$1:$H$389,Prevention!$M$1:$M$389)</f>
        <v>Least</v>
      </c>
      <c r="G348" t="str">
        <f>_xlfn.XLOOKUP($B348,Detect!$H$1:$H$389,Detect!$I$1:$I$389)</f>
        <v xml:space="preserve"> 7.0</v>
      </c>
      <c r="H348" t="str">
        <f>_xlfn.XLOOKUP($B348,Detect!$H$1:$H$389,Detect!$M$1:$M$389)</f>
        <v>Least</v>
      </c>
      <c r="I348" t="str">
        <f>_xlfn.XLOOKUP($B348,Respond!$H$1:$H$389,Respond!$I$1:$I$389)</f>
        <v xml:space="preserve"> 23.6</v>
      </c>
      <c r="J348" t="str">
        <f>_xlfn.XLOOKUP($B348,Respond!$H$1:$H$389,Respond!$M$1:$M$389)</f>
        <v>Least</v>
      </c>
      <c r="K348" t="str">
        <f>_xlfn.XLOOKUP($B348,Health!$H$1:$H$389,Health!$I$1:$I$389)</f>
        <v xml:space="preserve"> 6.3</v>
      </c>
      <c r="L348" t="str">
        <f>_xlfn.XLOOKUP($B348,Health!$H$1:$H$389,Health!$M$1:$M$389)</f>
        <v>Least</v>
      </c>
      <c r="M348" t="str">
        <f>_xlfn.XLOOKUP($B348,Norms!$H$1:$H$389,Norms!$I$1:$I$389)</f>
        <v xml:space="preserve"> 56.8</v>
      </c>
      <c r="N348" t="str">
        <f>_xlfn.XLOOKUP($B348,Norms!$H$1:$H$389,Norms!$M$1:$M$389)</f>
        <v>More</v>
      </c>
      <c r="O348" t="str">
        <f>_xlfn.XLOOKUP($B348,Risk!$H$1:$H$389,Risk!$I$1:$I$389)</f>
        <v xml:space="preserve"> 38.1</v>
      </c>
      <c r="P348" t="str">
        <f>_xlfn.XLOOKUP($B348,Risk!$H$1:$H$389,Risk!$M$1:$M$389)</f>
        <v>More</v>
      </c>
      <c r="Q348" t="str">
        <f>Overall!J347</f>
        <v xml:space="preserve"> Africa</v>
      </c>
      <c r="R348" t="str">
        <f>Overall!K347</f>
        <v xml:space="preserve"> 1-10m</v>
      </c>
      <c r="S348" t="str">
        <f>Overall!L347</f>
        <v xml:space="preserve"> Lower middle income</v>
      </c>
    </row>
    <row r="349" spans="1:19" x14ac:dyDescent="0.45">
      <c r="A349" t="str">
        <f>Overall!G348</f>
        <v/>
      </c>
      <c r="B349" t="str">
        <f>Overall!H348</f>
        <v/>
      </c>
      <c r="C349" t="str">
        <f>Overall!I348</f>
        <v/>
      </c>
      <c r="D349">
        <f>Overall!M348</f>
        <v>0</v>
      </c>
      <c r="E349" t="str">
        <f>_xlfn.XLOOKUP($B349,Prevention!$H$1:$H$389,Prevention!$I$1:$I$389)</f>
        <v/>
      </c>
      <c r="F349">
        <f>_xlfn.XLOOKUP($B349,Prevention!$H$1:$H$389,Prevention!$M$1:$M$389)</f>
        <v>0</v>
      </c>
      <c r="G349" t="str">
        <f>_xlfn.XLOOKUP($B349,Detect!$H$1:$H$389,Detect!$I$1:$I$389)</f>
        <v/>
      </c>
      <c r="H349">
        <f>_xlfn.XLOOKUP($B349,Detect!$H$1:$H$389,Detect!$M$1:$M$389)</f>
        <v>0</v>
      </c>
      <c r="I349" t="str">
        <f>_xlfn.XLOOKUP($B349,Respond!$H$1:$H$389,Respond!$I$1:$I$389)</f>
        <v/>
      </c>
      <c r="J349">
        <f>_xlfn.XLOOKUP($B349,Respond!$H$1:$H$389,Respond!$M$1:$M$389)</f>
        <v>0</v>
      </c>
      <c r="K349" t="str">
        <f>_xlfn.XLOOKUP($B349,Health!$H$1:$H$389,Health!$I$1:$I$389)</f>
        <v/>
      </c>
      <c r="L349">
        <f>_xlfn.XLOOKUP($B349,Health!$H$1:$H$389,Health!$M$1:$M$389)</f>
        <v>0</v>
      </c>
      <c r="M349" t="str">
        <f>_xlfn.XLOOKUP($B349,Norms!$H$1:$H$389,Norms!$I$1:$I$389)</f>
        <v/>
      </c>
      <c r="N349">
        <f>_xlfn.XLOOKUP($B349,Norms!$H$1:$H$389,Norms!$M$1:$M$389)</f>
        <v>0</v>
      </c>
      <c r="O349" t="str">
        <f>_xlfn.XLOOKUP($B349,Risk!$H$1:$H$389,Risk!$I$1:$I$389)</f>
        <v/>
      </c>
      <c r="P349">
        <f>_xlfn.XLOOKUP($B349,Risk!$H$1:$H$389,Risk!$M$1:$M$389)</f>
        <v>0</v>
      </c>
      <c r="Q349" t="str">
        <f>Overall!J348</f>
        <v/>
      </c>
      <c r="R349" t="str">
        <f>Overall!K348</f>
        <v/>
      </c>
      <c r="S349" t="str">
        <f>Overall!L348</f>
        <v/>
      </c>
    </row>
    <row r="350" spans="1:19" x14ac:dyDescent="0.45">
      <c r="A350" t="str">
        <f>Overall!G349</f>
        <v>175</v>
      </c>
      <c r="B350" t="str">
        <f>Overall!H349</f>
        <v xml:space="preserve"> Djibouti</v>
      </c>
      <c r="C350" t="str">
        <f>Overall!I349</f>
        <v xml:space="preserve"> 23.2</v>
      </c>
      <c r="D350" t="str">
        <f>Overall!M349</f>
        <v>Least</v>
      </c>
      <c r="E350" t="str">
        <f>_xlfn.XLOOKUP($B350,Prevention!$H$1:$H$389,Prevention!$I$1:$I$389)</f>
        <v xml:space="preserve"> 16.3</v>
      </c>
      <c r="F350" t="str">
        <f>_xlfn.XLOOKUP($B350,Prevention!$H$1:$H$389,Prevention!$M$1:$M$389)</f>
        <v>Least</v>
      </c>
      <c r="G350" t="str">
        <f>_xlfn.XLOOKUP($B350,Detect!$H$1:$H$389,Detect!$I$1:$I$389)</f>
        <v xml:space="preserve"> 17.0</v>
      </c>
      <c r="H350" t="str">
        <f>_xlfn.XLOOKUP($B350,Detect!$H$1:$H$389,Detect!$M$1:$M$389)</f>
        <v>Least</v>
      </c>
      <c r="I350" t="str">
        <f>_xlfn.XLOOKUP($B350,Respond!$H$1:$H$389,Respond!$I$1:$I$389)</f>
        <v xml:space="preserve"> 23.2</v>
      </c>
      <c r="J350" t="str">
        <f>_xlfn.XLOOKUP($B350,Respond!$H$1:$H$389,Respond!$M$1:$M$389)</f>
        <v>Least</v>
      </c>
      <c r="K350" t="str">
        <f>_xlfn.XLOOKUP($B350,Health!$H$1:$H$389,Health!$I$1:$I$389)</f>
        <v xml:space="preserve"> 9.3</v>
      </c>
      <c r="L350" t="str">
        <f>_xlfn.XLOOKUP($B350,Health!$H$1:$H$389,Health!$M$1:$M$389)</f>
        <v>Least</v>
      </c>
      <c r="M350" t="str">
        <f>_xlfn.XLOOKUP($B350,Norms!$H$1:$H$389,Norms!$I$1:$I$389)</f>
        <v xml:space="preserve"> 36.3</v>
      </c>
      <c r="N350" t="str">
        <f>_xlfn.XLOOKUP($B350,Norms!$H$1:$H$389,Norms!$M$1:$M$389)</f>
        <v>More</v>
      </c>
      <c r="O350" t="str">
        <f>_xlfn.XLOOKUP($B350,Risk!$H$1:$H$389,Risk!$I$1:$I$389)</f>
        <v xml:space="preserve"> 42.7</v>
      </c>
      <c r="P350" t="str">
        <f>_xlfn.XLOOKUP($B350,Risk!$H$1:$H$389,Risk!$M$1:$M$389)</f>
        <v>More</v>
      </c>
      <c r="Q350" t="str">
        <f>Overall!J349</f>
        <v xml:space="preserve"> Africa</v>
      </c>
      <c r="R350" t="str">
        <f>Overall!K349</f>
        <v xml:space="preserve"> &lt;1m</v>
      </c>
      <c r="S350" t="str">
        <f>Overall!L349</f>
        <v xml:space="preserve"> Lower middle income</v>
      </c>
    </row>
    <row r="351" spans="1:19" x14ac:dyDescent="0.45">
      <c r="A351" t="str">
        <f>Overall!G350</f>
        <v/>
      </c>
      <c r="B351" t="str">
        <f>Overall!H350</f>
        <v/>
      </c>
      <c r="C351" t="str">
        <f>Overall!I350</f>
        <v/>
      </c>
      <c r="D351">
        <f>Overall!M350</f>
        <v>0</v>
      </c>
      <c r="E351" t="str">
        <f>_xlfn.XLOOKUP($B351,Prevention!$H$1:$H$389,Prevention!$I$1:$I$389)</f>
        <v/>
      </c>
      <c r="F351">
        <f>_xlfn.XLOOKUP($B351,Prevention!$H$1:$H$389,Prevention!$M$1:$M$389)</f>
        <v>0</v>
      </c>
      <c r="G351" t="str">
        <f>_xlfn.XLOOKUP($B351,Detect!$H$1:$H$389,Detect!$I$1:$I$389)</f>
        <v/>
      </c>
      <c r="H351">
        <f>_xlfn.XLOOKUP($B351,Detect!$H$1:$H$389,Detect!$M$1:$M$389)</f>
        <v>0</v>
      </c>
      <c r="I351" t="str">
        <f>_xlfn.XLOOKUP($B351,Respond!$H$1:$H$389,Respond!$I$1:$I$389)</f>
        <v/>
      </c>
      <c r="J351">
        <f>_xlfn.XLOOKUP($B351,Respond!$H$1:$H$389,Respond!$M$1:$M$389)</f>
        <v>0</v>
      </c>
      <c r="K351" t="str">
        <f>_xlfn.XLOOKUP($B351,Health!$H$1:$H$389,Health!$I$1:$I$389)</f>
        <v/>
      </c>
      <c r="L351">
        <f>_xlfn.XLOOKUP($B351,Health!$H$1:$H$389,Health!$M$1:$M$389)</f>
        <v>0</v>
      </c>
      <c r="M351" t="str">
        <f>_xlfn.XLOOKUP($B351,Norms!$H$1:$H$389,Norms!$I$1:$I$389)</f>
        <v/>
      </c>
      <c r="N351">
        <f>_xlfn.XLOOKUP($B351,Norms!$H$1:$H$389,Norms!$M$1:$M$389)</f>
        <v>0</v>
      </c>
      <c r="O351" t="str">
        <f>_xlfn.XLOOKUP($B351,Risk!$H$1:$H$389,Risk!$I$1:$I$389)</f>
        <v/>
      </c>
      <c r="P351">
        <f>_xlfn.XLOOKUP($B351,Risk!$H$1:$H$389,Risk!$M$1:$M$389)</f>
        <v>0</v>
      </c>
      <c r="Q351" t="str">
        <f>Overall!J350</f>
        <v/>
      </c>
      <c r="R351" t="str">
        <f>Overall!K350</f>
        <v/>
      </c>
      <c r="S351" t="str">
        <f>Overall!L350</f>
        <v/>
      </c>
    </row>
    <row r="352" spans="1:19" x14ac:dyDescent="0.45">
      <c r="A352" t="str">
        <f>Overall!G351</f>
        <v>176</v>
      </c>
      <c r="B352" t="str">
        <f>Overall!H351</f>
        <v xml:space="preserve"> Venezuela</v>
      </c>
      <c r="C352" t="str">
        <f>Overall!I351</f>
        <v xml:space="preserve"> 23.0</v>
      </c>
      <c r="D352" t="str">
        <f>Overall!M351</f>
        <v>Least</v>
      </c>
      <c r="E352" t="str">
        <f>_xlfn.XLOOKUP($B352,Prevention!$H$1:$H$389,Prevention!$I$1:$I$389)</f>
        <v xml:space="preserve"> 23.5</v>
      </c>
      <c r="F352" t="str">
        <f>_xlfn.XLOOKUP($B352,Prevention!$H$1:$H$389,Prevention!$M$1:$M$389)</f>
        <v>Least</v>
      </c>
      <c r="G352" t="str">
        <f>_xlfn.XLOOKUP($B352,Detect!$H$1:$H$389,Detect!$I$1:$I$389)</f>
        <v xml:space="preserve"> 8.7</v>
      </c>
      <c r="H352" t="str">
        <f>_xlfn.XLOOKUP($B352,Detect!$H$1:$H$389,Detect!$M$1:$M$389)</f>
        <v>Least</v>
      </c>
      <c r="I352" t="str">
        <f>_xlfn.XLOOKUP($B352,Respond!$H$1:$H$389,Respond!$I$1:$I$389)</f>
        <v xml:space="preserve"> 19.7</v>
      </c>
      <c r="J352" t="str">
        <f>_xlfn.XLOOKUP($B352,Respond!$H$1:$H$389,Respond!$M$1:$M$389)</f>
        <v>Least</v>
      </c>
      <c r="K352" t="str">
        <f>_xlfn.XLOOKUP($B352,Health!$H$1:$H$389,Health!$I$1:$I$389)</f>
        <v xml:space="preserve"> 12.9</v>
      </c>
      <c r="L352" t="str">
        <f>_xlfn.XLOOKUP($B352,Health!$H$1:$H$389,Health!$M$1:$M$389)</f>
        <v>Least</v>
      </c>
      <c r="M352" t="str">
        <f>_xlfn.XLOOKUP($B352,Norms!$H$1:$H$389,Norms!$I$1:$I$389)</f>
        <v xml:space="preserve"> 42.2</v>
      </c>
      <c r="N352" t="str">
        <f>_xlfn.XLOOKUP($B352,Norms!$H$1:$H$389,Norms!$M$1:$M$389)</f>
        <v>More</v>
      </c>
      <c r="O352" t="str">
        <f>_xlfn.XLOOKUP($B352,Risk!$H$1:$H$389,Risk!$I$1:$I$389)</f>
        <v xml:space="preserve"> 38.2</v>
      </c>
      <c r="P352" t="str">
        <f>_xlfn.XLOOKUP($B352,Risk!$H$1:$H$389,Risk!$M$1:$M$389)</f>
        <v>More</v>
      </c>
      <c r="Q352" t="str">
        <f>Overall!J351</f>
        <v xml:space="preserve"> Latin America and the Caribbean</v>
      </c>
      <c r="R352" t="str">
        <f>Overall!K351</f>
        <v xml:space="preserve"> 10-50m</v>
      </c>
      <c r="S352" t="str">
        <f>Overall!L351</f>
        <v xml:space="preserve"> Upper middle income</v>
      </c>
    </row>
    <row r="353" spans="1:19" x14ac:dyDescent="0.45">
      <c r="A353" t="str">
        <f>Overall!G352</f>
        <v/>
      </c>
      <c r="B353" t="str">
        <f>Overall!H352</f>
        <v/>
      </c>
      <c r="C353" t="str">
        <f>Overall!I352</f>
        <v/>
      </c>
      <c r="D353">
        <f>Overall!M352</f>
        <v>0</v>
      </c>
      <c r="E353" t="str">
        <f>_xlfn.XLOOKUP($B353,Prevention!$H$1:$H$389,Prevention!$I$1:$I$389)</f>
        <v/>
      </c>
      <c r="F353">
        <f>_xlfn.XLOOKUP($B353,Prevention!$H$1:$H$389,Prevention!$M$1:$M$389)</f>
        <v>0</v>
      </c>
      <c r="G353" t="str">
        <f>_xlfn.XLOOKUP($B353,Detect!$H$1:$H$389,Detect!$I$1:$I$389)</f>
        <v/>
      </c>
      <c r="H353">
        <f>_xlfn.XLOOKUP($B353,Detect!$H$1:$H$389,Detect!$M$1:$M$389)</f>
        <v>0</v>
      </c>
      <c r="I353" t="str">
        <f>_xlfn.XLOOKUP($B353,Respond!$H$1:$H$389,Respond!$I$1:$I$389)</f>
        <v/>
      </c>
      <c r="J353">
        <f>_xlfn.XLOOKUP($B353,Respond!$H$1:$H$389,Respond!$M$1:$M$389)</f>
        <v>0</v>
      </c>
      <c r="K353" t="str">
        <f>_xlfn.XLOOKUP($B353,Health!$H$1:$H$389,Health!$I$1:$I$389)</f>
        <v/>
      </c>
      <c r="L353">
        <f>_xlfn.XLOOKUP($B353,Health!$H$1:$H$389,Health!$M$1:$M$389)</f>
        <v>0</v>
      </c>
      <c r="M353" t="str">
        <f>_xlfn.XLOOKUP($B353,Norms!$H$1:$H$389,Norms!$I$1:$I$389)</f>
        <v/>
      </c>
      <c r="N353">
        <f>_xlfn.XLOOKUP($B353,Norms!$H$1:$H$389,Norms!$M$1:$M$389)</f>
        <v>0</v>
      </c>
      <c r="O353" t="str">
        <f>_xlfn.XLOOKUP($B353,Risk!$H$1:$H$389,Risk!$I$1:$I$389)</f>
        <v/>
      </c>
      <c r="P353">
        <f>_xlfn.XLOOKUP($B353,Risk!$H$1:$H$389,Risk!$M$1:$M$389)</f>
        <v>0</v>
      </c>
      <c r="Q353" t="str">
        <f>Overall!J352</f>
        <v/>
      </c>
      <c r="R353" t="str">
        <f>Overall!K352</f>
        <v/>
      </c>
      <c r="S353" t="str">
        <f>Overall!L352</f>
        <v/>
      </c>
    </row>
    <row r="354" spans="1:19" x14ac:dyDescent="0.45">
      <c r="A354" t="str">
        <f>Overall!G353</f>
        <v>177</v>
      </c>
      <c r="B354" t="str">
        <f>Overall!H353</f>
        <v xml:space="preserve"> Burundi</v>
      </c>
      <c r="C354" t="str">
        <f>Overall!I353</f>
        <v xml:space="preserve"> 22.8</v>
      </c>
      <c r="D354" t="str">
        <f>Overall!M353</f>
        <v>Least</v>
      </c>
      <c r="E354" t="str">
        <f>_xlfn.XLOOKUP($B354,Prevention!$H$1:$H$389,Prevention!$I$1:$I$389)</f>
        <v xml:space="preserve"> 25.1</v>
      </c>
      <c r="F354" t="str">
        <f>_xlfn.XLOOKUP($B354,Prevention!$H$1:$H$389,Prevention!$M$1:$M$389)</f>
        <v>Least</v>
      </c>
      <c r="G354" t="str">
        <f>_xlfn.XLOOKUP($B354,Detect!$H$1:$H$389,Detect!$I$1:$I$389)</f>
        <v xml:space="preserve"> 11.4</v>
      </c>
      <c r="H354" t="str">
        <f>_xlfn.XLOOKUP($B354,Detect!$H$1:$H$389,Detect!$M$1:$M$389)</f>
        <v>Least</v>
      </c>
      <c r="I354" t="str">
        <f>_xlfn.XLOOKUP($B354,Respond!$H$1:$H$389,Respond!$I$1:$I$389)</f>
        <v xml:space="preserve"> 28.4</v>
      </c>
      <c r="J354" t="str">
        <f>_xlfn.XLOOKUP($B354,Respond!$H$1:$H$389,Respond!$M$1:$M$389)</f>
        <v>Least</v>
      </c>
      <c r="K354" t="str">
        <f>_xlfn.XLOOKUP($B354,Health!$H$1:$H$389,Health!$I$1:$I$389)</f>
        <v xml:space="preserve"> 8.9</v>
      </c>
      <c r="L354" t="str">
        <f>_xlfn.XLOOKUP($B354,Health!$H$1:$H$389,Health!$M$1:$M$389)</f>
        <v>Least</v>
      </c>
      <c r="M354" t="str">
        <f>_xlfn.XLOOKUP($B354,Norms!$H$1:$H$389,Norms!$I$1:$I$389)</f>
        <v xml:space="preserve"> 37.6</v>
      </c>
      <c r="N354" t="str">
        <f>_xlfn.XLOOKUP($B354,Norms!$H$1:$H$389,Norms!$M$1:$M$389)</f>
        <v>More</v>
      </c>
      <c r="O354" t="str">
        <f>_xlfn.XLOOKUP($B354,Risk!$H$1:$H$389,Risk!$I$1:$I$389)</f>
        <v xml:space="preserve"> 28.3</v>
      </c>
      <c r="P354" t="str">
        <f>_xlfn.XLOOKUP($B354,Risk!$H$1:$H$389,Risk!$M$1:$M$389)</f>
        <v>Least</v>
      </c>
      <c r="Q354" t="str">
        <f>Overall!J353</f>
        <v xml:space="preserve"> Africa</v>
      </c>
      <c r="R354" t="str">
        <f>Overall!K353</f>
        <v xml:space="preserve"> 10-50m</v>
      </c>
      <c r="S354" t="str">
        <f>Overall!L353</f>
        <v xml:space="preserve"> Low income</v>
      </c>
    </row>
    <row r="355" spans="1:19" x14ac:dyDescent="0.45">
      <c r="A355" t="str">
        <f>Overall!G354</f>
        <v/>
      </c>
      <c r="B355" t="str">
        <f>Overall!H354</f>
        <v/>
      </c>
      <c r="C355" t="str">
        <f>Overall!I354</f>
        <v/>
      </c>
      <c r="D355">
        <f>Overall!M354</f>
        <v>0</v>
      </c>
      <c r="E355" t="str">
        <f>_xlfn.XLOOKUP($B355,Prevention!$H$1:$H$389,Prevention!$I$1:$I$389)</f>
        <v/>
      </c>
      <c r="F355">
        <f>_xlfn.XLOOKUP($B355,Prevention!$H$1:$H$389,Prevention!$M$1:$M$389)</f>
        <v>0</v>
      </c>
      <c r="G355" t="str">
        <f>_xlfn.XLOOKUP($B355,Detect!$H$1:$H$389,Detect!$I$1:$I$389)</f>
        <v/>
      </c>
      <c r="H355">
        <f>_xlfn.XLOOKUP($B355,Detect!$H$1:$H$389,Detect!$M$1:$M$389)</f>
        <v>0</v>
      </c>
      <c r="I355" t="str">
        <f>_xlfn.XLOOKUP($B355,Respond!$H$1:$H$389,Respond!$I$1:$I$389)</f>
        <v/>
      </c>
      <c r="J355">
        <f>_xlfn.XLOOKUP($B355,Respond!$H$1:$H$389,Respond!$M$1:$M$389)</f>
        <v>0</v>
      </c>
      <c r="K355" t="str">
        <f>_xlfn.XLOOKUP($B355,Health!$H$1:$H$389,Health!$I$1:$I$389)</f>
        <v/>
      </c>
      <c r="L355">
        <f>_xlfn.XLOOKUP($B355,Health!$H$1:$H$389,Health!$M$1:$M$389)</f>
        <v>0</v>
      </c>
      <c r="M355" t="str">
        <f>_xlfn.XLOOKUP($B355,Norms!$H$1:$H$389,Norms!$I$1:$I$389)</f>
        <v/>
      </c>
      <c r="N355">
        <f>_xlfn.XLOOKUP($B355,Norms!$H$1:$H$389,Norms!$M$1:$M$389)</f>
        <v>0</v>
      </c>
      <c r="O355" t="str">
        <f>_xlfn.XLOOKUP($B355,Risk!$H$1:$H$389,Risk!$I$1:$I$389)</f>
        <v/>
      </c>
      <c r="P355">
        <f>_xlfn.XLOOKUP($B355,Risk!$H$1:$H$389,Risk!$M$1:$M$389)</f>
        <v>0</v>
      </c>
      <c r="Q355" t="str">
        <f>Overall!J354</f>
        <v/>
      </c>
      <c r="R355" t="str">
        <f>Overall!K354</f>
        <v/>
      </c>
      <c r="S355" t="str">
        <f>Overall!L354</f>
        <v/>
      </c>
    </row>
    <row r="356" spans="1:19" x14ac:dyDescent="0.45">
      <c r="A356" t="str">
        <f>Overall!G355</f>
        <v>178</v>
      </c>
      <c r="B356" t="str">
        <f>Overall!H355</f>
        <v xml:space="preserve"> Eritrea</v>
      </c>
      <c r="C356" t="str">
        <f>Overall!I355</f>
        <v xml:space="preserve"> 22.4</v>
      </c>
      <c r="D356" t="str">
        <f>Overall!M355</f>
        <v>Least</v>
      </c>
      <c r="E356" t="str">
        <f>_xlfn.XLOOKUP($B356,Prevention!$H$1:$H$389,Prevention!$I$1:$I$389)</f>
        <v xml:space="preserve"> 23.4</v>
      </c>
      <c r="F356" t="str">
        <f>_xlfn.XLOOKUP($B356,Prevention!$H$1:$H$389,Prevention!$M$1:$M$389)</f>
        <v>Least</v>
      </c>
      <c r="G356" t="str">
        <f>_xlfn.XLOOKUP($B356,Detect!$H$1:$H$389,Detect!$I$1:$I$389)</f>
        <v xml:space="preserve"> 17.2</v>
      </c>
      <c r="H356" t="str">
        <f>_xlfn.XLOOKUP($B356,Detect!$H$1:$H$389,Detect!$M$1:$M$389)</f>
        <v>Least</v>
      </c>
      <c r="I356" t="str">
        <f>_xlfn.XLOOKUP($B356,Respond!$H$1:$H$389,Respond!$I$1:$I$389)</f>
        <v xml:space="preserve"> 16.0</v>
      </c>
      <c r="J356" t="str">
        <f>_xlfn.XLOOKUP($B356,Respond!$H$1:$H$389,Respond!$M$1:$M$389)</f>
        <v>Least</v>
      </c>
      <c r="K356" t="str">
        <f>_xlfn.XLOOKUP($B356,Health!$H$1:$H$389,Health!$I$1:$I$389)</f>
        <v xml:space="preserve"> 9.7</v>
      </c>
      <c r="L356" t="str">
        <f>_xlfn.XLOOKUP($B356,Health!$H$1:$H$389,Health!$M$1:$M$389)</f>
        <v>Least</v>
      </c>
      <c r="M356" t="str">
        <f>_xlfn.XLOOKUP($B356,Norms!$H$1:$H$389,Norms!$I$1:$I$389)</f>
        <v xml:space="preserve"> 40.0</v>
      </c>
      <c r="N356" t="str">
        <f>_xlfn.XLOOKUP($B356,Norms!$H$1:$H$389,Norms!$M$1:$M$389)</f>
        <v>More</v>
      </c>
      <c r="O356" t="str">
        <f>_xlfn.XLOOKUP($B356,Risk!$H$1:$H$389,Risk!$I$1:$I$389)</f>
        <v xml:space="preserve"> 33.2</v>
      </c>
      <c r="P356" t="str">
        <f>_xlfn.XLOOKUP($B356,Risk!$H$1:$H$389,Risk!$M$1:$M$389)</f>
        <v>Least</v>
      </c>
      <c r="Q356" t="str">
        <f>Overall!J355</f>
        <v xml:space="preserve"> Africa</v>
      </c>
      <c r="R356" t="str">
        <f>Overall!K355</f>
        <v xml:space="preserve"> 1-10m</v>
      </c>
      <c r="S356" t="str">
        <f>Overall!L355</f>
        <v xml:space="preserve"> Low income</v>
      </c>
    </row>
    <row r="357" spans="1:19" x14ac:dyDescent="0.45">
      <c r="A357" t="str">
        <f>Overall!G356</f>
        <v/>
      </c>
      <c r="B357" t="str">
        <f>Overall!H356</f>
        <v/>
      </c>
      <c r="C357" t="str">
        <f>Overall!I356</f>
        <v/>
      </c>
      <c r="D357">
        <f>Overall!M356</f>
        <v>0</v>
      </c>
      <c r="E357" t="str">
        <f>_xlfn.XLOOKUP($B357,Prevention!$H$1:$H$389,Prevention!$I$1:$I$389)</f>
        <v/>
      </c>
      <c r="F357">
        <f>_xlfn.XLOOKUP($B357,Prevention!$H$1:$H$389,Prevention!$M$1:$M$389)</f>
        <v>0</v>
      </c>
      <c r="G357" t="str">
        <f>_xlfn.XLOOKUP($B357,Detect!$H$1:$H$389,Detect!$I$1:$I$389)</f>
        <v/>
      </c>
      <c r="H357">
        <f>_xlfn.XLOOKUP($B357,Detect!$H$1:$H$389,Detect!$M$1:$M$389)</f>
        <v>0</v>
      </c>
      <c r="I357" t="str">
        <f>_xlfn.XLOOKUP($B357,Respond!$H$1:$H$389,Respond!$I$1:$I$389)</f>
        <v/>
      </c>
      <c r="J357">
        <f>_xlfn.XLOOKUP($B357,Respond!$H$1:$H$389,Respond!$M$1:$M$389)</f>
        <v>0</v>
      </c>
      <c r="K357" t="str">
        <f>_xlfn.XLOOKUP($B357,Health!$H$1:$H$389,Health!$I$1:$I$389)</f>
        <v/>
      </c>
      <c r="L357">
        <f>_xlfn.XLOOKUP($B357,Health!$H$1:$H$389,Health!$M$1:$M$389)</f>
        <v>0</v>
      </c>
      <c r="M357" t="str">
        <f>_xlfn.XLOOKUP($B357,Norms!$H$1:$H$389,Norms!$I$1:$I$389)</f>
        <v/>
      </c>
      <c r="N357">
        <f>_xlfn.XLOOKUP($B357,Norms!$H$1:$H$389,Norms!$M$1:$M$389)</f>
        <v>0</v>
      </c>
      <c r="O357" t="str">
        <f>_xlfn.XLOOKUP($B357,Risk!$H$1:$H$389,Risk!$I$1:$I$389)</f>
        <v/>
      </c>
      <c r="P357">
        <f>_xlfn.XLOOKUP($B357,Risk!$H$1:$H$389,Risk!$M$1:$M$389)</f>
        <v>0</v>
      </c>
      <c r="Q357" t="str">
        <f>Overall!J356</f>
        <v/>
      </c>
      <c r="R357" t="str">
        <f>Overall!K356</f>
        <v/>
      </c>
      <c r="S357" t="str">
        <f>Overall!L356</f>
        <v/>
      </c>
    </row>
    <row r="358" spans="1:19" x14ac:dyDescent="0.45">
      <c r="A358" t="str">
        <f>Overall!G357</f>
        <v>179</v>
      </c>
      <c r="B358" t="str">
        <f>Overall!H357</f>
        <v xml:space="preserve"> Palau</v>
      </c>
      <c r="C358" t="str">
        <f>Overall!I357</f>
        <v xml:space="preserve"> 21.9</v>
      </c>
      <c r="D358" t="str">
        <f>Overall!M357</f>
        <v>Least</v>
      </c>
      <c r="E358" t="str">
        <f>_xlfn.XLOOKUP($B358,Prevention!$H$1:$H$389,Prevention!$I$1:$I$389)</f>
        <v xml:space="preserve"> 8.2</v>
      </c>
      <c r="F358" t="str">
        <f>_xlfn.XLOOKUP($B358,Prevention!$H$1:$H$389,Prevention!$M$1:$M$389)</f>
        <v>Least</v>
      </c>
      <c r="G358" t="str">
        <f>_xlfn.XLOOKUP($B358,Detect!$H$1:$H$389,Detect!$I$1:$I$389)</f>
        <v xml:space="preserve"> 8.8</v>
      </c>
      <c r="H358" t="str">
        <f>_xlfn.XLOOKUP($B358,Detect!$H$1:$H$389,Detect!$M$1:$M$389)</f>
        <v>Least</v>
      </c>
      <c r="I358" t="str">
        <f>_xlfn.XLOOKUP($B358,Respond!$H$1:$H$389,Respond!$I$1:$I$389)</f>
        <v xml:space="preserve"> 24.5</v>
      </c>
      <c r="J358" t="str">
        <f>_xlfn.XLOOKUP($B358,Respond!$H$1:$H$389,Respond!$M$1:$M$389)</f>
        <v>Least</v>
      </c>
      <c r="K358" t="str">
        <f>_xlfn.XLOOKUP($B358,Health!$H$1:$H$389,Health!$I$1:$I$389)</f>
        <v xml:space="preserve"> 11.5</v>
      </c>
      <c r="L358" t="str">
        <f>_xlfn.XLOOKUP($B358,Health!$H$1:$H$389,Health!$M$1:$M$389)</f>
        <v>Least</v>
      </c>
      <c r="M358" t="str">
        <f>_xlfn.XLOOKUP($B358,Norms!$H$1:$H$389,Norms!$I$1:$I$389)</f>
        <v xml:space="preserve"> 32.0</v>
      </c>
      <c r="N358" t="str">
        <f>_xlfn.XLOOKUP($B358,Norms!$H$1:$H$389,Norms!$M$1:$M$389)</f>
        <v>Least</v>
      </c>
      <c r="O358" t="str">
        <f>_xlfn.XLOOKUP($B358,Risk!$H$1:$H$389,Risk!$I$1:$I$389)</f>
        <v xml:space="preserve"> 56.2</v>
      </c>
      <c r="P358" t="str">
        <f>_xlfn.XLOOKUP($B358,Risk!$H$1:$H$389,Risk!$M$1:$M$389)</f>
        <v>More</v>
      </c>
      <c r="Q358" t="str">
        <f>Overall!J357</f>
        <v xml:space="preserve"> Oceania</v>
      </c>
      <c r="R358" t="str">
        <f>Overall!K357</f>
        <v xml:space="preserve"> &lt;1m</v>
      </c>
      <c r="S358" t="str">
        <f>Overall!L357</f>
        <v xml:space="preserve"> High income</v>
      </c>
    </row>
    <row r="359" spans="1:19" x14ac:dyDescent="0.45">
      <c r="A359" t="str">
        <f>Overall!G358</f>
        <v/>
      </c>
      <c r="B359" t="str">
        <f>Overall!H358</f>
        <v/>
      </c>
      <c r="C359" t="str">
        <f>Overall!I358</f>
        <v/>
      </c>
      <c r="D359">
        <f>Overall!M358</f>
        <v>0</v>
      </c>
      <c r="E359" t="str">
        <f>_xlfn.XLOOKUP($B359,Prevention!$H$1:$H$389,Prevention!$I$1:$I$389)</f>
        <v/>
      </c>
      <c r="F359">
        <f>_xlfn.XLOOKUP($B359,Prevention!$H$1:$H$389,Prevention!$M$1:$M$389)</f>
        <v>0</v>
      </c>
      <c r="G359" t="str">
        <f>_xlfn.XLOOKUP($B359,Detect!$H$1:$H$389,Detect!$I$1:$I$389)</f>
        <v/>
      </c>
      <c r="H359">
        <f>_xlfn.XLOOKUP($B359,Detect!$H$1:$H$389,Detect!$M$1:$M$389)</f>
        <v>0</v>
      </c>
      <c r="I359" t="str">
        <f>_xlfn.XLOOKUP($B359,Respond!$H$1:$H$389,Respond!$I$1:$I$389)</f>
        <v/>
      </c>
      <c r="J359">
        <f>_xlfn.XLOOKUP($B359,Respond!$H$1:$H$389,Respond!$M$1:$M$389)</f>
        <v>0</v>
      </c>
      <c r="K359" t="str">
        <f>_xlfn.XLOOKUP($B359,Health!$H$1:$H$389,Health!$I$1:$I$389)</f>
        <v/>
      </c>
      <c r="L359">
        <f>_xlfn.XLOOKUP($B359,Health!$H$1:$H$389,Health!$M$1:$M$389)</f>
        <v>0</v>
      </c>
      <c r="M359" t="str">
        <f>_xlfn.XLOOKUP($B359,Norms!$H$1:$H$389,Norms!$I$1:$I$389)</f>
        <v/>
      </c>
      <c r="N359">
        <f>_xlfn.XLOOKUP($B359,Norms!$H$1:$H$389,Norms!$M$1:$M$389)</f>
        <v>0</v>
      </c>
      <c r="O359" t="str">
        <f>_xlfn.XLOOKUP($B359,Risk!$H$1:$H$389,Risk!$I$1:$I$389)</f>
        <v/>
      </c>
      <c r="P359">
        <f>_xlfn.XLOOKUP($B359,Risk!$H$1:$H$389,Risk!$M$1:$M$389)</f>
        <v>0</v>
      </c>
      <c r="Q359" t="str">
        <f>Overall!J358</f>
        <v/>
      </c>
      <c r="R359" t="str">
        <f>Overall!K358</f>
        <v/>
      </c>
      <c r="S359" t="str">
        <f>Overall!L358</f>
        <v/>
      </c>
    </row>
    <row r="360" spans="1:19" x14ac:dyDescent="0.45">
      <c r="A360" t="str">
        <f>Overall!G359</f>
        <v>180</v>
      </c>
      <c r="B360" t="str">
        <f>Overall!H359</f>
        <v xml:space="preserve"> South Sudan</v>
      </c>
      <c r="C360" t="str">
        <f>Overall!I359</f>
        <v xml:space="preserve"> 21.7</v>
      </c>
      <c r="D360" t="str">
        <f>Overall!M359</f>
        <v>Least</v>
      </c>
      <c r="E360" t="str">
        <f>_xlfn.XLOOKUP($B360,Prevention!$H$1:$H$389,Prevention!$I$1:$I$389)</f>
        <v xml:space="preserve"> 22.6</v>
      </c>
      <c r="F360" t="str">
        <f>_xlfn.XLOOKUP($B360,Prevention!$H$1:$H$389,Prevention!$M$1:$M$389)</f>
        <v>Least</v>
      </c>
      <c r="G360" t="str">
        <f>_xlfn.XLOOKUP($B360,Detect!$H$1:$H$389,Detect!$I$1:$I$389)</f>
        <v xml:space="preserve"> 15.9</v>
      </c>
      <c r="H360" t="str">
        <f>_xlfn.XLOOKUP($B360,Detect!$H$1:$H$389,Detect!$M$1:$M$389)</f>
        <v>Least</v>
      </c>
      <c r="I360" t="str">
        <f>_xlfn.XLOOKUP($B360,Respond!$H$1:$H$389,Respond!$I$1:$I$389)</f>
        <v xml:space="preserve"> 24.3</v>
      </c>
      <c r="J360" t="str">
        <f>_xlfn.XLOOKUP($B360,Respond!$H$1:$H$389,Respond!$M$1:$M$389)</f>
        <v>Least</v>
      </c>
      <c r="K360" t="str">
        <f>_xlfn.XLOOKUP($B360,Health!$H$1:$H$389,Health!$I$1:$I$389)</f>
        <v xml:space="preserve"> 13.6</v>
      </c>
      <c r="L360" t="str">
        <f>_xlfn.XLOOKUP($B360,Health!$H$1:$H$389,Health!$M$1:$M$389)</f>
        <v>Least</v>
      </c>
      <c r="M360" t="str">
        <f>_xlfn.XLOOKUP($B360,Norms!$H$1:$H$389,Norms!$I$1:$I$389)</f>
        <v xml:space="preserve"> 32.6</v>
      </c>
      <c r="N360" t="str">
        <f>_xlfn.XLOOKUP($B360,Norms!$H$1:$H$389,Norms!$M$1:$M$389)</f>
        <v>Least</v>
      </c>
      <c r="O360" t="str">
        <f>_xlfn.XLOOKUP($B360,Risk!$H$1:$H$389,Risk!$I$1:$I$389)</f>
        <v xml:space="preserve"> 22.1</v>
      </c>
      <c r="P360" t="str">
        <f>_xlfn.XLOOKUP($B360,Risk!$H$1:$H$389,Risk!$M$1:$M$389)</f>
        <v>Least</v>
      </c>
      <c r="Q360" t="str">
        <f>Overall!J359</f>
        <v xml:space="preserve"> Africa</v>
      </c>
      <c r="R360" t="str">
        <f>Overall!K359</f>
        <v xml:space="preserve"> 10-50m</v>
      </c>
      <c r="S360" t="str">
        <f>Overall!L359</f>
        <v xml:space="preserve"> Low income</v>
      </c>
    </row>
    <row r="361" spans="1:19" x14ac:dyDescent="0.45">
      <c r="A361" t="str">
        <f>Overall!G360</f>
        <v/>
      </c>
      <c r="B361" t="str">
        <f>Overall!H360</f>
        <v/>
      </c>
      <c r="C361" t="str">
        <f>Overall!I360</f>
        <v/>
      </c>
      <c r="D361">
        <f>Overall!M360</f>
        <v>0</v>
      </c>
      <c r="E361" t="str">
        <f>_xlfn.XLOOKUP($B361,Prevention!$H$1:$H$389,Prevention!$I$1:$I$389)</f>
        <v/>
      </c>
      <c r="F361">
        <f>_xlfn.XLOOKUP($B361,Prevention!$H$1:$H$389,Prevention!$M$1:$M$389)</f>
        <v>0</v>
      </c>
      <c r="G361" t="str">
        <f>_xlfn.XLOOKUP($B361,Detect!$H$1:$H$389,Detect!$I$1:$I$389)</f>
        <v/>
      </c>
      <c r="H361">
        <f>_xlfn.XLOOKUP($B361,Detect!$H$1:$H$389,Detect!$M$1:$M$389)</f>
        <v>0</v>
      </c>
      <c r="I361" t="str">
        <f>_xlfn.XLOOKUP($B361,Respond!$H$1:$H$389,Respond!$I$1:$I$389)</f>
        <v/>
      </c>
      <c r="J361">
        <f>_xlfn.XLOOKUP($B361,Respond!$H$1:$H$389,Respond!$M$1:$M$389)</f>
        <v>0</v>
      </c>
      <c r="K361" t="str">
        <f>_xlfn.XLOOKUP($B361,Health!$H$1:$H$389,Health!$I$1:$I$389)</f>
        <v/>
      </c>
      <c r="L361">
        <f>_xlfn.XLOOKUP($B361,Health!$H$1:$H$389,Health!$M$1:$M$389)</f>
        <v>0</v>
      </c>
      <c r="M361" t="str">
        <f>_xlfn.XLOOKUP($B361,Norms!$H$1:$H$389,Norms!$I$1:$I$389)</f>
        <v/>
      </c>
      <c r="N361">
        <f>_xlfn.XLOOKUP($B361,Norms!$H$1:$H$389,Norms!$M$1:$M$389)</f>
        <v>0</v>
      </c>
      <c r="O361" t="str">
        <f>_xlfn.XLOOKUP($B361,Risk!$H$1:$H$389,Risk!$I$1:$I$389)</f>
        <v/>
      </c>
      <c r="P361">
        <f>_xlfn.XLOOKUP($B361,Risk!$H$1:$H$389,Risk!$M$1:$M$389)</f>
        <v>0</v>
      </c>
      <c r="Q361" t="str">
        <f>Overall!J360</f>
        <v/>
      </c>
      <c r="R361" t="str">
        <f>Overall!K360</f>
        <v/>
      </c>
      <c r="S361" t="str">
        <f>Overall!L360</f>
        <v/>
      </c>
    </row>
    <row r="362" spans="1:19" x14ac:dyDescent="0.45">
      <c r="A362" t="str">
        <f>Overall!G361</f>
        <v>181</v>
      </c>
      <c r="B362" t="str">
        <f>Overall!H361</f>
        <v xml:space="preserve"> Tuvalu</v>
      </c>
      <c r="C362" t="str">
        <f>Overall!I361</f>
        <v xml:space="preserve"> 21.6</v>
      </c>
      <c r="D362" t="str">
        <f>Overall!M361</f>
        <v>Least</v>
      </c>
      <c r="E362" t="str">
        <f>_xlfn.XLOOKUP($B362,Prevention!$H$1:$H$389,Prevention!$I$1:$I$389)</f>
        <v xml:space="preserve"> 13.1</v>
      </c>
      <c r="F362" t="str">
        <f>_xlfn.XLOOKUP($B362,Prevention!$H$1:$H$389,Prevention!$M$1:$M$389)</f>
        <v>Least</v>
      </c>
      <c r="G362" t="str">
        <f>_xlfn.XLOOKUP($B362,Detect!$H$1:$H$389,Detect!$I$1:$I$389)</f>
        <v xml:space="preserve"> 8.7</v>
      </c>
      <c r="H362" t="str">
        <f>_xlfn.XLOOKUP($B362,Detect!$H$1:$H$389,Detect!$M$1:$M$389)</f>
        <v>Least</v>
      </c>
      <c r="I362" t="str">
        <f>_xlfn.XLOOKUP($B362,Respond!$H$1:$H$389,Respond!$I$1:$I$389)</f>
        <v xml:space="preserve"> 19.6</v>
      </c>
      <c r="J362" t="str">
        <f>_xlfn.XLOOKUP($B362,Respond!$H$1:$H$389,Respond!$M$1:$M$389)</f>
        <v>Least</v>
      </c>
      <c r="K362" t="str">
        <f>_xlfn.XLOOKUP($B362,Health!$H$1:$H$389,Health!$I$1:$I$389)</f>
        <v xml:space="preserve"> 12.0</v>
      </c>
      <c r="L362" t="str">
        <f>_xlfn.XLOOKUP($B362,Health!$H$1:$H$389,Health!$M$1:$M$389)</f>
        <v>Least</v>
      </c>
      <c r="M362" t="str">
        <f>_xlfn.XLOOKUP($B362,Norms!$H$1:$H$389,Norms!$I$1:$I$389)</f>
        <v xml:space="preserve"> 28.6</v>
      </c>
      <c r="N362" t="str">
        <f>_xlfn.XLOOKUP($B362,Norms!$H$1:$H$389,Norms!$M$1:$M$389)</f>
        <v>Least</v>
      </c>
      <c r="O362" t="str">
        <f>_xlfn.XLOOKUP($B362,Risk!$H$1:$H$389,Risk!$I$1:$I$389)</f>
        <v xml:space="preserve"> 58.7</v>
      </c>
      <c r="P362" t="str">
        <f>_xlfn.XLOOKUP($B362,Risk!$H$1:$H$389,Risk!$M$1:$M$389)</f>
        <v>More</v>
      </c>
      <c r="Q362" t="str">
        <f>Overall!J361</f>
        <v xml:space="preserve"> Oceania</v>
      </c>
      <c r="R362" t="str">
        <f>Overall!K361</f>
        <v xml:space="preserve"> &lt;1m</v>
      </c>
      <c r="S362" t="str">
        <f>Overall!L361</f>
        <v xml:space="preserve"> Upper middle income</v>
      </c>
    </row>
    <row r="363" spans="1:19" x14ac:dyDescent="0.45">
      <c r="A363" t="str">
        <f>Overall!G362</f>
        <v/>
      </c>
      <c r="B363" t="str">
        <f>Overall!H362</f>
        <v/>
      </c>
      <c r="C363" t="str">
        <f>Overall!I362</f>
        <v/>
      </c>
      <c r="D363">
        <f>Overall!M362</f>
        <v>0</v>
      </c>
      <c r="E363" t="str">
        <f>_xlfn.XLOOKUP($B363,Prevention!$H$1:$H$389,Prevention!$I$1:$I$389)</f>
        <v/>
      </c>
      <c r="F363">
        <f>_xlfn.XLOOKUP($B363,Prevention!$H$1:$H$389,Prevention!$M$1:$M$389)</f>
        <v>0</v>
      </c>
      <c r="G363" t="str">
        <f>_xlfn.XLOOKUP($B363,Detect!$H$1:$H$389,Detect!$I$1:$I$389)</f>
        <v/>
      </c>
      <c r="H363">
        <f>_xlfn.XLOOKUP($B363,Detect!$H$1:$H$389,Detect!$M$1:$M$389)</f>
        <v>0</v>
      </c>
      <c r="I363" t="str">
        <f>_xlfn.XLOOKUP($B363,Respond!$H$1:$H$389,Respond!$I$1:$I$389)</f>
        <v/>
      </c>
      <c r="J363">
        <f>_xlfn.XLOOKUP($B363,Respond!$H$1:$H$389,Respond!$M$1:$M$389)</f>
        <v>0</v>
      </c>
      <c r="K363" t="str">
        <f>_xlfn.XLOOKUP($B363,Health!$H$1:$H$389,Health!$I$1:$I$389)</f>
        <v/>
      </c>
      <c r="L363">
        <f>_xlfn.XLOOKUP($B363,Health!$H$1:$H$389,Health!$M$1:$M$389)</f>
        <v>0</v>
      </c>
      <c r="M363" t="str">
        <f>_xlfn.XLOOKUP($B363,Norms!$H$1:$H$389,Norms!$I$1:$I$389)</f>
        <v/>
      </c>
      <c r="N363">
        <f>_xlfn.XLOOKUP($B363,Norms!$H$1:$H$389,Norms!$M$1:$M$389)</f>
        <v>0</v>
      </c>
      <c r="O363" t="str">
        <f>_xlfn.XLOOKUP($B363,Risk!$H$1:$H$389,Risk!$I$1:$I$389)</f>
        <v/>
      </c>
      <c r="P363">
        <f>_xlfn.XLOOKUP($B363,Risk!$H$1:$H$389,Risk!$M$1:$M$389)</f>
        <v>0</v>
      </c>
      <c r="Q363" t="str">
        <f>Overall!J362</f>
        <v/>
      </c>
      <c r="R363" t="str">
        <f>Overall!K362</f>
        <v/>
      </c>
      <c r="S363" t="str">
        <f>Overall!L362</f>
        <v/>
      </c>
    </row>
    <row r="364" spans="1:19" x14ac:dyDescent="0.45">
      <c r="A364" t="str">
        <f>Overall!G363</f>
        <v>182</v>
      </c>
      <c r="B364" t="str">
        <f>Overall!H363</f>
        <v xml:space="preserve"> Nauru</v>
      </c>
      <c r="C364" t="str">
        <f>Overall!I363</f>
        <v xml:space="preserve"> 20.8</v>
      </c>
      <c r="D364" t="str">
        <f>Overall!M363</f>
        <v>Least</v>
      </c>
      <c r="E364" t="str">
        <f>_xlfn.XLOOKUP($B364,Prevention!$H$1:$H$389,Prevention!$I$1:$I$389)</f>
        <v xml:space="preserve"> 9.1</v>
      </c>
      <c r="F364" t="str">
        <f>_xlfn.XLOOKUP($B364,Prevention!$H$1:$H$389,Prevention!$M$1:$M$389)</f>
        <v>Least</v>
      </c>
      <c r="G364" t="str">
        <f>_xlfn.XLOOKUP($B364,Detect!$H$1:$H$389,Detect!$I$1:$I$389)</f>
        <v xml:space="preserve"> 4.4</v>
      </c>
      <c r="H364" t="str">
        <f>_xlfn.XLOOKUP($B364,Detect!$H$1:$H$389,Detect!$M$1:$M$389)</f>
        <v>Least</v>
      </c>
      <c r="I364" t="str">
        <f>_xlfn.XLOOKUP($B364,Respond!$H$1:$H$389,Respond!$I$1:$I$389)</f>
        <v xml:space="preserve"> 25.9</v>
      </c>
      <c r="J364" t="str">
        <f>_xlfn.XLOOKUP($B364,Respond!$H$1:$H$389,Respond!$M$1:$M$389)</f>
        <v>Least</v>
      </c>
      <c r="K364" t="str">
        <f>_xlfn.XLOOKUP($B364,Health!$H$1:$H$389,Health!$I$1:$I$389)</f>
        <v xml:space="preserve"> 12.0</v>
      </c>
      <c r="L364" t="str">
        <f>_xlfn.XLOOKUP($B364,Health!$H$1:$H$389,Health!$M$1:$M$389)</f>
        <v>Least</v>
      </c>
      <c r="M364" t="str">
        <f>_xlfn.XLOOKUP($B364,Norms!$H$1:$H$389,Norms!$I$1:$I$389)</f>
        <v xml:space="preserve"> 32.0</v>
      </c>
      <c r="N364" t="str">
        <f>_xlfn.XLOOKUP($B364,Norms!$H$1:$H$389,Norms!$M$1:$M$389)</f>
        <v>Least</v>
      </c>
      <c r="O364" t="str">
        <f>_xlfn.XLOOKUP($B364,Risk!$H$1:$H$389,Risk!$I$1:$I$389)</f>
        <v xml:space="preserve"> 50.6</v>
      </c>
      <c r="P364" t="str">
        <f>_xlfn.XLOOKUP($B364,Risk!$H$1:$H$389,Risk!$M$1:$M$389)</f>
        <v>More</v>
      </c>
      <c r="Q364" t="str">
        <f>Overall!J363</f>
        <v xml:space="preserve"> Oceania</v>
      </c>
      <c r="R364" t="str">
        <f>Overall!K363</f>
        <v xml:space="preserve"> &lt;1m</v>
      </c>
      <c r="S364" t="str">
        <f>Overall!L363</f>
        <v xml:space="preserve"> Upper middle income</v>
      </c>
    </row>
    <row r="365" spans="1:19" x14ac:dyDescent="0.45">
      <c r="A365" t="str">
        <f>Overall!G364</f>
        <v/>
      </c>
      <c r="B365" t="str">
        <f>Overall!H364</f>
        <v/>
      </c>
      <c r="C365" t="str">
        <f>Overall!I364</f>
        <v/>
      </c>
      <c r="D365">
        <f>Overall!M364</f>
        <v>0</v>
      </c>
      <c r="E365" t="str">
        <f>_xlfn.XLOOKUP($B365,Prevention!$H$1:$H$389,Prevention!$I$1:$I$389)</f>
        <v/>
      </c>
      <c r="F365">
        <f>_xlfn.XLOOKUP($B365,Prevention!$H$1:$H$389,Prevention!$M$1:$M$389)</f>
        <v>0</v>
      </c>
      <c r="G365" t="str">
        <f>_xlfn.XLOOKUP($B365,Detect!$H$1:$H$389,Detect!$I$1:$I$389)</f>
        <v/>
      </c>
      <c r="H365">
        <f>_xlfn.XLOOKUP($B365,Detect!$H$1:$H$389,Detect!$M$1:$M$389)</f>
        <v>0</v>
      </c>
      <c r="I365" t="str">
        <f>_xlfn.XLOOKUP($B365,Respond!$H$1:$H$389,Respond!$I$1:$I$389)</f>
        <v/>
      </c>
      <c r="J365">
        <f>_xlfn.XLOOKUP($B365,Respond!$H$1:$H$389,Respond!$M$1:$M$389)</f>
        <v>0</v>
      </c>
      <c r="K365" t="str">
        <f>_xlfn.XLOOKUP($B365,Health!$H$1:$H$389,Health!$I$1:$I$389)</f>
        <v/>
      </c>
      <c r="L365">
        <f>_xlfn.XLOOKUP($B365,Health!$H$1:$H$389,Health!$M$1:$M$389)</f>
        <v>0</v>
      </c>
      <c r="M365" t="str">
        <f>_xlfn.XLOOKUP($B365,Norms!$H$1:$H$389,Norms!$I$1:$I$389)</f>
        <v/>
      </c>
      <c r="N365">
        <f>_xlfn.XLOOKUP($B365,Norms!$H$1:$H$389,Norms!$M$1:$M$389)</f>
        <v>0</v>
      </c>
      <c r="O365" t="str">
        <f>_xlfn.XLOOKUP($B365,Risk!$H$1:$H$389,Risk!$I$1:$I$389)</f>
        <v/>
      </c>
      <c r="P365">
        <f>_xlfn.XLOOKUP($B365,Risk!$H$1:$H$389,Risk!$M$1:$M$389)</f>
        <v>0</v>
      </c>
      <c r="Q365" t="str">
        <f>Overall!J364</f>
        <v/>
      </c>
      <c r="R365" t="str">
        <f>Overall!K364</f>
        <v/>
      </c>
      <c r="S365" t="str">
        <f>Overall!L364</f>
        <v/>
      </c>
    </row>
    <row r="366" spans="1:19" x14ac:dyDescent="0.45">
      <c r="A366" t="str">
        <f>Overall!G365</f>
        <v>183</v>
      </c>
      <c r="B366" t="str">
        <f>Overall!H365</f>
        <v xml:space="preserve"> Solomon Islands</v>
      </c>
      <c r="C366" t="str">
        <f>Overall!I365</f>
        <v xml:space="preserve"> 20.7</v>
      </c>
      <c r="D366" t="str">
        <f>Overall!M365</f>
        <v>Least</v>
      </c>
      <c r="E366" t="str">
        <f>_xlfn.XLOOKUP($B366,Prevention!$H$1:$H$389,Prevention!$I$1:$I$389)</f>
        <v xml:space="preserve"> 8.4</v>
      </c>
      <c r="F366" t="str">
        <f>_xlfn.XLOOKUP($B366,Prevention!$H$1:$H$389,Prevention!$M$1:$M$389)</f>
        <v>Least</v>
      </c>
      <c r="G366" t="str">
        <f>_xlfn.XLOOKUP($B366,Detect!$H$1:$H$389,Detect!$I$1:$I$389)</f>
        <v xml:space="preserve"> 8.7</v>
      </c>
      <c r="H366" t="str">
        <f>_xlfn.XLOOKUP($B366,Detect!$H$1:$H$389,Detect!$M$1:$M$389)</f>
        <v>Least</v>
      </c>
      <c r="I366" t="str">
        <f>_xlfn.XLOOKUP($B366,Respond!$H$1:$H$389,Respond!$I$1:$I$389)</f>
        <v xml:space="preserve"> 18.7</v>
      </c>
      <c r="J366" t="str">
        <f>_xlfn.XLOOKUP($B366,Respond!$H$1:$H$389,Respond!$M$1:$M$389)</f>
        <v>Least</v>
      </c>
      <c r="K366" t="str">
        <f>_xlfn.XLOOKUP($B366,Health!$H$1:$H$389,Health!$I$1:$I$389)</f>
        <v xml:space="preserve"> 12.4</v>
      </c>
      <c r="L366" t="str">
        <f>_xlfn.XLOOKUP($B366,Health!$H$1:$H$389,Health!$M$1:$M$389)</f>
        <v>Least</v>
      </c>
      <c r="M366" t="str">
        <f>_xlfn.XLOOKUP($B366,Norms!$H$1:$H$389,Norms!$I$1:$I$389)</f>
        <v xml:space="preserve"> 40.1</v>
      </c>
      <c r="N366" t="str">
        <f>_xlfn.XLOOKUP($B366,Norms!$H$1:$H$389,Norms!$M$1:$M$389)</f>
        <v>More</v>
      </c>
      <c r="O366" t="str">
        <f>_xlfn.XLOOKUP($B366,Risk!$H$1:$H$389,Risk!$I$1:$I$389)</f>
        <v xml:space="preserve"> 44.0</v>
      </c>
      <c r="P366" t="str">
        <f>_xlfn.XLOOKUP($B366,Risk!$H$1:$H$389,Risk!$M$1:$M$389)</f>
        <v>More</v>
      </c>
      <c r="Q366" t="str">
        <f>Overall!J365</f>
        <v xml:space="preserve"> Oceania</v>
      </c>
      <c r="R366" t="str">
        <f>Overall!K365</f>
        <v xml:space="preserve"> &lt;1m</v>
      </c>
      <c r="S366" t="str">
        <f>Overall!L365</f>
        <v xml:space="preserve"> Lower middle income</v>
      </c>
    </row>
    <row r="367" spans="1:19" x14ac:dyDescent="0.45">
      <c r="A367" t="str">
        <f>Overall!G366</f>
        <v/>
      </c>
      <c r="B367" t="str">
        <f>Overall!H366</f>
        <v/>
      </c>
      <c r="C367" t="str">
        <f>Overall!I366</f>
        <v/>
      </c>
      <c r="D367">
        <f>Overall!M366</f>
        <v>0</v>
      </c>
      <c r="E367" t="str">
        <f>_xlfn.XLOOKUP($B367,Prevention!$H$1:$H$389,Prevention!$I$1:$I$389)</f>
        <v/>
      </c>
      <c r="F367">
        <f>_xlfn.XLOOKUP($B367,Prevention!$H$1:$H$389,Prevention!$M$1:$M$389)</f>
        <v>0</v>
      </c>
      <c r="G367" t="str">
        <f>_xlfn.XLOOKUP($B367,Detect!$H$1:$H$389,Detect!$I$1:$I$389)</f>
        <v/>
      </c>
      <c r="H367">
        <f>_xlfn.XLOOKUP($B367,Detect!$H$1:$H$389,Detect!$M$1:$M$389)</f>
        <v>0</v>
      </c>
      <c r="I367" t="str">
        <f>_xlfn.XLOOKUP($B367,Respond!$H$1:$H$389,Respond!$I$1:$I$389)</f>
        <v/>
      </c>
      <c r="J367">
        <f>_xlfn.XLOOKUP($B367,Respond!$H$1:$H$389,Respond!$M$1:$M$389)</f>
        <v>0</v>
      </c>
      <c r="K367" t="str">
        <f>_xlfn.XLOOKUP($B367,Health!$H$1:$H$389,Health!$I$1:$I$389)</f>
        <v/>
      </c>
      <c r="L367">
        <f>_xlfn.XLOOKUP($B367,Health!$H$1:$H$389,Health!$M$1:$M$389)</f>
        <v>0</v>
      </c>
      <c r="M367" t="str">
        <f>_xlfn.XLOOKUP($B367,Norms!$H$1:$H$389,Norms!$I$1:$I$389)</f>
        <v/>
      </c>
      <c r="N367">
        <f>_xlfn.XLOOKUP($B367,Norms!$H$1:$H$389,Norms!$M$1:$M$389)</f>
        <v>0</v>
      </c>
      <c r="O367" t="str">
        <f>_xlfn.XLOOKUP($B367,Risk!$H$1:$H$389,Risk!$I$1:$I$389)</f>
        <v/>
      </c>
      <c r="P367">
        <f>_xlfn.XLOOKUP($B367,Risk!$H$1:$H$389,Risk!$M$1:$M$389)</f>
        <v>0</v>
      </c>
      <c r="Q367" t="str">
        <f>Overall!J366</f>
        <v/>
      </c>
      <c r="R367" t="str">
        <f>Overall!K366</f>
        <v/>
      </c>
      <c r="S367" t="str">
        <f>Overall!L366</f>
        <v/>
      </c>
    </row>
    <row r="368" spans="1:19" x14ac:dyDescent="0.45">
      <c r="A368" t="str">
        <f>Overall!G367</f>
        <v>184</v>
      </c>
      <c r="B368" t="str">
        <f>Overall!H367</f>
        <v xml:space="preserve"> Niue</v>
      </c>
      <c r="C368" t="str">
        <f>Overall!I367</f>
        <v xml:space="preserve"> 20.5</v>
      </c>
      <c r="D368" t="str">
        <f>Overall!M367</f>
        <v>Least</v>
      </c>
      <c r="E368" t="str">
        <f>_xlfn.XLOOKUP($B368,Prevention!$H$1:$H$389,Prevention!$I$1:$I$389)</f>
        <v xml:space="preserve"> 11.0</v>
      </c>
      <c r="F368" t="str">
        <f>_xlfn.XLOOKUP($B368,Prevention!$H$1:$H$389,Prevention!$M$1:$M$389)</f>
        <v>Least</v>
      </c>
      <c r="G368" t="str">
        <f>_xlfn.XLOOKUP($B368,Detect!$H$1:$H$389,Detect!$I$1:$I$389)</f>
        <v xml:space="preserve"> 4.4</v>
      </c>
      <c r="H368" t="str">
        <f>_xlfn.XLOOKUP($B368,Detect!$H$1:$H$389,Detect!$M$1:$M$389)</f>
        <v>Least</v>
      </c>
      <c r="I368" t="str">
        <f>_xlfn.XLOOKUP($B368,Respond!$H$1:$H$389,Respond!$I$1:$I$389)</f>
        <v xml:space="preserve"> 21.8</v>
      </c>
      <c r="J368" t="str">
        <f>_xlfn.XLOOKUP($B368,Respond!$H$1:$H$389,Respond!$M$1:$M$389)</f>
        <v>Least</v>
      </c>
      <c r="K368" t="str">
        <f>_xlfn.XLOOKUP($B368,Health!$H$1:$H$389,Health!$I$1:$I$389)</f>
        <v xml:space="preserve"> 9.1</v>
      </c>
      <c r="L368" t="str">
        <f>_xlfn.XLOOKUP($B368,Health!$H$1:$H$389,Health!$M$1:$M$389)</f>
        <v>Least</v>
      </c>
      <c r="M368" t="str">
        <f>_xlfn.XLOOKUP($B368,Norms!$H$1:$H$389,Norms!$I$1:$I$389)</f>
        <v xml:space="preserve"> 29.9</v>
      </c>
      <c r="N368" t="str">
        <f>_xlfn.XLOOKUP($B368,Norms!$H$1:$H$389,Norms!$M$1:$M$389)</f>
        <v>Least</v>
      </c>
      <c r="O368" t="str">
        <f>_xlfn.XLOOKUP($B368,Risk!$H$1:$H$389,Risk!$I$1:$I$389)</f>
        <v xml:space="preserve"> 57.9</v>
      </c>
      <c r="P368" t="str">
        <f>_xlfn.XLOOKUP($B368,Risk!$H$1:$H$389,Risk!$M$1:$M$389)</f>
        <v>More</v>
      </c>
      <c r="Q368" t="str">
        <f>Overall!J367</f>
        <v xml:space="preserve"> Oceania</v>
      </c>
      <c r="R368" t="str">
        <f>Overall!K367</f>
        <v xml:space="preserve"> &lt;1m</v>
      </c>
      <c r="S368" t="str">
        <f>Overall!L367</f>
        <v xml:space="preserve"> Upper middle income</v>
      </c>
    </row>
    <row r="369" spans="1:19" x14ac:dyDescent="0.45">
      <c r="A369" t="str">
        <f>Overall!G368</f>
        <v/>
      </c>
      <c r="B369" t="str">
        <f>Overall!H368</f>
        <v/>
      </c>
      <c r="C369" t="str">
        <f>Overall!I368</f>
        <v/>
      </c>
      <c r="D369">
        <f>Overall!M368</f>
        <v>0</v>
      </c>
      <c r="E369" t="str">
        <f>_xlfn.XLOOKUP($B369,Prevention!$H$1:$H$389,Prevention!$I$1:$I$389)</f>
        <v/>
      </c>
      <c r="F369">
        <f>_xlfn.XLOOKUP($B369,Prevention!$H$1:$H$389,Prevention!$M$1:$M$389)</f>
        <v>0</v>
      </c>
      <c r="G369" t="str">
        <f>_xlfn.XLOOKUP($B369,Detect!$H$1:$H$389,Detect!$I$1:$I$389)</f>
        <v/>
      </c>
      <c r="H369">
        <f>_xlfn.XLOOKUP($B369,Detect!$H$1:$H$389,Detect!$M$1:$M$389)</f>
        <v>0</v>
      </c>
      <c r="I369" t="str">
        <f>_xlfn.XLOOKUP($B369,Respond!$H$1:$H$389,Respond!$I$1:$I$389)</f>
        <v/>
      </c>
      <c r="J369">
        <f>_xlfn.XLOOKUP($B369,Respond!$H$1:$H$389,Respond!$M$1:$M$389)</f>
        <v>0</v>
      </c>
      <c r="K369" t="str">
        <f>_xlfn.XLOOKUP($B369,Health!$H$1:$H$389,Health!$I$1:$I$389)</f>
        <v/>
      </c>
      <c r="L369">
        <f>_xlfn.XLOOKUP($B369,Health!$H$1:$H$389,Health!$M$1:$M$389)</f>
        <v>0</v>
      </c>
      <c r="M369" t="str">
        <f>_xlfn.XLOOKUP($B369,Norms!$H$1:$H$389,Norms!$I$1:$I$389)</f>
        <v/>
      </c>
      <c r="N369">
        <f>_xlfn.XLOOKUP($B369,Norms!$H$1:$H$389,Norms!$M$1:$M$389)</f>
        <v>0</v>
      </c>
      <c r="O369" t="str">
        <f>_xlfn.XLOOKUP($B369,Risk!$H$1:$H$389,Risk!$I$1:$I$389)</f>
        <v/>
      </c>
      <c r="P369">
        <f>_xlfn.XLOOKUP($B369,Risk!$H$1:$H$389,Risk!$M$1:$M$389)</f>
        <v>0</v>
      </c>
      <c r="Q369" t="str">
        <f>Overall!J368</f>
        <v/>
      </c>
      <c r="R369" t="str">
        <f>Overall!K368</f>
        <v/>
      </c>
      <c r="S369" t="str">
        <f>Overall!L368</f>
        <v/>
      </c>
    </row>
    <row r="370" spans="1:19" x14ac:dyDescent="0.45">
      <c r="A370" t="str">
        <f>Overall!G369</f>
        <v>185</v>
      </c>
      <c r="B370" t="str">
        <f>Overall!H369</f>
        <v xml:space="preserve"> Cook Islands</v>
      </c>
      <c r="C370" t="str">
        <f>Overall!I369</f>
        <v xml:space="preserve"> 20.4</v>
      </c>
      <c r="D370" t="str">
        <f>Overall!M369</f>
        <v>Least</v>
      </c>
      <c r="E370" t="str">
        <f>_xlfn.XLOOKUP($B370,Prevention!$H$1:$H$389,Prevention!$I$1:$I$389)</f>
        <v xml:space="preserve"> 10.9</v>
      </c>
      <c r="F370" t="str">
        <f>_xlfn.XLOOKUP($B370,Prevention!$H$1:$H$389,Prevention!$M$1:$M$389)</f>
        <v>Least</v>
      </c>
      <c r="G370" t="str">
        <f>_xlfn.XLOOKUP($B370,Detect!$H$1:$H$389,Detect!$I$1:$I$389)</f>
        <v xml:space="preserve"> 8.8</v>
      </c>
      <c r="H370" t="str">
        <f>_xlfn.XLOOKUP($B370,Detect!$H$1:$H$389,Detect!$M$1:$M$389)</f>
        <v>Least</v>
      </c>
      <c r="I370" t="str">
        <f>_xlfn.XLOOKUP($B370,Respond!$H$1:$H$389,Respond!$I$1:$I$389)</f>
        <v xml:space="preserve"> 17.5</v>
      </c>
      <c r="J370" t="str">
        <f>_xlfn.XLOOKUP($B370,Respond!$H$1:$H$389,Respond!$M$1:$M$389)</f>
        <v>Least</v>
      </c>
      <c r="K370" t="str">
        <f>_xlfn.XLOOKUP($B370,Health!$H$1:$H$389,Health!$I$1:$I$389)</f>
        <v xml:space="preserve"> 14.3</v>
      </c>
      <c r="L370" t="str">
        <f>_xlfn.XLOOKUP($B370,Health!$H$1:$H$389,Health!$M$1:$M$389)</f>
        <v>Least</v>
      </c>
      <c r="M370" t="str">
        <f>_xlfn.XLOOKUP($B370,Norms!$H$1:$H$389,Norms!$I$1:$I$389)</f>
        <v xml:space="preserve"> 29.9</v>
      </c>
      <c r="N370" t="str">
        <f>_xlfn.XLOOKUP($B370,Norms!$H$1:$H$389,Norms!$M$1:$M$389)</f>
        <v>Least</v>
      </c>
      <c r="O370" t="str">
        <f>_xlfn.XLOOKUP($B370,Risk!$H$1:$H$389,Risk!$I$1:$I$389)</f>
        <v xml:space="preserve"> 50.5</v>
      </c>
      <c r="P370" t="str">
        <f>_xlfn.XLOOKUP($B370,Risk!$H$1:$H$389,Risk!$M$1:$M$389)</f>
        <v>More</v>
      </c>
      <c r="Q370" t="str">
        <f>Overall!J369</f>
        <v xml:space="preserve"> Oceania</v>
      </c>
      <c r="R370" t="str">
        <f>Overall!K369</f>
        <v xml:space="preserve"> &lt;1m</v>
      </c>
      <c r="S370" t="str">
        <f>Overall!L369</f>
        <v xml:space="preserve"> High income</v>
      </c>
    </row>
    <row r="371" spans="1:19" x14ac:dyDescent="0.45">
      <c r="A371" t="str">
        <f>Overall!G370</f>
        <v/>
      </c>
      <c r="B371" t="str">
        <f>Overall!H370</f>
        <v/>
      </c>
      <c r="C371" t="str">
        <f>Overall!I370</f>
        <v/>
      </c>
      <c r="D371">
        <f>Overall!M370</f>
        <v>0</v>
      </c>
      <c r="E371" t="str">
        <f>_xlfn.XLOOKUP($B371,Prevention!$H$1:$H$389,Prevention!$I$1:$I$389)</f>
        <v/>
      </c>
      <c r="F371">
        <f>_xlfn.XLOOKUP($B371,Prevention!$H$1:$H$389,Prevention!$M$1:$M$389)</f>
        <v>0</v>
      </c>
      <c r="G371" t="str">
        <f>_xlfn.XLOOKUP($B371,Detect!$H$1:$H$389,Detect!$I$1:$I$389)</f>
        <v/>
      </c>
      <c r="H371">
        <f>_xlfn.XLOOKUP($B371,Detect!$H$1:$H$389,Detect!$M$1:$M$389)</f>
        <v>0</v>
      </c>
      <c r="I371" t="str">
        <f>_xlfn.XLOOKUP($B371,Respond!$H$1:$H$389,Respond!$I$1:$I$389)</f>
        <v/>
      </c>
      <c r="J371">
        <f>_xlfn.XLOOKUP($B371,Respond!$H$1:$H$389,Respond!$M$1:$M$389)</f>
        <v>0</v>
      </c>
      <c r="K371" t="str">
        <f>_xlfn.XLOOKUP($B371,Health!$H$1:$H$389,Health!$I$1:$I$389)</f>
        <v/>
      </c>
      <c r="L371">
        <f>_xlfn.XLOOKUP($B371,Health!$H$1:$H$389,Health!$M$1:$M$389)</f>
        <v>0</v>
      </c>
      <c r="M371" t="str">
        <f>_xlfn.XLOOKUP($B371,Norms!$H$1:$H$389,Norms!$I$1:$I$389)</f>
        <v/>
      </c>
      <c r="N371">
        <f>_xlfn.XLOOKUP($B371,Norms!$H$1:$H$389,Norms!$M$1:$M$389)</f>
        <v>0</v>
      </c>
      <c r="O371" t="str">
        <f>_xlfn.XLOOKUP($B371,Risk!$H$1:$H$389,Risk!$I$1:$I$389)</f>
        <v/>
      </c>
      <c r="P371">
        <f>_xlfn.XLOOKUP($B371,Risk!$H$1:$H$389,Risk!$M$1:$M$389)</f>
        <v>0</v>
      </c>
      <c r="Q371" t="str">
        <f>Overall!J370</f>
        <v/>
      </c>
      <c r="R371" t="str">
        <f>Overall!K370</f>
        <v/>
      </c>
      <c r="S371" t="str">
        <f>Overall!L370</f>
        <v/>
      </c>
    </row>
    <row r="372" spans="1:19" x14ac:dyDescent="0.45">
      <c r="A372" t="str">
        <f>Overall!G371</f>
        <v>186</v>
      </c>
      <c r="B372" t="str">
        <f>Overall!H371</f>
        <v xml:space="preserve"> Gabon</v>
      </c>
      <c r="C372" t="str">
        <f>Overall!I371</f>
        <v xml:space="preserve"> 20.0</v>
      </c>
      <c r="D372" t="str">
        <f>Overall!M371</f>
        <v>Least</v>
      </c>
      <c r="E372" t="str">
        <f>_xlfn.XLOOKUP($B372,Prevention!$H$1:$H$389,Prevention!$I$1:$I$389)</f>
        <v xml:space="preserve"> 10.8</v>
      </c>
      <c r="F372" t="str">
        <f>_xlfn.XLOOKUP($B372,Prevention!$H$1:$H$389,Prevention!$M$1:$M$389)</f>
        <v>Least</v>
      </c>
      <c r="G372" t="str">
        <f>_xlfn.XLOOKUP($B372,Detect!$H$1:$H$389,Detect!$I$1:$I$389)</f>
        <v xml:space="preserve"> 6.1</v>
      </c>
      <c r="H372" t="str">
        <f>_xlfn.XLOOKUP($B372,Detect!$H$1:$H$389,Detect!$M$1:$M$389)</f>
        <v>Least</v>
      </c>
      <c r="I372" t="str">
        <f>_xlfn.XLOOKUP($B372,Respond!$H$1:$H$389,Respond!$I$1:$I$389)</f>
        <v xml:space="preserve"> 20.6</v>
      </c>
      <c r="J372" t="str">
        <f>_xlfn.XLOOKUP($B372,Respond!$H$1:$H$389,Respond!$M$1:$M$389)</f>
        <v>Least</v>
      </c>
      <c r="K372" t="str">
        <f>_xlfn.XLOOKUP($B372,Health!$H$1:$H$389,Health!$I$1:$I$389)</f>
        <v xml:space="preserve"> 11.2</v>
      </c>
      <c r="L372" t="str">
        <f>_xlfn.XLOOKUP($B372,Health!$H$1:$H$389,Health!$M$1:$M$389)</f>
        <v>Least</v>
      </c>
      <c r="M372" t="str">
        <f>_xlfn.XLOOKUP($B372,Norms!$H$1:$H$389,Norms!$I$1:$I$389)</f>
        <v xml:space="preserve"> 36.5</v>
      </c>
      <c r="N372" t="str">
        <f>_xlfn.XLOOKUP($B372,Norms!$H$1:$H$389,Norms!$M$1:$M$389)</f>
        <v>More</v>
      </c>
      <c r="O372" t="str">
        <f>_xlfn.XLOOKUP($B372,Risk!$H$1:$H$389,Risk!$I$1:$I$389)</f>
        <v xml:space="preserve"> 42.8</v>
      </c>
      <c r="P372" t="str">
        <f>_xlfn.XLOOKUP($B372,Risk!$H$1:$H$389,Risk!$M$1:$M$389)</f>
        <v>More</v>
      </c>
      <c r="Q372" t="str">
        <f>Overall!J371</f>
        <v xml:space="preserve"> Africa</v>
      </c>
      <c r="R372" t="str">
        <f>Overall!K371</f>
        <v xml:space="preserve"> 1-10m</v>
      </c>
      <c r="S372" t="str">
        <f>Overall!L371</f>
        <v xml:space="preserve"> Upper middle income</v>
      </c>
    </row>
    <row r="373" spans="1:19" x14ac:dyDescent="0.45">
      <c r="A373" t="str">
        <f>Overall!G372</f>
        <v/>
      </c>
      <c r="B373" t="str">
        <f>Overall!H372</f>
        <v/>
      </c>
      <c r="C373" t="str">
        <f>Overall!I372</f>
        <v/>
      </c>
      <c r="D373">
        <f>Overall!M372</f>
        <v>0</v>
      </c>
      <c r="E373" t="str">
        <f>_xlfn.XLOOKUP($B373,Prevention!$H$1:$H$389,Prevention!$I$1:$I$389)</f>
        <v/>
      </c>
      <c r="F373">
        <f>_xlfn.XLOOKUP($B373,Prevention!$H$1:$H$389,Prevention!$M$1:$M$389)</f>
        <v>0</v>
      </c>
      <c r="G373" t="str">
        <f>_xlfn.XLOOKUP($B373,Detect!$H$1:$H$389,Detect!$I$1:$I$389)</f>
        <v/>
      </c>
      <c r="H373">
        <f>_xlfn.XLOOKUP($B373,Detect!$H$1:$H$389,Detect!$M$1:$M$389)</f>
        <v>0</v>
      </c>
      <c r="I373" t="str">
        <f>_xlfn.XLOOKUP($B373,Respond!$H$1:$H$389,Respond!$I$1:$I$389)</f>
        <v/>
      </c>
      <c r="J373">
        <f>_xlfn.XLOOKUP($B373,Respond!$H$1:$H$389,Respond!$M$1:$M$389)</f>
        <v>0</v>
      </c>
      <c r="K373" t="str">
        <f>_xlfn.XLOOKUP($B373,Health!$H$1:$H$389,Health!$I$1:$I$389)</f>
        <v/>
      </c>
      <c r="L373">
        <f>_xlfn.XLOOKUP($B373,Health!$H$1:$H$389,Health!$M$1:$M$389)</f>
        <v>0</v>
      </c>
      <c r="M373" t="str">
        <f>_xlfn.XLOOKUP($B373,Norms!$H$1:$H$389,Norms!$I$1:$I$389)</f>
        <v/>
      </c>
      <c r="N373">
        <f>_xlfn.XLOOKUP($B373,Norms!$H$1:$H$389,Norms!$M$1:$M$389)</f>
        <v>0</v>
      </c>
      <c r="O373" t="str">
        <f>_xlfn.XLOOKUP($B373,Risk!$H$1:$H$389,Risk!$I$1:$I$389)</f>
        <v/>
      </c>
      <c r="P373">
        <f>_xlfn.XLOOKUP($B373,Risk!$H$1:$H$389,Risk!$M$1:$M$389)</f>
        <v>0</v>
      </c>
      <c r="Q373" t="str">
        <f>Overall!J372</f>
        <v/>
      </c>
      <c r="R373" t="str">
        <f>Overall!K372</f>
        <v/>
      </c>
      <c r="S373" t="str">
        <f>Overall!L372</f>
        <v/>
      </c>
    </row>
    <row r="374" spans="1:19" x14ac:dyDescent="0.45">
      <c r="A374" t="str">
        <f>Overall!G373</f>
        <v>186</v>
      </c>
      <c r="B374" t="str">
        <f>Overall!H373</f>
        <v xml:space="preserve"> Guinea Bissau</v>
      </c>
      <c r="C374" t="str">
        <f>Overall!I373</f>
        <v xml:space="preserve"> 20.0</v>
      </c>
      <c r="D374" t="str">
        <f>Overall!M373</f>
        <v>Least</v>
      </c>
      <c r="E374" t="str">
        <f>_xlfn.XLOOKUP($B374,Prevention!$H$1:$H$389,Prevention!$I$1:$I$389)</f>
        <v xml:space="preserve"> 14.0</v>
      </c>
      <c r="F374" t="str">
        <f>_xlfn.XLOOKUP($B374,Prevention!$H$1:$H$389,Prevention!$M$1:$M$389)</f>
        <v>Least</v>
      </c>
      <c r="G374" t="str">
        <f>_xlfn.XLOOKUP($B374,Detect!$H$1:$H$389,Detect!$I$1:$I$389)</f>
        <v xml:space="preserve"> 23.4</v>
      </c>
      <c r="H374" t="str">
        <f>_xlfn.XLOOKUP($B374,Detect!$H$1:$H$389,Detect!$M$1:$M$389)</f>
        <v>Least</v>
      </c>
      <c r="I374" t="str">
        <f>_xlfn.XLOOKUP($B374,Respond!$H$1:$H$389,Respond!$I$1:$I$389)</f>
        <v xml:space="preserve"> 17.8</v>
      </c>
      <c r="J374" t="str">
        <f>_xlfn.XLOOKUP($B374,Respond!$H$1:$H$389,Respond!$M$1:$M$389)</f>
        <v>Least</v>
      </c>
      <c r="K374" t="str">
        <f>_xlfn.XLOOKUP($B374,Health!$H$1:$H$389,Health!$I$1:$I$389)</f>
        <v xml:space="preserve"> 4.6</v>
      </c>
      <c r="L374" t="str">
        <f>_xlfn.XLOOKUP($B374,Health!$H$1:$H$389,Health!$M$1:$M$389)</f>
        <v>Least</v>
      </c>
      <c r="M374" t="str">
        <f>_xlfn.XLOOKUP($B374,Norms!$H$1:$H$389,Norms!$I$1:$I$389)</f>
        <v xml:space="preserve"> 37.6</v>
      </c>
      <c r="N374" t="str">
        <f>_xlfn.XLOOKUP($B374,Norms!$H$1:$H$389,Norms!$M$1:$M$389)</f>
        <v>More</v>
      </c>
      <c r="O374" t="str">
        <f>_xlfn.XLOOKUP($B374,Risk!$H$1:$H$389,Risk!$I$1:$I$389)</f>
        <v xml:space="preserve"> 24.1</v>
      </c>
      <c r="P374" t="str">
        <f>_xlfn.XLOOKUP($B374,Risk!$H$1:$H$389,Risk!$M$1:$M$389)</f>
        <v>Least</v>
      </c>
      <c r="Q374" t="str">
        <f>Overall!J373</f>
        <v xml:space="preserve"> Africa</v>
      </c>
      <c r="R374" t="str">
        <f>Overall!K373</f>
        <v xml:space="preserve"> 1-10m</v>
      </c>
      <c r="S374" t="str">
        <f>Overall!L373</f>
        <v xml:space="preserve"> Low income</v>
      </c>
    </row>
    <row r="375" spans="1:19" x14ac:dyDescent="0.45">
      <c r="A375" t="str">
        <f>Overall!G374</f>
        <v/>
      </c>
      <c r="B375" t="str">
        <f>Overall!H374</f>
        <v/>
      </c>
      <c r="C375" t="str">
        <f>Overall!I374</f>
        <v/>
      </c>
      <c r="D375">
        <f>Overall!M374</f>
        <v>0</v>
      </c>
      <c r="E375" t="str">
        <f>_xlfn.XLOOKUP($B375,Prevention!$H$1:$H$389,Prevention!$I$1:$I$389)</f>
        <v/>
      </c>
      <c r="F375">
        <f>_xlfn.XLOOKUP($B375,Prevention!$H$1:$H$389,Prevention!$M$1:$M$389)</f>
        <v>0</v>
      </c>
      <c r="G375" t="str">
        <f>_xlfn.XLOOKUP($B375,Detect!$H$1:$H$389,Detect!$I$1:$I$389)</f>
        <v/>
      </c>
      <c r="H375">
        <f>_xlfn.XLOOKUP($B375,Detect!$H$1:$H$389,Detect!$M$1:$M$389)</f>
        <v>0</v>
      </c>
      <c r="I375" t="str">
        <f>_xlfn.XLOOKUP($B375,Respond!$H$1:$H$389,Respond!$I$1:$I$389)</f>
        <v/>
      </c>
      <c r="J375">
        <f>_xlfn.XLOOKUP($B375,Respond!$H$1:$H$389,Respond!$M$1:$M$389)</f>
        <v>0</v>
      </c>
      <c r="K375" t="str">
        <f>_xlfn.XLOOKUP($B375,Health!$H$1:$H$389,Health!$I$1:$I$389)</f>
        <v/>
      </c>
      <c r="L375">
        <f>_xlfn.XLOOKUP($B375,Health!$H$1:$H$389,Health!$M$1:$M$389)</f>
        <v>0</v>
      </c>
      <c r="M375" t="str">
        <f>_xlfn.XLOOKUP($B375,Norms!$H$1:$H$389,Norms!$I$1:$I$389)</f>
        <v/>
      </c>
      <c r="N375">
        <f>_xlfn.XLOOKUP($B375,Norms!$H$1:$H$389,Norms!$M$1:$M$389)</f>
        <v>0</v>
      </c>
      <c r="O375" t="str">
        <f>_xlfn.XLOOKUP($B375,Risk!$H$1:$H$389,Risk!$I$1:$I$389)</f>
        <v/>
      </c>
      <c r="P375">
        <f>_xlfn.XLOOKUP($B375,Risk!$H$1:$H$389,Risk!$M$1:$M$389)</f>
        <v>0</v>
      </c>
      <c r="Q375" t="str">
        <f>Overall!J374</f>
        <v/>
      </c>
      <c r="R375" t="str">
        <f>Overall!K374</f>
        <v/>
      </c>
      <c r="S375" t="str">
        <f>Overall!L374</f>
        <v/>
      </c>
    </row>
    <row r="376" spans="1:19" x14ac:dyDescent="0.45">
      <c r="A376" t="str">
        <f>Overall!G375</f>
        <v>188</v>
      </c>
      <c r="B376" t="str">
        <f>Overall!H375</f>
        <v xml:space="preserve"> Syria</v>
      </c>
      <c r="C376" t="str">
        <f>Overall!I375</f>
        <v xml:space="preserve"> 19.9</v>
      </c>
      <c r="D376" t="str">
        <f>Overall!M375</f>
        <v>Least</v>
      </c>
      <c r="E376" t="str">
        <f>_xlfn.XLOOKUP($B376,Prevention!$H$1:$H$389,Prevention!$I$1:$I$389)</f>
        <v xml:space="preserve"> 18.4</v>
      </c>
      <c r="F376" t="str">
        <f>_xlfn.XLOOKUP($B376,Prevention!$H$1:$H$389,Prevention!$M$1:$M$389)</f>
        <v>Least</v>
      </c>
      <c r="G376" t="str">
        <f>_xlfn.XLOOKUP($B376,Detect!$H$1:$H$389,Detect!$I$1:$I$389)</f>
        <v xml:space="preserve"> 2.7</v>
      </c>
      <c r="H376" t="str">
        <f>_xlfn.XLOOKUP($B376,Detect!$H$1:$H$389,Detect!$M$1:$M$389)</f>
        <v>Least</v>
      </c>
      <c r="I376" t="str">
        <f>_xlfn.XLOOKUP($B376,Respond!$H$1:$H$389,Respond!$I$1:$I$389)</f>
        <v xml:space="preserve"> 23.0</v>
      </c>
      <c r="J376" t="str">
        <f>_xlfn.XLOOKUP($B376,Respond!$H$1:$H$389,Respond!$M$1:$M$389)</f>
        <v>Least</v>
      </c>
      <c r="K376" t="str">
        <f>_xlfn.XLOOKUP($B376,Health!$H$1:$H$389,Health!$I$1:$I$389)</f>
        <v xml:space="preserve"> 24.4</v>
      </c>
      <c r="L376" t="str">
        <f>_xlfn.XLOOKUP($B376,Health!$H$1:$H$389,Health!$M$1:$M$389)</f>
        <v>Least</v>
      </c>
      <c r="M376" t="str">
        <f>_xlfn.XLOOKUP($B376,Norms!$H$1:$H$389,Norms!$I$1:$I$389)</f>
        <v xml:space="preserve"> 26.1</v>
      </c>
      <c r="N376" t="str">
        <f>_xlfn.XLOOKUP($B376,Norms!$H$1:$H$389,Norms!$M$1:$M$389)</f>
        <v>Least</v>
      </c>
      <c r="O376" t="str">
        <f>_xlfn.XLOOKUP($B376,Risk!$H$1:$H$389,Risk!$I$1:$I$389)</f>
        <v xml:space="preserve"> 29.6</v>
      </c>
      <c r="P376" t="str">
        <f>_xlfn.XLOOKUP($B376,Risk!$H$1:$H$389,Risk!$M$1:$M$389)</f>
        <v>Least</v>
      </c>
      <c r="Q376" t="str">
        <f>Overall!J375</f>
        <v xml:space="preserve"> Western Asia</v>
      </c>
      <c r="R376" t="str">
        <f>Overall!K375</f>
        <v xml:space="preserve"> 10-50m</v>
      </c>
      <c r="S376" t="str">
        <f>Overall!L375</f>
        <v xml:space="preserve"> Low income</v>
      </c>
    </row>
    <row r="377" spans="1:19" x14ac:dyDescent="0.45">
      <c r="A377" t="str">
        <f>Overall!G376</f>
        <v/>
      </c>
      <c r="B377" t="str">
        <f>Overall!H376</f>
        <v/>
      </c>
      <c r="C377" t="str">
        <f>Overall!I376</f>
        <v/>
      </c>
      <c r="D377">
        <f>Overall!M376</f>
        <v>0</v>
      </c>
      <c r="E377" t="str">
        <f>_xlfn.XLOOKUP($B377,Prevention!$H$1:$H$389,Prevention!$I$1:$I$389)</f>
        <v/>
      </c>
      <c r="F377">
        <f>_xlfn.XLOOKUP($B377,Prevention!$H$1:$H$389,Prevention!$M$1:$M$389)</f>
        <v>0</v>
      </c>
      <c r="G377" t="str">
        <f>_xlfn.XLOOKUP($B377,Detect!$H$1:$H$389,Detect!$I$1:$I$389)</f>
        <v/>
      </c>
      <c r="H377">
        <f>_xlfn.XLOOKUP($B377,Detect!$H$1:$H$389,Detect!$M$1:$M$389)</f>
        <v>0</v>
      </c>
      <c r="I377" t="str">
        <f>_xlfn.XLOOKUP($B377,Respond!$H$1:$H$389,Respond!$I$1:$I$389)</f>
        <v/>
      </c>
      <c r="J377">
        <f>_xlfn.XLOOKUP($B377,Respond!$H$1:$H$389,Respond!$M$1:$M$389)</f>
        <v>0</v>
      </c>
      <c r="K377" t="str">
        <f>_xlfn.XLOOKUP($B377,Health!$H$1:$H$389,Health!$I$1:$I$389)</f>
        <v/>
      </c>
      <c r="L377">
        <f>_xlfn.XLOOKUP($B377,Health!$H$1:$H$389,Health!$M$1:$M$389)</f>
        <v>0</v>
      </c>
      <c r="M377" t="str">
        <f>_xlfn.XLOOKUP($B377,Norms!$H$1:$H$389,Norms!$I$1:$I$389)</f>
        <v/>
      </c>
      <c r="N377">
        <f>_xlfn.XLOOKUP($B377,Norms!$H$1:$H$389,Norms!$M$1:$M$389)</f>
        <v>0</v>
      </c>
      <c r="O377" t="str">
        <f>_xlfn.XLOOKUP($B377,Risk!$H$1:$H$389,Risk!$I$1:$I$389)</f>
        <v/>
      </c>
      <c r="P377">
        <f>_xlfn.XLOOKUP($B377,Risk!$H$1:$H$389,Risk!$M$1:$M$389)</f>
        <v>0</v>
      </c>
      <c r="Q377" t="str">
        <f>Overall!J376</f>
        <v/>
      </c>
      <c r="R377" t="str">
        <f>Overall!K376</f>
        <v/>
      </c>
      <c r="S377" t="str">
        <f>Overall!L376</f>
        <v/>
      </c>
    </row>
    <row r="378" spans="1:19" x14ac:dyDescent="0.45">
      <c r="A378" t="str">
        <f>Overall!G377</f>
        <v>189</v>
      </c>
      <c r="B378" t="str">
        <f>Overall!H377</f>
        <v xml:space="preserve"> Kiribati</v>
      </c>
      <c r="C378" t="str">
        <f>Overall!I377</f>
        <v xml:space="preserve"> 19.2</v>
      </c>
      <c r="D378" t="str">
        <f>Overall!M377</f>
        <v>Least</v>
      </c>
      <c r="E378" t="str">
        <f>_xlfn.XLOOKUP($B378,Prevention!$H$1:$H$389,Prevention!$I$1:$I$389)</f>
        <v xml:space="preserve"> 10.7</v>
      </c>
      <c r="F378" t="str">
        <f>_xlfn.XLOOKUP($B378,Prevention!$H$1:$H$389,Prevention!$M$1:$M$389)</f>
        <v>Least</v>
      </c>
      <c r="G378" t="str">
        <f>_xlfn.XLOOKUP($B378,Detect!$H$1:$H$389,Detect!$I$1:$I$389)</f>
        <v xml:space="preserve"> 4.4</v>
      </c>
      <c r="H378" t="str">
        <f>_xlfn.XLOOKUP($B378,Detect!$H$1:$H$389,Detect!$M$1:$M$389)</f>
        <v>Least</v>
      </c>
      <c r="I378" t="str">
        <f>_xlfn.XLOOKUP($B378,Respond!$H$1:$H$389,Respond!$I$1:$I$389)</f>
        <v xml:space="preserve"> 23.4</v>
      </c>
      <c r="J378" t="str">
        <f>_xlfn.XLOOKUP($B378,Respond!$H$1:$H$389,Respond!$M$1:$M$389)</f>
        <v>Least</v>
      </c>
      <c r="K378" t="str">
        <f>_xlfn.XLOOKUP($B378,Health!$H$1:$H$389,Health!$I$1:$I$389)</f>
        <v xml:space="preserve"> 7.3</v>
      </c>
      <c r="L378" t="str">
        <f>_xlfn.XLOOKUP($B378,Health!$H$1:$H$389,Health!$M$1:$M$389)</f>
        <v>Least</v>
      </c>
      <c r="M378" t="str">
        <f>_xlfn.XLOOKUP($B378,Norms!$H$1:$H$389,Norms!$I$1:$I$389)</f>
        <v xml:space="preserve"> 32.3</v>
      </c>
      <c r="N378" t="str">
        <f>_xlfn.XLOOKUP($B378,Norms!$H$1:$H$389,Norms!$M$1:$M$389)</f>
        <v>Least</v>
      </c>
      <c r="O378" t="str">
        <f>_xlfn.XLOOKUP($B378,Risk!$H$1:$H$389,Risk!$I$1:$I$389)</f>
        <v xml:space="preserve"> 45.0</v>
      </c>
      <c r="P378" t="str">
        <f>_xlfn.XLOOKUP($B378,Risk!$H$1:$H$389,Risk!$M$1:$M$389)</f>
        <v>More</v>
      </c>
      <c r="Q378" t="str">
        <f>Overall!J377</f>
        <v xml:space="preserve"> Oceania</v>
      </c>
      <c r="R378" t="str">
        <f>Overall!K377</f>
        <v xml:space="preserve"> &lt;1m</v>
      </c>
      <c r="S378" t="str">
        <f>Overall!L377</f>
        <v xml:space="preserve"> Lower middle income</v>
      </c>
    </row>
    <row r="379" spans="1:19" x14ac:dyDescent="0.45">
      <c r="A379" t="str">
        <f>Overall!G378</f>
        <v/>
      </c>
      <c r="B379" t="str">
        <f>Overall!H378</f>
        <v/>
      </c>
      <c r="C379" t="str">
        <f>Overall!I378</f>
        <v/>
      </c>
      <c r="D379">
        <f>Overall!M378</f>
        <v>0</v>
      </c>
      <c r="E379" t="str">
        <f>_xlfn.XLOOKUP($B379,Prevention!$H$1:$H$389,Prevention!$I$1:$I$389)</f>
        <v/>
      </c>
      <c r="F379">
        <f>_xlfn.XLOOKUP($B379,Prevention!$H$1:$H$389,Prevention!$M$1:$M$389)</f>
        <v>0</v>
      </c>
      <c r="G379" t="str">
        <f>_xlfn.XLOOKUP($B379,Detect!$H$1:$H$389,Detect!$I$1:$I$389)</f>
        <v/>
      </c>
      <c r="H379">
        <f>_xlfn.XLOOKUP($B379,Detect!$H$1:$H$389,Detect!$M$1:$M$389)</f>
        <v>0</v>
      </c>
      <c r="I379" t="str">
        <f>_xlfn.XLOOKUP($B379,Respond!$H$1:$H$389,Respond!$I$1:$I$389)</f>
        <v/>
      </c>
      <c r="J379">
        <f>_xlfn.XLOOKUP($B379,Respond!$H$1:$H$389,Respond!$M$1:$M$389)</f>
        <v>0</v>
      </c>
      <c r="K379" t="str">
        <f>_xlfn.XLOOKUP($B379,Health!$H$1:$H$389,Health!$I$1:$I$389)</f>
        <v/>
      </c>
      <c r="L379">
        <f>_xlfn.XLOOKUP($B379,Health!$H$1:$H$389,Health!$M$1:$M$389)</f>
        <v>0</v>
      </c>
      <c r="M379" t="str">
        <f>_xlfn.XLOOKUP($B379,Norms!$H$1:$H$389,Norms!$I$1:$I$389)</f>
        <v/>
      </c>
      <c r="N379">
        <f>_xlfn.XLOOKUP($B379,Norms!$H$1:$H$389,Norms!$M$1:$M$389)</f>
        <v>0</v>
      </c>
      <c r="O379" t="str">
        <f>_xlfn.XLOOKUP($B379,Risk!$H$1:$H$389,Risk!$I$1:$I$389)</f>
        <v/>
      </c>
      <c r="P379">
        <f>_xlfn.XLOOKUP($B379,Risk!$H$1:$H$389,Risk!$M$1:$M$389)</f>
        <v>0</v>
      </c>
      <c r="Q379" t="str">
        <f>Overall!J378</f>
        <v/>
      </c>
      <c r="R379" t="str">
        <f>Overall!K378</f>
        <v/>
      </c>
      <c r="S379" t="str">
        <f>Overall!L378</f>
        <v/>
      </c>
    </row>
    <row r="380" spans="1:19" x14ac:dyDescent="0.45">
      <c r="A380" t="str">
        <f>Overall!G379</f>
        <v>190</v>
      </c>
      <c r="B380" t="str">
        <f>Overall!H379</f>
        <v xml:space="preserve"> Yemen</v>
      </c>
      <c r="C380" t="str">
        <f>Overall!I379</f>
        <v xml:space="preserve"> 18.5</v>
      </c>
      <c r="D380" t="str">
        <f>Overall!M379</f>
        <v>Least</v>
      </c>
      <c r="E380" t="str">
        <f>_xlfn.XLOOKUP($B380,Prevention!$H$1:$H$389,Prevention!$I$1:$I$389)</f>
        <v xml:space="preserve"> 15.1</v>
      </c>
      <c r="F380" t="str">
        <f>_xlfn.XLOOKUP($B380,Prevention!$H$1:$H$389,Prevention!$M$1:$M$389)</f>
        <v>Least</v>
      </c>
      <c r="G380" t="str">
        <f>_xlfn.XLOOKUP($B380,Detect!$H$1:$H$389,Detect!$I$1:$I$389)</f>
        <v xml:space="preserve"> 9.0</v>
      </c>
      <c r="H380" t="str">
        <f>_xlfn.XLOOKUP($B380,Detect!$H$1:$H$389,Detect!$M$1:$M$389)</f>
        <v>Least</v>
      </c>
      <c r="I380" t="str">
        <f>_xlfn.XLOOKUP($B380,Respond!$H$1:$H$389,Respond!$I$1:$I$389)</f>
        <v xml:space="preserve"> 19.0</v>
      </c>
      <c r="J380" t="str">
        <f>_xlfn.XLOOKUP($B380,Respond!$H$1:$H$389,Respond!$M$1:$M$389)</f>
        <v>Least</v>
      </c>
      <c r="K380" t="str">
        <f>_xlfn.XLOOKUP($B380,Health!$H$1:$H$389,Health!$I$1:$I$389)</f>
        <v xml:space="preserve"> 7.6</v>
      </c>
      <c r="L380" t="str">
        <f>_xlfn.XLOOKUP($B380,Health!$H$1:$H$389,Health!$M$1:$M$389)</f>
        <v>Least</v>
      </c>
      <c r="M380" t="str">
        <f>_xlfn.XLOOKUP($B380,Norms!$H$1:$H$389,Norms!$I$1:$I$389)</f>
        <v xml:space="preserve"> 40.3</v>
      </c>
      <c r="N380" t="str">
        <f>_xlfn.XLOOKUP($B380,Norms!$H$1:$H$389,Norms!$M$1:$M$389)</f>
        <v>More</v>
      </c>
      <c r="O380" t="str">
        <f>_xlfn.XLOOKUP($B380,Risk!$H$1:$H$389,Risk!$I$1:$I$389)</f>
        <v xml:space="preserve"> 23.5</v>
      </c>
      <c r="P380" t="str">
        <f>_xlfn.XLOOKUP($B380,Risk!$H$1:$H$389,Risk!$M$1:$M$389)</f>
        <v>Least</v>
      </c>
      <c r="Q380" t="str">
        <f>Overall!J379</f>
        <v xml:space="preserve"> Western Asia</v>
      </c>
      <c r="R380" t="str">
        <f>Overall!K379</f>
        <v xml:space="preserve"> 10-50m</v>
      </c>
      <c r="S380" t="str">
        <f>Overall!L379</f>
        <v xml:space="preserve"> Low income</v>
      </c>
    </row>
    <row r="381" spans="1:19" x14ac:dyDescent="0.45">
      <c r="A381" t="str">
        <f>Overall!G380</f>
        <v/>
      </c>
      <c r="B381" t="str">
        <f>Overall!H380</f>
        <v/>
      </c>
      <c r="C381" t="str">
        <f>Overall!I380</f>
        <v/>
      </c>
      <c r="D381">
        <f>Overall!M380</f>
        <v>0</v>
      </c>
      <c r="E381" t="str">
        <f>_xlfn.XLOOKUP($B381,Prevention!$H$1:$H$389,Prevention!$I$1:$I$389)</f>
        <v/>
      </c>
      <c r="F381">
        <f>_xlfn.XLOOKUP($B381,Prevention!$H$1:$H$389,Prevention!$M$1:$M$389)</f>
        <v>0</v>
      </c>
      <c r="G381" t="str">
        <f>_xlfn.XLOOKUP($B381,Detect!$H$1:$H$389,Detect!$I$1:$I$389)</f>
        <v/>
      </c>
      <c r="H381">
        <f>_xlfn.XLOOKUP($B381,Detect!$H$1:$H$389,Detect!$M$1:$M$389)</f>
        <v>0</v>
      </c>
      <c r="I381" t="str">
        <f>_xlfn.XLOOKUP($B381,Respond!$H$1:$H$389,Respond!$I$1:$I$389)</f>
        <v/>
      </c>
      <c r="J381">
        <f>_xlfn.XLOOKUP($B381,Respond!$H$1:$H$389,Respond!$M$1:$M$389)</f>
        <v>0</v>
      </c>
      <c r="K381" t="str">
        <f>_xlfn.XLOOKUP($B381,Health!$H$1:$H$389,Health!$I$1:$I$389)</f>
        <v/>
      </c>
      <c r="L381">
        <f>_xlfn.XLOOKUP($B381,Health!$H$1:$H$389,Health!$M$1:$M$389)</f>
        <v>0</v>
      </c>
      <c r="M381" t="str">
        <f>_xlfn.XLOOKUP($B381,Norms!$H$1:$H$389,Norms!$I$1:$I$389)</f>
        <v/>
      </c>
      <c r="N381">
        <f>_xlfn.XLOOKUP($B381,Norms!$H$1:$H$389,Norms!$M$1:$M$389)</f>
        <v>0</v>
      </c>
      <c r="O381" t="str">
        <f>_xlfn.XLOOKUP($B381,Risk!$H$1:$H$389,Risk!$I$1:$I$389)</f>
        <v/>
      </c>
      <c r="P381">
        <f>_xlfn.XLOOKUP($B381,Risk!$H$1:$H$389,Risk!$M$1:$M$389)</f>
        <v>0</v>
      </c>
      <c r="Q381" t="str">
        <f>Overall!J380</f>
        <v/>
      </c>
      <c r="R381" t="str">
        <f>Overall!K380</f>
        <v/>
      </c>
      <c r="S381" t="str">
        <f>Overall!L380</f>
        <v/>
      </c>
    </row>
    <row r="382" spans="1:19" x14ac:dyDescent="0.45">
      <c r="A382" t="str">
        <f>Overall!G381</f>
        <v>191</v>
      </c>
      <c r="B382" t="str">
        <f>Overall!H381</f>
        <v xml:space="preserve"> Marshall Islands</v>
      </c>
      <c r="C382" t="str">
        <f>Overall!I381</f>
        <v xml:space="preserve"> 18.2</v>
      </c>
      <c r="D382" t="str">
        <f>Overall!M381</f>
        <v>Least</v>
      </c>
      <c r="E382" t="str">
        <f>_xlfn.XLOOKUP($B382,Prevention!$H$1:$H$389,Prevention!$I$1:$I$389)</f>
        <v xml:space="preserve"> 7.0</v>
      </c>
      <c r="F382" t="str">
        <f>_xlfn.XLOOKUP($B382,Prevention!$H$1:$H$389,Prevention!$M$1:$M$389)</f>
        <v>Least</v>
      </c>
      <c r="G382" t="str">
        <f>_xlfn.XLOOKUP($B382,Detect!$H$1:$H$389,Detect!$I$1:$I$389)</f>
        <v xml:space="preserve"> 4.4</v>
      </c>
      <c r="H382" t="str">
        <f>_xlfn.XLOOKUP($B382,Detect!$H$1:$H$389,Detect!$M$1:$M$389)</f>
        <v>Least</v>
      </c>
      <c r="I382" t="str">
        <f>_xlfn.XLOOKUP($B382,Respond!$H$1:$H$389,Respond!$I$1:$I$389)</f>
        <v xml:space="preserve"> 18.1</v>
      </c>
      <c r="J382" t="str">
        <f>_xlfn.XLOOKUP($B382,Respond!$H$1:$H$389,Respond!$M$1:$M$389)</f>
        <v>Least</v>
      </c>
      <c r="K382" t="str">
        <f>_xlfn.XLOOKUP($B382,Health!$H$1:$H$389,Health!$I$1:$I$389)</f>
        <v xml:space="preserve"> 7.2</v>
      </c>
      <c r="L382" t="str">
        <f>_xlfn.XLOOKUP($B382,Health!$H$1:$H$389,Health!$M$1:$M$389)</f>
        <v>Least</v>
      </c>
      <c r="M382" t="str">
        <f>_xlfn.XLOOKUP($B382,Norms!$H$1:$H$389,Norms!$I$1:$I$389)</f>
        <v xml:space="preserve"> 30.7</v>
      </c>
      <c r="N382" t="str">
        <f>_xlfn.XLOOKUP($B382,Norms!$H$1:$H$389,Norms!$M$1:$M$389)</f>
        <v>Least</v>
      </c>
      <c r="O382" t="str">
        <f>_xlfn.XLOOKUP($B382,Risk!$H$1:$H$389,Risk!$I$1:$I$389)</f>
        <v xml:space="preserve"> 52.3</v>
      </c>
      <c r="P382" t="str">
        <f>_xlfn.XLOOKUP($B382,Risk!$H$1:$H$389,Risk!$M$1:$M$389)</f>
        <v>More</v>
      </c>
      <c r="Q382" t="str">
        <f>Overall!J381</f>
        <v xml:space="preserve"> Oceania</v>
      </c>
      <c r="R382" t="str">
        <f>Overall!K381</f>
        <v xml:space="preserve"> &lt;1m</v>
      </c>
      <c r="S382" t="str">
        <f>Overall!L381</f>
        <v xml:space="preserve"> Upper middle income</v>
      </c>
    </row>
    <row r="383" spans="1:19" x14ac:dyDescent="0.45">
      <c r="A383" t="str">
        <f>Overall!G382</f>
        <v/>
      </c>
      <c r="B383" t="str">
        <f>Overall!H382</f>
        <v/>
      </c>
      <c r="C383" t="str">
        <f>Overall!I382</f>
        <v/>
      </c>
      <c r="D383">
        <f>Overall!M382</f>
        <v>0</v>
      </c>
      <c r="E383" t="str">
        <f>_xlfn.XLOOKUP($B383,Prevention!$H$1:$H$389,Prevention!$I$1:$I$389)</f>
        <v/>
      </c>
      <c r="F383">
        <f>_xlfn.XLOOKUP($B383,Prevention!$H$1:$H$389,Prevention!$M$1:$M$389)</f>
        <v>0</v>
      </c>
      <c r="G383" t="str">
        <f>_xlfn.XLOOKUP($B383,Detect!$H$1:$H$389,Detect!$I$1:$I$389)</f>
        <v/>
      </c>
      <c r="H383">
        <f>_xlfn.XLOOKUP($B383,Detect!$H$1:$H$389,Detect!$M$1:$M$389)</f>
        <v>0</v>
      </c>
      <c r="I383" t="str">
        <f>_xlfn.XLOOKUP($B383,Respond!$H$1:$H$389,Respond!$I$1:$I$389)</f>
        <v/>
      </c>
      <c r="J383">
        <f>_xlfn.XLOOKUP($B383,Respond!$H$1:$H$389,Respond!$M$1:$M$389)</f>
        <v>0</v>
      </c>
      <c r="K383" t="str">
        <f>_xlfn.XLOOKUP($B383,Health!$H$1:$H$389,Health!$I$1:$I$389)</f>
        <v/>
      </c>
      <c r="L383">
        <f>_xlfn.XLOOKUP($B383,Health!$H$1:$H$389,Health!$M$1:$M$389)</f>
        <v>0</v>
      </c>
      <c r="M383" t="str">
        <f>_xlfn.XLOOKUP($B383,Norms!$H$1:$H$389,Norms!$I$1:$I$389)</f>
        <v/>
      </c>
      <c r="N383">
        <f>_xlfn.XLOOKUP($B383,Norms!$H$1:$H$389,Norms!$M$1:$M$389)</f>
        <v>0</v>
      </c>
      <c r="O383" t="str">
        <f>_xlfn.XLOOKUP($B383,Risk!$H$1:$H$389,Risk!$I$1:$I$389)</f>
        <v/>
      </c>
      <c r="P383">
        <f>_xlfn.XLOOKUP($B383,Risk!$H$1:$H$389,Risk!$M$1:$M$389)</f>
        <v>0</v>
      </c>
      <c r="Q383" t="str">
        <f>Overall!J382</f>
        <v/>
      </c>
      <c r="R383" t="str">
        <f>Overall!K382</f>
        <v/>
      </c>
      <c r="S383" t="str">
        <f>Overall!L382</f>
        <v/>
      </c>
    </row>
    <row r="384" spans="1:19" x14ac:dyDescent="0.45">
      <c r="A384" t="str">
        <f>Overall!G383</f>
        <v>192</v>
      </c>
      <c r="B384" t="str">
        <f>Overall!H383</f>
        <v xml:space="preserve"> São Tomé and Príncipe</v>
      </c>
      <c r="C384" t="str">
        <f>Overall!I383</f>
        <v xml:space="preserve"> 17.7</v>
      </c>
      <c r="D384" t="str">
        <f>Overall!M383</f>
        <v>Least</v>
      </c>
      <c r="E384" t="str">
        <f>_xlfn.XLOOKUP($B384,Prevention!$H$1:$H$389,Prevention!$I$1:$I$389)</f>
        <v xml:space="preserve"> 8.2</v>
      </c>
      <c r="F384" t="str">
        <f>_xlfn.XLOOKUP($B384,Prevention!$H$1:$H$389,Prevention!$M$1:$M$389)</f>
        <v>Least</v>
      </c>
      <c r="G384" t="str">
        <f>_xlfn.XLOOKUP($B384,Detect!$H$1:$H$389,Detect!$I$1:$I$389)</f>
        <v xml:space="preserve"> 2.7</v>
      </c>
      <c r="H384" t="str">
        <f>_xlfn.XLOOKUP($B384,Detect!$H$1:$H$389,Detect!$M$1:$M$389)</f>
        <v>Least</v>
      </c>
      <c r="I384" t="str">
        <f>_xlfn.XLOOKUP($B384,Respond!$H$1:$H$389,Respond!$I$1:$I$389)</f>
        <v xml:space="preserve"> 18.7</v>
      </c>
      <c r="J384" t="str">
        <f>_xlfn.XLOOKUP($B384,Respond!$H$1:$H$389,Respond!$M$1:$M$389)</f>
        <v>Least</v>
      </c>
      <c r="K384" t="str">
        <f>_xlfn.XLOOKUP($B384,Health!$H$1:$H$389,Health!$I$1:$I$389)</f>
        <v xml:space="preserve"> 7.2</v>
      </c>
      <c r="L384" t="str">
        <f>_xlfn.XLOOKUP($B384,Health!$H$1:$H$389,Health!$M$1:$M$389)</f>
        <v>Least</v>
      </c>
      <c r="M384" t="str">
        <f>_xlfn.XLOOKUP($B384,Norms!$H$1:$H$389,Norms!$I$1:$I$389)</f>
        <v xml:space="preserve"> 33.5</v>
      </c>
      <c r="N384" t="str">
        <f>_xlfn.XLOOKUP($B384,Norms!$H$1:$H$389,Norms!$M$1:$M$389)</f>
        <v>More</v>
      </c>
      <c r="O384" t="str">
        <f>_xlfn.XLOOKUP($B384,Risk!$H$1:$H$389,Risk!$I$1:$I$389)</f>
        <v xml:space="preserve"> 44.6</v>
      </c>
      <c r="P384" t="str">
        <f>_xlfn.XLOOKUP($B384,Risk!$H$1:$H$389,Risk!$M$1:$M$389)</f>
        <v>More</v>
      </c>
      <c r="Q384" t="str">
        <f>Overall!J383</f>
        <v xml:space="preserve"> Africa</v>
      </c>
      <c r="R384" t="str">
        <f>Overall!K383</f>
        <v xml:space="preserve"> &lt;1m</v>
      </c>
      <c r="S384" t="str">
        <f>Overall!L383</f>
        <v xml:space="preserve"> Lower middle income</v>
      </c>
    </row>
    <row r="385" spans="1:19" x14ac:dyDescent="0.45">
      <c r="A385" t="str">
        <f>Overall!G384</f>
        <v/>
      </c>
      <c r="B385" t="str">
        <f>Overall!H384</f>
        <v/>
      </c>
      <c r="C385" t="str">
        <f>Overall!I384</f>
        <v/>
      </c>
      <c r="D385">
        <f>Overall!M384</f>
        <v>0</v>
      </c>
      <c r="E385" t="str">
        <f>_xlfn.XLOOKUP($B385,Prevention!$H$1:$H$389,Prevention!$I$1:$I$389)</f>
        <v/>
      </c>
      <c r="F385">
        <f>_xlfn.XLOOKUP($B385,Prevention!$H$1:$H$389,Prevention!$M$1:$M$389)</f>
        <v>0</v>
      </c>
      <c r="G385" t="str">
        <f>_xlfn.XLOOKUP($B385,Detect!$H$1:$H$389,Detect!$I$1:$I$389)</f>
        <v/>
      </c>
      <c r="H385">
        <f>_xlfn.XLOOKUP($B385,Detect!$H$1:$H$389,Detect!$M$1:$M$389)</f>
        <v>0</v>
      </c>
      <c r="I385" t="str">
        <f>_xlfn.XLOOKUP($B385,Respond!$H$1:$H$389,Respond!$I$1:$I$389)</f>
        <v/>
      </c>
      <c r="J385">
        <f>_xlfn.XLOOKUP($B385,Respond!$H$1:$H$389,Respond!$M$1:$M$389)</f>
        <v>0</v>
      </c>
      <c r="K385" t="str">
        <f>_xlfn.XLOOKUP($B385,Health!$H$1:$H$389,Health!$I$1:$I$389)</f>
        <v/>
      </c>
      <c r="L385">
        <f>_xlfn.XLOOKUP($B385,Health!$H$1:$H$389,Health!$M$1:$M$389)</f>
        <v>0</v>
      </c>
      <c r="M385" t="str">
        <f>_xlfn.XLOOKUP($B385,Norms!$H$1:$H$389,Norms!$I$1:$I$389)</f>
        <v/>
      </c>
      <c r="N385">
        <f>_xlfn.XLOOKUP($B385,Norms!$H$1:$H$389,Norms!$M$1:$M$389)</f>
        <v>0</v>
      </c>
      <c r="O385" t="str">
        <f>_xlfn.XLOOKUP($B385,Risk!$H$1:$H$389,Risk!$I$1:$I$389)</f>
        <v/>
      </c>
      <c r="P385">
        <f>_xlfn.XLOOKUP($B385,Risk!$H$1:$H$389,Risk!$M$1:$M$389)</f>
        <v>0</v>
      </c>
      <c r="Q385" t="str">
        <f>Overall!J384</f>
        <v/>
      </c>
      <c r="R385" t="str">
        <f>Overall!K384</f>
        <v/>
      </c>
      <c r="S385" t="str">
        <f>Overall!L384</f>
        <v/>
      </c>
    </row>
    <row r="386" spans="1:19" x14ac:dyDescent="0.45">
      <c r="A386" t="str">
        <f>Overall!G385</f>
        <v>193</v>
      </c>
      <c r="B386" t="str">
        <f>Overall!H385</f>
        <v xml:space="preserve"> North Korea</v>
      </c>
      <c r="C386" t="str">
        <f>Overall!I385</f>
        <v xml:space="preserve"> 17.5</v>
      </c>
      <c r="D386" t="str">
        <f>Overall!M385</f>
        <v>Least</v>
      </c>
      <c r="E386" t="str">
        <f>_xlfn.XLOOKUP($B386,Prevention!$H$1:$H$389,Prevention!$I$1:$I$389)</f>
        <v xml:space="preserve"> 19.0</v>
      </c>
      <c r="F386" t="str">
        <f>_xlfn.XLOOKUP($B386,Prevention!$H$1:$H$389,Prevention!$M$1:$M$389)</f>
        <v>Least</v>
      </c>
      <c r="G386" t="str">
        <f>_xlfn.XLOOKUP($B386,Detect!$H$1:$H$389,Detect!$I$1:$I$389)</f>
        <v xml:space="preserve"> 7.0</v>
      </c>
      <c r="H386" t="str">
        <f>_xlfn.XLOOKUP($B386,Detect!$H$1:$H$389,Detect!$M$1:$M$389)</f>
        <v>Least</v>
      </c>
      <c r="I386" t="str">
        <f>_xlfn.XLOOKUP($B386,Respond!$H$1:$H$389,Respond!$I$1:$I$389)</f>
        <v xml:space="preserve"> 11.3</v>
      </c>
      <c r="J386" t="str">
        <f>_xlfn.XLOOKUP($B386,Respond!$H$1:$H$389,Respond!$M$1:$M$389)</f>
        <v>Least</v>
      </c>
      <c r="K386" t="str">
        <f>_xlfn.XLOOKUP($B386,Health!$H$1:$H$389,Health!$I$1:$I$389)</f>
        <v xml:space="preserve"> 12.2</v>
      </c>
      <c r="L386" t="str">
        <f>_xlfn.XLOOKUP($B386,Health!$H$1:$H$389,Health!$M$1:$M$389)</f>
        <v>Least</v>
      </c>
      <c r="M386" t="str">
        <f>_xlfn.XLOOKUP($B386,Norms!$H$1:$H$389,Norms!$I$1:$I$389)</f>
        <v xml:space="preserve"> 27.3</v>
      </c>
      <c r="N386" t="str">
        <f>_xlfn.XLOOKUP($B386,Norms!$H$1:$H$389,Norms!$M$1:$M$389)</f>
        <v>Least</v>
      </c>
      <c r="O386" t="str">
        <f>_xlfn.XLOOKUP($B386,Risk!$H$1:$H$389,Risk!$I$1:$I$389)</f>
        <v xml:space="preserve"> 35.6</v>
      </c>
      <c r="P386" t="str">
        <f>_xlfn.XLOOKUP($B386,Risk!$H$1:$H$389,Risk!$M$1:$M$389)</f>
        <v>More</v>
      </c>
      <c r="Q386" t="str">
        <f>Overall!J385</f>
        <v xml:space="preserve"> Eastern Asia</v>
      </c>
      <c r="R386" t="str">
        <f>Overall!K385</f>
        <v xml:space="preserve"> 10-50m</v>
      </c>
      <c r="S386" t="str">
        <f>Overall!L385</f>
        <v xml:space="preserve"> Low income</v>
      </c>
    </row>
    <row r="387" spans="1:19" x14ac:dyDescent="0.45">
      <c r="A387" t="str">
        <f>Overall!G386</f>
        <v/>
      </c>
      <c r="B387" t="str">
        <f>Overall!H386</f>
        <v/>
      </c>
      <c r="C387" t="str">
        <f>Overall!I386</f>
        <v/>
      </c>
      <c r="D387">
        <f>Overall!M386</f>
        <v>0</v>
      </c>
      <c r="E387" t="str">
        <f>_xlfn.XLOOKUP($B387,Prevention!$H$1:$H$389,Prevention!$I$1:$I$389)</f>
        <v/>
      </c>
      <c r="F387">
        <f>_xlfn.XLOOKUP($B387,Prevention!$H$1:$H$389,Prevention!$M$1:$M$389)</f>
        <v>0</v>
      </c>
      <c r="G387" t="str">
        <f>_xlfn.XLOOKUP($B387,Detect!$H$1:$H$389,Detect!$I$1:$I$389)</f>
        <v/>
      </c>
      <c r="H387">
        <f>_xlfn.XLOOKUP($B387,Detect!$H$1:$H$389,Detect!$M$1:$M$389)</f>
        <v>0</v>
      </c>
      <c r="I387" t="str">
        <f>_xlfn.XLOOKUP($B387,Respond!$H$1:$H$389,Respond!$I$1:$I$389)</f>
        <v/>
      </c>
      <c r="J387">
        <f>_xlfn.XLOOKUP($B387,Respond!$H$1:$H$389,Respond!$M$1:$M$389)</f>
        <v>0</v>
      </c>
      <c r="K387" t="str">
        <f>_xlfn.XLOOKUP($B387,Health!$H$1:$H$389,Health!$I$1:$I$389)</f>
        <v/>
      </c>
      <c r="L387">
        <f>_xlfn.XLOOKUP($B387,Health!$H$1:$H$389,Health!$M$1:$M$389)</f>
        <v>0</v>
      </c>
      <c r="M387" t="str">
        <f>_xlfn.XLOOKUP($B387,Norms!$H$1:$H$389,Norms!$I$1:$I$389)</f>
        <v/>
      </c>
      <c r="N387">
        <f>_xlfn.XLOOKUP($B387,Norms!$H$1:$H$389,Norms!$M$1:$M$389)</f>
        <v>0</v>
      </c>
      <c r="O387" t="str">
        <f>_xlfn.XLOOKUP($B387,Risk!$H$1:$H$389,Risk!$I$1:$I$389)</f>
        <v/>
      </c>
      <c r="P387">
        <f>_xlfn.XLOOKUP($B387,Risk!$H$1:$H$389,Risk!$M$1:$M$389)</f>
        <v>0</v>
      </c>
      <c r="Q387" t="str">
        <f>Overall!J386</f>
        <v/>
      </c>
      <c r="R387" t="str">
        <f>Overall!K386</f>
        <v/>
      </c>
      <c r="S387" t="str">
        <f>Overall!L386</f>
        <v/>
      </c>
    </row>
    <row r="388" spans="1:19" x14ac:dyDescent="0.45">
      <c r="A388" t="str">
        <f>Overall!G387</f>
        <v>194</v>
      </c>
      <c r="B388" t="str">
        <f>Overall!H387</f>
        <v xml:space="preserve"> Somalia</v>
      </c>
      <c r="C388" t="str">
        <f>Overall!I387</f>
        <v xml:space="preserve"> 16.6</v>
      </c>
      <c r="D388" t="str">
        <f>Overall!M387</f>
        <v>Least</v>
      </c>
      <c r="E388" t="str">
        <f>_xlfn.XLOOKUP($B388,Prevention!$H$1:$H$389,Prevention!$I$1:$I$389)</f>
        <v xml:space="preserve"> 15.8</v>
      </c>
      <c r="F388" t="str">
        <f>_xlfn.XLOOKUP($B388,Prevention!$H$1:$H$389,Prevention!$M$1:$M$389)</f>
        <v>Least</v>
      </c>
      <c r="G388" t="str">
        <f>_xlfn.XLOOKUP($B388,Detect!$H$1:$H$389,Detect!$I$1:$I$389)</f>
        <v xml:space="preserve"> 21.5</v>
      </c>
      <c r="H388" t="str">
        <f>_xlfn.XLOOKUP($B388,Detect!$H$1:$H$389,Detect!$M$1:$M$389)</f>
        <v>Least</v>
      </c>
      <c r="I388" t="str">
        <f>_xlfn.XLOOKUP($B388,Respond!$H$1:$H$389,Respond!$I$1:$I$389)</f>
        <v xml:space="preserve"> 17.4</v>
      </c>
      <c r="J388" t="str">
        <f>_xlfn.XLOOKUP($B388,Respond!$H$1:$H$389,Respond!$M$1:$M$389)</f>
        <v>Least</v>
      </c>
      <c r="K388" t="str">
        <f>_xlfn.XLOOKUP($B388,Health!$H$1:$H$389,Health!$I$1:$I$389)</f>
        <v xml:space="preserve"> 0.3</v>
      </c>
      <c r="L388" t="str">
        <f>_xlfn.XLOOKUP($B388,Health!$H$1:$H$389,Health!$M$1:$M$389)</f>
        <v>Least</v>
      </c>
      <c r="M388" t="str">
        <f>_xlfn.XLOOKUP($B388,Norms!$H$1:$H$389,Norms!$I$1:$I$389)</f>
        <v xml:space="preserve"> 28.5</v>
      </c>
      <c r="N388" t="str">
        <f>_xlfn.XLOOKUP($B388,Norms!$H$1:$H$389,Norms!$M$1:$M$389)</f>
        <v>Least</v>
      </c>
      <c r="O388" t="str">
        <f>_xlfn.XLOOKUP($B388,Risk!$H$1:$H$389,Risk!$I$1:$I$389)</f>
        <v xml:space="preserve"> 15.9</v>
      </c>
      <c r="P388" t="str">
        <f>_xlfn.XLOOKUP($B388,Risk!$H$1:$H$389,Risk!$M$1:$M$389)</f>
        <v>Least</v>
      </c>
      <c r="Q388" t="str">
        <f>Overall!J387</f>
        <v xml:space="preserve"> Africa</v>
      </c>
      <c r="R388" t="str">
        <f>Overall!K387</f>
        <v xml:space="preserve"> 10-50m</v>
      </c>
      <c r="S388" t="str">
        <f>Overall!L387</f>
        <v xml:space="preserve"> Low income</v>
      </c>
    </row>
    <row r="389" spans="1:19" x14ac:dyDescent="0.45">
      <c r="A389" t="str">
        <f>Overall!G388</f>
        <v/>
      </c>
      <c r="B389" t="str">
        <f>Overall!H388</f>
        <v/>
      </c>
      <c r="C389" t="str">
        <f>Overall!I388</f>
        <v/>
      </c>
      <c r="D389">
        <f>Overall!M388</f>
        <v>0</v>
      </c>
      <c r="E389" t="str">
        <f>_xlfn.XLOOKUP($B389,Prevention!$H$1:$H$389,Prevention!$I$1:$I$389)</f>
        <v/>
      </c>
      <c r="F389">
        <f>_xlfn.XLOOKUP($B389,Prevention!$H$1:$H$389,Prevention!$M$1:$M$389)</f>
        <v>0</v>
      </c>
      <c r="G389" t="str">
        <f>_xlfn.XLOOKUP($B389,Detect!$H$1:$H$389,Detect!$I$1:$I$389)</f>
        <v/>
      </c>
      <c r="H389">
        <f>_xlfn.XLOOKUP($B389,Detect!$H$1:$H$389,Detect!$M$1:$M$389)</f>
        <v>0</v>
      </c>
      <c r="I389" t="str">
        <f>_xlfn.XLOOKUP($B389,Respond!$H$1:$H$389,Respond!$I$1:$I$389)</f>
        <v/>
      </c>
      <c r="J389">
        <f>_xlfn.XLOOKUP($B389,Respond!$H$1:$H$389,Respond!$M$1:$M$389)</f>
        <v>0</v>
      </c>
      <c r="K389" t="str">
        <f>_xlfn.XLOOKUP($B389,Health!$H$1:$H$389,Health!$I$1:$I$389)</f>
        <v/>
      </c>
      <c r="L389">
        <f>_xlfn.XLOOKUP($B389,Health!$H$1:$H$389,Health!$M$1:$M$389)</f>
        <v>0</v>
      </c>
      <c r="M389" t="str">
        <f>_xlfn.XLOOKUP($B389,Norms!$H$1:$H$389,Norms!$I$1:$I$389)</f>
        <v/>
      </c>
      <c r="N389">
        <f>_xlfn.XLOOKUP($B389,Norms!$H$1:$H$389,Norms!$M$1:$M$389)</f>
        <v>0</v>
      </c>
      <c r="O389" t="str">
        <f>_xlfn.XLOOKUP($B389,Risk!$H$1:$H$389,Risk!$I$1:$I$389)</f>
        <v/>
      </c>
      <c r="P389">
        <f>_xlfn.XLOOKUP($B389,Risk!$H$1:$H$389,Risk!$M$1:$M$389)</f>
        <v>0</v>
      </c>
      <c r="Q389" t="str">
        <f>Overall!J388</f>
        <v/>
      </c>
      <c r="R389" t="str">
        <f>Overall!K388</f>
        <v/>
      </c>
      <c r="S389" t="str">
        <f>Overall!L388</f>
        <v/>
      </c>
    </row>
    <row r="390" spans="1:19" x14ac:dyDescent="0.45">
      <c r="A390" t="str">
        <f>Overall!G389</f>
        <v>195</v>
      </c>
      <c r="B390" t="str">
        <f>Overall!H389</f>
        <v xml:space="preserve"> Equatorial Guinea</v>
      </c>
      <c r="C390" t="str">
        <f>Overall!I389</f>
        <v xml:space="preserve"> 16.2</v>
      </c>
      <c r="D390" t="str">
        <f>Overall!M389</f>
        <v>Least</v>
      </c>
      <c r="E390" t="str">
        <f>_xlfn.XLOOKUP($B390,Prevention!$H$1:$H$389,Prevention!$I$1:$I$389)</f>
        <v xml:space="preserve"> 1.9</v>
      </c>
      <c r="F390" t="str">
        <f>_xlfn.XLOOKUP($B390,Prevention!$H$1:$H$389,Prevention!$M$1:$M$389)</f>
        <v>Least</v>
      </c>
      <c r="G390" t="str">
        <f>_xlfn.XLOOKUP($B390,Detect!$H$1:$H$389,Detect!$I$1:$I$389)</f>
        <v xml:space="preserve"> 4.4</v>
      </c>
      <c r="H390" t="str">
        <f>_xlfn.XLOOKUP($B390,Detect!$H$1:$H$389,Detect!$M$1:$M$389)</f>
        <v>Least</v>
      </c>
      <c r="I390" t="str">
        <f>_xlfn.XLOOKUP($B390,Respond!$H$1:$H$389,Respond!$I$1:$I$389)</f>
        <v xml:space="preserve"> 17.6</v>
      </c>
      <c r="J390" t="str">
        <f>_xlfn.XLOOKUP($B390,Respond!$H$1:$H$389,Respond!$M$1:$M$389)</f>
        <v>Least</v>
      </c>
      <c r="K390" t="str">
        <f>_xlfn.XLOOKUP($B390,Health!$H$1:$H$389,Health!$I$1:$I$389)</f>
        <v xml:space="preserve"> 5.0</v>
      </c>
      <c r="L390" t="str">
        <f>_xlfn.XLOOKUP($B390,Health!$H$1:$H$389,Health!$M$1:$M$389)</f>
        <v>Least</v>
      </c>
      <c r="M390" t="str">
        <f>_xlfn.XLOOKUP($B390,Norms!$H$1:$H$389,Norms!$I$1:$I$389)</f>
        <v xml:space="preserve"> 33.5</v>
      </c>
      <c r="N390" t="str">
        <f>_xlfn.XLOOKUP($B390,Norms!$H$1:$H$389,Norms!$M$1:$M$389)</f>
        <v>More</v>
      </c>
      <c r="O390" t="str">
        <f>_xlfn.XLOOKUP($B390,Risk!$H$1:$H$389,Risk!$I$1:$I$389)</f>
        <v xml:space="preserve"> 43.6</v>
      </c>
      <c r="P390" t="str">
        <f>_xlfn.XLOOKUP($B390,Risk!$H$1:$H$389,Risk!$M$1:$M$389)</f>
        <v>More</v>
      </c>
      <c r="Q390" t="str">
        <f>Overall!J389</f>
        <v xml:space="preserve"> Africa</v>
      </c>
      <c r="R390" t="str">
        <f>Overall!K389</f>
        <v xml:space="preserve"> 1-10m</v>
      </c>
      <c r="S390" t="str">
        <f>Overall!L389</f>
        <v xml:space="preserve"> Upper middle income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Overall</vt:lpstr>
      <vt:lpstr>Prevention</vt:lpstr>
      <vt:lpstr>Detect</vt:lpstr>
      <vt:lpstr>Respond</vt:lpstr>
      <vt:lpstr>Health</vt:lpstr>
      <vt:lpstr>Norms</vt:lpstr>
      <vt:lpstr>Risk</vt:lpstr>
      <vt:lpstr>Aggregate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</dc:creator>
  <cp:lastModifiedBy>theod</cp:lastModifiedBy>
  <dcterms:created xsi:type="dcterms:W3CDTF">2020-07-20T20:13:56Z</dcterms:created>
  <dcterms:modified xsi:type="dcterms:W3CDTF">2020-07-20T21:31:05Z</dcterms:modified>
</cp:coreProperties>
</file>