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heod\OneDrive\Documents\Tsinghua Master's Thesis\Indices\Aggregated Excel Files\"/>
    </mc:Choice>
  </mc:AlternateContent>
  <xr:revisionPtr revIDLastSave="0" documentId="8_{3C106D7A-E18D-4E78-A0A9-DC24294D83E5}" xr6:coauthVersionLast="45" xr6:coauthVersionMax="45" xr10:uidLastSave="{00000000-0000-0000-0000-000000000000}"/>
  <bookViews>
    <workbookView xWindow="-98" yWindow="-98" windowWidth="20715" windowHeight="13276" activeTab="1" xr2:uid="{CB04746E-137A-48EC-B5D5-2B12A7C5045F}"/>
  </bookViews>
  <sheets>
    <sheet name="Sheet1" sheetId="1" r:id="rId1"/>
    <sheet name="Sheet2" sheetId="2" r:id="rId2"/>
  </sheets>
  <definedNames>
    <definedName name="notes" localSheetId="0">Sheet1!$A$584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2" l="1"/>
  <c r="D3" i="2"/>
  <c r="E3" i="2"/>
  <c r="C4" i="2"/>
  <c r="D4" i="2"/>
  <c r="E4" i="2"/>
  <c r="C5" i="2"/>
  <c r="D5" i="2"/>
  <c r="E5" i="2"/>
  <c r="C6" i="2"/>
  <c r="D6" i="2"/>
  <c r="E6" i="2"/>
  <c r="C7" i="2"/>
  <c r="D7" i="2"/>
  <c r="E7" i="2"/>
  <c r="C8" i="2"/>
  <c r="D8" i="2"/>
  <c r="E8" i="2"/>
  <c r="C9" i="2"/>
  <c r="D9" i="2"/>
  <c r="E9" i="2"/>
  <c r="C10" i="2"/>
  <c r="D10" i="2"/>
  <c r="E10" i="2"/>
  <c r="C11" i="2"/>
  <c r="D11" i="2"/>
  <c r="E11" i="2"/>
  <c r="C12" i="2"/>
  <c r="D12" i="2"/>
  <c r="E12" i="2"/>
  <c r="C13" i="2"/>
  <c r="D13" i="2"/>
  <c r="E13" i="2"/>
  <c r="C14" i="2"/>
  <c r="D14" i="2"/>
  <c r="E14" i="2"/>
  <c r="C15" i="2"/>
  <c r="D15" i="2"/>
  <c r="E15" i="2"/>
  <c r="C16" i="2"/>
  <c r="D16" i="2"/>
  <c r="E16" i="2"/>
  <c r="C17" i="2"/>
  <c r="D17" i="2"/>
  <c r="E17" i="2"/>
  <c r="C18" i="2"/>
  <c r="D18" i="2"/>
  <c r="E18" i="2"/>
  <c r="C19" i="2"/>
  <c r="D19" i="2"/>
  <c r="E19" i="2"/>
  <c r="C20" i="2"/>
  <c r="D20" i="2"/>
  <c r="E20" i="2"/>
  <c r="C21" i="2"/>
  <c r="D21" i="2"/>
  <c r="E21" i="2"/>
  <c r="C22" i="2"/>
  <c r="D22" i="2"/>
  <c r="E22" i="2"/>
  <c r="C23" i="2"/>
  <c r="D23" i="2"/>
  <c r="E23" i="2"/>
  <c r="C24" i="2"/>
  <c r="D24" i="2"/>
  <c r="E24" i="2"/>
  <c r="C25" i="2"/>
  <c r="D25" i="2"/>
  <c r="E25" i="2"/>
  <c r="C26" i="2"/>
  <c r="D26" i="2"/>
  <c r="E26" i="2"/>
  <c r="C27" i="2"/>
  <c r="D27" i="2"/>
  <c r="E27" i="2"/>
  <c r="C28" i="2"/>
  <c r="D28" i="2"/>
  <c r="E28" i="2"/>
  <c r="C29" i="2"/>
  <c r="D29" i="2"/>
  <c r="E29" i="2"/>
  <c r="C30" i="2"/>
  <c r="D30" i="2"/>
  <c r="E30" i="2"/>
  <c r="C31" i="2"/>
  <c r="D31" i="2"/>
  <c r="E31" i="2"/>
  <c r="C32" i="2"/>
  <c r="D32" i="2"/>
  <c r="E32" i="2"/>
  <c r="C33" i="2"/>
  <c r="D33" i="2"/>
  <c r="E33" i="2"/>
  <c r="C34" i="2"/>
  <c r="D34" i="2"/>
  <c r="E34" i="2"/>
  <c r="C35" i="2"/>
  <c r="D35" i="2"/>
  <c r="E35" i="2"/>
  <c r="C36" i="2"/>
  <c r="D36" i="2"/>
  <c r="E36" i="2"/>
  <c r="C37" i="2"/>
  <c r="D37" i="2"/>
  <c r="E37" i="2"/>
  <c r="C38" i="2"/>
  <c r="D38" i="2"/>
  <c r="E38" i="2"/>
  <c r="C39" i="2"/>
  <c r="D39" i="2"/>
  <c r="E39" i="2"/>
  <c r="C40" i="2"/>
  <c r="D40" i="2"/>
  <c r="E40" i="2"/>
  <c r="C41" i="2"/>
  <c r="D41" i="2"/>
  <c r="E41" i="2"/>
  <c r="C42" i="2"/>
  <c r="D42" i="2"/>
  <c r="E42" i="2"/>
  <c r="C43" i="2"/>
  <c r="D43" i="2"/>
  <c r="E43" i="2"/>
  <c r="C44" i="2"/>
  <c r="D44" i="2"/>
  <c r="E44" i="2"/>
  <c r="C45" i="2"/>
  <c r="D45" i="2"/>
  <c r="E45" i="2"/>
  <c r="C46" i="2"/>
  <c r="D46" i="2"/>
  <c r="E46" i="2"/>
  <c r="C47" i="2"/>
  <c r="D47" i="2"/>
  <c r="E47" i="2"/>
  <c r="C48" i="2"/>
  <c r="D48" i="2"/>
  <c r="E48" i="2"/>
  <c r="C49" i="2"/>
  <c r="D49" i="2"/>
  <c r="E49" i="2"/>
  <c r="C50" i="2"/>
  <c r="D50" i="2"/>
  <c r="E50" i="2"/>
  <c r="C51" i="2"/>
  <c r="D51" i="2"/>
  <c r="E51" i="2"/>
  <c r="C52" i="2"/>
  <c r="D52" i="2"/>
  <c r="E52" i="2"/>
  <c r="C53" i="2"/>
  <c r="D53" i="2"/>
  <c r="E53" i="2"/>
  <c r="C54" i="2"/>
  <c r="D54" i="2"/>
  <c r="E54" i="2"/>
  <c r="C55" i="2"/>
  <c r="D55" i="2"/>
  <c r="E55" i="2"/>
  <c r="C56" i="2"/>
  <c r="D56" i="2"/>
  <c r="E56" i="2"/>
  <c r="C57" i="2"/>
  <c r="D57" i="2"/>
  <c r="E57" i="2"/>
  <c r="C58" i="2"/>
  <c r="D58" i="2"/>
  <c r="E58" i="2"/>
  <c r="C59" i="2"/>
  <c r="D59" i="2"/>
  <c r="E59" i="2"/>
  <c r="C60" i="2"/>
  <c r="D60" i="2"/>
  <c r="E60" i="2"/>
  <c r="C61" i="2"/>
  <c r="D61" i="2"/>
  <c r="E61" i="2"/>
  <c r="C62" i="2"/>
  <c r="D62" i="2"/>
  <c r="E62" i="2"/>
  <c r="C63" i="2"/>
  <c r="D63" i="2"/>
  <c r="E63" i="2"/>
  <c r="C64" i="2"/>
  <c r="D64" i="2"/>
  <c r="E64" i="2"/>
  <c r="C65" i="2"/>
  <c r="D65" i="2"/>
  <c r="E65" i="2"/>
  <c r="C66" i="2"/>
  <c r="D66" i="2"/>
  <c r="E66" i="2"/>
  <c r="C67" i="2"/>
  <c r="D67" i="2"/>
  <c r="E67" i="2"/>
  <c r="C68" i="2"/>
  <c r="D68" i="2"/>
  <c r="E68" i="2"/>
  <c r="C69" i="2"/>
  <c r="D69" i="2"/>
  <c r="E69" i="2"/>
  <c r="C70" i="2"/>
  <c r="D70" i="2"/>
  <c r="E70" i="2"/>
  <c r="C71" i="2"/>
  <c r="D71" i="2"/>
  <c r="E71" i="2"/>
  <c r="C72" i="2"/>
  <c r="D72" i="2"/>
  <c r="E72" i="2"/>
  <c r="C73" i="2"/>
  <c r="D73" i="2"/>
  <c r="E73" i="2"/>
  <c r="C74" i="2"/>
  <c r="D74" i="2"/>
  <c r="E74" i="2"/>
  <c r="C75" i="2"/>
  <c r="D75" i="2"/>
  <c r="E75" i="2"/>
  <c r="C76" i="2"/>
  <c r="D76" i="2"/>
  <c r="E76" i="2"/>
  <c r="C77" i="2"/>
  <c r="D77" i="2"/>
  <c r="E77" i="2"/>
  <c r="C78" i="2"/>
  <c r="D78" i="2"/>
  <c r="E78" i="2"/>
  <c r="C79" i="2"/>
  <c r="D79" i="2"/>
  <c r="E79" i="2"/>
  <c r="C80" i="2"/>
  <c r="D80" i="2"/>
  <c r="E80" i="2"/>
  <c r="C81" i="2"/>
  <c r="D81" i="2"/>
  <c r="E81" i="2"/>
  <c r="C82" i="2"/>
  <c r="D82" i="2"/>
  <c r="E82" i="2"/>
  <c r="C83" i="2"/>
  <c r="D83" i="2"/>
  <c r="E83" i="2"/>
  <c r="C84" i="2"/>
  <c r="D84" i="2"/>
  <c r="E84" i="2"/>
  <c r="C85" i="2"/>
  <c r="D85" i="2"/>
  <c r="E85" i="2"/>
  <c r="C86" i="2"/>
  <c r="D86" i="2"/>
  <c r="E86" i="2"/>
  <c r="C87" i="2"/>
  <c r="D87" i="2"/>
  <c r="E87" i="2"/>
  <c r="C88" i="2"/>
  <c r="D88" i="2"/>
  <c r="E88" i="2"/>
  <c r="C89" i="2"/>
  <c r="D89" i="2"/>
  <c r="E89" i="2"/>
  <c r="C90" i="2"/>
  <c r="D90" i="2"/>
  <c r="E90" i="2"/>
  <c r="C91" i="2"/>
  <c r="D91" i="2"/>
  <c r="E91" i="2"/>
  <c r="C92" i="2"/>
  <c r="D92" i="2"/>
  <c r="E92" i="2"/>
  <c r="C93" i="2"/>
  <c r="D93" i="2"/>
  <c r="E93" i="2"/>
  <c r="C94" i="2"/>
  <c r="D94" i="2"/>
  <c r="E94" i="2"/>
  <c r="C95" i="2"/>
  <c r="D95" i="2"/>
  <c r="E95" i="2"/>
  <c r="C96" i="2"/>
  <c r="D96" i="2"/>
  <c r="E96" i="2"/>
  <c r="C97" i="2"/>
  <c r="D97" i="2"/>
  <c r="E97" i="2"/>
  <c r="C98" i="2"/>
  <c r="D98" i="2"/>
  <c r="E98" i="2"/>
  <c r="C99" i="2"/>
  <c r="D99" i="2"/>
  <c r="E99" i="2"/>
  <c r="C100" i="2"/>
  <c r="D100" i="2"/>
  <c r="E100" i="2"/>
  <c r="C101" i="2"/>
  <c r="D101" i="2"/>
  <c r="E101" i="2"/>
  <c r="C102" i="2"/>
  <c r="D102" i="2"/>
  <c r="E102" i="2"/>
  <c r="C103" i="2"/>
  <c r="D103" i="2"/>
  <c r="E103" i="2"/>
  <c r="C104" i="2"/>
  <c r="D104" i="2"/>
  <c r="E104" i="2"/>
  <c r="C105" i="2"/>
  <c r="D105" i="2"/>
  <c r="E105" i="2"/>
  <c r="C106" i="2"/>
  <c r="D106" i="2"/>
  <c r="E106" i="2"/>
  <c r="C107" i="2"/>
  <c r="D107" i="2"/>
  <c r="E107" i="2"/>
  <c r="C108" i="2"/>
  <c r="D108" i="2"/>
  <c r="E108" i="2"/>
  <c r="C109" i="2"/>
  <c r="D109" i="2"/>
  <c r="E109" i="2"/>
  <c r="C110" i="2"/>
  <c r="D110" i="2"/>
  <c r="E110" i="2"/>
  <c r="C111" i="2"/>
  <c r="D111" i="2"/>
  <c r="E111" i="2"/>
  <c r="C112" i="2"/>
  <c r="D112" i="2"/>
  <c r="E112" i="2"/>
  <c r="C113" i="2"/>
  <c r="D113" i="2"/>
  <c r="E113" i="2"/>
  <c r="C114" i="2"/>
  <c r="D114" i="2"/>
  <c r="E114" i="2"/>
  <c r="C115" i="2"/>
  <c r="D115" i="2"/>
  <c r="E115" i="2"/>
  <c r="C116" i="2"/>
  <c r="D116" i="2"/>
  <c r="E116" i="2"/>
  <c r="C117" i="2"/>
  <c r="D117" i="2"/>
  <c r="E117" i="2"/>
  <c r="C118" i="2"/>
  <c r="D118" i="2"/>
  <c r="E118" i="2"/>
  <c r="C119" i="2"/>
  <c r="D119" i="2"/>
  <c r="E119" i="2"/>
  <c r="C120" i="2"/>
  <c r="D120" i="2"/>
  <c r="E120" i="2"/>
  <c r="C121" i="2"/>
  <c r="D121" i="2"/>
  <c r="E121" i="2"/>
  <c r="C122" i="2"/>
  <c r="D122" i="2"/>
  <c r="E122" i="2"/>
  <c r="C123" i="2"/>
  <c r="D123" i="2"/>
  <c r="E123" i="2"/>
  <c r="C124" i="2"/>
  <c r="D124" i="2"/>
  <c r="E124" i="2"/>
  <c r="C125" i="2"/>
  <c r="D125" i="2"/>
  <c r="E125" i="2"/>
  <c r="C126" i="2"/>
  <c r="D126" i="2"/>
  <c r="E126" i="2"/>
  <c r="C127" i="2"/>
  <c r="D127" i="2"/>
  <c r="E127" i="2"/>
  <c r="C128" i="2"/>
  <c r="D128" i="2"/>
  <c r="E128" i="2"/>
  <c r="C129" i="2"/>
  <c r="D129" i="2"/>
  <c r="E129" i="2"/>
  <c r="C130" i="2"/>
  <c r="D130" i="2"/>
  <c r="E130" i="2"/>
  <c r="C131" i="2"/>
  <c r="D131" i="2"/>
  <c r="E131" i="2"/>
  <c r="C132" i="2"/>
  <c r="D132" i="2"/>
  <c r="E132" i="2"/>
  <c r="C133" i="2"/>
  <c r="D133" i="2"/>
  <c r="E133" i="2"/>
  <c r="C134" i="2"/>
  <c r="D134" i="2"/>
  <c r="E134" i="2"/>
  <c r="C135" i="2"/>
  <c r="D135" i="2"/>
  <c r="E135" i="2"/>
  <c r="C136" i="2"/>
  <c r="D136" i="2"/>
  <c r="E136" i="2"/>
  <c r="C137" i="2"/>
  <c r="D137" i="2"/>
  <c r="E137" i="2"/>
  <c r="C138" i="2"/>
  <c r="D138" i="2"/>
  <c r="E138" i="2"/>
  <c r="C139" i="2"/>
  <c r="D139" i="2"/>
  <c r="E139" i="2"/>
  <c r="C140" i="2"/>
  <c r="D140" i="2"/>
  <c r="E140" i="2"/>
  <c r="C141" i="2"/>
  <c r="D141" i="2"/>
  <c r="E141" i="2"/>
  <c r="C142" i="2"/>
  <c r="D142" i="2"/>
  <c r="E142" i="2"/>
  <c r="C143" i="2"/>
  <c r="D143" i="2"/>
  <c r="E143" i="2"/>
  <c r="C144" i="2"/>
  <c r="D144" i="2"/>
  <c r="E144" i="2"/>
  <c r="C145" i="2"/>
  <c r="D145" i="2"/>
  <c r="E145" i="2"/>
  <c r="C146" i="2"/>
  <c r="D146" i="2"/>
  <c r="E146" i="2"/>
  <c r="C147" i="2"/>
  <c r="D147" i="2"/>
  <c r="E147" i="2"/>
  <c r="C148" i="2"/>
  <c r="D148" i="2"/>
  <c r="E148" i="2"/>
  <c r="C149" i="2"/>
  <c r="D149" i="2"/>
  <c r="E149" i="2"/>
  <c r="C150" i="2"/>
  <c r="D150" i="2"/>
  <c r="E150" i="2"/>
  <c r="C151" i="2"/>
  <c r="D151" i="2"/>
  <c r="E151" i="2"/>
  <c r="C152" i="2"/>
  <c r="D152" i="2"/>
  <c r="E152" i="2"/>
  <c r="C153" i="2"/>
  <c r="D153" i="2"/>
  <c r="E153" i="2"/>
  <c r="C154" i="2"/>
  <c r="D154" i="2"/>
  <c r="E154" i="2"/>
  <c r="C155" i="2"/>
  <c r="D155" i="2"/>
  <c r="E155" i="2"/>
  <c r="C156" i="2"/>
  <c r="D156" i="2"/>
  <c r="E156" i="2"/>
  <c r="C157" i="2"/>
  <c r="D157" i="2"/>
  <c r="E157" i="2"/>
  <c r="C158" i="2"/>
  <c r="D158" i="2"/>
  <c r="E158" i="2"/>
  <c r="C159" i="2"/>
  <c r="D159" i="2"/>
  <c r="E159" i="2"/>
  <c r="C160" i="2"/>
  <c r="D160" i="2"/>
  <c r="E160" i="2"/>
  <c r="C161" i="2"/>
  <c r="D161" i="2"/>
  <c r="E161" i="2"/>
  <c r="C162" i="2"/>
  <c r="D162" i="2"/>
  <c r="E162" i="2"/>
  <c r="C163" i="2"/>
  <c r="D163" i="2"/>
  <c r="E163" i="2"/>
  <c r="C164" i="2"/>
  <c r="D164" i="2"/>
  <c r="E164" i="2"/>
  <c r="C165" i="2"/>
  <c r="D165" i="2"/>
  <c r="E165" i="2"/>
  <c r="C166" i="2"/>
  <c r="D166" i="2"/>
  <c r="E166" i="2"/>
  <c r="C167" i="2"/>
  <c r="D167" i="2"/>
  <c r="E167" i="2"/>
  <c r="C168" i="2"/>
  <c r="D168" i="2"/>
  <c r="E168" i="2"/>
  <c r="C169" i="2"/>
  <c r="D169" i="2"/>
  <c r="E169" i="2"/>
  <c r="C170" i="2"/>
  <c r="D170" i="2"/>
  <c r="E170" i="2"/>
  <c r="C171" i="2"/>
  <c r="D171" i="2"/>
  <c r="E171" i="2"/>
  <c r="C172" i="2"/>
  <c r="D172" i="2"/>
  <c r="E172" i="2"/>
  <c r="C173" i="2"/>
  <c r="D173" i="2"/>
  <c r="E173" i="2"/>
  <c r="C174" i="2"/>
  <c r="D174" i="2"/>
  <c r="E174" i="2"/>
  <c r="C175" i="2"/>
  <c r="D175" i="2"/>
  <c r="E175" i="2"/>
  <c r="C176" i="2"/>
  <c r="D176" i="2"/>
  <c r="E176" i="2"/>
  <c r="C177" i="2"/>
  <c r="D177" i="2"/>
  <c r="E177" i="2"/>
  <c r="C178" i="2"/>
  <c r="D178" i="2"/>
  <c r="E178" i="2"/>
  <c r="C179" i="2"/>
  <c r="D179" i="2"/>
  <c r="E179" i="2"/>
  <c r="C180" i="2"/>
  <c r="D180" i="2"/>
  <c r="E180" i="2"/>
  <c r="C181" i="2"/>
  <c r="D181" i="2"/>
  <c r="E181" i="2"/>
  <c r="C182" i="2"/>
  <c r="D182" i="2"/>
  <c r="E182" i="2"/>
  <c r="C183" i="2"/>
  <c r="D183" i="2"/>
  <c r="E183" i="2"/>
  <c r="C184" i="2"/>
  <c r="D184" i="2"/>
  <c r="E184" i="2"/>
  <c r="C185" i="2"/>
  <c r="D185" i="2"/>
  <c r="E185" i="2"/>
  <c r="C186" i="2"/>
  <c r="D186" i="2"/>
  <c r="E186" i="2"/>
  <c r="C187" i="2"/>
  <c r="D187" i="2"/>
  <c r="E187" i="2"/>
  <c r="C188" i="2"/>
  <c r="D188" i="2"/>
  <c r="E188" i="2"/>
  <c r="C189" i="2"/>
  <c r="D189" i="2"/>
  <c r="E189" i="2"/>
  <c r="C190" i="2"/>
  <c r="D190" i="2"/>
  <c r="E190" i="2"/>
  <c r="C191" i="2"/>
  <c r="D191" i="2"/>
  <c r="E191" i="2"/>
  <c r="C192" i="2"/>
  <c r="D192" i="2"/>
  <c r="E192" i="2"/>
  <c r="C193" i="2"/>
  <c r="D193" i="2"/>
  <c r="E193" i="2"/>
  <c r="C194" i="2"/>
  <c r="D194" i="2"/>
  <c r="E194" i="2"/>
  <c r="C195" i="2"/>
  <c r="D195" i="2"/>
  <c r="E195" i="2"/>
  <c r="E2" i="2"/>
  <c r="D2" i="2"/>
  <c r="C2" i="2"/>
  <c r="B2" i="2" a="1"/>
  <c r="B2" i="2" s="1"/>
  <c r="A2" i="2" a="1"/>
  <c r="A2" i="2" s="1"/>
  <c r="E1" i="2"/>
  <c r="D1" i="2"/>
  <c r="C1" i="2"/>
  <c r="B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<sst xmlns="http://schemas.openxmlformats.org/spreadsheetml/2006/main" count="2579" uniqueCount="402">
  <si>
    <t>ISO</t>
  </si>
  <si>
    <t>Country</t>
  </si>
  <si>
    <t>Subject Descriptor</t>
  </si>
  <si>
    <t>Units</t>
  </si>
  <si>
    <t>Scale</t>
  </si>
  <si>
    <t>Country/Series-specific Notes</t>
  </si>
  <si>
    <t>AFG</t>
  </si>
  <si>
    <t>Afghanistan</t>
  </si>
  <si>
    <t>Gross domestic product, current prices</t>
  </si>
  <si>
    <t>Purchasing power parity; international dollars</t>
  </si>
  <si>
    <t>Billions</t>
  </si>
  <si>
    <t>Unemployment rate</t>
  </si>
  <si>
    <t>Percent of total labor force</t>
  </si>
  <si>
    <t>General government net lending/borrowing</t>
  </si>
  <si>
    <t>Percent of GDP</t>
  </si>
  <si>
    <t>ALB</t>
  </si>
  <si>
    <t>Albania</t>
  </si>
  <si>
    <t>DZA</t>
  </si>
  <si>
    <t>Algeria</t>
  </si>
  <si>
    <t>AGO</t>
  </si>
  <si>
    <t>Angola</t>
  </si>
  <si>
    <t>ATG</t>
  </si>
  <si>
    <t>Antigua and Barbuda</t>
  </si>
  <si>
    <t>ARG</t>
  </si>
  <si>
    <t>Argentina</t>
  </si>
  <si>
    <t>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</si>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</sst>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35"/>
      <color rgb="FF505050"/>
      <name val="Arial"/>
      <family val="2"/>
    </font>
    <font>
      <sz val="9.9"/>
      <color rgb="FF505050"/>
      <name val="Arial"/>
      <family val="2"/>
    </font>
    <font>
      <b/>
      <sz val="11"/>
      <color rgb="FF505050"/>
      <name val="Inherit"/>
    </font>
  </fonts>
  <fills count="5">
    <fill>
      <patternFill patternType="none"/>
    </fill>
    <fill>
      <patternFill patternType="gray125"/>
    </fill>
    <fill>
      <patternFill patternType="solid">
        <fgColor rgb="FFCCDDDD"/>
        <bgColor indexed="64"/>
      </patternFill>
    </fill>
    <fill>
      <patternFill patternType="solid">
        <fgColor rgb="FFDDE7D6"/>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right"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right" vertical="center"/>
    </xf>
    <xf numFmtId="0" fontId="2" fillId="3" borderId="0" xfId="0" applyFont="1" applyFill="1" applyAlignment="1">
      <alignment horizontal="right" vertical="center"/>
    </xf>
    <xf numFmtId="4" fontId="2" fillId="0" borderId="0" xfId="0" applyNumberFormat="1" applyFont="1" applyAlignment="1">
      <alignment horizontal="right" vertical="center"/>
    </xf>
    <xf numFmtId="4" fontId="2" fillId="3" borderId="0" xfId="0" applyNumberFormat="1" applyFont="1" applyFill="1" applyAlignment="1">
      <alignment horizontal="right" vertical="center"/>
    </xf>
    <xf numFmtId="0" fontId="3"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hyperlink" Target="#cs132"/><Relationship Id="rId299" Type="http://schemas.openxmlformats.org/officeDocument/2006/relationships/hyperlink" Target="#cs345"/><Relationship Id="rId21" Type="http://schemas.openxmlformats.org/officeDocument/2006/relationships/hyperlink" Target="#cs23"/><Relationship Id="rId63" Type="http://schemas.openxmlformats.org/officeDocument/2006/relationships/hyperlink" Target="#cs67"/><Relationship Id="rId159" Type="http://schemas.openxmlformats.org/officeDocument/2006/relationships/hyperlink" Target="#cs180"/><Relationship Id="rId324" Type="http://schemas.openxmlformats.org/officeDocument/2006/relationships/hyperlink" Target="#cs375"/><Relationship Id="rId366" Type="http://schemas.openxmlformats.org/officeDocument/2006/relationships/hyperlink" Target="#cs421"/><Relationship Id="rId170" Type="http://schemas.openxmlformats.org/officeDocument/2006/relationships/hyperlink" Target="#cs193"/><Relationship Id="rId226" Type="http://schemas.openxmlformats.org/officeDocument/2006/relationships/hyperlink" Target="#cs258"/><Relationship Id="rId433" Type="http://schemas.openxmlformats.org/officeDocument/2006/relationships/hyperlink" Target="#cs500"/><Relationship Id="rId268" Type="http://schemas.openxmlformats.org/officeDocument/2006/relationships/hyperlink" Target="#cs307"/><Relationship Id="rId475" Type="http://schemas.openxmlformats.org/officeDocument/2006/relationships/hyperlink" Target="#cs549"/><Relationship Id="rId32" Type="http://schemas.openxmlformats.org/officeDocument/2006/relationships/hyperlink" Target="#cs34"/><Relationship Id="rId74" Type="http://schemas.openxmlformats.org/officeDocument/2006/relationships/hyperlink" Target="#cs79"/><Relationship Id="rId128" Type="http://schemas.openxmlformats.org/officeDocument/2006/relationships/hyperlink" Target="#cs145"/><Relationship Id="rId335" Type="http://schemas.openxmlformats.org/officeDocument/2006/relationships/hyperlink" Target="#cs387"/><Relationship Id="rId377" Type="http://schemas.openxmlformats.org/officeDocument/2006/relationships/hyperlink" Target="#cs435"/><Relationship Id="rId500" Type="http://schemas.openxmlformats.org/officeDocument/2006/relationships/hyperlink" Target="#cs579"/><Relationship Id="rId5" Type="http://schemas.openxmlformats.org/officeDocument/2006/relationships/hyperlink" Target="#cs5"/><Relationship Id="rId181" Type="http://schemas.openxmlformats.org/officeDocument/2006/relationships/hyperlink" Target="#cs208"/><Relationship Id="rId237" Type="http://schemas.openxmlformats.org/officeDocument/2006/relationships/hyperlink" Target="#cs271"/><Relationship Id="rId402" Type="http://schemas.openxmlformats.org/officeDocument/2006/relationships/hyperlink" Target="#cs462"/><Relationship Id="rId279" Type="http://schemas.openxmlformats.org/officeDocument/2006/relationships/hyperlink" Target="#cs322"/><Relationship Id="rId444" Type="http://schemas.openxmlformats.org/officeDocument/2006/relationships/hyperlink" Target="#cs511"/><Relationship Id="rId486" Type="http://schemas.openxmlformats.org/officeDocument/2006/relationships/hyperlink" Target="#cs561"/><Relationship Id="rId43" Type="http://schemas.openxmlformats.org/officeDocument/2006/relationships/hyperlink" Target="#cs46"/><Relationship Id="rId139" Type="http://schemas.openxmlformats.org/officeDocument/2006/relationships/hyperlink" Target="#cs156"/><Relationship Id="rId290" Type="http://schemas.openxmlformats.org/officeDocument/2006/relationships/hyperlink" Target="#cs335"/><Relationship Id="rId304" Type="http://schemas.openxmlformats.org/officeDocument/2006/relationships/hyperlink" Target="#cs351"/><Relationship Id="rId346" Type="http://schemas.openxmlformats.org/officeDocument/2006/relationships/hyperlink" Target="#cs400"/><Relationship Id="rId388" Type="http://schemas.openxmlformats.org/officeDocument/2006/relationships/hyperlink" Target="#cs447"/><Relationship Id="rId85" Type="http://schemas.openxmlformats.org/officeDocument/2006/relationships/hyperlink" Target="#cs94"/><Relationship Id="rId150" Type="http://schemas.openxmlformats.org/officeDocument/2006/relationships/hyperlink" Target="#cs171"/><Relationship Id="rId192" Type="http://schemas.openxmlformats.org/officeDocument/2006/relationships/hyperlink" Target="#cs222"/><Relationship Id="rId206" Type="http://schemas.openxmlformats.org/officeDocument/2006/relationships/hyperlink" Target="#cs237"/><Relationship Id="rId413" Type="http://schemas.openxmlformats.org/officeDocument/2006/relationships/hyperlink" Target="#cs477"/><Relationship Id="rId248" Type="http://schemas.openxmlformats.org/officeDocument/2006/relationships/hyperlink" Target="#cs283"/><Relationship Id="rId455" Type="http://schemas.openxmlformats.org/officeDocument/2006/relationships/hyperlink" Target="#cs525"/><Relationship Id="rId497" Type="http://schemas.openxmlformats.org/officeDocument/2006/relationships/hyperlink" Target="#cs574"/><Relationship Id="rId12" Type="http://schemas.openxmlformats.org/officeDocument/2006/relationships/hyperlink" Target="#cs13"/><Relationship Id="rId108" Type="http://schemas.openxmlformats.org/officeDocument/2006/relationships/hyperlink" Target="#cs122"/><Relationship Id="rId315" Type="http://schemas.openxmlformats.org/officeDocument/2006/relationships/hyperlink" Target="#cs366"/><Relationship Id="rId357" Type="http://schemas.openxmlformats.org/officeDocument/2006/relationships/hyperlink" Target="#cs412"/><Relationship Id="rId54" Type="http://schemas.openxmlformats.org/officeDocument/2006/relationships/hyperlink" Target="#cs58"/><Relationship Id="rId96" Type="http://schemas.openxmlformats.org/officeDocument/2006/relationships/hyperlink" Target="#cs107"/><Relationship Id="rId161" Type="http://schemas.openxmlformats.org/officeDocument/2006/relationships/hyperlink" Target="#cs183"/><Relationship Id="rId217" Type="http://schemas.openxmlformats.org/officeDocument/2006/relationships/hyperlink" Target="#cs249"/><Relationship Id="rId399" Type="http://schemas.openxmlformats.org/officeDocument/2006/relationships/hyperlink" Target="#cs459"/><Relationship Id="rId259" Type="http://schemas.openxmlformats.org/officeDocument/2006/relationships/hyperlink" Target="#cs298"/><Relationship Id="rId424" Type="http://schemas.openxmlformats.org/officeDocument/2006/relationships/hyperlink" Target="#cs490"/><Relationship Id="rId466" Type="http://schemas.openxmlformats.org/officeDocument/2006/relationships/hyperlink" Target="#cs537"/><Relationship Id="rId23" Type="http://schemas.openxmlformats.org/officeDocument/2006/relationships/hyperlink" Target="#cs25"/><Relationship Id="rId119" Type="http://schemas.openxmlformats.org/officeDocument/2006/relationships/hyperlink" Target="#cs134"/><Relationship Id="rId270" Type="http://schemas.openxmlformats.org/officeDocument/2006/relationships/hyperlink" Target="#cs310"/><Relationship Id="rId326" Type="http://schemas.openxmlformats.org/officeDocument/2006/relationships/hyperlink" Target="#cs378"/><Relationship Id="rId65" Type="http://schemas.openxmlformats.org/officeDocument/2006/relationships/hyperlink" Target="#cs70"/><Relationship Id="rId130" Type="http://schemas.openxmlformats.org/officeDocument/2006/relationships/hyperlink" Target="#cs147"/><Relationship Id="rId368" Type="http://schemas.openxmlformats.org/officeDocument/2006/relationships/hyperlink" Target="#cs424"/><Relationship Id="rId172" Type="http://schemas.openxmlformats.org/officeDocument/2006/relationships/hyperlink" Target="#cs196"/><Relationship Id="rId228" Type="http://schemas.openxmlformats.org/officeDocument/2006/relationships/hyperlink" Target="#cs260"/><Relationship Id="rId435" Type="http://schemas.openxmlformats.org/officeDocument/2006/relationships/hyperlink" Target="#cs502"/><Relationship Id="rId477" Type="http://schemas.openxmlformats.org/officeDocument/2006/relationships/hyperlink" Target="#cs552"/><Relationship Id="rId281" Type="http://schemas.openxmlformats.org/officeDocument/2006/relationships/hyperlink" Target="#cs324"/><Relationship Id="rId337" Type="http://schemas.openxmlformats.org/officeDocument/2006/relationships/hyperlink" Target="#cs390"/><Relationship Id="rId502" Type="http://schemas.openxmlformats.org/officeDocument/2006/relationships/hyperlink" Target="#cs582"/><Relationship Id="rId34" Type="http://schemas.openxmlformats.org/officeDocument/2006/relationships/hyperlink" Target="#cs36"/><Relationship Id="rId76" Type="http://schemas.openxmlformats.org/officeDocument/2006/relationships/hyperlink" Target="#cs82"/><Relationship Id="rId141" Type="http://schemas.openxmlformats.org/officeDocument/2006/relationships/hyperlink" Target="#cs159"/><Relationship Id="rId379" Type="http://schemas.openxmlformats.org/officeDocument/2006/relationships/hyperlink" Target="#cs437"/><Relationship Id="rId7" Type="http://schemas.openxmlformats.org/officeDocument/2006/relationships/hyperlink" Target="#cs7"/><Relationship Id="rId183" Type="http://schemas.openxmlformats.org/officeDocument/2006/relationships/hyperlink" Target="#cs211"/><Relationship Id="rId239" Type="http://schemas.openxmlformats.org/officeDocument/2006/relationships/hyperlink" Target="#cs273"/><Relationship Id="rId390" Type="http://schemas.openxmlformats.org/officeDocument/2006/relationships/hyperlink" Target="#cs449"/><Relationship Id="rId404" Type="http://schemas.openxmlformats.org/officeDocument/2006/relationships/hyperlink" Target="#cs464"/><Relationship Id="rId446" Type="http://schemas.openxmlformats.org/officeDocument/2006/relationships/hyperlink" Target="#cs513"/><Relationship Id="rId250" Type="http://schemas.openxmlformats.org/officeDocument/2006/relationships/hyperlink" Target="#cs285"/><Relationship Id="rId292" Type="http://schemas.openxmlformats.org/officeDocument/2006/relationships/hyperlink" Target="#cs337"/><Relationship Id="rId306" Type="http://schemas.openxmlformats.org/officeDocument/2006/relationships/hyperlink" Target="#cs354"/><Relationship Id="rId488" Type="http://schemas.openxmlformats.org/officeDocument/2006/relationships/hyperlink" Target="#cs564"/><Relationship Id="rId24" Type="http://schemas.openxmlformats.org/officeDocument/2006/relationships/hyperlink" Target="#cs26"/><Relationship Id="rId45" Type="http://schemas.openxmlformats.org/officeDocument/2006/relationships/hyperlink" Target="#cs48"/><Relationship Id="rId66" Type="http://schemas.openxmlformats.org/officeDocument/2006/relationships/hyperlink" Target="#cs71"/><Relationship Id="rId87" Type="http://schemas.openxmlformats.org/officeDocument/2006/relationships/hyperlink" Target="#cs96"/><Relationship Id="rId110" Type="http://schemas.openxmlformats.org/officeDocument/2006/relationships/hyperlink" Target="#cs124"/><Relationship Id="rId131" Type="http://schemas.openxmlformats.org/officeDocument/2006/relationships/hyperlink" Target="#cs148"/><Relationship Id="rId327" Type="http://schemas.openxmlformats.org/officeDocument/2006/relationships/hyperlink" Target="#cs379"/><Relationship Id="rId348" Type="http://schemas.openxmlformats.org/officeDocument/2006/relationships/hyperlink" Target="#cs403"/><Relationship Id="rId369" Type="http://schemas.openxmlformats.org/officeDocument/2006/relationships/hyperlink" Target="#cs425"/><Relationship Id="rId152" Type="http://schemas.openxmlformats.org/officeDocument/2006/relationships/hyperlink" Target="#cs173"/><Relationship Id="rId173" Type="http://schemas.openxmlformats.org/officeDocument/2006/relationships/hyperlink" Target="#cs197"/><Relationship Id="rId194" Type="http://schemas.openxmlformats.org/officeDocument/2006/relationships/hyperlink" Target="#cs224"/><Relationship Id="rId208" Type="http://schemas.openxmlformats.org/officeDocument/2006/relationships/hyperlink" Target="#cs240"/><Relationship Id="rId229" Type="http://schemas.openxmlformats.org/officeDocument/2006/relationships/hyperlink" Target="#cs261"/><Relationship Id="rId380" Type="http://schemas.openxmlformats.org/officeDocument/2006/relationships/hyperlink" Target="#cs438"/><Relationship Id="rId415" Type="http://schemas.openxmlformats.org/officeDocument/2006/relationships/hyperlink" Target="#cs479"/><Relationship Id="rId436" Type="http://schemas.openxmlformats.org/officeDocument/2006/relationships/hyperlink" Target="#cs503"/><Relationship Id="rId457" Type="http://schemas.openxmlformats.org/officeDocument/2006/relationships/hyperlink" Target="#cs528"/><Relationship Id="rId240" Type="http://schemas.openxmlformats.org/officeDocument/2006/relationships/hyperlink" Target="#cs274"/><Relationship Id="rId261" Type="http://schemas.openxmlformats.org/officeDocument/2006/relationships/hyperlink" Target="#cs300"/><Relationship Id="rId478" Type="http://schemas.openxmlformats.org/officeDocument/2006/relationships/hyperlink" Target="#cs553"/><Relationship Id="rId499" Type="http://schemas.openxmlformats.org/officeDocument/2006/relationships/hyperlink" Target="#cs577"/><Relationship Id="rId14" Type="http://schemas.openxmlformats.org/officeDocument/2006/relationships/hyperlink" Target="#cs16"/><Relationship Id="rId35" Type="http://schemas.openxmlformats.org/officeDocument/2006/relationships/hyperlink" Target="#cs37"/><Relationship Id="rId56" Type="http://schemas.openxmlformats.org/officeDocument/2006/relationships/hyperlink" Target="#cs60"/><Relationship Id="rId77" Type="http://schemas.openxmlformats.org/officeDocument/2006/relationships/hyperlink" Target="#cs84"/><Relationship Id="rId100" Type="http://schemas.openxmlformats.org/officeDocument/2006/relationships/hyperlink" Target="#cs111"/><Relationship Id="rId282" Type="http://schemas.openxmlformats.org/officeDocument/2006/relationships/hyperlink" Target="#cs325"/><Relationship Id="rId317" Type="http://schemas.openxmlformats.org/officeDocument/2006/relationships/hyperlink" Target="#cs368"/><Relationship Id="rId338" Type="http://schemas.openxmlformats.org/officeDocument/2006/relationships/hyperlink" Target="#cs391"/><Relationship Id="rId359" Type="http://schemas.openxmlformats.org/officeDocument/2006/relationships/hyperlink" Target="#cs414"/><Relationship Id="rId8" Type="http://schemas.openxmlformats.org/officeDocument/2006/relationships/hyperlink" Target="#cs8"/><Relationship Id="rId98" Type="http://schemas.openxmlformats.org/officeDocument/2006/relationships/hyperlink" Target="#cs109"/><Relationship Id="rId121" Type="http://schemas.openxmlformats.org/officeDocument/2006/relationships/hyperlink" Target="#cs136"/><Relationship Id="rId142" Type="http://schemas.openxmlformats.org/officeDocument/2006/relationships/hyperlink" Target="#cs160"/><Relationship Id="rId163" Type="http://schemas.openxmlformats.org/officeDocument/2006/relationships/hyperlink" Target="#cs186"/><Relationship Id="rId184" Type="http://schemas.openxmlformats.org/officeDocument/2006/relationships/hyperlink" Target="#cs213"/><Relationship Id="rId219" Type="http://schemas.openxmlformats.org/officeDocument/2006/relationships/hyperlink" Target="#cs251"/><Relationship Id="rId370" Type="http://schemas.openxmlformats.org/officeDocument/2006/relationships/hyperlink" Target="#cs426"/><Relationship Id="rId391" Type="http://schemas.openxmlformats.org/officeDocument/2006/relationships/hyperlink" Target="#cs450"/><Relationship Id="rId405" Type="http://schemas.openxmlformats.org/officeDocument/2006/relationships/hyperlink" Target="#cs465"/><Relationship Id="rId426" Type="http://schemas.openxmlformats.org/officeDocument/2006/relationships/hyperlink" Target="#cs493"/><Relationship Id="rId447" Type="http://schemas.openxmlformats.org/officeDocument/2006/relationships/hyperlink" Target="#cs514"/><Relationship Id="rId230" Type="http://schemas.openxmlformats.org/officeDocument/2006/relationships/hyperlink" Target="#cs262"/><Relationship Id="rId251" Type="http://schemas.openxmlformats.org/officeDocument/2006/relationships/hyperlink" Target="#cs286"/><Relationship Id="rId468" Type="http://schemas.openxmlformats.org/officeDocument/2006/relationships/hyperlink" Target="#cs540"/><Relationship Id="rId489" Type="http://schemas.openxmlformats.org/officeDocument/2006/relationships/hyperlink" Target="#cs565"/><Relationship Id="rId25" Type="http://schemas.openxmlformats.org/officeDocument/2006/relationships/hyperlink" Target="#cs27"/><Relationship Id="rId46" Type="http://schemas.openxmlformats.org/officeDocument/2006/relationships/hyperlink" Target="#cs49"/><Relationship Id="rId67" Type="http://schemas.openxmlformats.org/officeDocument/2006/relationships/hyperlink" Target="#cs72"/><Relationship Id="rId272" Type="http://schemas.openxmlformats.org/officeDocument/2006/relationships/hyperlink" Target="#cs313"/><Relationship Id="rId293" Type="http://schemas.openxmlformats.org/officeDocument/2006/relationships/hyperlink" Target="#cs339"/><Relationship Id="rId307" Type="http://schemas.openxmlformats.org/officeDocument/2006/relationships/hyperlink" Target="#cs355"/><Relationship Id="rId328" Type="http://schemas.openxmlformats.org/officeDocument/2006/relationships/hyperlink" Target="#cs380"/><Relationship Id="rId349" Type="http://schemas.openxmlformats.org/officeDocument/2006/relationships/hyperlink" Target="#cs404"/><Relationship Id="rId88" Type="http://schemas.openxmlformats.org/officeDocument/2006/relationships/hyperlink" Target="#cs97"/><Relationship Id="rId111" Type="http://schemas.openxmlformats.org/officeDocument/2006/relationships/hyperlink" Target="#cs126"/><Relationship Id="rId132" Type="http://schemas.openxmlformats.org/officeDocument/2006/relationships/hyperlink" Target="#cs149"/><Relationship Id="rId153" Type="http://schemas.openxmlformats.org/officeDocument/2006/relationships/hyperlink" Target="#cs174"/><Relationship Id="rId174" Type="http://schemas.openxmlformats.org/officeDocument/2006/relationships/hyperlink" Target="#cs198"/><Relationship Id="rId195" Type="http://schemas.openxmlformats.org/officeDocument/2006/relationships/hyperlink" Target="#cs225"/><Relationship Id="rId209" Type="http://schemas.openxmlformats.org/officeDocument/2006/relationships/hyperlink" Target="#cs241"/><Relationship Id="rId360" Type="http://schemas.openxmlformats.org/officeDocument/2006/relationships/hyperlink" Target="#cs415"/><Relationship Id="rId381" Type="http://schemas.openxmlformats.org/officeDocument/2006/relationships/hyperlink" Target="#cs439"/><Relationship Id="rId416" Type="http://schemas.openxmlformats.org/officeDocument/2006/relationships/hyperlink" Target="#cs480"/><Relationship Id="rId220" Type="http://schemas.openxmlformats.org/officeDocument/2006/relationships/hyperlink" Target="#cs252"/><Relationship Id="rId241" Type="http://schemas.openxmlformats.org/officeDocument/2006/relationships/hyperlink" Target="#cs275"/><Relationship Id="rId437" Type="http://schemas.openxmlformats.org/officeDocument/2006/relationships/hyperlink" Target="#cs504"/><Relationship Id="rId458" Type="http://schemas.openxmlformats.org/officeDocument/2006/relationships/hyperlink" Target="#cs529"/><Relationship Id="rId479" Type="http://schemas.openxmlformats.org/officeDocument/2006/relationships/hyperlink" Target="#cs554"/><Relationship Id="rId15" Type="http://schemas.openxmlformats.org/officeDocument/2006/relationships/hyperlink" Target="#cs17"/><Relationship Id="rId36" Type="http://schemas.openxmlformats.org/officeDocument/2006/relationships/hyperlink" Target="#cs38"/><Relationship Id="rId57" Type="http://schemas.openxmlformats.org/officeDocument/2006/relationships/hyperlink" Target="#cs61"/><Relationship Id="rId262" Type="http://schemas.openxmlformats.org/officeDocument/2006/relationships/hyperlink" Target="#cs301"/><Relationship Id="rId283" Type="http://schemas.openxmlformats.org/officeDocument/2006/relationships/hyperlink" Target="#cs327"/><Relationship Id="rId318" Type="http://schemas.openxmlformats.org/officeDocument/2006/relationships/hyperlink" Target="#cs369"/><Relationship Id="rId339" Type="http://schemas.openxmlformats.org/officeDocument/2006/relationships/hyperlink" Target="#cs392"/><Relationship Id="rId490" Type="http://schemas.openxmlformats.org/officeDocument/2006/relationships/hyperlink" Target="#cs567"/><Relationship Id="rId78" Type="http://schemas.openxmlformats.org/officeDocument/2006/relationships/hyperlink" Target="#cs85"/><Relationship Id="rId99" Type="http://schemas.openxmlformats.org/officeDocument/2006/relationships/hyperlink" Target="#cs110"/><Relationship Id="rId101" Type="http://schemas.openxmlformats.org/officeDocument/2006/relationships/hyperlink" Target="#cs112"/><Relationship Id="rId122" Type="http://schemas.openxmlformats.org/officeDocument/2006/relationships/hyperlink" Target="#cs137"/><Relationship Id="rId143" Type="http://schemas.openxmlformats.org/officeDocument/2006/relationships/hyperlink" Target="#cs162"/><Relationship Id="rId164" Type="http://schemas.openxmlformats.org/officeDocument/2006/relationships/hyperlink" Target="#cs187"/><Relationship Id="rId185" Type="http://schemas.openxmlformats.org/officeDocument/2006/relationships/hyperlink" Target="#cs214"/><Relationship Id="rId350" Type="http://schemas.openxmlformats.org/officeDocument/2006/relationships/hyperlink" Target="#cs405"/><Relationship Id="rId371" Type="http://schemas.openxmlformats.org/officeDocument/2006/relationships/hyperlink" Target="#cs427"/><Relationship Id="rId406" Type="http://schemas.openxmlformats.org/officeDocument/2006/relationships/hyperlink" Target="#cs466"/><Relationship Id="rId9" Type="http://schemas.openxmlformats.org/officeDocument/2006/relationships/hyperlink" Target="#cs9"/><Relationship Id="rId210" Type="http://schemas.openxmlformats.org/officeDocument/2006/relationships/hyperlink" Target="#cs242"/><Relationship Id="rId392" Type="http://schemas.openxmlformats.org/officeDocument/2006/relationships/hyperlink" Target="#cs451"/><Relationship Id="rId427" Type="http://schemas.openxmlformats.org/officeDocument/2006/relationships/hyperlink" Target="#cs494"/><Relationship Id="rId448" Type="http://schemas.openxmlformats.org/officeDocument/2006/relationships/hyperlink" Target="#cs516"/><Relationship Id="rId469" Type="http://schemas.openxmlformats.org/officeDocument/2006/relationships/hyperlink" Target="#cs541"/><Relationship Id="rId26" Type="http://schemas.openxmlformats.org/officeDocument/2006/relationships/hyperlink" Target="#cs28"/><Relationship Id="rId231" Type="http://schemas.openxmlformats.org/officeDocument/2006/relationships/hyperlink" Target="#cs264"/><Relationship Id="rId252" Type="http://schemas.openxmlformats.org/officeDocument/2006/relationships/hyperlink" Target="#cs288"/><Relationship Id="rId273" Type="http://schemas.openxmlformats.org/officeDocument/2006/relationships/hyperlink" Target="#cs314"/><Relationship Id="rId294" Type="http://schemas.openxmlformats.org/officeDocument/2006/relationships/hyperlink" Target="#cs340"/><Relationship Id="rId308" Type="http://schemas.openxmlformats.org/officeDocument/2006/relationships/hyperlink" Target="#cs356"/><Relationship Id="rId329" Type="http://schemas.openxmlformats.org/officeDocument/2006/relationships/hyperlink" Target="#cs381"/><Relationship Id="rId480" Type="http://schemas.openxmlformats.org/officeDocument/2006/relationships/hyperlink" Target="#cs555"/><Relationship Id="rId47" Type="http://schemas.openxmlformats.org/officeDocument/2006/relationships/hyperlink" Target="#cs50"/><Relationship Id="rId68" Type="http://schemas.openxmlformats.org/officeDocument/2006/relationships/hyperlink" Target="#cs73"/><Relationship Id="rId89" Type="http://schemas.openxmlformats.org/officeDocument/2006/relationships/hyperlink" Target="#cs99"/><Relationship Id="rId112" Type="http://schemas.openxmlformats.org/officeDocument/2006/relationships/hyperlink" Target="#cs127"/><Relationship Id="rId133" Type="http://schemas.openxmlformats.org/officeDocument/2006/relationships/hyperlink" Target="#cs150"/><Relationship Id="rId154" Type="http://schemas.openxmlformats.org/officeDocument/2006/relationships/hyperlink" Target="#cs175"/><Relationship Id="rId175" Type="http://schemas.openxmlformats.org/officeDocument/2006/relationships/hyperlink" Target="#cs199"/><Relationship Id="rId340" Type="http://schemas.openxmlformats.org/officeDocument/2006/relationships/hyperlink" Target="#cs393"/><Relationship Id="rId361" Type="http://schemas.openxmlformats.org/officeDocument/2006/relationships/hyperlink" Target="#cs416"/><Relationship Id="rId196" Type="http://schemas.openxmlformats.org/officeDocument/2006/relationships/hyperlink" Target="#cs226"/><Relationship Id="rId200" Type="http://schemas.openxmlformats.org/officeDocument/2006/relationships/hyperlink" Target="#cs231"/><Relationship Id="rId382" Type="http://schemas.openxmlformats.org/officeDocument/2006/relationships/hyperlink" Target="#cs440"/><Relationship Id="rId417" Type="http://schemas.openxmlformats.org/officeDocument/2006/relationships/hyperlink" Target="#cs481"/><Relationship Id="rId438" Type="http://schemas.openxmlformats.org/officeDocument/2006/relationships/hyperlink" Target="#cs505"/><Relationship Id="rId459" Type="http://schemas.openxmlformats.org/officeDocument/2006/relationships/hyperlink" Target="#cs530"/><Relationship Id="rId16" Type="http://schemas.openxmlformats.org/officeDocument/2006/relationships/hyperlink" Target="#cs18"/><Relationship Id="rId221" Type="http://schemas.openxmlformats.org/officeDocument/2006/relationships/hyperlink" Target="#cs253"/><Relationship Id="rId242" Type="http://schemas.openxmlformats.org/officeDocument/2006/relationships/hyperlink" Target="#cs276"/><Relationship Id="rId263" Type="http://schemas.openxmlformats.org/officeDocument/2006/relationships/hyperlink" Target="#cs302"/><Relationship Id="rId284" Type="http://schemas.openxmlformats.org/officeDocument/2006/relationships/hyperlink" Target="#cs328"/><Relationship Id="rId319" Type="http://schemas.openxmlformats.org/officeDocument/2006/relationships/hyperlink" Target="#cs370"/><Relationship Id="rId470" Type="http://schemas.openxmlformats.org/officeDocument/2006/relationships/hyperlink" Target="#cs543"/><Relationship Id="rId491" Type="http://schemas.openxmlformats.org/officeDocument/2006/relationships/hyperlink" Target="#cs568"/><Relationship Id="rId37" Type="http://schemas.openxmlformats.org/officeDocument/2006/relationships/hyperlink" Target="#cs39"/><Relationship Id="rId58" Type="http://schemas.openxmlformats.org/officeDocument/2006/relationships/hyperlink" Target="#cs62"/><Relationship Id="rId79" Type="http://schemas.openxmlformats.org/officeDocument/2006/relationships/hyperlink" Target="#cs86"/><Relationship Id="rId102" Type="http://schemas.openxmlformats.org/officeDocument/2006/relationships/hyperlink" Target="#cs114"/><Relationship Id="rId123" Type="http://schemas.openxmlformats.org/officeDocument/2006/relationships/hyperlink" Target="#cs138"/><Relationship Id="rId144" Type="http://schemas.openxmlformats.org/officeDocument/2006/relationships/hyperlink" Target="#cs163"/><Relationship Id="rId330" Type="http://schemas.openxmlformats.org/officeDocument/2006/relationships/hyperlink" Target="#cs382"/><Relationship Id="rId90" Type="http://schemas.openxmlformats.org/officeDocument/2006/relationships/hyperlink" Target="#cs100"/><Relationship Id="rId165" Type="http://schemas.openxmlformats.org/officeDocument/2006/relationships/hyperlink" Target="#cs188"/><Relationship Id="rId186" Type="http://schemas.openxmlformats.org/officeDocument/2006/relationships/hyperlink" Target="#cs216"/><Relationship Id="rId351" Type="http://schemas.openxmlformats.org/officeDocument/2006/relationships/hyperlink" Target="#cs406"/><Relationship Id="rId372" Type="http://schemas.openxmlformats.org/officeDocument/2006/relationships/hyperlink" Target="#cs428"/><Relationship Id="rId393" Type="http://schemas.openxmlformats.org/officeDocument/2006/relationships/hyperlink" Target="#cs452"/><Relationship Id="rId407" Type="http://schemas.openxmlformats.org/officeDocument/2006/relationships/hyperlink" Target="#cs468"/><Relationship Id="rId428" Type="http://schemas.openxmlformats.org/officeDocument/2006/relationships/hyperlink" Target="#cs495"/><Relationship Id="rId449" Type="http://schemas.openxmlformats.org/officeDocument/2006/relationships/hyperlink" Target="#cs517"/><Relationship Id="rId211" Type="http://schemas.openxmlformats.org/officeDocument/2006/relationships/hyperlink" Target="#cs243"/><Relationship Id="rId232" Type="http://schemas.openxmlformats.org/officeDocument/2006/relationships/hyperlink" Target="#cs265"/><Relationship Id="rId253" Type="http://schemas.openxmlformats.org/officeDocument/2006/relationships/hyperlink" Target="#cs289"/><Relationship Id="rId274" Type="http://schemas.openxmlformats.org/officeDocument/2006/relationships/hyperlink" Target="#cs315"/><Relationship Id="rId295" Type="http://schemas.openxmlformats.org/officeDocument/2006/relationships/hyperlink" Target="#cs341"/><Relationship Id="rId309" Type="http://schemas.openxmlformats.org/officeDocument/2006/relationships/hyperlink" Target="#cs357"/><Relationship Id="rId460" Type="http://schemas.openxmlformats.org/officeDocument/2006/relationships/hyperlink" Target="#cs531"/><Relationship Id="rId481" Type="http://schemas.openxmlformats.org/officeDocument/2006/relationships/hyperlink" Target="#cs556"/><Relationship Id="rId27" Type="http://schemas.openxmlformats.org/officeDocument/2006/relationships/hyperlink" Target="#cs29"/><Relationship Id="rId48" Type="http://schemas.openxmlformats.org/officeDocument/2006/relationships/hyperlink" Target="#cs51"/><Relationship Id="rId69" Type="http://schemas.openxmlformats.org/officeDocument/2006/relationships/hyperlink" Target="#cs74"/><Relationship Id="rId113" Type="http://schemas.openxmlformats.org/officeDocument/2006/relationships/hyperlink" Target="#cs128"/><Relationship Id="rId134" Type="http://schemas.openxmlformats.org/officeDocument/2006/relationships/hyperlink" Target="#cs151"/><Relationship Id="rId320" Type="http://schemas.openxmlformats.org/officeDocument/2006/relationships/hyperlink" Target="#cs371"/><Relationship Id="rId80" Type="http://schemas.openxmlformats.org/officeDocument/2006/relationships/hyperlink" Target="#cs87"/><Relationship Id="rId155" Type="http://schemas.openxmlformats.org/officeDocument/2006/relationships/hyperlink" Target="#cs176"/><Relationship Id="rId176" Type="http://schemas.openxmlformats.org/officeDocument/2006/relationships/hyperlink" Target="#cs201"/><Relationship Id="rId197" Type="http://schemas.openxmlformats.org/officeDocument/2006/relationships/hyperlink" Target="#cs227"/><Relationship Id="rId341" Type="http://schemas.openxmlformats.org/officeDocument/2006/relationships/hyperlink" Target="#cs394"/><Relationship Id="rId362" Type="http://schemas.openxmlformats.org/officeDocument/2006/relationships/hyperlink" Target="#cs417"/><Relationship Id="rId383" Type="http://schemas.openxmlformats.org/officeDocument/2006/relationships/hyperlink" Target="#cs441"/><Relationship Id="rId418" Type="http://schemas.openxmlformats.org/officeDocument/2006/relationships/hyperlink" Target="#cs482"/><Relationship Id="rId439" Type="http://schemas.openxmlformats.org/officeDocument/2006/relationships/hyperlink" Target="#cs506"/><Relationship Id="rId201" Type="http://schemas.openxmlformats.org/officeDocument/2006/relationships/hyperlink" Target="#cs232"/><Relationship Id="rId222" Type="http://schemas.openxmlformats.org/officeDocument/2006/relationships/hyperlink" Target="#cs254"/><Relationship Id="rId243" Type="http://schemas.openxmlformats.org/officeDocument/2006/relationships/hyperlink" Target="#cs277"/><Relationship Id="rId264" Type="http://schemas.openxmlformats.org/officeDocument/2006/relationships/hyperlink" Target="#cs303"/><Relationship Id="rId285" Type="http://schemas.openxmlformats.org/officeDocument/2006/relationships/hyperlink" Target="#cs330"/><Relationship Id="rId450" Type="http://schemas.openxmlformats.org/officeDocument/2006/relationships/hyperlink" Target="#cs518"/><Relationship Id="rId471" Type="http://schemas.openxmlformats.org/officeDocument/2006/relationships/hyperlink" Target="#cs544"/><Relationship Id="rId17" Type="http://schemas.openxmlformats.org/officeDocument/2006/relationships/hyperlink" Target="#cs19"/><Relationship Id="rId38" Type="http://schemas.openxmlformats.org/officeDocument/2006/relationships/hyperlink" Target="#cs40"/><Relationship Id="rId59" Type="http://schemas.openxmlformats.org/officeDocument/2006/relationships/hyperlink" Target="#cs63"/><Relationship Id="rId103" Type="http://schemas.openxmlformats.org/officeDocument/2006/relationships/hyperlink" Target="#cs115"/><Relationship Id="rId124" Type="http://schemas.openxmlformats.org/officeDocument/2006/relationships/hyperlink" Target="#cs139"/><Relationship Id="rId310" Type="http://schemas.openxmlformats.org/officeDocument/2006/relationships/hyperlink" Target="#cs358"/><Relationship Id="rId492" Type="http://schemas.openxmlformats.org/officeDocument/2006/relationships/hyperlink" Target="#cs569"/><Relationship Id="rId70" Type="http://schemas.openxmlformats.org/officeDocument/2006/relationships/hyperlink" Target="#cs75"/><Relationship Id="rId91" Type="http://schemas.openxmlformats.org/officeDocument/2006/relationships/hyperlink" Target="#cs102"/><Relationship Id="rId145" Type="http://schemas.openxmlformats.org/officeDocument/2006/relationships/hyperlink" Target="#cs164"/><Relationship Id="rId166" Type="http://schemas.openxmlformats.org/officeDocument/2006/relationships/hyperlink" Target="#cs189"/><Relationship Id="rId187" Type="http://schemas.openxmlformats.org/officeDocument/2006/relationships/hyperlink" Target="#cs217"/><Relationship Id="rId331" Type="http://schemas.openxmlformats.org/officeDocument/2006/relationships/hyperlink" Target="#cs383"/><Relationship Id="rId352" Type="http://schemas.openxmlformats.org/officeDocument/2006/relationships/hyperlink" Target="#cs407"/><Relationship Id="rId373" Type="http://schemas.openxmlformats.org/officeDocument/2006/relationships/hyperlink" Target="#cs429"/><Relationship Id="rId394" Type="http://schemas.openxmlformats.org/officeDocument/2006/relationships/hyperlink" Target="#cs453"/><Relationship Id="rId408" Type="http://schemas.openxmlformats.org/officeDocument/2006/relationships/hyperlink" Target="#cs469"/><Relationship Id="rId429" Type="http://schemas.openxmlformats.org/officeDocument/2006/relationships/hyperlink" Target="#cs496"/><Relationship Id="rId1" Type="http://schemas.openxmlformats.org/officeDocument/2006/relationships/hyperlink" Target="#cs1"/><Relationship Id="rId212" Type="http://schemas.openxmlformats.org/officeDocument/2006/relationships/hyperlink" Target="#cs244"/><Relationship Id="rId233" Type="http://schemas.openxmlformats.org/officeDocument/2006/relationships/hyperlink" Target="#cs267"/><Relationship Id="rId254" Type="http://schemas.openxmlformats.org/officeDocument/2006/relationships/hyperlink" Target="#cs291"/><Relationship Id="rId440" Type="http://schemas.openxmlformats.org/officeDocument/2006/relationships/hyperlink" Target="#cs507"/><Relationship Id="rId28" Type="http://schemas.openxmlformats.org/officeDocument/2006/relationships/hyperlink" Target="#cs30"/><Relationship Id="rId49" Type="http://schemas.openxmlformats.org/officeDocument/2006/relationships/hyperlink" Target="#cs52"/><Relationship Id="rId114" Type="http://schemas.openxmlformats.org/officeDocument/2006/relationships/hyperlink" Target="#cs129"/><Relationship Id="rId275" Type="http://schemas.openxmlformats.org/officeDocument/2006/relationships/hyperlink" Target="#cs316"/><Relationship Id="rId296" Type="http://schemas.openxmlformats.org/officeDocument/2006/relationships/hyperlink" Target="#cs342"/><Relationship Id="rId300" Type="http://schemas.openxmlformats.org/officeDocument/2006/relationships/hyperlink" Target="#cs346"/><Relationship Id="rId461" Type="http://schemas.openxmlformats.org/officeDocument/2006/relationships/hyperlink" Target="#cs532"/><Relationship Id="rId482" Type="http://schemas.openxmlformats.org/officeDocument/2006/relationships/hyperlink" Target="#cs557"/><Relationship Id="rId60" Type="http://schemas.openxmlformats.org/officeDocument/2006/relationships/hyperlink" Target="#cs64"/><Relationship Id="rId81" Type="http://schemas.openxmlformats.org/officeDocument/2006/relationships/hyperlink" Target="#cs88"/><Relationship Id="rId135" Type="http://schemas.openxmlformats.org/officeDocument/2006/relationships/hyperlink" Target="#cs152"/><Relationship Id="rId156" Type="http://schemas.openxmlformats.org/officeDocument/2006/relationships/hyperlink" Target="#cs177"/><Relationship Id="rId177" Type="http://schemas.openxmlformats.org/officeDocument/2006/relationships/hyperlink" Target="#cs202"/><Relationship Id="rId198" Type="http://schemas.openxmlformats.org/officeDocument/2006/relationships/hyperlink" Target="#cs228"/><Relationship Id="rId321" Type="http://schemas.openxmlformats.org/officeDocument/2006/relationships/hyperlink" Target="#cs372"/><Relationship Id="rId342" Type="http://schemas.openxmlformats.org/officeDocument/2006/relationships/hyperlink" Target="#cs396"/><Relationship Id="rId363" Type="http://schemas.openxmlformats.org/officeDocument/2006/relationships/hyperlink" Target="#cs418"/><Relationship Id="rId384" Type="http://schemas.openxmlformats.org/officeDocument/2006/relationships/hyperlink" Target="#cs442"/><Relationship Id="rId419" Type="http://schemas.openxmlformats.org/officeDocument/2006/relationships/hyperlink" Target="#cs483"/><Relationship Id="rId202" Type="http://schemas.openxmlformats.org/officeDocument/2006/relationships/hyperlink" Target="#cs233"/><Relationship Id="rId223" Type="http://schemas.openxmlformats.org/officeDocument/2006/relationships/hyperlink" Target="#cs255"/><Relationship Id="rId244" Type="http://schemas.openxmlformats.org/officeDocument/2006/relationships/hyperlink" Target="#cs278"/><Relationship Id="rId430" Type="http://schemas.openxmlformats.org/officeDocument/2006/relationships/hyperlink" Target="#cs497"/><Relationship Id="rId18" Type="http://schemas.openxmlformats.org/officeDocument/2006/relationships/hyperlink" Target="#cs20"/><Relationship Id="rId39" Type="http://schemas.openxmlformats.org/officeDocument/2006/relationships/hyperlink" Target="#cs42"/><Relationship Id="rId265" Type="http://schemas.openxmlformats.org/officeDocument/2006/relationships/hyperlink" Target="#cs304"/><Relationship Id="rId286" Type="http://schemas.openxmlformats.org/officeDocument/2006/relationships/hyperlink" Target="#cs331"/><Relationship Id="rId451" Type="http://schemas.openxmlformats.org/officeDocument/2006/relationships/hyperlink" Target="#cs519"/><Relationship Id="rId472" Type="http://schemas.openxmlformats.org/officeDocument/2006/relationships/hyperlink" Target="#cs546"/><Relationship Id="rId493" Type="http://schemas.openxmlformats.org/officeDocument/2006/relationships/hyperlink" Target="#cs570"/><Relationship Id="rId50" Type="http://schemas.openxmlformats.org/officeDocument/2006/relationships/hyperlink" Target="#cs53"/><Relationship Id="rId104" Type="http://schemas.openxmlformats.org/officeDocument/2006/relationships/hyperlink" Target="#cs117"/><Relationship Id="rId125" Type="http://schemas.openxmlformats.org/officeDocument/2006/relationships/hyperlink" Target="#cs141"/><Relationship Id="rId146" Type="http://schemas.openxmlformats.org/officeDocument/2006/relationships/hyperlink" Target="#cs165"/><Relationship Id="rId167" Type="http://schemas.openxmlformats.org/officeDocument/2006/relationships/hyperlink" Target="#cs190"/><Relationship Id="rId188" Type="http://schemas.openxmlformats.org/officeDocument/2006/relationships/hyperlink" Target="#cs218"/><Relationship Id="rId311" Type="http://schemas.openxmlformats.org/officeDocument/2006/relationships/hyperlink" Target="#cs360"/><Relationship Id="rId332" Type="http://schemas.openxmlformats.org/officeDocument/2006/relationships/hyperlink" Target="#cs384"/><Relationship Id="rId353" Type="http://schemas.openxmlformats.org/officeDocument/2006/relationships/hyperlink" Target="#cs408"/><Relationship Id="rId374" Type="http://schemas.openxmlformats.org/officeDocument/2006/relationships/hyperlink" Target="#cs430"/><Relationship Id="rId395" Type="http://schemas.openxmlformats.org/officeDocument/2006/relationships/hyperlink" Target="#cs454"/><Relationship Id="rId409" Type="http://schemas.openxmlformats.org/officeDocument/2006/relationships/hyperlink" Target="#cs472"/><Relationship Id="rId71" Type="http://schemas.openxmlformats.org/officeDocument/2006/relationships/hyperlink" Target="#cs76"/><Relationship Id="rId92" Type="http://schemas.openxmlformats.org/officeDocument/2006/relationships/hyperlink" Target="#cs103"/><Relationship Id="rId213" Type="http://schemas.openxmlformats.org/officeDocument/2006/relationships/hyperlink" Target="#cs245"/><Relationship Id="rId234" Type="http://schemas.openxmlformats.org/officeDocument/2006/relationships/hyperlink" Target="#cs268"/><Relationship Id="rId420" Type="http://schemas.openxmlformats.org/officeDocument/2006/relationships/hyperlink" Target="#cs484"/><Relationship Id="rId2" Type="http://schemas.openxmlformats.org/officeDocument/2006/relationships/image" Target="../media/image1.png"/><Relationship Id="rId29" Type="http://schemas.openxmlformats.org/officeDocument/2006/relationships/hyperlink" Target="#cs31"/><Relationship Id="rId255" Type="http://schemas.openxmlformats.org/officeDocument/2006/relationships/hyperlink" Target="#cs292"/><Relationship Id="rId276" Type="http://schemas.openxmlformats.org/officeDocument/2006/relationships/hyperlink" Target="#cs318"/><Relationship Id="rId297" Type="http://schemas.openxmlformats.org/officeDocument/2006/relationships/hyperlink" Target="#cs343"/><Relationship Id="rId441" Type="http://schemas.openxmlformats.org/officeDocument/2006/relationships/hyperlink" Target="#cs508"/><Relationship Id="rId462" Type="http://schemas.openxmlformats.org/officeDocument/2006/relationships/hyperlink" Target="#cs533"/><Relationship Id="rId483" Type="http://schemas.openxmlformats.org/officeDocument/2006/relationships/hyperlink" Target="#cs558"/><Relationship Id="rId40" Type="http://schemas.openxmlformats.org/officeDocument/2006/relationships/hyperlink" Target="#cs43"/><Relationship Id="rId115" Type="http://schemas.openxmlformats.org/officeDocument/2006/relationships/hyperlink" Target="#cs130"/><Relationship Id="rId136" Type="http://schemas.openxmlformats.org/officeDocument/2006/relationships/hyperlink" Target="#cs153"/><Relationship Id="rId157" Type="http://schemas.openxmlformats.org/officeDocument/2006/relationships/hyperlink" Target="#cs178"/><Relationship Id="rId178" Type="http://schemas.openxmlformats.org/officeDocument/2006/relationships/hyperlink" Target="#cs204"/><Relationship Id="rId301" Type="http://schemas.openxmlformats.org/officeDocument/2006/relationships/hyperlink" Target="#cs348"/><Relationship Id="rId322" Type="http://schemas.openxmlformats.org/officeDocument/2006/relationships/hyperlink" Target="#cs373"/><Relationship Id="rId343" Type="http://schemas.openxmlformats.org/officeDocument/2006/relationships/hyperlink" Target="#cs397"/><Relationship Id="rId364" Type="http://schemas.openxmlformats.org/officeDocument/2006/relationships/hyperlink" Target="#cs419"/><Relationship Id="rId61" Type="http://schemas.openxmlformats.org/officeDocument/2006/relationships/hyperlink" Target="#cs65"/><Relationship Id="rId82" Type="http://schemas.openxmlformats.org/officeDocument/2006/relationships/hyperlink" Target="#cs90"/><Relationship Id="rId199" Type="http://schemas.openxmlformats.org/officeDocument/2006/relationships/hyperlink" Target="#cs229"/><Relationship Id="rId203" Type="http://schemas.openxmlformats.org/officeDocument/2006/relationships/hyperlink" Target="#cs234"/><Relationship Id="rId385" Type="http://schemas.openxmlformats.org/officeDocument/2006/relationships/hyperlink" Target="#cs443"/><Relationship Id="rId19" Type="http://schemas.openxmlformats.org/officeDocument/2006/relationships/hyperlink" Target="#cs21"/><Relationship Id="rId224" Type="http://schemas.openxmlformats.org/officeDocument/2006/relationships/hyperlink" Target="#cs256"/><Relationship Id="rId245" Type="http://schemas.openxmlformats.org/officeDocument/2006/relationships/hyperlink" Target="#cs279"/><Relationship Id="rId266" Type="http://schemas.openxmlformats.org/officeDocument/2006/relationships/hyperlink" Target="#cs305"/><Relationship Id="rId287" Type="http://schemas.openxmlformats.org/officeDocument/2006/relationships/hyperlink" Target="#cs332"/><Relationship Id="rId410" Type="http://schemas.openxmlformats.org/officeDocument/2006/relationships/hyperlink" Target="#cs473"/><Relationship Id="rId431" Type="http://schemas.openxmlformats.org/officeDocument/2006/relationships/hyperlink" Target="#cs498"/><Relationship Id="rId452" Type="http://schemas.openxmlformats.org/officeDocument/2006/relationships/hyperlink" Target="#cs520"/><Relationship Id="rId473" Type="http://schemas.openxmlformats.org/officeDocument/2006/relationships/hyperlink" Target="#cs547"/><Relationship Id="rId494" Type="http://schemas.openxmlformats.org/officeDocument/2006/relationships/hyperlink" Target="#cs571"/><Relationship Id="rId30" Type="http://schemas.openxmlformats.org/officeDocument/2006/relationships/hyperlink" Target="#cs32"/><Relationship Id="rId105" Type="http://schemas.openxmlformats.org/officeDocument/2006/relationships/hyperlink" Target="#cs118"/><Relationship Id="rId126" Type="http://schemas.openxmlformats.org/officeDocument/2006/relationships/hyperlink" Target="#cs142"/><Relationship Id="rId147" Type="http://schemas.openxmlformats.org/officeDocument/2006/relationships/hyperlink" Target="#cs166"/><Relationship Id="rId168" Type="http://schemas.openxmlformats.org/officeDocument/2006/relationships/hyperlink" Target="#cs191"/><Relationship Id="rId312" Type="http://schemas.openxmlformats.org/officeDocument/2006/relationships/hyperlink" Target="#cs361"/><Relationship Id="rId333" Type="http://schemas.openxmlformats.org/officeDocument/2006/relationships/hyperlink" Target="#cs385"/><Relationship Id="rId354" Type="http://schemas.openxmlformats.org/officeDocument/2006/relationships/hyperlink" Target="#cs409"/><Relationship Id="rId51" Type="http://schemas.openxmlformats.org/officeDocument/2006/relationships/hyperlink" Target="#cs54"/><Relationship Id="rId72" Type="http://schemas.openxmlformats.org/officeDocument/2006/relationships/hyperlink" Target="#cs77"/><Relationship Id="rId93" Type="http://schemas.openxmlformats.org/officeDocument/2006/relationships/hyperlink" Target="#cs104"/><Relationship Id="rId189" Type="http://schemas.openxmlformats.org/officeDocument/2006/relationships/hyperlink" Target="#cs219"/><Relationship Id="rId375" Type="http://schemas.openxmlformats.org/officeDocument/2006/relationships/hyperlink" Target="#cs432"/><Relationship Id="rId396" Type="http://schemas.openxmlformats.org/officeDocument/2006/relationships/hyperlink" Target="#cs456"/><Relationship Id="rId3" Type="http://schemas.openxmlformats.org/officeDocument/2006/relationships/hyperlink" Target="#cs3"/><Relationship Id="rId214" Type="http://schemas.openxmlformats.org/officeDocument/2006/relationships/hyperlink" Target="#cs246"/><Relationship Id="rId235" Type="http://schemas.openxmlformats.org/officeDocument/2006/relationships/hyperlink" Target="#cs269"/><Relationship Id="rId256" Type="http://schemas.openxmlformats.org/officeDocument/2006/relationships/hyperlink" Target="#cs294"/><Relationship Id="rId277" Type="http://schemas.openxmlformats.org/officeDocument/2006/relationships/hyperlink" Target="#cs319"/><Relationship Id="rId298" Type="http://schemas.openxmlformats.org/officeDocument/2006/relationships/hyperlink" Target="#cs344"/><Relationship Id="rId400" Type="http://schemas.openxmlformats.org/officeDocument/2006/relationships/hyperlink" Target="#cs460"/><Relationship Id="rId421" Type="http://schemas.openxmlformats.org/officeDocument/2006/relationships/hyperlink" Target="#cs486"/><Relationship Id="rId442" Type="http://schemas.openxmlformats.org/officeDocument/2006/relationships/hyperlink" Target="#cs509"/><Relationship Id="rId463" Type="http://schemas.openxmlformats.org/officeDocument/2006/relationships/hyperlink" Target="#cs534"/><Relationship Id="rId484" Type="http://schemas.openxmlformats.org/officeDocument/2006/relationships/hyperlink" Target="#cs559"/><Relationship Id="rId116" Type="http://schemas.openxmlformats.org/officeDocument/2006/relationships/hyperlink" Target="#cs131"/><Relationship Id="rId137" Type="http://schemas.openxmlformats.org/officeDocument/2006/relationships/hyperlink" Target="#cs154"/><Relationship Id="rId158" Type="http://schemas.openxmlformats.org/officeDocument/2006/relationships/hyperlink" Target="#cs179"/><Relationship Id="rId302" Type="http://schemas.openxmlformats.org/officeDocument/2006/relationships/hyperlink" Target="#cs349"/><Relationship Id="rId323" Type="http://schemas.openxmlformats.org/officeDocument/2006/relationships/hyperlink" Target="#cs374"/><Relationship Id="rId344" Type="http://schemas.openxmlformats.org/officeDocument/2006/relationships/hyperlink" Target="#cs398"/><Relationship Id="rId20" Type="http://schemas.openxmlformats.org/officeDocument/2006/relationships/hyperlink" Target="#cs22"/><Relationship Id="rId41" Type="http://schemas.openxmlformats.org/officeDocument/2006/relationships/hyperlink" Target="#cs44"/><Relationship Id="rId62" Type="http://schemas.openxmlformats.org/officeDocument/2006/relationships/hyperlink" Target="#cs66"/><Relationship Id="rId83" Type="http://schemas.openxmlformats.org/officeDocument/2006/relationships/hyperlink" Target="#cs91"/><Relationship Id="rId179" Type="http://schemas.openxmlformats.org/officeDocument/2006/relationships/hyperlink" Target="#cs205"/><Relationship Id="rId365" Type="http://schemas.openxmlformats.org/officeDocument/2006/relationships/hyperlink" Target="#cs420"/><Relationship Id="rId386" Type="http://schemas.openxmlformats.org/officeDocument/2006/relationships/hyperlink" Target="#cs444"/><Relationship Id="rId190" Type="http://schemas.openxmlformats.org/officeDocument/2006/relationships/hyperlink" Target="#cs220"/><Relationship Id="rId204" Type="http://schemas.openxmlformats.org/officeDocument/2006/relationships/hyperlink" Target="#cs235"/><Relationship Id="rId225" Type="http://schemas.openxmlformats.org/officeDocument/2006/relationships/hyperlink" Target="#cs257"/><Relationship Id="rId246" Type="http://schemas.openxmlformats.org/officeDocument/2006/relationships/hyperlink" Target="#cs280"/><Relationship Id="rId267" Type="http://schemas.openxmlformats.org/officeDocument/2006/relationships/hyperlink" Target="#cs306"/><Relationship Id="rId288" Type="http://schemas.openxmlformats.org/officeDocument/2006/relationships/hyperlink" Target="#cs333"/><Relationship Id="rId411" Type="http://schemas.openxmlformats.org/officeDocument/2006/relationships/hyperlink" Target="#cs474"/><Relationship Id="rId432" Type="http://schemas.openxmlformats.org/officeDocument/2006/relationships/hyperlink" Target="#cs499"/><Relationship Id="rId453" Type="http://schemas.openxmlformats.org/officeDocument/2006/relationships/hyperlink" Target="#cs522"/><Relationship Id="rId474" Type="http://schemas.openxmlformats.org/officeDocument/2006/relationships/hyperlink" Target="#cs548"/><Relationship Id="rId106" Type="http://schemas.openxmlformats.org/officeDocument/2006/relationships/hyperlink" Target="#cs120"/><Relationship Id="rId127" Type="http://schemas.openxmlformats.org/officeDocument/2006/relationships/hyperlink" Target="#cs144"/><Relationship Id="rId313" Type="http://schemas.openxmlformats.org/officeDocument/2006/relationships/hyperlink" Target="#cs363"/><Relationship Id="rId495" Type="http://schemas.openxmlformats.org/officeDocument/2006/relationships/hyperlink" Target="#cs572"/><Relationship Id="rId10" Type="http://schemas.openxmlformats.org/officeDocument/2006/relationships/hyperlink" Target="#cs10"/><Relationship Id="rId31" Type="http://schemas.openxmlformats.org/officeDocument/2006/relationships/hyperlink" Target="#cs33"/><Relationship Id="rId52" Type="http://schemas.openxmlformats.org/officeDocument/2006/relationships/hyperlink" Target="#cs55"/><Relationship Id="rId73" Type="http://schemas.openxmlformats.org/officeDocument/2006/relationships/hyperlink" Target="#cs78"/><Relationship Id="rId94" Type="http://schemas.openxmlformats.org/officeDocument/2006/relationships/hyperlink" Target="#cs105"/><Relationship Id="rId148" Type="http://schemas.openxmlformats.org/officeDocument/2006/relationships/hyperlink" Target="#cs168"/><Relationship Id="rId169" Type="http://schemas.openxmlformats.org/officeDocument/2006/relationships/hyperlink" Target="#cs192"/><Relationship Id="rId334" Type="http://schemas.openxmlformats.org/officeDocument/2006/relationships/hyperlink" Target="#cs386"/><Relationship Id="rId355" Type="http://schemas.openxmlformats.org/officeDocument/2006/relationships/hyperlink" Target="#cs410"/><Relationship Id="rId376" Type="http://schemas.openxmlformats.org/officeDocument/2006/relationships/hyperlink" Target="#cs433"/><Relationship Id="rId397" Type="http://schemas.openxmlformats.org/officeDocument/2006/relationships/hyperlink" Target="#cs457"/><Relationship Id="rId4" Type="http://schemas.openxmlformats.org/officeDocument/2006/relationships/hyperlink" Target="#cs4"/><Relationship Id="rId180" Type="http://schemas.openxmlformats.org/officeDocument/2006/relationships/hyperlink" Target="#cs207"/><Relationship Id="rId215" Type="http://schemas.openxmlformats.org/officeDocument/2006/relationships/hyperlink" Target="#cs247"/><Relationship Id="rId236" Type="http://schemas.openxmlformats.org/officeDocument/2006/relationships/hyperlink" Target="#cs270"/><Relationship Id="rId257" Type="http://schemas.openxmlformats.org/officeDocument/2006/relationships/hyperlink" Target="#cs295"/><Relationship Id="rId278" Type="http://schemas.openxmlformats.org/officeDocument/2006/relationships/hyperlink" Target="#cs321"/><Relationship Id="rId401" Type="http://schemas.openxmlformats.org/officeDocument/2006/relationships/hyperlink" Target="#cs461"/><Relationship Id="rId422" Type="http://schemas.openxmlformats.org/officeDocument/2006/relationships/hyperlink" Target="#cs487"/><Relationship Id="rId443" Type="http://schemas.openxmlformats.org/officeDocument/2006/relationships/hyperlink" Target="#cs510"/><Relationship Id="rId464" Type="http://schemas.openxmlformats.org/officeDocument/2006/relationships/hyperlink" Target="#cs535"/><Relationship Id="rId303" Type="http://schemas.openxmlformats.org/officeDocument/2006/relationships/hyperlink" Target="#cs350"/><Relationship Id="rId485" Type="http://schemas.openxmlformats.org/officeDocument/2006/relationships/hyperlink" Target="#cs560"/><Relationship Id="rId42" Type="http://schemas.openxmlformats.org/officeDocument/2006/relationships/hyperlink" Target="#cs45"/><Relationship Id="rId84" Type="http://schemas.openxmlformats.org/officeDocument/2006/relationships/hyperlink" Target="#cs93"/><Relationship Id="rId138" Type="http://schemas.openxmlformats.org/officeDocument/2006/relationships/hyperlink" Target="#cs155"/><Relationship Id="rId345" Type="http://schemas.openxmlformats.org/officeDocument/2006/relationships/hyperlink" Target="#cs399"/><Relationship Id="rId387" Type="http://schemas.openxmlformats.org/officeDocument/2006/relationships/hyperlink" Target="#cs445"/><Relationship Id="rId191" Type="http://schemas.openxmlformats.org/officeDocument/2006/relationships/hyperlink" Target="#cs221"/><Relationship Id="rId205" Type="http://schemas.openxmlformats.org/officeDocument/2006/relationships/hyperlink" Target="#cs236"/><Relationship Id="rId247" Type="http://schemas.openxmlformats.org/officeDocument/2006/relationships/hyperlink" Target="#cs282"/><Relationship Id="rId412" Type="http://schemas.openxmlformats.org/officeDocument/2006/relationships/hyperlink" Target="#cs475"/><Relationship Id="rId107" Type="http://schemas.openxmlformats.org/officeDocument/2006/relationships/hyperlink" Target="#cs121"/><Relationship Id="rId289" Type="http://schemas.openxmlformats.org/officeDocument/2006/relationships/hyperlink" Target="#cs334"/><Relationship Id="rId454" Type="http://schemas.openxmlformats.org/officeDocument/2006/relationships/hyperlink" Target="#cs523"/><Relationship Id="rId496" Type="http://schemas.openxmlformats.org/officeDocument/2006/relationships/hyperlink" Target="#cs573"/><Relationship Id="rId11" Type="http://schemas.openxmlformats.org/officeDocument/2006/relationships/hyperlink" Target="#cs12"/><Relationship Id="rId53" Type="http://schemas.openxmlformats.org/officeDocument/2006/relationships/hyperlink" Target="#cs57"/><Relationship Id="rId149" Type="http://schemas.openxmlformats.org/officeDocument/2006/relationships/hyperlink" Target="#cs169"/><Relationship Id="rId314" Type="http://schemas.openxmlformats.org/officeDocument/2006/relationships/hyperlink" Target="#cs364"/><Relationship Id="rId356" Type="http://schemas.openxmlformats.org/officeDocument/2006/relationships/hyperlink" Target="#cs411"/><Relationship Id="rId398" Type="http://schemas.openxmlformats.org/officeDocument/2006/relationships/hyperlink" Target="#cs458"/><Relationship Id="rId95" Type="http://schemas.openxmlformats.org/officeDocument/2006/relationships/hyperlink" Target="#cs106"/><Relationship Id="rId160" Type="http://schemas.openxmlformats.org/officeDocument/2006/relationships/hyperlink" Target="#cs181"/><Relationship Id="rId216" Type="http://schemas.openxmlformats.org/officeDocument/2006/relationships/hyperlink" Target="#cs248"/><Relationship Id="rId423" Type="http://schemas.openxmlformats.org/officeDocument/2006/relationships/hyperlink" Target="#cs489"/><Relationship Id="rId258" Type="http://schemas.openxmlformats.org/officeDocument/2006/relationships/hyperlink" Target="#cs297"/><Relationship Id="rId465" Type="http://schemas.openxmlformats.org/officeDocument/2006/relationships/hyperlink" Target="#cs536"/><Relationship Id="rId22" Type="http://schemas.openxmlformats.org/officeDocument/2006/relationships/hyperlink" Target="#cs24"/><Relationship Id="rId64" Type="http://schemas.openxmlformats.org/officeDocument/2006/relationships/hyperlink" Target="#cs69"/><Relationship Id="rId118" Type="http://schemas.openxmlformats.org/officeDocument/2006/relationships/hyperlink" Target="#cs133"/><Relationship Id="rId325" Type="http://schemas.openxmlformats.org/officeDocument/2006/relationships/hyperlink" Target="#cs376"/><Relationship Id="rId367" Type="http://schemas.openxmlformats.org/officeDocument/2006/relationships/hyperlink" Target="#cs423"/><Relationship Id="rId171" Type="http://schemas.openxmlformats.org/officeDocument/2006/relationships/hyperlink" Target="#cs195"/><Relationship Id="rId227" Type="http://schemas.openxmlformats.org/officeDocument/2006/relationships/hyperlink" Target="#cs259"/><Relationship Id="rId269" Type="http://schemas.openxmlformats.org/officeDocument/2006/relationships/hyperlink" Target="#cs309"/><Relationship Id="rId434" Type="http://schemas.openxmlformats.org/officeDocument/2006/relationships/hyperlink" Target="#cs501"/><Relationship Id="rId476" Type="http://schemas.openxmlformats.org/officeDocument/2006/relationships/hyperlink" Target="#cs550"/><Relationship Id="rId33" Type="http://schemas.openxmlformats.org/officeDocument/2006/relationships/hyperlink" Target="#cs35"/><Relationship Id="rId129" Type="http://schemas.openxmlformats.org/officeDocument/2006/relationships/hyperlink" Target="#cs146"/><Relationship Id="rId280" Type="http://schemas.openxmlformats.org/officeDocument/2006/relationships/hyperlink" Target="#cs323"/><Relationship Id="rId336" Type="http://schemas.openxmlformats.org/officeDocument/2006/relationships/hyperlink" Target="#cs388"/><Relationship Id="rId501" Type="http://schemas.openxmlformats.org/officeDocument/2006/relationships/hyperlink" Target="#cs580"/><Relationship Id="rId75" Type="http://schemas.openxmlformats.org/officeDocument/2006/relationships/hyperlink" Target="#cs81"/><Relationship Id="rId140" Type="http://schemas.openxmlformats.org/officeDocument/2006/relationships/hyperlink" Target="#cs157"/><Relationship Id="rId182" Type="http://schemas.openxmlformats.org/officeDocument/2006/relationships/hyperlink" Target="#cs210"/><Relationship Id="rId378" Type="http://schemas.openxmlformats.org/officeDocument/2006/relationships/hyperlink" Target="#cs436"/><Relationship Id="rId403" Type="http://schemas.openxmlformats.org/officeDocument/2006/relationships/hyperlink" Target="#cs463"/><Relationship Id="rId6" Type="http://schemas.openxmlformats.org/officeDocument/2006/relationships/hyperlink" Target="#cs6"/><Relationship Id="rId238" Type="http://schemas.openxmlformats.org/officeDocument/2006/relationships/hyperlink" Target="#cs272"/><Relationship Id="rId445" Type="http://schemas.openxmlformats.org/officeDocument/2006/relationships/hyperlink" Target="#cs512"/><Relationship Id="rId487" Type="http://schemas.openxmlformats.org/officeDocument/2006/relationships/hyperlink" Target="#cs562"/><Relationship Id="rId291" Type="http://schemas.openxmlformats.org/officeDocument/2006/relationships/hyperlink" Target="#cs336"/><Relationship Id="rId305" Type="http://schemas.openxmlformats.org/officeDocument/2006/relationships/hyperlink" Target="#cs352"/><Relationship Id="rId347" Type="http://schemas.openxmlformats.org/officeDocument/2006/relationships/hyperlink" Target="#cs402"/><Relationship Id="rId44" Type="http://schemas.openxmlformats.org/officeDocument/2006/relationships/hyperlink" Target="#cs47"/><Relationship Id="rId86" Type="http://schemas.openxmlformats.org/officeDocument/2006/relationships/hyperlink" Target="#cs95"/><Relationship Id="rId151" Type="http://schemas.openxmlformats.org/officeDocument/2006/relationships/hyperlink" Target="#cs172"/><Relationship Id="rId389" Type="http://schemas.openxmlformats.org/officeDocument/2006/relationships/hyperlink" Target="#cs448"/><Relationship Id="rId193" Type="http://schemas.openxmlformats.org/officeDocument/2006/relationships/hyperlink" Target="#cs223"/><Relationship Id="rId207" Type="http://schemas.openxmlformats.org/officeDocument/2006/relationships/hyperlink" Target="#cs238"/><Relationship Id="rId249" Type="http://schemas.openxmlformats.org/officeDocument/2006/relationships/hyperlink" Target="#cs284"/><Relationship Id="rId414" Type="http://schemas.openxmlformats.org/officeDocument/2006/relationships/hyperlink" Target="#cs478"/><Relationship Id="rId456" Type="http://schemas.openxmlformats.org/officeDocument/2006/relationships/hyperlink" Target="#cs526"/><Relationship Id="rId498" Type="http://schemas.openxmlformats.org/officeDocument/2006/relationships/hyperlink" Target="#cs576"/><Relationship Id="rId13" Type="http://schemas.openxmlformats.org/officeDocument/2006/relationships/hyperlink" Target="#cs15"/><Relationship Id="rId109" Type="http://schemas.openxmlformats.org/officeDocument/2006/relationships/hyperlink" Target="#cs123"/><Relationship Id="rId260" Type="http://schemas.openxmlformats.org/officeDocument/2006/relationships/hyperlink" Target="#cs299"/><Relationship Id="rId316" Type="http://schemas.openxmlformats.org/officeDocument/2006/relationships/hyperlink" Target="#cs367"/><Relationship Id="rId55" Type="http://schemas.openxmlformats.org/officeDocument/2006/relationships/hyperlink" Target="#cs59"/><Relationship Id="rId97" Type="http://schemas.openxmlformats.org/officeDocument/2006/relationships/hyperlink" Target="#cs108"/><Relationship Id="rId120" Type="http://schemas.openxmlformats.org/officeDocument/2006/relationships/hyperlink" Target="#cs135"/><Relationship Id="rId358" Type="http://schemas.openxmlformats.org/officeDocument/2006/relationships/hyperlink" Target="#cs413"/><Relationship Id="rId162" Type="http://schemas.openxmlformats.org/officeDocument/2006/relationships/hyperlink" Target="#cs184"/><Relationship Id="rId218" Type="http://schemas.openxmlformats.org/officeDocument/2006/relationships/hyperlink" Target="#cs250"/><Relationship Id="rId425" Type="http://schemas.openxmlformats.org/officeDocument/2006/relationships/hyperlink" Target="#cs492"/><Relationship Id="rId467" Type="http://schemas.openxmlformats.org/officeDocument/2006/relationships/hyperlink" Target="#cs538"/><Relationship Id="rId271" Type="http://schemas.openxmlformats.org/officeDocument/2006/relationships/hyperlink" Target="#cs312"/></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196</xdr:row>
      <xdr:rowOff>0</xdr:rowOff>
    </xdr:from>
    <xdr:to>
      <xdr:col>5</xdr:col>
      <xdr:colOff>95250</xdr:colOff>
      <xdr:row>196</xdr:row>
      <xdr:rowOff>104775</xdr:rowOff>
    </xdr:to>
    <xdr:pic>
      <xdr:nvPicPr>
        <xdr:cNvPr id="2" name="Picture 1" descr="Source: National Statistics Office&#10;Latest actual data: 2018&#10;Notes: National accounts data is originally compiled on the basis of a solar year, which runs from March 21 to March 20. Data is converted to calendar years for the purpose of WEO publication.&#10;National accounts manual used: System of National Accounts (SNA) 1993&#10;GDP valuation: Market prices&#10;Start/end months of reporting year: January/December. none&#10;Base year: 2002. Base year is the solar year 2002/03&#10;Chain-weighted: No">
          <a:hlinkClick xmlns:r="http://schemas.openxmlformats.org/officeDocument/2006/relationships" r:id="rId1"/>
          <a:extLst>
            <a:ext uri="{FF2B5EF4-FFF2-40B4-BE49-F238E27FC236}">
              <a16:creationId xmlns:a16="http://schemas.microsoft.com/office/drawing/2014/main" id="{5A0E0BF0-62EB-418E-9389-E17D3580B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9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xdr:row>
      <xdr:rowOff>0</xdr:rowOff>
    </xdr:from>
    <xdr:to>
      <xdr:col>5</xdr:col>
      <xdr:colOff>95250</xdr:colOff>
      <xdr:row>2</xdr:row>
      <xdr:rowOff>104775</xdr:rowOff>
    </xdr:to>
    <xdr:pic>
      <xdr:nvPicPr>
        <xdr:cNvPr id="3" name="Picture 2" descr="Source: Ministry of Finance or Treasury&#10;Latest actual data: 2018. Latest actual data is for the fiscal year 2012&#10;Start/end months of reporting year: January/December. Until 2012 fiscal accounts have been compiled on the basis of a solar year, which runs from March 21 to March 20. From 2013 data is compiled on a new fiscal year basis that runs from December 21 to December 20. Pre-2013 data is converted to the new fiscal year for the purpose of WEO publication.&#10;GFS Manual used: Government Finance Statistics Manual (GFSM) 2001&#10;Basis of recording: Cash&#10;General government includes: Central Government;. Data on general government not available.&#10;Valuation of public debt: Nominal value. Debt figures incorporate committed but not yet delivered debt relief.&#10;Instruments included in gross and net debt: Securities Other than Shares; Loans;. Securities are promissory note issued by the MOF. Loans are mainly loans from abroad.">
          <a:hlinkClick xmlns:r="http://schemas.openxmlformats.org/officeDocument/2006/relationships" r:id="rId3"/>
          <a:extLst>
            <a:ext uri="{FF2B5EF4-FFF2-40B4-BE49-F238E27FC236}">
              <a16:creationId xmlns:a16="http://schemas.microsoft.com/office/drawing/2014/main" id="{37A32532-44EE-4DE0-B366-E530A06588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71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95250</xdr:colOff>
      <xdr:row>198</xdr:row>
      <xdr:rowOff>104775</xdr:rowOff>
    </xdr:to>
    <xdr:pic>
      <xdr:nvPicPr>
        <xdr:cNvPr id="4" name="Picture 3" descr="Source: IMF Staff Estimates&#10;Latest actual data: 2018&#10;National accounts manual used: European System of Accounts (ESA) 2010&#10;GDP valuation: Market prices&#10;Start/end months of reporting year: January/December&#10;Base year: 1996&#10;Chain-weighted: Yes, from 1996">
          <a:hlinkClick xmlns:r="http://schemas.openxmlformats.org/officeDocument/2006/relationships" r:id="rId4"/>
          <a:extLst>
            <a:ext uri="{FF2B5EF4-FFF2-40B4-BE49-F238E27FC236}">
              <a16:creationId xmlns:a16="http://schemas.microsoft.com/office/drawing/2014/main" id="{462AA245-4FCA-4ADE-8013-44689FE202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152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xdr:row>
      <xdr:rowOff>0</xdr:rowOff>
    </xdr:from>
    <xdr:to>
      <xdr:col>5</xdr:col>
      <xdr:colOff>95250</xdr:colOff>
      <xdr:row>392</xdr:row>
      <xdr:rowOff>104775</xdr:rowOff>
    </xdr:to>
    <xdr:pic>
      <xdr:nvPicPr>
        <xdr:cNvPr id="5" name="Picture 4" descr="Source: National Statistics Office&#10;Latest actual data: 2019&#10;Employment type: National definition&#10;Primary domestic currency: Albanian lek&#10;Data last updated: 04/2020">
          <a:hlinkClick xmlns:r="http://schemas.openxmlformats.org/officeDocument/2006/relationships" r:id="rId5"/>
          <a:extLst>
            <a:ext uri="{FF2B5EF4-FFF2-40B4-BE49-F238E27FC236}">
              <a16:creationId xmlns:a16="http://schemas.microsoft.com/office/drawing/2014/main" id="{CA269607-23B3-4186-ACCD-98BAAD32CF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333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95250</xdr:colOff>
      <xdr:row>4</xdr:row>
      <xdr:rowOff>104775</xdr:rowOff>
    </xdr:to>
    <xdr:pic>
      <xdr:nvPicPr>
        <xdr:cNvPr id="6" name="Picture 5" descr="Source: IMF Staff Estimates&#10;Latest actual data: 2018&#10;Start/end months of reporting year: January/December&#10;GFS Manual used: Government Finance Statistics Manual (GFSM) 1986&#10;Basis of recording: Modified Cash Basis&#10;General government includes: Central Government; Local Government; Social Security Funds; Monetary Public Corporations, incl. central bank; Nonfinancial Public Corporation;&#10;Valuation of public debt: Nominal value&#10;Instruments included in gross and net debt: Currency and Deposits; Loans; Other Accounts Receivable/Payable">
          <a:hlinkClick xmlns:r="http://schemas.openxmlformats.org/officeDocument/2006/relationships" r:id="rId6"/>
          <a:extLst>
            <a:ext uri="{FF2B5EF4-FFF2-40B4-BE49-F238E27FC236}">
              <a16:creationId xmlns:a16="http://schemas.microsoft.com/office/drawing/2014/main" id="{8EBCA823-7A5F-41F0-9072-4BBFE2234E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514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xdr:row>
      <xdr:rowOff>0</xdr:rowOff>
    </xdr:from>
    <xdr:to>
      <xdr:col>5</xdr:col>
      <xdr:colOff>95250</xdr:colOff>
      <xdr:row>243</xdr:row>
      <xdr:rowOff>104775</xdr:rowOff>
    </xdr:to>
    <xdr:pic>
      <xdr:nvPicPr>
        <xdr:cNvPr id="7" name="Picture 6" descr="Source: National Statistics Office&#10;Latest actual data: 2019&#10;National accounts manual used: System of National Accounts (SNA) 1993&#10;GDP valuation: Market prices&#10;Start/end months of reporting year: January/December&#10;Base year: 2001&#10;Chain-weighted: Yes, from 2005">
          <a:hlinkClick xmlns:r="http://schemas.openxmlformats.org/officeDocument/2006/relationships" r:id="rId7"/>
          <a:extLst>
            <a:ext uri="{FF2B5EF4-FFF2-40B4-BE49-F238E27FC236}">
              <a16:creationId xmlns:a16="http://schemas.microsoft.com/office/drawing/2014/main" id="{E087D5F3-6D44-4A1F-A721-7A21B1E891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695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xdr:row>
      <xdr:rowOff>0</xdr:rowOff>
    </xdr:from>
    <xdr:to>
      <xdr:col>5</xdr:col>
      <xdr:colOff>95250</xdr:colOff>
      <xdr:row>437</xdr:row>
      <xdr:rowOff>104775</xdr:rowOff>
    </xdr:to>
    <xdr:pic>
      <xdr:nvPicPr>
        <xdr:cNvPr id="8" name="Picture 7" descr="Source: National Statistics Office&#10;Latest actual data: 2019&#10;Employment type: Harmonized ILO definition&#10;Primary domestic currency: Algerian dinar&#10;Data last updated: 04/2020">
          <a:hlinkClick xmlns:r="http://schemas.openxmlformats.org/officeDocument/2006/relationships" r:id="rId8"/>
          <a:extLst>
            <a:ext uri="{FF2B5EF4-FFF2-40B4-BE49-F238E27FC236}">
              <a16:creationId xmlns:a16="http://schemas.microsoft.com/office/drawing/2014/main" id="{0E980E13-3A14-4CFA-96EA-0D8FB55AA0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876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xdr:row>
      <xdr:rowOff>0</xdr:rowOff>
    </xdr:from>
    <xdr:to>
      <xdr:col>5</xdr:col>
      <xdr:colOff>95250</xdr:colOff>
      <xdr:row>49</xdr:row>
      <xdr:rowOff>104775</xdr:rowOff>
    </xdr:to>
    <xdr:pic>
      <xdr:nvPicPr>
        <xdr:cNvPr id="9" name="Picture 8" descr="Source: Ministry of Finance or Treasury&#10;Latest actual data: 2019&#10;Notes: Calculated as debt liabilities minus government deposits.&#10;Fiscal assumptions: Data for 2019 are preliminary. Projections for 2020-2025 are based on IMF staff calculations and authorities’ medium-term budget framework 2020-22.&#10;Start/end months of reporting year: January/December&#10;GFS Manual used: Government Finance Statistics Manual (GFSM) 1986&#10;Basis of recording: Cash&#10;General government includes: Central Government;&#10;Instruments included in gross and net debt: Securities Other than Shares; Loans">
          <a:hlinkClick xmlns:r="http://schemas.openxmlformats.org/officeDocument/2006/relationships" r:id="rId9"/>
          <a:extLst>
            <a:ext uri="{FF2B5EF4-FFF2-40B4-BE49-F238E27FC236}">
              <a16:creationId xmlns:a16="http://schemas.microsoft.com/office/drawing/2014/main" id="{5C8A283E-E322-45F6-955F-F0B457AE12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057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xdr:row>
      <xdr:rowOff>0</xdr:rowOff>
    </xdr:from>
    <xdr:to>
      <xdr:col>5</xdr:col>
      <xdr:colOff>95250</xdr:colOff>
      <xdr:row>197</xdr:row>
      <xdr:rowOff>104775</xdr:rowOff>
    </xdr:to>
    <xdr:pic>
      <xdr:nvPicPr>
        <xdr:cNvPr id="10" name="Picture 9" descr="Source: National Statistics Office. Ministry of Planning&#10;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10;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10;National accounts manual used: European System of Accounts (ESA) 1995&#10;GDP valuation: Market prices&#10;Start/end months of reporting year: January/December&#10;Base year: 2002&#10;Chain-weighted: No">
          <a:hlinkClick xmlns:r="http://schemas.openxmlformats.org/officeDocument/2006/relationships" r:id="rId10"/>
          <a:extLst>
            <a:ext uri="{FF2B5EF4-FFF2-40B4-BE49-F238E27FC236}">
              <a16:creationId xmlns:a16="http://schemas.microsoft.com/office/drawing/2014/main" id="{C360E6F0-CED3-4BC2-9F6A-3394FF79D8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238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95250</xdr:colOff>
      <xdr:row>3</xdr:row>
      <xdr:rowOff>104775</xdr:rowOff>
    </xdr:to>
    <xdr:pic>
      <xdr:nvPicPr>
        <xdr:cNvPr id="11" name="Picture 10" descr="Source: Ministry of Finance or Treasury&#10;Latest actual data: 2018&#10;Fiscal assumptions: Oil revenue: effective tax rate approach, based on WEO oil price and oil production from authorities; non-oil revenue: relies on non-oil output as key taxable base; expenditure: current year based on the budget, medium term based on desk's assumptions.&#10;Start/end months of reporting year: January/December&#10;GFS Manual used: Government Finance Statistics Manual (GFSM) 2001&#10;Basis of recording: Other&#10;General government includes: Central Government and provincial governments&#10;Valuation of public debt: Nominal value&#10;Instruments included in gross and net debt: Securities Other than Shares; Loans;;Other Accounts Receivable/Payable">
          <a:hlinkClick xmlns:r="http://schemas.openxmlformats.org/officeDocument/2006/relationships" r:id="rId11"/>
          <a:extLst>
            <a:ext uri="{FF2B5EF4-FFF2-40B4-BE49-F238E27FC236}">
              <a16:creationId xmlns:a16="http://schemas.microsoft.com/office/drawing/2014/main" id="{9ECA3076-28C6-442F-9E28-7E2304BB1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600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95250</xdr:colOff>
      <xdr:row>202</xdr:row>
      <xdr:rowOff>104775</xdr:rowOff>
    </xdr:to>
    <xdr:pic>
      <xdr:nvPicPr>
        <xdr:cNvPr id="12" name="Picture 11" descr="Source: Central Bank&#10;Latest actual data: 2018. Preliminary&#10;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10;National accounts manual used: System of National Accounts (SNA) 1993&#10;GDP valuation: Factor costs&#10;Start/end months of reporting year: January/December&#10;Base year: 2006. Nominal GDP is measured at market prices and real GDP is measured at factor cost, hence the GDP deflator is not equal to 100.&#10;Chain-weighted: No">
          <a:hlinkClick xmlns:r="http://schemas.openxmlformats.org/officeDocument/2006/relationships" r:id="rId12"/>
          <a:extLst>
            <a:ext uri="{FF2B5EF4-FFF2-40B4-BE49-F238E27FC236}">
              <a16:creationId xmlns:a16="http://schemas.microsoft.com/office/drawing/2014/main" id="{D9F1C3E9-7664-4F3A-90FA-60106A79E6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81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95250</xdr:colOff>
      <xdr:row>8</xdr:row>
      <xdr:rowOff>104775</xdr:rowOff>
    </xdr:to>
    <xdr:pic>
      <xdr:nvPicPr>
        <xdr:cNvPr id="13" name="Picture 12" descr="Source: Ministry of Finance or Treasury&#10;Latest actual data: 2018. Preliminary&#10;Start/end months of reporting year: January/December&#10;GFS Manual used: Government Finance Statistics Manual (GFSM) 2001&#10;Basis of recording: Cash&#10;General government includes: Central Government;. Central government and government guaranteed debt&#10;Valuation of public debt: Nominal value&#10;Instruments included in gross and net debt: Securities Other than Shares; Loans;;Other">
          <a:hlinkClick xmlns:r="http://schemas.openxmlformats.org/officeDocument/2006/relationships" r:id="rId13"/>
          <a:extLst>
            <a:ext uri="{FF2B5EF4-FFF2-40B4-BE49-F238E27FC236}">
              <a16:creationId xmlns:a16="http://schemas.microsoft.com/office/drawing/2014/main" id="{C82339B2-91E4-4F62-9986-8107EDFFB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143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xdr:row>
      <xdr:rowOff>0</xdr:rowOff>
    </xdr:from>
    <xdr:to>
      <xdr:col>5</xdr:col>
      <xdr:colOff>95250</xdr:colOff>
      <xdr:row>200</xdr:row>
      <xdr:rowOff>104775</xdr:rowOff>
    </xdr:to>
    <xdr:pic>
      <xdr:nvPicPr>
        <xdr:cNvPr id="14" name="Picture 13" descr="Source: National Statistics Office&#10;Latest actual data: 2018&#10;National accounts manual used: System of National Accounts (SNA) 2008&#10;GDP valuation: Market prices&#10;Start/end months of reporting year: January/December&#10;Base year: 2004&#10;Chain-weighted: No">
          <a:hlinkClick xmlns:r="http://schemas.openxmlformats.org/officeDocument/2006/relationships" r:id="rId14"/>
          <a:extLst>
            <a:ext uri="{FF2B5EF4-FFF2-40B4-BE49-F238E27FC236}">
              <a16:creationId xmlns:a16="http://schemas.microsoft.com/office/drawing/2014/main" id="{2F0F929D-ADB7-4CB1-8E8A-205F17670E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324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xdr:row>
      <xdr:rowOff>0</xdr:rowOff>
    </xdr:from>
    <xdr:to>
      <xdr:col>5</xdr:col>
      <xdr:colOff>95250</xdr:colOff>
      <xdr:row>394</xdr:row>
      <xdr:rowOff>104775</xdr:rowOff>
    </xdr:to>
    <xdr:pic>
      <xdr:nvPicPr>
        <xdr:cNvPr id="15" name="Picture 14" descr="Source: National Statistics Office&#10;Latest actual data: 2018&#10;Notes: Argentina's authorities discontinued the publication of labor market data in December 2015 and released new series starting in the second quarter of 2016.&#10;Employment type: National definition&#10;Primary domestic currency: Argentine peso&#10;Data last updated: 04/2020">
          <a:hlinkClick xmlns:r="http://schemas.openxmlformats.org/officeDocument/2006/relationships" r:id="rId15"/>
          <a:extLst>
            <a:ext uri="{FF2B5EF4-FFF2-40B4-BE49-F238E27FC236}">
              <a16:creationId xmlns:a16="http://schemas.microsoft.com/office/drawing/2014/main" id="{059D8CA1-F936-44E6-95D4-23B0AB0F6A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505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95250</xdr:colOff>
      <xdr:row>6</xdr:row>
      <xdr:rowOff>104775</xdr:rowOff>
    </xdr:to>
    <xdr:pic>
      <xdr:nvPicPr>
        <xdr:cNvPr id="16" name="Picture 15">
          <a:hlinkClick xmlns:r="http://schemas.openxmlformats.org/officeDocument/2006/relationships" r:id="rId16"/>
          <a:extLst>
            <a:ext uri="{FF2B5EF4-FFF2-40B4-BE49-F238E27FC236}">
              <a16:creationId xmlns:a16="http://schemas.microsoft.com/office/drawing/2014/main" id="{BFB625DE-9FDA-4ED4-89EB-94F001167B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686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95250</xdr:colOff>
      <xdr:row>201</xdr:row>
      <xdr:rowOff>104775</xdr:rowOff>
    </xdr:to>
    <xdr:pic>
      <xdr:nvPicPr>
        <xdr:cNvPr id="17" name="Picture 16" descr="Source: National Statistics Office&#10;Latest actual data: 2018&#10;National accounts manual used: System of National Accounts (SNA) 2008&#10;GDP valuation: Market prices&#10;Start/end months of reporting year: January/December&#10;Base year: 2005&#10;Chain-weighted: No">
          <a:hlinkClick xmlns:r="http://schemas.openxmlformats.org/officeDocument/2006/relationships" r:id="rId17"/>
          <a:extLst>
            <a:ext uri="{FF2B5EF4-FFF2-40B4-BE49-F238E27FC236}">
              <a16:creationId xmlns:a16="http://schemas.microsoft.com/office/drawing/2014/main" id="{19D10B6B-337E-4926-8C16-4466B5B0FA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867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xdr:row>
      <xdr:rowOff>0</xdr:rowOff>
    </xdr:from>
    <xdr:to>
      <xdr:col>5</xdr:col>
      <xdr:colOff>95250</xdr:colOff>
      <xdr:row>395</xdr:row>
      <xdr:rowOff>104775</xdr:rowOff>
    </xdr:to>
    <xdr:pic>
      <xdr:nvPicPr>
        <xdr:cNvPr id="18" name="Picture 17" descr="Source: ILO&#10;Latest actual data: 2015&#10;Employment type: National definition&#10;Primary domestic currency: Armenian dram&#10;Data last updated: 04/2020">
          <a:hlinkClick xmlns:r="http://schemas.openxmlformats.org/officeDocument/2006/relationships" r:id="rId18"/>
          <a:extLst>
            <a:ext uri="{FF2B5EF4-FFF2-40B4-BE49-F238E27FC236}">
              <a16:creationId xmlns:a16="http://schemas.microsoft.com/office/drawing/2014/main" id="{72258BD4-1257-46D9-8A3D-5AF01177D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48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95250</xdr:colOff>
      <xdr:row>7</xdr:row>
      <xdr:rowOff>104775</xdr:rowOff>
    </xdr:to>
    <xdr:pic>
      <xdr:nvPicPr>
        <xdr:cNvPr id="19" name="Picture 18" descr="Source: Ministry of Finance or Treasury&#10;Latest actual data: 2018&#10;Notes: Since the general government accounts for Armenia are not available, all general government series are equal to the central government series.&#10;Fiscal assumptions: Staff estimates and projections&#10;Start/end months of reporting year: January/December&#10;GFS Manual used: Government Finance Statistics Manual (GFSM) 2001&#10;Basis of recording: Cash&#10;General government includes: Central Government;&#10;Valuation of public debt: Face value&#10;Instruments included in gross and net debt: Currency and Deposits; Loans">
          <a:hlinkClick xmlns:r="http://schemas.openxmlformats.org/officeDocument/2006/relationships" r:id="rId19"/>
          <a:extLst>
            <a:ext uri="{FF2B5EF4-FFF2-40B4-BE49-F238E27FC236}">
              <a16:creationId xmlns:a16="http://schemas.microsoft.com/office/drawing/2014/main" id="{3A47C4AB-8297-4931-8967-43A8FCE869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229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95250</xdr:colOff>
      <xdr:row>195</xdr:row>
      <xdr:rowOff>104775</xdr:rowOff>
    </xdr:to>
    <xdr:pic>
      <xdr:nvPicPr>
        <xdr:cNvPr id="20" name="Picture 19" descr="Source: National Statistics Office&#10;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10;National accounts manual used: System of National Accounts (SNA) 1993&#10;GDP valuation: Market prices&#10;Start/end months of reporting year: January/December&#10;Base year: 2000&#10;Chain-weighted: Yes, from 2000">
          <a:hlinkClick xmlns:r="http://schemas.openxmlformats.org/officeDocument/2006/relationships" r:id="rId20"/>
          <a:extLst>
            <a:ext uri="{FF2B5EF4-FFF2-40B4-BE49-F238E27FC236}">
              <a16:creationId xmlns:a16="http://schemas.microsoft.com/office/drawing/2014/main" id="{4CA96E0A-43E7-4C8B-8B5A-E649F1F29D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10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xdr:row>
      <xdr:rowOff>0</xdr:rowOff>
    </xdr:from>
    <xdr:to>
      <xdr:col>5</xdr:col>
      <xdr:colOff>95250</xdr:colOff>
      <xdr:row>389</xdr:row>
      <xdr:rowOff>104775</xdr:rowOff>
    </xdr:to>
    <xdr:pic>
      <xdr:nvPicPr>
        <xdr:cNvPr id="21" name="Picture 20" descr="Source: National Statistics Office&#10;Latest actual data: 2018&#10;Employment type: Harmonized ILO definition&#10;Primary domestic currency: Aruban Florin (Afl.)&#10;Data last updated: 04/2020">
          <a:hlinkClick xmlns:r="http://schemas.openxmlformats.org/officeDocument/2006/relationships" r:id="rId21"/>
          <a:extLst>
            <a:ext uri="{FF2B5EF4-FFF2-40B4-BE49-F238E27FC236}">
              <a16:creationId xmlns:a16="http://schemas.microsoft.com/office/drawing/2014/main" id="{A81EB9B7-EE3B-48E5-BC6E-347FC67BD5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591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95250</xdr:colOff>
      <xdr:row>1</xdr:row>
      <xdr:rowOff>104775</xdr:rowOff>
    </xdr:to>
    <xdr:pic>
      <xdr:nvPicPr>
        <xdr:cNvPr id="22" name="Picture 21" descr="Source: Ministry of Finance or Treasury&#10;Latest actual data: 2018&#10;Fiscal assumptions: Government budget and projected nominal GDP&#10;Start/end months of reporting year: January/December&#10;GFS Manual used: Government Finance Statistics Manual (GFSM) 2001&#10;Basis of recording: Mixed&#10;General government includes: Central Government;&#10;Valuation of public debt: Nominal value&#10;Instruments included in gross and net debt: Securities Other than Shares; Loans;">
          <a:hlinkClick xmlns:r="http://schemas.openxmlformats.org/officeDocument/2006/relationships" r:id="rId22"/>
          <a:extLst>
            <a:ext uri="{FF2B5EF4-FFF2-40B4-BE49-F238E27FC236}">
              <a16:creationId xmlns:a16="http://schemas.microsoft.com/office/drawing/2014/main" id="{E72C4640-60A8-4042-A92B-666C04532C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772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95250</xdr:colOff>
      <xdr:row>203</xdr:row>
      <xdr:rowOff>104775</xdr:rowOff>
    </xdr:to>
    <xdr:pic>
      <xdr:nvPicPr>
        <xdr:cNvPr id="23" name="Picture 22" descr="Source: National Statistics Office. Australian Bureau of Statistics (via Haver Analytics)&#10;Latest actual data: 2019. Data refer to calendar years&#10;National accounts manual used: System of National Accounts (SNA) 2008&#10;GDP valuation: Market prices&#10;Start/end months of reporting year: January/December&#10;Base year: 2017/18. The base period is 2017Q3-2018Q2&#10;Chain-weighted: Yes, from before 1980. Annually-reweighted">
          <a:hlinkClick xmlns:r="http://schemas.openxmlformats.org/officeDocument/2006/relationships" r:id="rId23"/>
          <a:extLst>
            <a:ext uri="{FF2B5EF4-FFF2-40B4-BE49-F238E27FC236}">
              <a16:creationId xmlns:a16="http://schemas.microsoft.com/office/drawing/2014/main" id="{7EFFBC8E-CBE7-43DF-A73C-0797983004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953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xdr:row>
      <xdr:rowOff>0</xdr:rowOff>
    </xdr:from>
    <xdr:to>
      <xdr:col>5</xdr:col>
      <xdr:colOff>95250</xdr:colOff>
      <xdr:row>397</xdr:row>
      <xdr:rowOff>104775</xdr:rowOff>
    </xdr:to>
    <xdr:pic>
      <xdr:nvPicPr>
        <xdr:cNvPr id="24" name="Picture 23" descr="Source: National Statistics Office. Australian Bureau of Statistics (via Haver Analytics)&#10;Latest actual data: 2019. Data refer to calendar years&#10;Employment type: National definition&#10;Primary domestic currency: Australian dollar&#10;Data last updated: 04/2020">
          <a:hlinkClick xmlns:r="http://schemas.openxmlformats.org/officeDocument/2006/relationships" r:id="rId24"/>
          <a:extLst>
            <a:ext uri="{FF2B5EF4-FFF2-40B4-BE49-F238E27FC236}">
              <a16:creationId xmlns:a16="http://schemas.microsoft.com/office/drawing/2014/main" id="{E503204F-9493-4C7F-B0C5-6AF242430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133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95250</xdr:colOff>
      <xdr:row>9</xdr:row>
      <xdr:rowOff>104775</xdr:rowOff>
    </xdr:to>
    <xdr:pic>
      <xdr:nvPicPr>
        <xdr:cNvPr id="25" name="Picture 24" descr="Source: Ministry of Finance or Treasury. Treasury Department&#10;Latest actual data: 2017/18. ABS data up to and including FY2017/18.&#10;Notes: Social Benefits series comprises social security and welfare spending for which we do not have comparable data prior to 2004.&#10;Fiscal assumptions: Fiscal projections are based on data from Australian Bureau of Statistics; the fiscal year FY2019/20 mid-year reviews  of the Commonwealth and States; and IMF staff estimates and projections.&#10;Start/end months of reporting year: January/December. July/June by authorities, and Jan/Dec by staff&#10;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Concepts, Sources and Methods, 2015 (cat. no. 5514.0), and will be implemented for data reported for periods from 1 July 2017 onwards, Source: ABS&#10;Basis of recording: Accrual&#10;General government includes: Central Government; State Government; Local Government; Other;. Other includes Territory governments&#10;Valuation of public debt: Nominal value&#10;Instruments included in gross and net debt: Currency and Deposits; Securities Other than Shares; Loans;;Shares and Other Equity; Financial Derivatives; Other Accounts Receivable/Payable">
          <a:hlinkClick xmlns:r="http://schemas.openxmlformats.org/officeDocument/2006/relationships" r:id="rId25"/>
          <a:extLst>
            <a:ext uri="{FF2B5EF4-FFF2-40B4-BE49-F238E27FC236}">
              <a16:creationId xmlns:a16="http://schemas.microsoft.com/office/drawing/2014/main" id="{CDCC4431-5452-4924-9E57-F365143382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314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95250</xdr:colOff>
      <xdr:row>204</xdr:row>
      <xdr:rowOff>104775</xdr:rowOff>
    </xdr:to>
    <xdr:pic>
      <xdr:nvPicPr>
        <xdr:cNvPr id="26" name="Picture 25" descr="Source: National Statistics Office&#10;Latest actual data: 2019&#10;National accounts manual used: European System of Accounts (ESA) 2010&#10;GDP valuation: Market prices&#10;Start/end months of reporting year: January/December&#10;Base year: 2015&#10;Chain-weighted: Yes, from 1995">
          <a:hlinkClick xmlns:r="http://schemas.openxmlformats.org/officeDocument/2006/relationships" r:id="rId26"/>
          <a:extLst>
            <a:ext uri="{FF2B5EF4-FFF2-40B4-BE49-F238E27FC236}">
              <a16:creationId xmlns:a16="http://schemas.microsoft.com/office/drawing/2014/main" id="{142C2A62-4F11-4965-9D89-8322150C0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495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xdr:row>
      <xdr:rowOff>0</xdr:rowOff>
    </xdr:from>
    <xdr:to>
      <xdr:col>5</xdr:col>
      <xdr:colOff>95250</xdr:colOff>
      <xdr:row>398</xdr:row>
      <xdr:rowOff>104775</xdr:rowOff>
    </xdr:to>
    <xdr:pic>
      <xdr:nvPicPr>
        <xdr:cNvPr id="27" name="Picture 26" descr="Source: National Statistics Office&#10;Latest actual data: 2019&#10;Employment type: Harmonized ILO definition&#10;Primary domestic currency: Euro&#10;Data last updated: 04/2020">
          <a:hlinkClick xmlns:r="http://schemas.openxmlformats.org/officeDocument/2006/relationships" r:id="rId27"/>
          <a:extLst>
            <a:ext uri="{FF2B5EF4-FFF2-40B4-BE49-F238E27FC236}">
              <a16:creationId xmlns:a16="http://schemas.microsoft.com/office/drawing/2014/main" id="{DE2A7074-DCF4-4F38-939A-371DA7584E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676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95250</xdr:colOff>
      <xdr:row>10</xdr:row>
      <xdr:rowOff>104775</xdr:rowOff>
    </xdr:to>
    <xdr:pic>
      <xdr:nvPicPr>
        <xdr:cNvPr id="28" name="Picture 27" descr="Source: National Statistics Office&#10;Latest actual data: 2019&#10;Fiscal assumptions: Fiscal projections are based on data from Statistics Austria, the authorities’ projections, and IMF staff estimates and projections.&#10;Start/end months of reporting year: January/December&#10;GFS Manual used: Government Finance Statistics Manual (GFSM) 2014&#10;Basis of recording: Accrual&#10;General government includes: Central Government; State Government; Local Government; Social Security Funds;&#10;Valuation of public debt: Face value&#10;Instruments included in gross and net debt: Currency and Deposits; Securities Other than Shares; Loans;;. Our framework follows the Maastricht debt criteria.">
          <a:hlinkClick xmlns:r="http://schemas.openxmlformats.org/officeDocument/2006/relationships" r:id="rId28"/>
          <a:extLst>
            <a:ext uri="{FF2B5EF4-FFF2-40B4-BE49-F238E27FC236}">
              <a16:creationId xmlns:a16="http://schemas.microsoft.com/office/drawing/2014/main" id="{31EEFDAF-E29E-4BDF-B9D5-902B08213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857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95250</xdr:colOff>
      <xdr:row>205</xdr:row>
      <xdr:rowOff>104775</xdr:rowOff>
    </xdr:to>
    <xdr:pic>
      <xdr:nvPicPr>
        <xdr:cNvPr id="29" name="Picture 28" descr="Source: National Statistics Office&#10;Latest actual data: 2018&#10;Notes: Data prior to 2001 cannot be confirmed at this time.&#10;National accounts manual used: System of National Accounts (SNA) 1993&#10;GDP valuation: Market prices&#10;Start/end months of reporting year: January/December&#10;Base year: 2005&#10;Chain-weighted: Yes, from 1994">
          <a:hlinkClick xmlns:r="http://schemas.openxmlformats.org/officeDocument/2006/relationships" r:id="rId29"/>
          <a:extLst>
            <a:ext uri="{FF2B5EF4-FFF2-40B4-BE49-F238E27FC236}">
              <a16:creationId xmlns:a16="http://schemas.microsoft.com/office/drawing/2014/main" id="{DE3145EF-B375-4961-BEBB-E57E0973FC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38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xdr:row>
      <xdr:rowOff>0</xdr:rowOff>
    </xdr:from>
    <xdr:to>
      <xdr:col>5</xdr:col>
      <xdr:colOff>95250</xdr:colOff>
      <xdr:row>399</xdr:row>
      <xdr:rowOff>104775</xdr:rowOff>
    </xdr:to>
    <xdr:pic>
      <xdr:nvPicPr>
        <xdr:cNvPr id="30" name="Picture 29" descr="Source: National Statistics Office&#10;Latest actual data: 2018&#10;Employment type: Harmonized ILO definition&#10;Primary domestic currency: Azerbaijan manat&#10;Data last updated: 04/2020">
          <a:hlinkClick xmlns:r="http://schemas.openxmlformats.org/officeDocument/2006/relationships" r:id="rId30"/>
          <a:extLst>
            <a:ext uri="{FF2B5EF4-FFF2-40B4-BE49-F238E27FC236}">
              <a16:creationId xmlns:a16="http://schemas.microsoft.com/office/drawing/2014/main" id="{CFCFD55E-8F66-48CE-8EDE-8851A74A60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219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95250</xdr:colOff>
      <xdr:row>11</xdr:row>
      <xdr:rowOff>104775</xdr:rowOff>
    </xdr:to>
    <xdr:pic>
      <xdr:nvPicPr>
        <xdr:cNvPr id="31" name="Picture 30" descr="Source: Ministry of Finance or Treasury&#10;Latest actual data: 2018&#10;Notes: Since the general government accounts for Azerbaijan are not available, all general government series are equal to the central government series. Central government includes state budget and main extrabudgetary funds, including operations of the oil fund and the social protection fund.&#10;Start/end months of reporting year: January/December&#10;GFS Manual used: in transition to 2001 GFS&#10;Basis of recording: Cash&#10;General government includes: Central Government;&#10;Valuation of public debt: Face value&#10;Instruments included in gross and net debt: Securities Other than Shares; Loans;;. Treasury bills (Manat); treasury bonds (Manat); sovereign external debt (US dollar).">
          <a:hlinkClick xmlns:r="http://schemas.openxmlformats.org/officeDocument/2006/relationships" r:id="rId31"/>
          <a:extLst>
            <a:ext uri="{FF2B5EF4-FFF2-40B4-BE49-F238E27FC236}">
              <a16:creationId xmlns:a16="http://schemas.microsoft.com/office/drawing/2014/main" id="{9717A6A7-FEC1-48C7-A8F5-2B01C51760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400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95250</xdr:colOff>
      <xdr:row>213</xdr:row>
      <xdr:rowOff>104775</xdr:rowOff>
    </xdr:to>
    <xdr:pic>
      <xdr:nvPicPr>
        <xdr:cNvPr id="32" name="Picture 31" descr="Source: National Statistics Office&#10;Latest actual data: 2018&#10;National accounts manual used: System of National Accounts (SNA) 1993&#10;GDP valuation: Market prices&#10;Start/end months of reporting year: January/December&#10;Base year: 2012&#10;Chain-weighted: No">
          <a:hlinkClick xmlns:r="http://schemas.openxmlformats.org/officeDocument/2006/relationships" r:id="rId32"/>
          <a:extLst>
            <a:ext uri="{FF2B5EF4-FFF2-40B4-BE49-F238E27FC236}">
              <a16:creationId xmlns:a16="http://schemas.microsoft.com/office/drawing/2014/main" id="{29897E91-85B4-45A5-82E9-543764E0C4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581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xdr:row>
      <xdr:rowOff>0</xdr:rowOff>
    </xdr:from>
    <xdr:to>
      <xdr:col>5</xdr:col>
      <xdr:colOff>95250</xdr:colOff>
      <xdr:row>407</xdr:row>
      <xdr:rowOff>104775</xdr:rowOff>
    </xdr:to>
    <xdr:pic>
      <xdr:nvPicPr>
        <xdr:cNvPr id="33" name="Picture 32" descr="Source: National Statistics Office&#10;Latest actual data: 2018&#10;Employment type: National definition&#10;Primary domestic currency: Bahamian dollar&#10;Data last updated: 04/2020">
          <a:hlinkClick xmlns:r="http://schemas.openxmlformats.org/officeDocument/2006/relationships" r:id="rId33"/>
          <a:extLst>
            <a:ext uri="{FF2B5EF4-FFF2-40B4-BE49-F238E27FC236}">
              <a16:creationId xmlns:a16="http://schemas.microsoft.com/office/drawing/2014/main" id="{D35469D8-8827-4CD7-A9EA-ECB313CE40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62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95250</xdr:colOff>
      <xdr:row>19</xdr:row>
      <xdr:rowOff>104775</xdr:rowOff>
    </xdr:to>
    <xdr:pic>
      <xdr:nvPicPr>
        <xdr:cNvPr id="34" name="Picture 33" descr="Source: Ministry of Finance or Treasury&#10;Latest actual data: 2018/19&#10;Notes: All fiscal and debt series data in WEO are on fiscal year basis.&#10;Fiscal assumptions: Broadly elasticity of 1 with nominal growth, except for recent measures adopted by authorities.&#10;Start/end months of reporting year: July/June&#10;GFS Manual used: Government Finance Statistics Manual (GFSM) 2014&#10;Basis of recording: Cash&#10;General government includes: Central Government;&#10;Valuation of public debt: Nominal value">
          <a:hlinkClick xmlns:r="http://schemas.openxmlformats.org/officeDocument/2006/relationships" r:id="rId34"/>
          <a:extLst>
            <a:ext uri="{FF2B5EF4-FFF2-40B4-BE49-F238E27FC236}">
              <a16:creationId xmlns:a16="http://schemas.microsoft.com/office/drawing/2014/main" id="{ABF36D31-0D24-47F2-9829-A24B084E18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43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95250</xdr:colOff>
      <xdr:row>212</xdr:row>
      <xdr:rowOff>104775</xdr:rowOff>
    </xdr:to>
    <xdr:pic>
      <xdr:nvPicPr>
        <xdr:cNvPr id="35" name="Picture 34" descr="Source: National Statistics Office&#10;Latest actual data: 2018&#10;National accounts manual used: System of National Accounts (SNA) 2008&#10;GDP valuation: Market prices&#10;Start/end months of reporting year: January/December&#10;Base year: 2010&#10;Chain-weighted: No">
          <a:hlinkClick xmlns:r="http://schemas.openxmlformats.org/officeDocument/2006/relationships" r:id="rId35"/>
          <a:extLst>
            <a:ext uri="{FF2B5EF4-FFF2-40B4-BE49-F238E27FC236}">
              <a16:creationId xmlns:a16="http://schemas.microsoft.com/office/drawing/2014/main" id="{34E9C4D4-F976-49DD-98CC-A76B40F49F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124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xdr:row>
      <xdr:rowOff>0</xdr:rowOff>
    </xdr:from>
    <xdr:to>
      <xdr:col>5</xdr:col>
      <xdr:colOff>95250</xdr:colOff>
      <xdr:row>406</xdr:row>
      <xdr:rowOff>104775</xdr:rowOff>
    </xdr:to>
    <xdr:pic>
      <xdr:nvPicPr>
        <xdr:cNvPr id="36" name="Picture 35" descr="Source: Other&#10;Latest actual data: 2018&#10;Employment type: National definition&#10;Primary domestic currency: Bahrain dinar&#10;Data last updated: 04/2020">
          <a:hlinkClick xmlns:r="http://schemas.openxmlformats.org/officeDocument/2006/relationships" r:id="rId36"/>
          <a:extLst>
            <a:ext uri="{FF2B5EF4-FFF2-40B4-BE49-F238E27FC236}">
              <a16:creationId xmlns:a16="http://schemas.microsoft.com/office/drawing/2014/main" id="{C910FC4E-5EA0-4DA8-8B6D-0E8DADF574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305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95250</xdr:colOff>
      <xdr:row>18</xdr:row>
      <xdr:rowOff>104775</xdr:rowOff>
    </xdr:to>
    <xdr:pic>
      <xdr:nvPicPr>
        <xdr:cNvPr id="37" name="Picture 36" descr="Source: Ministry of Finance or Treasury. Ministry of Finance and National Economy&#10;Latest actual data: 2018&#10;Notes: The projections use the 2001 Manual --- all the series are on cash basis only.&#10;Fiscal assumptions: The projections are based on the current WEO assumptions (for Bahrain), as well as the country's debt profile and budget.&#10;Start/end months of reporting year: January/December&#10;GFS Manual used: Government Finance Statistics Manual (GFSM) 2001&#10;Basis of recording: Cash&#10;General government includes: Central Government;. Fiscal statistics are for central government only&#10;Valuation of public debt: Face value&#10;Instruments included in gross and net debt: Currency and Deposits; Securities Other than Shares; Loans; Monetary Gold and SDRs">
          <a:hlinkClick xmlns:r="http://schemas.openxmlformats.org/officeDocument/2006/relationships" r:id="rId37"/>
          <a:extLst>
            <a:ext uri="{FF2B5EF4-FFF2-40B4-BE49-F238E27FC236}">
              <a16:creationId xmlns:a16="http://schemas.microsoft.com/office/drawing/2014/main" id="{C1E9F2F4-3F17-40F5-9A75-DE3957BD96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86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95250</xdr:colOff>
      <xdr:row>210</xdr:row>
      <xdr:rowOff>104775</xdr:rowOff>
    </xdr:to>
    <xdr:pic>
      <xdr:nvPicPr>
        <xdr:cNvPr id="38" name="Picture 37" descr="Source: Bangladesh Bureau of Statistics&#10;Latest actual data: 2018&#10;National accounts manual used: System of National Accounts (SNA) 1993&#10;GDP valuation: Market prices&#10;Start/end months of reporting year: January/December. Authorities report July/June, we convert to Jan/Dec.&#10;Base year: 2005/06. We estimate calendar year data by adding taking the average of two consecutive fiscal years. Please note that the base year will still be in fiscal year regardless of any transformation we make here.&#10;Chain-weighted: No">
          <a:hlinkClick xmlns:r="http://schemas.openxmlformats.org/officeDocument/2006/relationships" r:id="rId38"/>
          <a:extLst>
            <a:ext uri="{FF2B5EF4-FFF2-40B4-BE49-F238E27FC236}">
              <a16:creationId xmlns:a16="http://schemas.microsoft.com/office/drawing/2014/main" id="{B25A73DA-B162-410B-82F6-F77A4DFEC6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667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95250</xdr:colOff>
      <xdr:row>16</xdr:row>
      <xdr:rowOff>104775</xdr:rowOff>
    </xdr:to>
    <xdr:pic>
      <xdr:nvPicPr>
        <xdr:cNvPr id="39" name="Picture 38" descr="Source: Ministry of Finance or Treasury. GGR (Total Revenue) includes Grants starting 1990 on wards. Before, GGR does not include grants.&#10;Latest actual data: 2018&#10;Start/end months of reporting year: January/December&#10;GFS Manual used: Other&#10;Basis of recording: Cash&#10;General government includes: Central Government;&#10;Valuation of public debt: Nominal value&#10;Instruments included in gross and net debt: Securities Other than Shares; Loans; Other">
          <a:hlinkClick xmlns:r="http://schemas.openxmlformats.org/officeDocument/2006/relationships" r:id="rId39"/>
          <a:extLst>
            <a:ext uri="{FF2B5EF4-FFF2-40B4-BE49-F238E27FC236}">
              <a16:creationId xmlns:a16="http://schemas.microsoft.com/office/drawing/2014/main" id="{1E01ED51-F250-4EC9-B04D-0997DD92DA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29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95250</xdr:colOff>
      <xdr:row>219</xdr:row>
      <xdr:rowOff>104775</xdr:rowOff>
    </xdr:to>
    <xdr:pic>
      <xdr:nvPicPr>
        <xdr:cNvPr id="40" name="Picture 39" descr="Source: National Statistics Office. The National Statistics Office is the primary source of National Accounts Data. Partial data is published on the central bank website. Expenditure side not available.&#10;Latest actual data: 2018&#10;National accounts manual used: System of National Accounts (SNA) 1993&#10;GDP valuation: Factor costs&#10;Start/end months of reporting year: January/December&#10;Base year: 2010. Constant price GDP is based on 1974 as base year, compiled by the Central bank of Barbados (CBB). Currently, the Barbados Statistical Services (BSS) ,with the assistance of CARTAC, began compiling constant price GDP by industry using 2010 as base year.&#10;Chain-weighted: No">
          <a:hlinkClick xmlns:r="http://schemas.openxmlformats.org/officeDocument/2006/relationships" r:id="rId40"/>
          <a:extLst>
            <a:ext uri="{FF2B5EF4-FFF2-40B4-BE49-F238E27FC236}">
              <a16:creationId xmlns:a16="http://schemas.microsoft.com/office/drawing/2014/main" id="{08D559A6-C27B-4BF5-BF21-DD54AA208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210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xdr:row>
      <xdr:rowOff>0</xdr:rowOff>
    </xdr:from>
    <xdr:to>
      <xdr:col>5</xdr:col>
      <xdr:colOff>95250</xdr:colOff>
      <xdr:row>413</xdr:row>
      <xdr:rowOff>104775</xdr:rowOff>
    </xdr:to>
    <xdr:pic>
      <xdr:nvPicPr>
        <xdr:cNvPr id="41" name="Picture 40" descr="Source: National Statistics Office&#10;Latest actual data: 2018&#10;Employment type: National definition&#10;Primary domestic currency: Barbados dollar&#10;Data last updated: 04/2020">
          <a:hlinkClick xmlns:r="http://schemas.openxmlformats.org/officeDocument/2006/relationships" r:id="rId41"/>
          <a:extLst>
            <a:ext uri="{FF2B5EF4-FFF2-40B4-BE49-F238E27FC236}">
              <a16:creationId xmlns:a16="http://schemas.microsoft.com/office/drawing/2014/main" id="{4D65E652-DF39-4B9C-8D06-76FEC80D9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391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95250</xdr:colOff>
      <xdr:row>25</xdr:row>
      <xdr:rowOff>104775</xdr:rowOff>
    </xdr:to>
    <xdr:pic>
      <xdr:nvPicPr>
        <xdr:cNvPr id="42" name="Picture 41" descr="Source: Ministry of Finance or Treasury&#10;Latest actual data: 2018/19. 43435&#10;Notes: Fiscal perimeter = budgetary central government. Authorities do not consolidate general government.&#10;Start/end months of reporting year: April/March&#10;GFS Manual used: Government Finance Statistics Manual (GFSM) 1986&#10;Basis of recording: Cash&#10;General government includes: Central Government;. Data covers the Budgetary Central Government only.&#10;Valuation of public debt: Nominal value&#10;Instruments included in gross and net debt: Securities Other than Shares; Loans;. Central Government Gross Debt includes Guaranteed, non-Guaranteed and Arrears; Central Government Net Debt is derived by Central Government Gross Debt subtract Government's deposits in CBB and Commercial Banks; Forecast (2018-2023) for Government's deposits is to remain constant with 2017.">
          <a:hlinkClick xmlns:r="http://schemas.openxmlformats.org/officeDocument/2006/relationships" r:id="rId42"/>
          <a:extLst>
            <a:ext uri="{FF2B5EF4-FFF2-40B4-BE49-F238E27FC236}">
              <a16:creationId xmlns:a16="http://schemas.microsoft.com/office/drawing/2014/main" id="{D7DAC691-79A4-48A6-8E41-F0D782CA28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572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95250</xdr:colOff>
      <xdr:row>215</xdr:row>
      <xdr:rowOff>104775</xdr:rowOff>
    </xdr:to>
    <xdr:pic>
      <xdr:nvPicPr>
        <xdr:cNvPr id="43" name="Picture 42" descr="Source: National Statistics Office. Formally, the National Statistical Committee of the Republic of Belarus&#10;Latest actual data: 2018&#10;Notes: The national accounts have been updated from 2014 onwards. Prior to 2014 the data are adjusted to produce smooth series with the use of a splicing technique. These estimates continue to serve as proxies for historical series when complete information is unavailable.&#10;National accounts manual used: System of National Accounts (SNA) 2008&#10;GDP valuation: Market prices&#10;Start/end months of reporting year: January/December&#10;Base year: 2014&#10;Chain-weighted: Yes, from 2005">
          <a:hlinkClick xmlns:r="http://schemas.openxmlformats.org/officeDocument/2006/relationships" r:id="rId43"/>
          <a:extLst>
            <a:ext uri="{FF2B5EF4-FFF2-40B4-BE49-F238E27FC236}">
              <a16:creationId xmlns:a16="http://schemas.microsoft.com/office/drawing/2014/main" id="{471264C9-E831-4206-B415-3F660B317F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753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xdr:row>
      <xdr:rowOff>0</xdr:rowOff>
    </xdr:from>
    <xdr:to>
      <xdr:col>5</xdr:col>
      <xdr:colOff>95250</xdr:colOff>
      <xdr:row>409</xdr:row>
      <xdr:rowOff>104775</xdr:rowOff>
    </xdr:to>
    <xdr:pic>
      <xdr:nvPicPr>
        <xdr:cNvPr id="44" name="Picture 43" descr="Source: National Statistics Office. Formally, the National Statistical Committee of the Republic of Belarus&#10;Latest actual data: 2018&#10;Employment type: National definition&#10;Primary domestic currency: Belarusian rubel&#10;Data last updated: 04/2020">
          <a:hlinkClick xmlns:r="http://schemas.openxmlformats.org/officeDocument/2006/relationships" r:id="rId44"/>
          <a:extLst>
            <a:ext uri="{FF2B5EF4-FFF2-40B4-BE49-F238E27FC236}">
              <a16:creationId xmlns:a16="http://schemas.microsoft.com/office/drawing/2014/main" id="{66B7F928-1232-4308-BB41-165C1676F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934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95250</xdr:colOff>
      <xdr:row>21</xdr:row>
      <xdr:rowOff>104775</xdr:rowOff>
    </xdr:to>
    <xdr:pic>
      <xdr:nvPicPr>
        <xdr:cNvPr id="45" name="Picture 44" descr="Source: Ministry of Finance or Treasury&#10;Latest actual data: 2018&#10;Notes: The overall fiscal balance includes off balance sheet items. General government debt includes guarantees. Up to 2018, external public debt includes SDRs holdings and allocations, thereafter these are reclassified as NBRB external debt based on the internal agreement. Current WEO projections for Belarus are based on information provided by the authorities on a bilateral oil price deal with Russia that is being negotiated but is not yet formally signed.&#10;Fiscal assumptions: IMF staff projections.&#10;Start/end months of reporting year: January/December&#10;GFS Manual used: Government Finance Statistics Manual (GFSM) 2001&#10;Basis of recording: Cash&#10;General government includes: Central Government; Local Government; Social Security Funds;&#10;Valuation of public debt: Nominal value. Includes general government and off-balance sheet operations.&#10;Instruments included in gross and net debt: Securities Other than Shares; Loans; Other;. Includes government guarantees as other.">
          <a:hlinkClick xmlns:r="http://schemas.openxmlformats.org/officeDocument/2006/relationships" r:id="rId45"/>
          <a:extLst>
            <a:ext uri="{FF2B5EF4-FFF2-40B4-BE49-F238E27FC236}">
              <a16:creationId xmlns:a16="http://schemas.microsoft.com/office/drawing/2014/main" id="{2960CA94-3486-405A-B330-9C4CA589C6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115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xdr:row>
      <xdr:rowOff>0</xdr:rowOff>
    </xdr:from>
    <xdr:to>
      <xdr:col>5</xdr:col>
      <xdr:colOff>95250</xdr:colOff>
      <xdr:row>207</xdr:row>
      <xdr:rowOff>104775</xdr:rowOff>
    </xdr:to>
    <xdr:pic>
      <xdr:nvPicPr>
        <xdr:cNvPr id="46" name="Picture 45" descr="Source: Central Bank. Data before 1995 were spliced with older series. Data from 1995 reflect current official series, following benchmark national account revision 1995-2018 released in Sept 2019.&#10;Latest actual data: 2019&#10;National accounts manual used: European System of Accounts (ESA) 2010. ESA 2010&#10;GDP valuation: Market prices&#10;Start/end months of reporting year: January/December&#10;Base year: 2015&#10;Chain-weighted: Yes, from 1995. Data before 1995 are spliced with older series.">
          <a:hlinkClick xmlns:r="http://schemas.openxmlformats.org/officeDocument/2006/relationships" r:id="rId46"/>
          <a:extLst>
            <a:ext uri="{FF2B5EF4-FFF2-40B4-BE49-F238E27FC236}">
              <a16:creationId xmlns:a16="http://schemas.microsoft.com/office/drawing/2014/main" id="{35BF8687-0776-4A86-8B75-ED96F72FC1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96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xdr:row>
      <xdr:rowOff>0</xdr:rowOff>
    </xdr:from>
    <xdr:to>
      <xdr:col>5</xdr:col>
      <xdr:colOff>95250</xdr:colOff>
      <xdr:row>401</xdr:row>
      <xdr:rowOff>104775</xdr:rowOff>
    </xdr:to>
    <xdr:pic>
      <xdr:nvPicPr>
        <xdr:cNvPr id="47" name="Picture 46" descr="Source: Central Bank. Some indicators have been affected by the benchmark national account revision 1995-2018 released in Sept 2019.&#10;Latest actual data: 2019&#10;Employment type: Harmonized ILO definition&#10;Primary domestic currency: Euro&#10;Data last updated: 04/2020">
          <a:hlinkClick xmlns:r="http://schemas.openxmlformats.org/officeDocument/2006/relationships" r:id="rId47"/>
          <a:extLst>
            <a:ext uri="{FF2B5EF4-FFF2-40B4-BE49-F238E27FC236}">
              <a16:creationId xmlns:a16="http://schemas.microsoft.com/office/drawing/2014/main" id="{D0833755-A8DC-4F14-9094-A78488762B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477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95250</xdr:colOff>
      <xdr:row>13</xdr:row>
      <xdr:rowOff>104775</xdr:rowOff>
    </xdr:to>
    <xdr:pic>
      <xdr:nvPicPr>
        <xdr:cNvPr id="48" name="Picture 47" descr="Source: Central Bank&#10;Latest actual data: 2018&#10;Fiscal assumptions: Projections are based on the 2019-22 Stability Programme, the Draft Budgetary Plan 2020, and other available information on the authorities’ fiscal plans, with adjustments for IMF staff assumptions.&#10;Start/end months of reporting year: January/December&#10;GFS Manual used: European System of Accounts (ESA) 2010&#10;Basis of recording: Accrual&#10;General government includes: Central Government; State Government; Local Government; Social Security Funds; Other;&#10;Valuation of public debt: Face value&#10;Instruments included in gross and net debt: Currency and Deposits; Securities Other than Shares; Loans">
          <a:hlinkClick xmlns:r="http://schemas.openxmlformats.org/officeDocument/2006/relationships" r:id="rId48"/>
          <a:extLst>
            <a:ext uri="{FF2B5EF4-FFF2-40B4-BE49-F238E27FC236}">
              <a16:creationId xmlns:a16="http://schemas.microsoft.com/office/drawing/2014/main" id="{B4BFBFE7-8E35-4E64-84E2-E65F58CEF6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658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95250</xdr:colOff>
      <xdr:row>216</xdr:row>
      <xdr:rowOff>104775</xdr:rowOff>
    </xdr:to>
    <xdr:pic>
      <xdr:nvPicPr>
        <xdr:cNvPr id="49" name="Picture 48" descr="Source: National Statistics Office&#10;Latest actual data: 2019&#10;National accounts manual used: System of National Accounts (SNA) 1993&#10;GDP valuation: Market prices&#10;Start/end months of reporting year: January/December&#10;Base year: 2000&#10;Chain-weighted: No">
          <a:hlinkClick xmlns:r="http://schemas.openxmlformats.org/officeDocument/2006/relationships" r:id="rId49"/>
          <a:extLst>
            <a:ext uri="{FF2B5EF4-FFF2-40B4-BE49-F238E27FC236}">
              <a16:creationId xmlns:a16="http://schemas.microsoft.com/office/drawing/2014/main" id="{4C865AD8-37B8-4B84-AE41-22529F04E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839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xdr:row>
      <xdr:rowOff>0</xdr:rowOff>
    </xdr:from>
    <xdr:to>
      <xdr:col>5</xdr:col>
      <xdr:colOff>95250</xdr:colOff>
      <xdr:row>410</xdr:row>
      <xdr:rowOff>104775</xdr:rowOff>
    </xdr:to>
    <xdr:pic>
      <xdr:nvPicPr>
        <xdr:cNvPr id="50" name="Picture 49" descr="Source: National Statistics Office&#10;Latest actual data: 2019. Data for 2010 and 2011 are staff estimates because there was no labor force survey conducted for those years.&#10;Employment type: National definition&#10;Primary domestic currency: Belize dollar&#10;Data last updated: 04/2020">
          <a:hlinkClick xmlns:r="http://schemas.openxmlformats.org/officeDocument/2006/relationships" r:id="rId50"/>
          <a:extLst>
            <a:ext uri="{FF2B5EF4-FFF2-40B4-BE49-F238E27FC236}">
              <a16:creationId xmlns:a16="http://schemas.microsoft.com/office/drawing/2014/main" id="{B02EB4EA-2B6E-4285-98FE-D048B1F338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020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95250</xdr:colOff>
      <xdr:row>22</xdr:row>
      <xdr:rowOff>104775</xdr:rowOff>
    </xdr:to>
    <xdr:pic>
      <xdr:nvPicPr>
        <xdr:cNvPr id="51" name="Picture 50" descr="Source: Ministry of Finance or Treasury&#10;Latest actual data: 2019&#10;Notes: Gross debt-to-GDP ratios is calculated dividing debt at end of calendar year  by calendar year GDP.&#10;Fiscal assumptions: Based on WEO assumptions and staff assessment of policies likely to be implemented to attain the authorities’ announced fiscal targets. Projections include the results from the restructuring of the  super-bond  in 2017&#10;Start/end months of reporting year: January/December&#10;GFS Manual used: Government Finance Statistics Manual (GFSM) 1986. Belize does not follow GFSM2001 convention due to limited capacity to implement it.&#10;Basis of recording: Authorities report debt service on accrual basis, but other expenditures on a cash basis.&#10;General government includes: Central Government; Monetary Public Corporations, incl. central bank;&#10;Valuation of public debt: Nominal value&#10;Instruments included in gross and net debt: Securities Other than Shares; Loans; Other Accounts Receivable/Payable">
          <a:hlinkClick xmlns:r="http://schemas.openxmlformats.org/officeDocument/2006/relationships" r:id="rId51"/>
          <a:extLst>
            <a:ext uri="{FF2B5EF4-FFF2-40B4-BE49-F238E27FC236}">
              <a16:creationId xmlns:a16="http://schemas.microsoft.com/office/drawing/2014/main" id="{E99D096A-EA63-423E-BF43-69FE227491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201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xdr:row>
      <xdr:rowOff>0</xdr:rowOff>
    </xdr:from>
    <xdr:to>
      <xdr:col>5</xdr:col>
      <xdr:colOff>95250</xdr:colOff>
      <xdr:row>208</xdr:row>
      <xdr:rowOff>104775</xdr:rowOff>
    </xdr:to>
    <xdr:pic>
      <xdr:nvPicPr>
        <xdr:cNvPr id="52" name="Picture 51" descr="Source: National Statistics Office&#10;Latest actual data: 2018&#10;National accounts manual used: System of National Accounts (SNA) 1993&#10;GDP valuation: Market prices&#10;Start/end months of reporting year: January/December&#10;Base year: 2015&#10;Chain-weighted: No">
          <a:hlinkClick xmlns:r="http://schemas.openxmlformats.org/officeDocument/2006/relationships" r:id="rId52"/>
          <a:extLst>
            <a:ext uri="{FF2B5EF4-FFF2-40B4-BE49-F238E27FC236}">
              <a16:creationId xmlns:a16="http://schemas.microsoft.com/office/drawing/2014/main" id="{4A6F82FD-28CF-45BA-BB8F-2DBC66CAAB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82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95250</xdr:colOff>
      <xdr:row>14</xdr:row>
      <xdr:rowOff>104775</xdr:rowOff>
    </xdr:to>
    <xdr:pic>
      <xdr:nvPicPr>
        <xdr:cNvPr id="53" name="Picture 52" descr="Source: Ministry of Finance or Treasury&#10;Latest actual data: 2019&#10;Start/end months of reporting year: January/December&#10;GFS Manual used: Government Finance Statistics Manual (GFSM) 1986&#10;Basis of recording: Cash&#10;General government includes: Central Government; Other;&#10;Valuation of public debt: Nominal value&#10;Instruments included in gross and net debt: Securities Other than Shares; Loans">
          <a:hlinkClick xmlns:r="http://schemas.openxmlformats.org/officeDocument/2006/relationships" r:id="rId53"/>
          <a:extLst>
            <a:ext uri="{FF2B5EF4-FFF2-40B4-BE49-F238E27FC236}">
              <a16:creationId xmlns:a16="http://schemas.microsoft.com/office/drawing/2014/main" id="{F955DF7D-E23D-41D0-AB2A-EB97F1067A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744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95250</xdr:colOff>
      <xdr:row>221</xdr:row>
      <xdr:rowOff>104775</xdr:rowOff>
    </xdr:to>
    <xdr:pic>
      <xdr:nvPicPr>
        <xdr:cNvPr id="54" name="Picture 53" descr="Source: National Statistics Office&#10;Latest actual data: 2018/19&#10;National accounts manual used: System of National Accounts (SNA) 1993&#10;GDP valuation: Factor costs&#10;Start/end months of reporting year: July/June&#10;Base year: 2000/01. Nominal and real GDP are not measured in the same way and as a result, the GDP deflator is not equal to 100.&#10;Chain-weighted: No">
          <a:hlinkClick xmlns:r="http://schemas.openxmlformats.org/officeDocument/2006/relationships" r:id="rId54"/>
          <a:extLst>
            <a:ext uri="{FF2B5EF4-FFF2-40B4-BE49-F238E27FC236}">
              <a16:creationId xmlns:a16="http://schemas.microsoft.com/office/drawing/2014/main" id="{5E315B1F-721D-4726-BA14-3AD95F23B4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925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xdr:row>
      <xdr:rowOff>0</xdr:rowOff>
    </xdr:from>
    <xdr:to>
      <xdr:col>5</xdr:col>
      <xdr:colOff>95250</xdr:colOff>
      <xdr:row>415</xdr:row>
      <xdr:rowOff>104775</xdr:rowOff>
    </xdr:to>
    <xdr:pic>
      <xdr:nvPicPr>
        <xdr:cNvPr id="55" name="Picture 54" descr="Source: Central Bank&#10;Latest actual data: 2015/16&#10;Employment type: National definition&#10;Primary domestic currency: Bhutanese ngultrum&#10;Data last updated: 04/2020">
          <a:hlinkClick xmlns:r="http://schemas.openxmlformats.org/officeDocument/2006/relationships" r:id="rId55"/>
          <a:extLst>
            <a:ext uri="{FF2B5EF4-FFF2-40B4-BE49-F238E27FC236}">
              <a16:creationId xmlns:a16="http://schemas.microsoft.com/office/drawing/2014/main" id="{CED323AE-DEBA-4BB4-923F-44D7DC5176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1106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95250</xdr:colOff>
      <xdr:row>27</xdr:row>
      <xdr:rowOff>104775</xdr:rowOff>
    </xdr:to>
    <xdr:pic>
      <xdr:nvPicPr>
        <xdr:cNvPr id="56" name="Picture 55" descr="Source: Ministry of Finance or Treasury&#10;Latest actual data: 2018/19&#10;Fiscal assumptions: Royal Government of Bhutan's Medium Term Expenditure Framework as detailed in Five Year Plans (including foreign grants projections), technical data on projected hydropower generation and sales, and staff projections of other non-hydropower revenues.&#10;Start/end months of reporting year: July/June&#10;GFS Manual used: Government Finance Statistics Manual (GFSM) 1986&#10;Basis of recording: Cash&#10;General government includes: Central Government;&#10;Valuation of public debt: Face value&#10;Instruments included in gross and net debt: Loans">
          <a:hlinkClick xmlns:r="http://schemas.openxmlformats.org/officeDocument/2006/relationships" r:id="rId56"/>
          <a:extLst>
            <a:ext uri="{FF2B5EF4-FFF2-40B4-BE49-F238E27FC236}">
              <a16:creationId xmlns:a16="http://schemas.microsoft.com/office/drawing/2014/main" id="{71FC444C-DD3D-4D0F-8DB6-2D26CD9CB7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1287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95250</xdr:colOff>
      <xdr:row>217</xdr:row>
      <xdr:rowOff>104775</xdr:rowOff>
    </xdr:to>
    <xdr:pic>
      <xdr:nvPicPr>
        <xdr:cNvPr id="57" name="Picture 56" descr="Source: National Statistics Office&#10;Latest actual data: 2018&#10;National accounts manual used: System of National Accounts (SNA) 2008&#10;GDP valuation: Market prices&#10;Start/end months of reporting year: January/December&#10;Base year: 1990&#10;Chain-weighted: No">
          <a:hlinkClick xmlns:r="http://schemas.openxmlformats.org/officeDocument/2006/relationships" r:id="rId57"/>
          <a:extLst>
            <a:ext uri="{FF2B5EF4-FFF2-40B4-BE49-F238E27FC236}">
              <a16:creationId xmlns:a16="http://schemas.microsoft.com/office/drawing/2014/main" id="{09F6722B-257F-4B83-BA7D-35990BFC2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1468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xdr:row>
      <xdr:rowOff>0</xdr:rowOff>
    </xdr:from>
    <xdr:to>
      <xdr:col>5</xdr:col>
      <xdr:colOff>95250</xdr:colOff>
      <xdr:row>411</xdr:row>
      <xdr:rowOff>104775</xdr:rowOff>
    </xdr:to>
    <xdr:pic>
      <xdr:nvPicPr>
        <xdr:cNvPr id="58" name="Picture 57" descr="Source: National Statistics Office&#10;Latest actual data: 2018&#10;Employment type: National definition&#10;Primary domestic currency: Bolivian boliviano&#10;Data last updated: 04/2020">
          <a:hlinkClick xmlns:r="http://schemas.openxmlformats.org/officeDocument/2006/relationships" r:id="rId58"/>
          <a:extLst>
            <a:ext uri="{FF2B5EF4-FFF2-40B4-BE49-F238E27FC236}">
              <a16:creationId xmlns:a16="http://schemas.microsoft.com/office/drawing/2014/main" id="{AA789D9F-2CA4-49E0-AE21-D425060BB9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1649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95250</xdr:colOff>
      <xdr:row>23</xdr:row>
      <xdr:rowOff>104775</xdr:rowOff>
    </xdr:to>
    <xdr:pic>
      <xdr:nvPicPr>
        <xdr:cNvPr id="59" name="Picture 58" descr="Source: Ministry of Finance or Treasury&#10;Latest actual data: 2018&#10;Start/end months of reporting year: January/December&#10;GFS Manual used: Government Finance Statistics Manual (GFSM) 2001&#10;Basis of recording: Cash&#10;General government includes: Central Government; Local Government; Social Security Funds; Nonmonetary Financial Public Corporations; Nonfinancial Public Corporation;&#10;Valuation of public debt: Nominal value">
          <a:hlinkClick xmlns:r="http://schemas.openxmlformats.org/officeDocument/2006/relationships" r:id="rId59"/>
          <a:extLst>
            <a:ext uri="{FF2B5EF4-FFF2-40B4-BE49-F238E27FC236}">
              <a16:creationId xmlns:a16="http://schemas.microsoft.com/office/drawing/2014/main" id="{FDDE800B-DEEE-48C9-B05A-6F71CFC095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1830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95250</xdr:colOff>
      <xdr:row>214</xdr:row>
      <xdr:rowOff>104775</xdr:rowOff>
    </xdr:to>
    <xdr:pic>
      <xdr:nvPicPr>
        <xdr:cNvPr id="60" name="Picture 59" descr="Source: National Statistics Office&#10;Latest actual data: 2018&#10;National accounts manual used: European System of Accounts (ESA) 2010&#10;GDP valuation: Market prices&#10;Start/end months of reporting year: January/December&#10;Base year: 2010&#10;Chain-weighted: Yes, from 2000">
          <a:hlinkClick xmlns:r="http://schemas.openxmlformats.org/officeDocument/2006/relationships" r:id="rId60"/>
          <a:extLst>
            <a:ext uri="{FF2B5EF4-FFF2-40B4-BE49-F238E27FC236}">
              <a16:creationId xmlns:a16="http://schemas.microsoft.com/office/drawing/2014/main" id="{21C5E561-55FD-492E-9C4E-7FB533ED2D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2011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xdr:row>
      <xdr:rowOff>0</xdr:rowOff>
    </xdr:from>
    <xdr:to>
      <xdr:col>5</xdr:col>
      <xdr:colOff>95250</xdr:colOff>
      <xdr:row>408</xdr:row>
      <xdr:rowOff>104775</xdr:rowOff>
    </xdr:to>
    <xdr:pic>
      <xdr:nvPicPr>
        <xdr:cNvPr id="61" name="Picture 60" descr="Source: National Statistics Office. Total population figures are obtained from the CBBH for the period 96-05. Estimates for 06-16 are obtained applying the growth rates published by the International Labour Organization.&#10;Latest actual data: 2018&#10;Employment type: National definition&#10;Primary domestic currency: Convertible marka&#10;Data last updated: 04/2020">
          <a:hlinkClick xmlns:r="http://schemas.openxmlformats.org/officeDocument/2006/relationships" r:id="rId61"/>
          <a:extLst>
            <a:ext uri="{FF2B5EF4-FFF2-40B4-BE49-F238E27FC236}">
              <a16:creationId xmlns:a16="http://schemas.microsoft.com/office/drawing/2014/main" id="{82C2F313-A1E2-4520-AEE0-E137AB61A7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2192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95250</xdr:colOff>
      <xdr:row>20</xdr:row>
      <xdr:rowOff>104775</xdr:rowOff>
    </xdr:to>
    <xdr:pic>
      <xdr:nvPicPr>
        <xdr:cNvPr id="62" name="Picture 61" descr="Source: Ministry of Finance or Treasury. Additional data received from the Indirect Tax Authority&#10;Latest actual data: 2018&#10;Notes: Gross debt excludes other accounts payable. Net debt  is calculated as gross debt minus currency and deposits only.&#10;Fiscal assumptions: Budget, macro framework, structural reforms set by program, and WEO.&#10;Start/end months of reporting year: January/December&#10;GFS Manual used: Government Finance Statistics Manual (GFSM) 2001&#10;Basis of recording: Accrual. Revenues are on cash basis and expenditures on accrual basis.&#10;General government includes: Central Government; State Government; Local Government; Social Security Funds; Other;&#10;Valuation of public debt: Face value&#10;Instruments included in gross and net debt: Securities Other than Shares; Loans">
          <a:hlinkClick xmlns:r="http://schemas.openxmlformats.org/officeDocument/2006/relationships" r:id="rId62"/>
          <a:extLst>
            <a:ext uri="{FF2B5EF4-FFF2-40B4-BE49-F238E27FC236}">
              <a16:creationId xmlns:a16="http://schemas.microsoft.com/office/drawing/2014/main" id="{3F00BBAA-3466-4E3F-A277-E73C38A96B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2372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95250</xdr:colOff>
      <xdr:row>222</xdr:row>
      <xdr:rowOff>104775</xdr:rowOff>
    </xdr:to>
    <xdr:pic>
      <xdr:nvPicPr>
        <xdr:cNvPr id="63" name="Picture 62" descr="Source: National Statistics Office&#10;Latest actual data: 2018&#10;National accounts manual used: System of National Accounts (SNA) 1993&#10;GDP valuation: Market prices&#10;Start/end months of reporting year: January/December&#10;Base year: 2006&#10;Chain-weighted: No">
          <a:hlinkClick xmlns:r="http://schemas.openxmlformats.org/officeDocument/2006/relationships" r:id="rId63"/>
          <a:extLst>
            <a:ext uri="{FF2B5EF4-FFF2-40B4-BE49-F238E27FC236}">
              <a16:creationId xmlns:a16="http://schemas.microsoft.com/office/drawing/2014/main" id="{84500F93-FEA6-4F0B-9106-7EC5973D38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2553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95250</xdr:colOff>
      <xdr:row>28</xdr:row>
      <xdr:rowOff>104775</xdr:rowOff>
    </xdr:to>
    <xdr:pic>
      <xdr:nvPicPr>
        <xdr:cNvPr id="64" name="Picture 63" descr="Source: Ministry of Finance or Treasury&#10;Latest actual data: 2018/19&#10;Start/end months of reporting year: April/March&#10;GFS Manual used: Government Finance Statistics Manual (GFSM) 1986&#10;Basis of recording: Cash&#10;General government includes: Central Government;&#10;Valuation of public debt: Nominal value">
          <a:hlinkClick xmlns:r="http://schemas.openxmlformats.org/officeDocument/2006/relationships" r:id="rId64"/>
          <a:extLst>
            <a:ext uri="{FF2B5EF4-FFF2-40B4-BE49-F238E27FC236}">
              <a16:creationId xmlns:a16="http://schemas.microsoft.com/office/drawing/2014/main" id="{964D2C8A-50E0-4270-ACCE-E8524A9FA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2915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xdr:row>
      <xdr:rowOff>0</xdr:rowOff>
    </xdr:from>
    <xdr:to>
      <xdr:col>5</xdr:col>
      <xdr:colOff>95250</xdr:colOff>
      <xdr:row>218</xdr:row>
      <xdr:rowOff>104775</xdr:rowOff>
    </xdr:to>
    <xdr:pic>
      <xdr:nvPicPr>
        <xdr:cNvPr id="65" name="Picture 64" descr="Source: National Statistics Office&#10;Latest actual data: 2019&#10;National accounts manual used: System of National Accounts (SNA) 2008&#10;GDP valuation: Market prices&#10;Start/end months of reporting year: January/December&#10;Base year: 1995&#10;Chain-weighted: No">
          <a:hlinkClick xmlns:r="http://schemas.openxmlformats.org/officeDocument/2006/relationships" r:id="rId65"/>
          <a:extLst>
            <a:ext uri="{FF2B5EF4-FFF2-40B4-BE49-F238E27FC236}">
              <a16:creationId xmlns:a16="http://schemas.microsoft.com/office/drawing/2014/main" id="{401D2510-EBFA-4ED3-AB0C-1AD69E28EF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3096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xdr:row>
      <xdr:rowOff>0</xdr:rowOff>
    </xdr:from>
    <xdr:to>
      <xdr:col>5</xdr:col>
      <xdr:colOff>95250</xdr:colOff>
      <xdr:row>412</xdr:row>
      <xdr:rowOff>104775</xdr:rowOff>
    </xdr:to>
    <xdr:pic>
      <xdr:nvPicPr>
        <xdr:cNvPr id="66" name="Picture 65" descr="Source: National Statistics Office&#10;Latest actual data: 2019. Employment rate (from survey) times official population estimates  the National Statistical Office (IBGE)&#10;Primary domestic currency: Brazilian real&#10;Data last updated: 04/2020">
          <a:hlinkClick xmlns:r="http://schemas.openxmlformats.org/officeDocument/2006/relationships" r:id="rId66"/>
          <a:extLst>
            <a:ext uri="{FF2B5EF4-FFF2-40B4-BE49-F238E27FC236}">
              <a16:creationId xmlns:a16="http://schemas.microsoft.com/office/drawing/2014/main" id="{4399AE78-FE25-49A6-ACB2-D9C4F16001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3277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95250</xdr:colOff>
      <xdr:row>24</xdr:row>
      <xdr:rowOff>104775</xdr:rowOff>
    </xdr:to>
    <xdr:pic>
      <xdr:nvPicPr>
        <xdr:cNvPr id="67" name="Picture 66" descr="Source: Ministry of Finance or Treasury&#10;Latest actual data: 2019&#10;Notes: General Government (GG) data refers to the non-financial public sector, which includes the federal, state and local governments as well as public enterprises (excluding Petrobras and Eletrobras), and is consolidated with the Sovereign Wealth Fund (SWF). Revenue and expenditures of federal public enterprises are added in full to the respective aggregates. Transfers or withdrawals from the SWF do not impact the primary balance. Disaggregated data on gross interest payments and interest receipts is available from 2003 onwards only. Prior to 2003, Total Revenue of the GG excludes interest receipts, while Total Expenditure of the GG includes net interest payments. In 2015, interest income is negative to account for Central Bank losses with swap operations.&#10;Fiscal assumptions: Fiscal projections for 2020 take into account the deficit target proposed in the budget guidance law and reflect policy announcements as of March 31. Those for the medium term assume compliance with the constitutional spending ceiling.&#10;Start/end months of reporting year: January/December&#10;GFS Manual used: Government Finance Statistics Manual (GFSM) 2001. Total Revenue includes disposal of non financial assets, and Net Acquisition of Nonfinancial Assets does not net out these proceeds.&#10;Basis of recording: Cash&#10;Valuation of public debt: Nominal value&#10;Instruments included in gross and net debt: Gross public debt includes the treasury bills at the central bank's balance sheet, including those not used under repurchase agreements.">
          <a:hlinkClick xmlns:r="http://schemas.openxmlformats.org/officeDocument/2006/relationships" r:id="rId67"/>
          <a:extLst>
            <a:ext uri="{FF2B5EF4-FFF2-40B4-BE49-F238E27FC236}">
              <a16:creationId xmlns:a16="http://schemas.microsoft.com/office/drawing/2014/main" id="{379EE28C-0860-45A7-BEB9-D385A3BB9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3458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95250</xdr:colOff>
      <xdr:row>220</xdr:row>
      <xdr:rowOff>104775</xdr:rowOff>
    </xdr:to>
    <xdr:pic>
      <xdr:nvPicPr>
        <xdr:cNvPr id="68" name="Picture 67" descr="Source: National Statistics Office. Department of Economic Planning and Development, Prime Minister's office.&#10;Latest actual data: 2019. Latest observation 2019Q4&#10;National accounts manual used: SNA 1993&#10;GDP valuation: Market prices&#10;Start/end months of reporting year: January/December&#10;Base year: 2010&#10;Chain-weighted: No">
          <a:hlinkClick xmlns:r="http://schemas.openxmlformats.org/officeDocument/2006/relationships" r:id="rId68"/>
          <a:extLst>
            <a:ext uri="{FF2B5EF4-FFF2-40B4-BE49-F238E27FC236}">
              <a16:creationId xmlns:a16="http://schemas.microsoft.com/office/drawing/2014/main" id="{15EE1EDA-E06F-490F-8964-BAC21C0894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3639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xdr:row>
      <xdr:rowOff>0</xdr:rowOff>
    </xdr:from>
    <xdr:to>
      <xdr:col>5</xdr:col>
      <xdr:colOff>95250</xdr:colOff>
      <xdr:row>414</xdr:row>
      <xdr:rowOff>104775</xdr:rowOff>
    </xdr:to>
    <xdr:pic>
      <xdr:nvPicPr>
        <xdr:cNvPr id="69" name="Picture 68" descr="Source: National Statistics Office. Department of Economic Planning and Development, Prime Minister's office.&#10;Latest actual data: 2018. Unemployment data is not reported for every year.&#10;Employment type: National definition&#10;Primary domestic currency: Brunei dollar&#10;Data last updated: 04/2020">
          <a:hlinkClick xmlns:r="http://schemas.openxmlformats.org/officeDocument/2006/relationships" r:id="rId69"/>
          <a:extLst>
            <a:ext uri="{FF2B5EF4-FFF2-40B4-BE49-F238E27FC236}">
              <a16:creationId xmlns:a16="http://schemas.microsoft.com/office/drawing/2014/main" id="{C7008D74-16AB-487B-9113-B9B04A8E4B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3820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95250</xdr:colOff>
      <xdr:row>26</xdr:row>
      <xdr:rowOff>104775</xdr:rowOff>
    </xdr:to>
    <xdr:pic>
      <xdr:nvPicPr>
        <xdr:cNvPr id="70" name="Picture 69" descr="Source: Ministry of Finance or Treasury&#10;Latest actual data: 2019&#10;Fiscal assumptions: Value added from energy sector and expected fiscal policies.&#10;Start/end months of reporting year: January/December. BRN team reports fiscal sector data on calendar year basis. Starting 2004, Brunei's fiscal year changed from January/December to April/March; however, we do not have longer series for FY basis data.&#10;GFS Manual used: Other&#10;Basis of recording: Cash&#10;General government includes: Central Government;. Budgetary central govt.&#10;Valuation of public debt: Face value. No liabilities&#10;Instruments included in gross and net debt: No liabilities">
          <a:hlinkClick xmlns:r="http://schemas.openxmlformats.org/officeDocument/2006/relationships" r:id="rId70"/>
          <a:extLst>
            <a:ext uri="{FF2B5EF4-FFF2-40B4-BE49-F238E27FC236}">
              <a16:creationId xmlns:a16="http://schemas.microsoft.com/office/drawing/2014/main" id="{75C6C5CB-D00A-4083-A1EC-FC84DFF845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4001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95250</xdr:colOff>
      <xdr:row>211</xdr:row>
      <xdr:rowOff>104775</xdr:rowOff>
    </xdr:to>
    <xdr:pic>
      <xdr:nvPicPr>
        <xdr:cNvPr id="71" name="Picture 70" descr="Source: National Statistics Office&#10;Latest actual data: 2019&#10;National accounts manual used: European System of Accounts (ESA) 2010&#10;GDP valuation: Market prices&#10;Start/end months of reporting year: January/December&#10;Base year: 2015&#10;Chain-weighted: Yes, from 1996">
          <a:hlinkClick xmlns:r="http://schemas.openxmlformats.org/officeDocument/2006/relationships" r:id="rId71"/>
          <a:extLst>
            <a:ext uri="{FF2B5EF4-FFF2-40B4-BE49-F238E27FC236}">
              <a16:creationId xmlns:a16="http://schemas.microsoft.com/office/drawing/2014/main" id="{319EC839-4A8D-40F2-BB52-5A004AD7A3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4182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xdr:row>
      <xdr:rowOff>0</xdr:rowOff>
    </xdr:from>
    <xdr:to>
      <xdr:col>5</xdr:col>
      <xdr:colOff>95250</xdr:colOff>
      <xdr:row>405</xdr:row>
      <xdr:rowOff>104775</xdr:rowOff>
    </xdr:to>
    <xdr:pic>
      <xdr:nvPicPr>
        <xdr:cNvPr id="72" name="Picture 71" descr="Source: National Statistics Office&#10;Latest actual data: 2019&#10;Employment type: National definition&#10;Primary domestic currency: Bulgarian lev&#10;Data last updated: 04/2020">
          <a:hlinkClick xmlns:r="http://schemas.openxmlformats.org/officeDocument/2006/relationships" r:id="rId72"/>
          <a:extLst>
            <a:ext uri="{FF2B5EF4-FFF2-40B4-BE49-F238E27FC236}">
              <a16:creationId xmlns:a16="http://schemas.microsoft.com/office/drawing/2014/main" id="{684EEFA1-8675-4A4A-9822-CC0653DB46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4363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95250</xdr:colOff>
      <xdr:row>17</xdr:row>
      <xdr:rowOff>104775</xdr:rowOff>
    </xdr:to>
    <xdr:pic>
      <xdr:nvPicPr>
        <xdr:cNvPr id="73" name="Picture 72" descr="Source: Ministry of Finance or Treasury&#10;Latest actual data: 2019&#10;Notes: Gross debt is calculated using the national presentation, i.e. the Government Debt Act (GDA). Net debt: gross debt, adjusted for currency depositions, debt securities, and loans of general government.&#10;Start/end months of reporting year: January/December&#10;GFS Manual used: Government Finance Statistics Manual (GFSM) 2001&#10;Basis of recording: Cash&#10;General government includes: Central Government; Local Government; Social Security Funds;&#10;Instruments included in gross and net debt: Currency and Deposits; Securities Other than Shares; Loans">
          <a:hlinkClick xmlns:r="http://schemas.openxmlformats.org/officeDocument/2006/relationships" r:id="rId73"/>
          <a:extLst>
            <a:ext uri="{FF2B5EF4-FFF2-40B4-BE49-F238E27FC236}">
              <a16:creationId xmlns:a16="http://schemas.microsoft.com/office/drawing/2014/main" id="{62CD0914-420F-43D1-B735-6468F87C87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4544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xdr:row>
      <xdr:rowOff>0</xdr:rowOff>
    </xdr:from>
    <xdr:to>
      <xdr:col>5</xdr:col>
      <xdr:colOff>95250</xdr:colOff>
      <xdr:row>209</xdr:row>
      <xdr:rowOff>104775</xdr:rowOff>
    </xdr:to>
    <xdr:pic>
      <xdr:nvPicPr>
        <xdr:cNvPr id="74" name="Picture 73" descr="Source: National Statistics Office. The ministry of economy also provides estimates&#10;Latest actual data: 2018&#10;National accounts manual used: System of National Accounts (SNA) 1993&#10;GDP valuation: Market prices&#10;Start/end months of reporting year: January/December&#10;Base year: 2015&#10;Chain-weighted: No">
          <a:hlinkClick xmlns:r="http://schemas.openxmlformats.org/officeDocument/2006/relationships" r:id="rId74"/>
          <a:extLst>
            <a:ext uri="{FF2B5EF4-FFF2-40B4-BE49-F238E27FC236}">
              <a16:creationId xmlns:a16="http://schemas.microsoft.com/office/drawing/2014/main" id="{12D0E83D-F12E-4A51-A41E-C94F89AED5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4725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95250</xdr:colOff>
      <xdr:row>15</xdr:row>
      <xdr:rowOff>104775</xdr:rowOff>
    </xdr:to>
    <xdr:pic>
      <xdr:nvPicPr>
        <xdr:cNvPr id="75" name="Picture 74" descr="Source: Ministry of Finance or Treasury&#10;Latest actual data: 2018&#10;Fiscal assumptions: Discussion with the authorities, past trends and impact of on going structural reforms&#10;Start/end months of reporting year: January/December&#10;GFS Manual used: Government Finance Statistics Manual (GFSM) 2001&#10;Basis of recording: Commitment basis , with cash adjustment&#10;General government includes: Central Government;&#10;Valuation of public debt: Face value&#10;Instruments included in gross and net debt: Securities Other than Shares; Loans">
          <a:hlinkClick xmlns:r="http://schemas.openxmlformats.org/officeDocument/2006/relationships" r:id="rId75"/>
          <a:extLst>
            <a:ext uri="{FF2B5EF4-FFF2-40B4-BE49-F238E27FC236}">
              <a16:creationId xmlns:a16="http://schemas.microsoft.com/office/drawing/2014/main" id="{DE2CB1B3-E164-490C-A6FB-243C66B3A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5087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95250</xdr:colOff>
      <xdr:row>206</xdr:row>
      <xdr:rowOff>104775</xdr:rowOff>
    </xdr:to>
    <xdr:pic>
      <xdr:nvPicPr>
        <xdr:cNvPr id="76" name="Picture 75" descr="Source: National Statistics Office&#10;Latest actual data: 2015. No official national accounts data have been published since 1998.&#10;National accounts manual used: System of National Accounts (SNA) 1993&#10;GDP valuation: Market prices&#10;Start/end months of reporting year: January/December&#10;Base year: 2005&#10;Chain-weighted: No">
          <a:hlinkClick xmlns:r="http://schemas.openxmlformats.org/officeDocument/2006/relationships" r:id="rId76"/>
          <a:extLst>
            <a:ext uri="{FF2B5EF4-FFF2-40B4-BE49-F238E27FC236}">
              <a16:creationId xmlns:a16="http://schemas.microsoft.com/office/drawing/2014/main" id="{CAF2A0AE-A05F-4B1F-A84C-86EA465970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5268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95250</xdr:colOff>
      <xdr:row>12</xdr:row>
      <xdr:rowOff>104775</xdr:rowOff>
    </xdr:to>
    <xdr:pic>
      <xdr:nvPicPr>
        <xdr:cNvPr id="77" name="Picture 76" descr="Source: Ministry of Finance or Treasury&#10;Latest actual data: 2015&#10;Start/end months of reporting year: January/December&#10;GFS Manual used: Government Finance Statistics Manual (GFSM) 2001&#10;Basis of recording: Accrual&#10;General government includes: Central Government;&#10;Valuation of public debt: Nominal value&#10;Instruments included in gross and net debt: Currency and Deposits; Securities Other than Shares; Loans">
          <a:hlinkClick xmlns:r="http://schemas.openxmlformats.org/officeDocument/2006/relationships" r:id="rId77"/>
          <a:extLst>
            <a:ext uri="{FF2B5EF4-FFF2-40B4-BE49-F238E27FC236}">
              <a16:creationId xmlns:a16="http://schemas.microsoft.com/office/drawing/2014/main" id="{C4008CF7-088C-4326-AD51-BF076997C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5630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95250</xdr:colOff>
      <xdr:row>234</xdr:row>
      <xdr:rowOff>104775</xdr:rowOff>
    </xdr:to>
    <xdr:pic>
      <xdr:nvPicPr>
        <xdr:cNvPr id="78" name="Picture 77" descr="Source: National Statistics Office&#10;Latest actual data: 2018&#10;Notes: The national accounts data have been revised from 2002 onward. The new data are obtained through a new computation methodology that uses an updated input-output table. The base year for the constant prices data is 2007.&#10;National accounts manual used: System of National Accounts (SNA) 2008&#10;GDP valuation: Market prices&#10;Start/end months of reporting year: January/December&#10;Base year: 2007&#10;Chain-weighted: Yes, from 2011">
          <a:hlinkClick xmlns:r="http://schemas.openxmlformats.org/officeDocument/2006/relationships" r:id="rId78"/>
          <a:extLst>
            <a:ext uri="{FF2B5EF4-FFF2-40B4-BE49-F238E27FC236}">
              <a16:creationId xmlns:a16="http://schemas.microsoft.com/office/drawing/2014/main" id="{60538BA1-A5BD-44C2-8643-EE146922D6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5811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xdr:row>
      <xdr:rowOff>0</xdr:rowOff>
    </xdr:from>
    <xdr:to>
      <xdr:col>5</xdr:col>
      <xdr:colOff>95250</xdr:colOff>
      <xdr:row>428</xdr:row>
      <xdr:rowOff>104775</xdr:rowOff>
    </xdr:to>
    <xdr:pic>
      <xdr:nvPicPr>
        <xdr:cNvPr id="79" name="Picture 78" descr="Source: National Statistics Office&#10;Latest actual data: 2018&#10;Primary domestic currency: Cabo Verde escudo&#10;Data last updated: 04/2020">
          <a:hlinkClick xmlns:r="http://schemas.openxmlformats.org/officeDocument/2006/relationships" r:id="rId79"/>
          <a:extLst>
            <a:ext uri="{FF2B5EF4-FFF2-40B4-BE49-F238E27FC236}">
              <a16:creationId xmlns:a16="http://schemas.microsoft.com/office/drawing/2014/main" id="{73DB1922-C11C-4097-B5E5-91C3A5114B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5992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95250</xdr:colOff>
      <xdr:row>40</xdr:row>
      <xdr:rowOff>104775</xdr:rowOff>
    </xdr:to>
    <xdr:pic>
      <xdr:nvPicPr>
        <xdr:cNvPr id="80" name="Picture 79" descr="Source: Ministry of Finance&#10;Latest actual data: 2018&#10;Start/end months of reporting year: January/December&#10;GFS Manual used: Government Finance Statistics Manual (GFSM) 2001&#10;Basis of recording: Accrual&#10;General government includes: Central Government;&#10;Valuation of public debt: Nominal value">
          <a:hlinkClick xmlns:r="http://schemas.openxmlformats.org/officeDocument/2006/relationships" r:id="rId80"/>
          <a:extLst>
            <a:ext uri="{FF2B5EF4-FFF2-40B4-BE49-F238E27FC236}">
              <a16:creationId xmlns:a16="http://schemas.microsoft.com/office/drawing/2014/main" id="{CBDB1C5A-F5B0-48D0-8803-AB8856D9F9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6173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xdr:row>
      <xdr:rowOff>0</xdr:rowOff>
    </xdr:from>
    <xdr:to>
      <xdr:col>5</xdr:col>
      <xdr:colOff>95250</xdr:colOff>
      <xdr:row>285</xdr:row>
      <xdr:rowOff>104775</xdr:rowOff>
    </xdr:to>
    <xdr:pic>
      <xdr:nvPicPr>
        <xdr:cNvPr id="81" name="Picture 80" descr="Source: National Statistics Office&#10;Latest actual data: 2018&#10;National accounts manual used: System of National Accounts (SNA) 1993&#10;GDP valuation: Market prices&#10;Start/end months of reporting year: January/December&#10;Base year: 2000. The GDP deflator data from the authorities do not equal 100 in the base period&#10;Chain-weighted: No">
          <a:hlinkClick xmlns:r="http://schemas.openxmlformats.org/officeDocument/2006/relationships" r:id="rId81"/>
          <a:extLst>
            <a:ext uri="{FF2B5EF4-FFF2-40B4-BE49-F238E27FC236}">
              <a16:creationId xmlns:a16="http://schemas.microsoft.com/office/drawing/2014/main" id="{CF6AD00A-ABF5-4431-9AD9-A5D82F1324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6354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95250</xdr:colOff>
      <xdr:row>91</xdr:row>
      <xdr:rowOff>104775</xdr:rowOff>
    </xdr:to>
    <xdr:pic>
      <xdr:nvPicPr>
        <xdr:cNvPr id="82" name="Picture 81" descr="Source: Ministry of Finance or Treasury&#10;Latest actual data: 2018&#10;Fiscal assumptions: Historical fiscal and monetary data are from the Cambodia authorities. Projections are based on staff's assumptions given discussions with the authorities.&#10;Start/end months of reporting year: January/December&#10;GFS Manual used: Government Finance Statistics Manual (GFSM) 2001&#10;Basis of recording: Mixed&#10;General government includes: Central Government; Local Government;&#10;Valuation of public debt: Face value&#10;Instruments included in gross and net debt: Loans">
          <a:hlinkClick xmlns:r="http://schemas.openxmlformats.org/officeDocument/2006/relationships" r:id="rId82"/>
          <a:extLst>
            <a:ext uri="{FF2B5EF4-FFF2-40B4-BE49-F238E27FC236}">
              <a16:creationId xmlns:a16="http://schemas.microsoft.com/office/drawing/2014/main" id="{6FD2A934-54EB-44B4-9343-45A4F36D6E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6716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95250</xdr:colOff>
      <xdr:row>229</xdr:row>
      <xdr:rowOff>104775</xdr:rowOff>
    </xdr:to>
    <xdr:pic>
      <xdr:nvPicPr>
        <xdr:cNvPr id="83" name="Picture 82" descr="Source: National Statistics Office&#10;Latest actual data: 2018&#10;National accounts manual used: System of National Accounts (SNA) 2008&#10;GDP valuation: Market prices&#10;Start/end months of reporting year: January/December&#10;Base year: 2005&#10;Chain-weighted: No">
          <a:hlinkClick xmlns:r="http://schemas.openxmlformats.org/officeDocument/2006/relationships" r:id="rId83"/>
          <a:extLst>
            <a:ext uri="{FF2B5EF4-FFF2-40B4-BE49-F238E27FC236}">
              <a16:creationId xmlns:a16="http://schemas.microsoft.com/office/drawing/2014/main" id="{BAB911F8-1FA8-47B1-9308-821610F704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6897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xdr:row>
      <xdr:rowOff>0</xdr:rowOff>
    </xdr:from>
    <xdr:to>
      <xdr:col>5</xdr:col>
      <xdr:colOff>95250</xdr:colOff>
      <xdr:row>35</xdr:row>
      <xdr:rowOff>104775</xdr:rowOff>
    </xdr:to>
    <xdr:pic>
      <xdr:nvPicPr>
        <xdr:cNvPr id="84" name="Picture 83" descr="Source: Ministry of Finance or Treasury&#10;Latest actual data: 2018&#10;Fiscal assumptions: Actual fiscal data and WEO projections&#10;Start/end months of reporting year: January/December&#10;GFS Manual used: Government Finance Statistics Manual (GFSM) 2001&#10;Basis of recording: Cash&#10;General government includes: Central Government; Nonfinancial Public Corporation;&#10;Valuation of public debt: Current market value&#10;Instruments included in gross and net debt: Currency and Deposits; Loans; Other Accounts Receivable/Payable">
          <a:hlinkClick xmlns:r="http://schemas.openxmlformats.org/officeDocument/2006/relationships" r:id="rId84"/>
          <a:extLst>
            <a:ext uri="{FF2B5EF4-FFF2-40B4-BE49-F238E27FC236}">
              <a16:creationId xmlns:a16="http://schemas.microsoft.com/office/drawing/2014/main" id="{BCBEDB2E-775C-40E1-8880-62CC269090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7259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95250</xdr:colOff>
      <xdr:row>224</xdr:row>
      <xdr:rowOff>104775</xdr:rowOff>
    </xdr:to>
    <xdr:pic>
      <xdr:nvPicPr>
        <xdr:cNvPr id="85" name="Picture 84" descr="Source: National Statistics Office&#10;Latest actual data: 2019&#10;National accounts manual used: System of National Accounts (SNA) 2008&#10;GDP valuation: Market prices&#10;Start/end months of reporting year: January/December&#10;Base year: 2012&#10;Chain-weighted: Yes, from 1980">
          <a:hlinkClick xmlns:r="http://schemas.openxmlformats.org/officeDocument/2006/relationships" r:id="rId85"/>
          <a:extLst>
            <a:ext uri="{FF2B5EF4-FFF2-40B4-BE49-F238E27FC236}">
              <a16:creationId xmlns:a16="http://schemas.microsoft.com/office/drawing/2014/main" id="{85006F87-66B6-421C-82B7-A0F3DF6197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7440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xdr:row>
      <xdr:rowOff>0</xdr:rowOff>
    </xdr:from>
    <xdr:to>
      <xdr:col>5</xdr:col>
      <xdr:colOff>95250</xdr:colOff>
      <xdr:row>418</xdr:row>
      <xdr:rowOff>104775</xdr:rowOff>
    </xdr:to>
    <xdr:pic>
      <xdr:nvPicPr>
        <xdr:cNvPr id="86" name="Picture 85" descr="Source: National Statistics Office&#10;Latest actual data: 2019&#10;Employment type: National definition&#10;Primary domestic currency: Canadian dollar&#10;Data last updated: 04/2020">
          <a:hlinkClick xmlns:r="http://schemas.openxmlformats.org/officeDocument/2006/relationships" r:id="rId86"/>
          <a:extLst>
            <a:ext uri="{FF2B5EF4-FFF2-40B4-BE49-F238E27FC236}">
              <a16:creationId xmlns:a16="http://schemas.microsoft.com/office/drawing/2014/main" id="{460E635A-3EB7-4EC8-BAAB-F01AC3B9E7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7621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95250</xdr:colOff>
      <xdr:row>30</xdr:row>
      <xdr:rowOff>104775</xdr:rowOff>
    </xdr:to>
    <xdr:pic>
      <xdr:nvPicPr>
        <xdr:cNvPr id="87" name="Picture 86" descr="Source: Ministry of Finance or Treasury&#10;Latest actual data: 2019&#10;Notes: Fiscal data are on a calendar year basis. Government financial assets (used for the calculation of net debt) include currency and deposits, accounts receivable, short-term and other bonds, investment fund shares, loans, and equity.&#10;Fiscal assumptions: Projections use baseline forecasts in the December 2019 Federal Budget Update and the latest provincial budgets. The IMF staff makes some adjustments to this forecast, including for differences in macroeconomic projections. The IMF staff forecast also incorporates the most recent data releases from Statistics Canada’s Canadian System of National Economic Accounts, including federal, provincial, and territorial budgetary outturns through Q1 2020.&#10;Start/end months of reporting year: January/December&#10;GFS Manual used: Government Finance Statistics Manual (GFSM) 2001. Comment: Preliminary data: based on quarterly data.&#10;Basis of recording: Accrual&#10;General government includes: Central Government; State Government; Local Government; Social Security Funds; Other;&#10;Valuation of public debt: Face value&#10;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
          <a:hlinkClick xmlns:r="http://schemas.openxmlformats.org/officeDocument/2006/relationships" r:id="rId87"/>
          <a:extLst>
            <a:ext uri="{FF2B5EF4-FFF2-40B4-BE49-F238E27FC236}">
              <a16:creationId xmlns:a16="http://schemas.microsoft.com/office/drawing/2014/main" id="{6EC6985D-91A0-4F74-BD9A-BFF32F0E9F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7802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95250</xdr:colOff>
      <xdr:row>223</xdr:row>
      <xdr:rowOff>104775</xdr:rowOff>
    </xdr:to>
    <xdr:pic>
      <xdr:nvPicPr>
        <xdr:cNvPr id="88" name="Picture 87" descr="Source: National Statistics Office&#10;Latest actual data: 2017&#10;National accounts manual used: System of National Accounts (SNA) 1993&#10;GDP valuation: Market prices&#10;Start/end months of reporting year: January/December&#10;Base year: 2005&#10;Chain-weighted: No">
          <a:hlinkClick xmlns:r="http://schemas.openxmlformats.org/officeDocument/2006/relationships" r:id="rId88"/>
          <a:extLst>
            <a:ext uri="{FF2B5EF4-FFF2-40B4-BE49-F238E27FC236}">
              <a16:creationId xmlns:a16="http://schemas.microsoft.com/office/drawing/2014/main" id="{21313C21-7276-4B31-A5AF-53774372DD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7983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95250</xdr:colOff>
      <xdr:row>29</xdr:row>
      <xdr:rowOff>104775</xdr:rowOff>
    </xdr:to>
    <xdr:pic>
      <xdr:nvPicPr>
        <xdr:cNvPr id="89" name="Picture 88" descr="Source: Ministry of Finance or Treasury&#10;Latest actual data: 2018&#10;Start/end months of reporting year: January/December&#10;GFS Manual used: Government Finance Statistics Manual (GFSM) 2001&#10;Basis of recording: Cash&#10;General government includes: Central Government;&#10;Valuation of public debt: Nominal value&#10;Instruments included in gross and net debt: Loans">
          <a:hlinkClick xmlns:r="http://schemas.openxmlformats.org/officeDocument/2006/relationships" r:id="rId89"/>
          <a:extLst>
            <a:ext uri="{FF2B5EF4-FFF2-40B4-BE49-F238E27FC236}">
              <a16:creationId xmlns:a16="http://schemas.microsoft.com/office/drawing/2014/main" id="{EBF6F660-8484-4A94-95AD-32B398751B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8345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xdr:row>
      <xdr:rowOff>0</xdr:rowOff>
    </xdr:from>
    <xdr:to>
      <xdr:col>5</xdr:col>
      <xdr:colOff>95250</xdr:colOff>
      <xdr:row>361</xdr:row>
      <xdr:rowOff>104775</xdr:rowOff>
    </xdr:to>
    <xdr:pic>
      <xdr:nvPicPr>
        <xdr:cNvPr id="90" name="Picture 89" descr="Source: Central Bank&#10;Latest actual data: 2017&#10;National accounts manual used: System of National Accounts (SNA) 1993. Unknown&#10;GDP valuation: Market prices&#10;Start/end months of reporting year: January/December&#10;Base year: 2005&#10;Chain-weighted: No">
          <a:hlinkClick xmlns:r="http://schemas.openxmlformats.org/officeDocument/2006/relationships" r:id="rId90"/>
          <a:extLst>
            <a:ext uri="{FF2B5EF4-FFF2-40B4-BE49-F238E27FC236}">
              <a16:creationId xmlns:a16="http://schemas.microsoft.com/office/drawing/2014/main" id="{A6CBA613-B3A1-4CB6-A119-766CAFA95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8526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xdr:row>
      <xdr:rowOff>0</xdr:rowOff>
    </xdr:from>
    <xdr:to>
      <xdr:col>5</xdr:col>
      <xdr:colOff>95250</xdr:colOff>
      <xdr:row>167</xdr:row>
      <xdr:rowOff>104775</xdr:rowOff>
    </xdr:to>
    <xdr:pic>
      <xdr:nvPicPr>
        <xdr:cNvPr id="91" name="Picture 90" descr="Source: Ministry of Finance or Treasury&#10;Latest actual data: 2018&#10;Fiscal assumptions: Historical data series, annual budget, and additional data from the authorities&#10;Start/end months of reporting year: January/December&#10;GFS Manual used: Government Finance Statistics Manual (GFSM) 1986&#10;Basis of recording: Cash&#10;General government includes: Central Government; Nonfinancial Public Corporation;&#10;Valuation of public debt: Face value">
          <a:hlinkClick xmlns:r="http://schemas.openxmlformats.org/officeDocument/2006/relationships" r:id="rId91"/>
          <a:extLst>
            <a:ext uri="{FF2B5EF4-FFF2-40B4-BE49-F238E27FC236}">
              <a16:creationId xmlns:a16="http://schemas.microsoft.com/office/drawing/2014/main" id="{7CC93DE0-75CC-4A3B-A813-FA027969F4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8888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95250</xdr:colOff>
      <xdr:row>226</xdr:row>
      <xdr:rowOff>104775</xdr:rowOff>
    </xdr:to>
    <xdr:pic>
      <xdr:nvPicPr>
        <xdr:cNvPr id="92" name="Picture 91" descr="Source: Central Bank&#10;Latest actual data: 2019&#10;National accounts manual used: System of National Accounts (SNA) 2008&#10;GDP valuation: Market prices&#10;Start/end months of reporting year: January/December&#10;Base year: 2013&#10;Chain-weighted: Yes, from 2003">
          <a:hlinkClick xmlns:r="http://schemas.openxmlformats.org/officeDocument/2006/relationships" r:id="rId92"/>
          <a:extLst>
            <a:ext uri="{FF2B5EF4-FFF2-40B4-BE49-F238E27FC236}">
              <a16:creationId xmlns:a16="http://schemas.microsoft.com/office/drawing/2014/main" id="{57973126-134E-425C-A396-FA5229F7CF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9069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xdr:row>
      <xdr:rowOff>0</xdr:rowOff>
    </xdr:from>
    <xdr:to>
      <xdr:col>5</xdr:col>
      <xdr:colOff>95250</xdr:colOff>
      <xdr:row>420</xdr:row>
      <xdr:rowOff>104775</xdr:rowOff>
    </xdr:to>
    <xdr:pic>
      <xdr:nvPicPr>
        <xdr:cNvPr id="93" name="Picture 92" descr="Source: National Statistics Office&#10;Latest actual data: 2019&#10;Employment type: Harmonized OECD definition&#10;Primary domestic currency: Chilean peso&#10;Data last updated: 04/2020">
          <a:hlinkClick xmlns:r="http://schemas.openxmlformats.org/officeDocument/2006/relationships" r:id="rId93"/>
          <a:extLst>
            <a:ext uri="{FF2B5EF4-FFF2-40B4-BE49-F238E27FC236}">
              <a16:creationId xmlns:a16="http://schemas.microsoft.com/office/drawing/2014/main" id="{A769053B-27B7-475B-BD43-C6D1DC627C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9250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xdr:row>
      <xdr:rowOff>0</xdr:rowOff>
    </xdr:from>
    <xdr:to>
      <xdr:col>5</xdr:col>
      <xdr:colOff>95250</xdr:colOff>
      <xdr:row>32</xdr:row>
      <xdr:rowOff>104775</xdr:rowOff>
    </xdr:to>
    <xdr:pic>
      <xdr:nvPicPr>
        <xdr:cNvPr id="94" name="Picture 93" descr="Source: Ministry of Finance or Treasury&#10;Latest actual data: 2018&#10;Notes: GGCB and GGSB are approximated by the Central Government Cyclical-Adjusted Balance and Structural Balance, respectively as more than 90% of the expenditures and revenues are from the Central Government.&#10;Fiscal assumptions: Projections are based on the authorities’ budget projections, adjusted to reflect the IMF staff’s projections for GDP and copper prices.&#10;Start/end months of reporting year: January/December&#10;GFS Manual used: Government Finance Statistics Manual (GFSM) 2001&#10;Basis of recording: Accrual. Some elements including tax revenues are recorded on a cash basis&#10;General government includes: Central Government; Local Government;&#10;Valuation of public debt: Face value&#10;Instruments included in gross and net debt: Currency and Deposits; Securities Other than Shares; Loans">
          <a:hlinkClick xmlns:r="http://schemas.openxmlformats.org/officeDocument/2006/relationships" r:id="rId94"/>
          <a:extLst>
            <a:ext uri="{FF2B5EF4-FFF2-40B4-BE49-F238E27FC236}">
              <a16:creationId xmlns:a16="http://schemas.microsoft.com/office/drawing/2014/main" id="{254D33BF-5B5E-4A0C-A609-E1B320BA5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9431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95250</xdr:colOff>
      <xdr:row>227</xdr:row>
      <xdr:rowOff>104775</xdr:rowOff>
    </xdr:to>
    <xdr:pic>
      <xdr:nvPicPr>
        <xdr:cNvPr id="95" name="Picture 94" descr="Source: National Statistics Office. Data retrieved from CEIC&#10;Latest actual data: 2019. Latest actual data for real GDP and expenditure breakdown is 2019.&#10;National accounts manual used: System of National Accounts (SNA) 2008&#10;GDP valuation: Market prices. Authorities publish production-based measure; staff estimates expenditure-based measures.&#10;Start/end months of reporting year: January/December&#10;Base year: 2015. For the national account real, we are using 2015 as base year&#10;Chain-weighted: No">
          <a:hlinkClick xmlns:r="http://schemas.openxmlformats.org/officeDocument/2006/relationships" r:id="rId95"/>
          <a:extLst>
            <a:ext uri="{FF2B5EF4-FFF2-40B4-BE49-F238E27FC236}">
              <a16:creationId xmlns:a16="http://schemas.microsoft.com/office/drawing/2014/main" id="{1939CF6E-843F-4C69-94A7-5A6FDF9205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9611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xdr:row>
      <xdr:rowOff>0</xdr:rowOff>
    </xdr:from>
    <xdr:to>
      <xdr:col>5</xdr:col>
      <xdr:colOff>95250</xdr:colOff>
      <xdr:row>421</xdr:row>
      <xdr:rowOff>104775</xdr:rowOff>
    </xdr:to>
    <xdr:pic>
      <xdr:nvPicPr>
        <xdr:cNvPr id="96" name="Picture 95" descr="Source: National Statistics Office. Data retrieved from CEIC&#10;Latest actual data: 2018&#10;Notes: Reported total employment data has a definitional change from 1990 onwards&#10;Employment type: National definition&#10;Primary domestic currency: Chinese yuan&#10;Data last updated: 04/2020">
          <a:hlinkClick xmlns:r="http://schemas.openxmlformats.org/officeDocument/2006/relationships" r:id="rId96"/>
          <a:extLst>
            <a:ext uri="{FF2B5EF4-FFF2-40B4-BE49-F238E27FC236}">
              <a16:creationId xmlns:a16="http://schemas.microsoft.com/office/drawing/2014/main" id="{CC209FC6-20F4-413F-925B-9A4E84F326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9792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95250</xdr:colOff>
      <xdr:row>33</xdr:row>
      <xdr:rowOff>104775</xdr:rowOff>
    </xdr:to>
    <xdr:pic>
      <xdr:nvPicPr>
        <xdr:cNvPr id="97" name="Picture 96" descr="Source: Ministry of Finance or Treasury. Ministry of Finance (data retrieved from CEIC) and National Audit Office (NAO) (data obtained from NAO audit report)&#10;Latest actual data: 2019. Headline data (e.g., revenue and expenditure) is updated to 2018 number, but actual data of some detailed components (e.g. interest payment) is not available for 2018.&#10;Notes: Fiscal Balance: Data differ from official figures released by China’s Ministry of Finance mainly because of a difference in treatment of net contributions to the other accounts (e.g. Budget Stabilization Fund). General Government Debt: Data differ from official figures released by China’s Ministry of Finance because IMF numbers include, from 2010 onward, the stock of local government debt outstanding as reported in the June 2011 National Audit Office Report. For subsequent years, we have followed the amortization schedule outlined in the same report.&#10;Fiscal assumptions: Fiscal expansion is estimated for 2019 and projected for 2020, due to a series of tax reforms and expenditure measures in response to the economic slowdown.&#10;Start/end months of reporting year: January/December&#10;GFS Manual used: Authorities do not publish in GFS Manual 2001. Data estimated by staff.&#10;Basis of recording: Cash&#10;General government includes: Central Government; Local Government;. Includes adjustments of stabilization fund, social security fund, and government-managed funds.&#10;Valuation of public debt: Face value&#10;Instruments included in gross and net debt: Securities Other than Shares; Loans; Other Accounts Receivable/Payable">
          <a:hlinkClick xmlns:r="http://schemas.openxmlformats.org/officeDocument/2006/relationships" r:id="rId97"/>
          <a:extLst>
            <a:ext uri="{FF2B5EF4-FFF2-40B4-BE49-F238E27FC236}">
              <a16:creationId xmlns:a16="http://schemas.microsoft.com/office/drawing/2014/main" id="{E73A9E70-7D1C-4B83-9E2E-BE536478E1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9973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95250</xdr:colOff>
      <xdr:row>232</xdr:row>
      <xdr:rowOff>104775</xdr:rowOff>
    </xdr:to>
    <xdr:pic>
      <xdr:nvPicPr>
        <xdr:cNvPr id="98" name="Picture 97" descr="Source: National Statistics Office&#10;Latest actual data: 2019&#10;National accounts manual used: System of National Accounts (SNA) 1993. Fifth Manual&#10;GDP valuation: Market prices&#10;Start/end months of reporting year: January/December&#10;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10;Chain-weighted: Yes, from 2005">
          <a:hlinkClick xmlns:r="http://schemas.openxmlformats.org/officeDocument/2006/relationships" r:id="rId98"/>
          <a:extLst>
            <a:ext uri="{FF2B5EF4-FFF2-40B4-BE49-F238E27FC236}">
              <a16:creationId xmlns:a16="http://schemas.microsoft.com/office/drawing/2014/main" id="{D0BF8B27-475D-4D3E-A114-6A846DF2CE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0154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xdr:row>
      <xdr:rowOff>0</xdr:rowOff>
    </xdr:from>
    <xdr:to>
      <xdr:col>5</xdr:col>
      <xdr:colOff>95250</xdr:colOff>
      <xdr:row>426</xdr:row>
      <xdr:rowOff>104775</xdr:rowOff>
    </xdr:to>
    <xdr:pic>
      <xdr:nvPicPr>
        <xdr:cNvPr id="99" name="Picture 98" descr="Source: National Statistics Office&#10;Latest actual data: 2019&#10;Primary domestic currency: Colombian peso&#10;Data last updated: 04/2020">
          <a:hlinkClick xmlns:r="http://schemas.openxmlformats.org/officeDocument/2006/relationships" r:id="rId99"/>
          <a:extLst>
            <a:ext uri="{FF2B5EF4-FFF2-40B4-BE49-F238E27FC236}">
              <a16:creationId xmlns:a16="http://schemas.microsoft.com/office/drawing/2014/main" id="{9BF38168-7BE9-49CF-B589-1615107B42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0335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xdr:row>
      <xdr:rowOff>0</xdr:rowOff>
    </xdr:from>
    <xdr:to>
      <xdr:col>5</xdr:col>
      <xdr:colOff>95250</xdr:colOff>
      <xdr:row>38</xdr:row>
      <xdr:rowOff>104775</xdr:rowOff>
    </xdr:to>
    <xdr:pic>
      <xdr:nvPicPr>
        <xdr:cNvPr id="100" name="Picture 99" descr="Source: Ministry of Finance or Treasury&#10;Latest actual data: 2018&#10;Notes: Headline balance includes Central Bank utilities distributed to the Central Government. Structural balance based on staff estimates; adjusts for the cyclical variation of GDP, oil prices and oil production levels.&#10;Fiscal assumptions: Projections are based on the authorities’ policies and projections reflected in the Medium-Term Fiscal Framework 2019, adjusted to reflect IMF staff’s macroeconomic assumptions.&#10;Start/end months of reporting year: January/December&#10;GFS Manual used: Government Finance Statistics Manual (GFSM) 2001. Transitioning toward 2001 manual&#10;Basis of recording: Revenue (cash); Expenditure (cash modified)&#10;General government includes: Central Government; State Government; Local Government; Social Security Funds; Other;&#10;Valuation of public debt: Face value">
          <a:hlinkClick xmlns:r="http://schemas.openxmlformats.org/officeDocument/2006/relationships" r:id="rId100"/>
          <a:extLst>
            <a:ext uri="{FF2B5EF4-FFF2-40B4-BE49-F238E27FC236}">
              <a16:creationId xmlns:a16="http://schemas.microsoft.com/office/drawing/2014/main" id="{573884E3-1A11-4267-A352-4EEB1AA801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0516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95250</xdr:colOff>
      <xdr:row>233</xdr:row>
      <xdr:rowOff>104775</xdr:rowOff>
    </xdr:to>
    <xdr:pic>
      <xdr:nvPicPr>
        <xdr:cNvPr id="101" name="Picture 100" descr="Source: Planning Commissariat&#10;Latest actual data: 2018&#10;National accounts manual used: Other&#10;GDP valuation: Market prices&#10;Start/end months of reporting year: January/December&#10;Base year: 2007&#10;Chain-weighted: Yes, from 2007">
          <a:hlinkClick xmlns:r="http://schemas.openxmlformats.org/officeDocument/2006/relationships" r:id="rId101"/>
          <a:extLst>
            <a:ext uri="{FF2B5EF4-FFF2-40B4-BE49-F238E27FC236}">
              <a16:creationId xmlns:a16="http://schemas.microsoft.com/office/drawing/2014/main" id="{9ABDD068-E1EB-474A-BF73-0A4CBF34B9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0697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95250</xdr:colOff>
      <xdr:row>39</xdr:row>
      <xdr:rowOff>104775</xdr:rowOff>
    </xdr:to>
    <xdr:pic>
      <xdr:nvPicPr>
        <xdr:cNvPr id="102" name="Picture 101" descr="Source: Ministry of Finance or Treasury&#10;Latest actual data: 2018&#10;Start/end months of reporting year: January/December&#10;GFS Manual used: Government Finance Statistics Manual (GFSM) 1986&#10;Basis of recording: Cash for expenditures, accrual for revenues&#10;General government includes: Central Government;&#10;Valuation of public debt: Nominal value&#10;Instruments included in gross and net debt: Loans">
          <a:hlinkClick xmlns:r="http://schemas.openxmlformats.org/officeDocument/2006/relationships" r:id="rId102"/>
          <a:extLst>
            <a:ext uri="{FF2B5EF4-FFF2-40B4-BE49-F238E27FC236}">
              <a16:creationId xmlns:a16="http://schemas.microsoft.com/office/drawing/2014/main" id="{6A20A4D8-6CA4-4B93-B574-DA273DE229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1059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95250</xdr:colOff>
      <xdr:row>230</xdr:row>
      <xdr:rowOff>104775</xdr:rowOff>
    </xdr:to>
    <xdr:pic>
      <xdr:nvPicPr>
        <xdr:cNvPr id="103" name="Picture 102" descr="Source: National Statistics Office&#10;Latest actual data: 2018&#10;Notes: Data prior to 2001 cannot be confirmed by national sources at this time.&#10;National accounts manual used: System of National Accounts (SNA) 1993&#10;GDP valuation: Market prices&#10;Start/end months of reporting year: January/December&#10;Base year: 2005&#10;Chain-weighted: No">
          <a:hlinkClick xmlns:r="http://schemas.openxmlformats.org/officeDocument/2006/relationships" r:id="rId103"/>
          <a:extLst>
            <a:ext uri="{FF2B5EF4-FFF2-40B4-BE49-F238E27FC236}">
              <a16:creationId xmlns:a16="http://schemas.microsoft.com/office/drawing/2014/main" id="{DAAE645A-132B-4D1F-927F-99D4F6A0F8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1240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95250</xdr:colOff>
      <xdr:row>36</xdr:row>
      <xdr:rowOff>104775</xdr:rowOff>
    </xdr:to>
    <xdr:pic>
      <xdr:nvPicPr>
        <xdr:cNvPr id="104" name="Picture 103" descr="Source: Ministry of Finance or Treasury&#10;Latest actual data: 2018&#10;Start/end months of reporting year: January/December&#10;GFS Manual used: Government Finance Statistics Manual (GFSM) 2001&#10;Basis of recording: Accrual&#10;General government includes: Central Government; Local Government;&#10;Valuation of public debt: Nominal value&#10;Instruments included in gross and net debt: Loans; Other">
          <a:hlinkClick xmlns:r="http://schemas.openxmlformats.org/officeDocument/2006/relationships" r:id="rId104"/>
          <a:extLst>
            <a:ext uri="{FF2B5EF4-FFF2-40B4-BE49-F238E27FC236}">
              <a16:creationId xmlns:a16="http://schemas.microsoft.com/office/drawing/2014/main" id="{8A9E3F8A-BA90-4C18-9095-5DFECF91A4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1602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95250</xdr:colOff>
      <xdr:row>231</xdr:row>
      <xdr:rowOff>104775</xdr:rowOff>
    </xdr:to>
    <xdr:pic>
      <xdr:nvPicPr>
        <xdr:cNvPr id="105" name="Picture 104" descr="Source: National Statistics Office&#10;Latest actual data: 2017&#10;National accounts manual used: System of National Accounts (SNA) 1993&#10;GDP valuation: Market prices&#10;Start/end months of reporting year: January/December&#10;Base year: 1990&#10;Chain-weighted: No">
          <a:hlinkClick xmlns:r="http://schemas.openxmlformats.org/officeDocument/2006/relationships" r:id="rId105"/>
          <a:extLst>
            <a:ext uri="{FF2B5EF4-FFF2-40B4-BE49-F238E27FC236}">
              <a16:creationId xmlns:a16="http://schemas.microsoft.com/office/drawing/2014/main" id="{10C69B3F-9C4B-4A98-A3AA-A98C73D83B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1783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95250</xdr:colOff>
      <xdr:row>37</xdr:row>
      <xdr:rowOff>104775</xdr:rowOff>
    </xdr:to>
    <xdr:pic>
      <xdr:nvPicPr>
        <xdr:cNvPr id="106" name="Picture 105" descr="Source: Ministry of Finance or Treasury&#10;Latest actual data: 2018&#10;Start/end months of reporting year: January/December&#10;GFS Manual used: Government Finance Statistics Manual (GFSM) 2001&#10;Basis of recording: Accrual&#10;General government includes: Central Government;&#10;Valuation of public debt: Nominal value&#10;Instruments included in gross and net debt: Currency and Deposits; Securities Other than Shares; Loans">
          <a:hlinkClick xmlns:r="http://schemas.openxmlformats.org/officeDocument/2006/relationships" r:id="rId106"/>
          <a:extLst>
            <a:ext uri="{FF2B5EF4-FFF2-40B4-BE49-F238E27FC236}">
              <a16:creationId xmlns:a16="http://schemas.microsoft.com/office/drawing/2014/main" id="{FEE3C57C-6955-42F3-9D71-D09724F878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2145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xdr:row>
      <xdr:rowOff>0</xdr:rowOff>
    </xdr:from>
    <xdr:to>
      <xdr:col>5</xdr:col>
      <xdr:colOff>95250</xdr:colOff>
      <xdr:row>235</xdr:row>
      <xdr:rowOff>104775</xdr:rowOff>
    </xdr:to>
    <xdr:pic>
      <xdr:nvPicPr>
        <xdr:cNvPr id="107" name="Picture 106" descr="Source: Central Bank&#10;Latest actual data: 2018&#10;National accounts manual used: System of National Accounts (SNA) 2008&#10;GDP valuation: Market prices&#10;Start/end months of reporting year: January/December&#10;Base year: 2012&#10;Chain-weighted: No">
          <a:hlinkClick xmlns:r="http://schemas.openxmlformats.org/officeDocument/2006/relationships" r:id="rId107"/>
          <a:extLst>
            <a:ext uri="{FF2B5EF4-FFF2-40B4-BE49-F238E27FC236}">
              <a16:creationId xmlns:a16="http://schemas.microsoft.com/office/drawing/2014/main" id="{9F10A177-D218-475F-9FE3-476D38604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2326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xdr:row>
      <xdr:rowOff>0</xdr:rowOff>
    </xdr:from>
    <xdr:to>
      <xdr:col>5</xdr:col>
      <xdr:colOff>95250</xdr:colOff>
      <xdr:row>429</xdr:row>
      <xdr:rowOff>104775</xdr:rowOff>
    </xdr:to>
    <xdr:pic>
      <xdr:nvPicPr>
        <xdr:cNvPr id="108" name="Picture 107" descr="Source: National Statistics Office&#10;Latest actual data: 2018. Data as of July for each year&#10;Employment type: National definition&#10;Primary domestic currency: Costa Rican colon&#10;Data last updated: 04/2020">
          <a:hlinkClick xmlns:r="http://schemas.openxmlformats.org/officeDocument/2006/relationships" r:id="rId108"/>
          <a:extLst>
            <a:ext uri="{FF2B5EF4-FFF2-40B4-BE49-F238E27FC236}">
              <a16:creationId xmlns:a16="http://schemas.microsoft.com/office/drawing/2014/main" id="{A5F40AB1-82CE-453D-8607-D1C3653D3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2507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5</xdr:col>
      <xdr:colOff>95250</xdr:colOff>
      <xdr:row>41</xdr:row>
      <xdr:rowOff>104775</xdr:rowOff>
    </xdr:to>
    <xdr:pic>
      <xdr:nvPicPr>
        <xdr:cNvPr id="109" name="Picture 108" descr="Source: Ministry of Finance and Central Bank.&#10;Latest actual data: 2018&#10;Start/end months of reporting year: January/December&#10;GFS Manual used: Government Finance Statistics Manual (GFSM) 1986. Desk is working on the transition to GFS2001.&#10;Basis of recording: Cash&#10;General government includes: Central Government;&#10;Valuation of public debt: Nominal value&#10;Instruments included in gross and net debt: Securities Other than Shares; Loans">
          <a:hlinkClick xmlns:r="http://schemas.openxmlformats.org/officeDocument/2006/relationships" r:id="rId109"/>
          <a:extLst>
            <a:ext uri="{FF2B5EF4-FFF2-40B4-BE49-F238E27FC236}">
              <a16:creationId xmlns:a16="http://schemas.microsoft.com/office/drawing/2014/main" id="{88AB6611-BFCE-4242-A3F7-4BBF85D962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2688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95250</xdr:colOff>
      <xdr:row>228</xdr:row>
      <xdr:rowOff>104775</xdr:rowOff>
    </xdr:to>
    <xdr:pic>
      <xdr:nvPicPr>
        <xdr:cNvPr id="110" name="Picture 109" descr="Source: National Statistics Office&#10;Latest actual data: 2017&#10;National accounts manual used: System of National Accounts (SNA) 1993&#10;GDP valuation: Market prices&#10;Start/end months of reporting year: January/December&#10;Base year: 2015. The authorities' rebasing exercise to 2015 is ongoing&#10;Chain-weighted: No">
          <a:hlinkClick xmlns:r="http://schemas.openxmlformats.org/officeDocument/2006/relationships" r:id="rId110"/>
          <a:extLst>
            <a:ext uri="{FF2B5EF4-FFF2-40B4-BE49-F238E27FC236}">
              <a16:creationId xmlns:a16="http://schemas.microsoft.com/office/drawing/2014/main" id="{96A33096-0851-478B-B226-74B4F5B9F1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2869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95250</xdr:colOff>
      <xdr:row>34</xdr:row>
      <xdr:rowOff>104775</xdr:rowOff>
    </xdr:to>
    <xdr:pic>
      <xdr:nvPicPr>
        <xdr:cNvPr id="111" name="Picture 110" descr="Source: Ministry of Finance or Treasury&#10;Latest actual data: 2018&#10;Fiscal assumptions: Based on the adopted budget and staff estimates.&#10;Start/end months of reporting year: January/December. The 2011 government finance data cover only the April/December period due to post-election crisis in 2011Q1, thus the fiscal GDP also covers the same 3 quarters.&#10;GFS Manual used: Government Finance Statistics Manual (GFSM) 1986&#10;Basis of recording: Accrual&#10;General government includes: Central Government;&#10;Valuation of public debt: Nominal value&#10;Instruments included in gross and net debt: Securities Other than Shares; Loans;. Public (and publicly guaranteed) external debt covers the central government debt, which includes French claims under C2D debt-for-development swaps that were cancelled in the context of the HIPC Initiative debt relief. These C2D claims are excluded in the Debt Sustainability Analysis for Cote d'Ivoire. Data for net external debt (which would require knowing the stock of foreign exchange reserves belonging to the country) is not available.">
          <a:hlinkClick xmlns:r="http://schemas.openxmlformats.org/officeDocument/2006/relationships" r:id="rId111"/>
          <a:extLst>
            <a:ext uri="{FF2B5EF4-FFF2-40B4-BE49-F238E27FC236}">
              <a16:creationId xmlns:a16="http://schemas.microsoft.com/office/drawing/2014/main" id="{196194A0-50C4-4142-8928-7643217CCA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3231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xdr:row>
      <xdr:rowOff>0</xdr:rowOff>
    </xdr:from>
    <xdr:to>
      <xdr:col>5</xdr:col>
      <xdr:colOff>95250</xdr:colOff>
      <xdr:row>268</xdr:row>
      <xdr:rowOff>104775</xdr:rowOff>
    </xdr:to>
    <xdr:pic>
      <xdr:nvPicPr>
        <xdr:cNvPr id="112" name="Picture 111">
          <a:hlinkClick xmlns:r="http://schemas.openxmlformats.org/officeDocument/2006/relationships" r:id="rId112"/>
          <a:extLst>
            <a:ext uri="{FF2B5EF4-FFF2-40B4-BE49-F238E27FC236}">
              <a16:creationId xmlns:a16="http://schemas.microsoft.com/office/drawing/2014/main" id="{32C6A9E3-682B-4C45-83EF-B7907B3FC7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3412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xdr:row>
      <xdr:rowOff>0</xdr:rowOff>
    </xdr:from>
    <xdr:to>
      <xdr:col>5</xdr:col>
      <xdr:colOff>95250</xdr:colOff>
      <xdr:row>462</xdr:row>
      <xdr:rowOff>104775</xdr:rowOff>
    </xdr:to>
    <xdr:pic>
      <xdr:nvPicPr>
        <xdr:cNvPr id="113" name="Picture 112">
          <a:hlinkClick xmlns:r="http://schemas.openxmlformats.org/officeDocument/2006/relationships" r:id="rId113"/>
          <a:extLst>
            <a:ext uri="{FF2B5EF4-FFF2-40B4-BE49-F238E27FC236}">
              <a16:creationId xmlns:a16="http://schemas.microsoft.com/office/drawing/2014/main" id="{5EC52E5C-8D49-432C-9B60-DD3AED2E1A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3593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xdr:row>
      <xdr:rowOff>0</xdr:rowOff>
    </xdr:from>
    <xdr:to>
      <xdr:col>5</xdr:col>
      <xdr:colOff>95250</xdr:colOff>
      <xdr:row>74</xdr:row>
      <xdr:rowOff>104775</xdr:rowOff>
    </xdr:to>
    <xdr:pic>
      <xdr:nvPicPr>
        <xdr:cNvPr id="114" name="Picture 113" descr="Source: Ministry of Finance or Treasury&#10;Latest actual data: 2018&#10;Notes: Gross debt follows the Maastricht definition of gross debt, and excludes other accounts payable. Net debt is calculated as gross debt minus deposits, loans and debt securities.&#10;Fiscal assumptions: Projections based on macro framework and authorities' medium-term fiscal guidelines.&#10;Start/end months of reporting year: January/December&#10;GFS Manual used: Government Finance Statistics Manual (GFSM) 2014. Before ESA 2010 was introduced, Government Finance Statistics Manual (GFSM) 2001&#10;Basis of recording: Accrual&#10;General government includes: Central Government; Local Government; Other;&#10;Valuation of public debt: Nominal value&#10;Instruments included in gross and net debt: Currency and Deposits; Securities Other than Shares; Loans">
          <a:hlinkClick xmlns:r="http://schemas.openxmlformats.org/officeDocument/2006/relationships" r:id="rId114"/>
          <a:extLst>
            <a:ext uri="{FF2B5EF4-FFF2-40B4-BE49-F238E27FC236}">
              <a16:creationId xmlns:a16="http://schemas.microsoft.com/office/drawing/2014/main" id="{EC2EC0DF-2BA7-4973-AA70-F6291E8E93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3774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95250</xdr:colOff>
      <xdr:row>236</xdr:row>
      <xdr:rowOff>104775</xdr:rowOff>
    </xdr:to>
    <xdr:pic>
      <xdr:nvPicPr>
        <xdr:cNvPr id="115" name="Picture 114" descr="Source: Eurostat&#10;Latest actual data: 2019&#10;National accounts manual used: ESA 2010&#10;GDP valuation: Market prices&#10;Start/end months of reporting year: January/December&#10;Base year: 2010&#10;Chain-weighted: Yes, from 1995">
          <a:hlinkClick xmlns:r="http://schemas.openxmlformats.org/officeDocument/2006/relationships" r:id="rId115"/>
          <a:extLst>
            <a:ext uri="{FF2B5EF4-FFF2-40B4-BE49-F238E27FC236}">
              <a16:creationId xmlns:a16="http://schemas.microsoft.com/office/drawing/2014/main" id="{429B1144-9BD1-486B-9720-1CC81DF65D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3955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xdr:row>
      <xdr:rowOff>0</xdr:rowOff>
    </xdr:from>
    <xdr:to>
      <xdr:col>5</xdr:col>
      <xdr:colOff>95250</xdr:colOff>
      <xdr:row>430</xdr:row>
      <xdr:rowOff>104775</xdr:rowOff>
    </xdr:to>
    <xdr:pic>
      <xdr:nvPicPr>
        <xdr:cNvPr id="116" name="Picture 115" descr="Source: Eurostat, Labor force survey.&#10;Latest actual data: 2019&#10;Employment type: Harmonized ILO definition&#10;Primary domestic currency: Euro&#10;Data last updated: 04/2020">
          <a:hlinkClick xmlns:r="http://schemas.openxmlformats.org/officeDocument/2006/relationships" r:id="rId116"/>
          <a:extLst>
            <a:ext uri="{FF2B5EF4-FFF2-40B4-BE49-F238E27FC236}">
              <a16:creationId xmlns:a16="http://schemas.microsoft.com/office/drawing/2014/main" id="{E7B122C1-4A2B-4DBC-BB95-C87FE8387D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4136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95250</xdr:colOff>
      <xdr:row>42</xdr:row>
      <xdr:rowOff>104775</xdr:rowOff>
    </xdr:to>
    <xdr:pic>
      <xdr:nvPicPr>
        <xdr:cNvPr id="117" name="Picture 116" descr="Source: EUROSTAT until 2014. CYSTAT thereafter. The fiscal balances in 2014 and 2015 exclude the Euro 1.5 billion and Euro 0.175 billion coop recapitalizations, respectively, to better capture the underlying fiscal position. For 2015 and thereafter, FISIM on ESM loans is included in intermediate consumption rather than in the interest payment.&#10;Latest actual data: 2019&#10;Notes: Gross debt follows the Maastricht definition of gross debt, and excludes other accounts payable. Net debt is derived as Maastricht definition gross debt minus assets in the form of currency and deposits and loans and debt securities (from Government Finance Statistics data up to 2009 and from IFS from 2010.&#10;Fiscal assumptions: Projections are based on staff's assessment of authorities' budget plans and staff's macroeconomic assumptions.&#10;Start/end months of reporting year: January/December&#10;GFS Manual used: European System of Accounts (ESA) 2010&#10;Basis of recording: Accrual&#10;General government includes: Central Government; Local Government; Social Security Funds;. Extra-Budgetary Funds and entities referred as semi-public entities in the national classification are also covered as part of the Central Government fiscal information.&#10;Valuation of public debt: Face value">
          <a:hlinkClick xmlns:r="http://schemas.openxmlformats.org/officeDocument/2006/relationships" r:id="rId117"/>
          <a:extLst>
            <a:ext uri="{FF2B5EF4-FFF2-40B4-BE49-F238E27FC236}">
              <a16:creationId xmlns:a16="http://schemas.microsoft.com/office/drawing/2014/main" id="{360E14B3-1095-4A45-87A3-45E36C4D67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4317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95250</xdr:colOff>
      <xdr:row>237</xdr:row>
      <xdr:rowOff>104775</xdr:rowOff>
    </xdr:to>
    <xdr:pic>
      <xdr:nvPicPr>
        <xdr:cNvPr id="118" name="Picture 117" descr="Source: National Statistics Office&#10;Latest actual data: 2019&#10;National accounts manual used: European System of Accounts (ESA) 2010&#10;GDP valuation: Market prices&#10;Start/end months of reporting year: January/December&#10;Base year: 2010&#10;Chain-weighted: Yes, from 1995">
          <a:hlinkClick xmlns:r="http://schemas.openxmlformats.org/officeDocument/2006/relationships" r:id="rId118"/>
          <a:extLst>
            <a:ext uri="{FF2B5EF4-FFF2-40B4-BE49-F238E27FC236}">
              <a16:creationId xmlns:a16="http://schemas.microsoft.com/office/drawing/2014/main" id="{E60B46DB-C689-4FF2-B32D-F2B7ECB0BD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4498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xdr:row>
      <xdr:rowOff>0</xdr:rowOff>
    </xdr:from>
    <xdr:to>
      <xdr:col>5</xdr:col>
      <xdr:colOff>95250</xdr:colOff>
      <xdr:row>431</xdr:row>
      <xdr:rowOff>104775</xdr:rowOff>
    </xdr:to>
    <xdr:pic>
      <xdr:nvPicPr>
        <xdr:cNvPr id="119" name="Picture 118" descr="Source: Haver Analytics&#10;Latest actual data: 2019&#10;Employment type: Harmonized ILO definition&#10;Primary domestic currency: Czech koruna&#10;Data last updated: 04/2020">
          <a:hlinkClick xmlns:r="http://schemas.openxmlformats.org/officeDocument/2006/relationships" r:id="rId119"/>
          <a:extLst>
            <a:ext uri="{FF2B5EF4-FFF2-40B4-BE49-F238E27FC236}">
              <a16:creationId xmlns:a16="http://schemas.microsoft.com/office/drawing/2014/main" id="{8286BEEA-72E9-49AD-AE57-44D8E51A9C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4679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95250</xdr:colOff>
      <xdr:row>43</xdr:row>
      <xdr:rowOff>104775</xdr:rowOff>
    </xdr:to>
    <xdr:pic>
      <xdr:nvPicPr>
        <xdr:cNvPr id="120" name="Picture 119" descr="Source: Ministry of Finance or Treasury&#10;Latest actual data: 2019&#10;Notes: Gross debt follows the Maastricht definition of gross debt, and excludes other accounts payable.&#10;Fiscal assumptions: Projections are based on the Convergence Program and latest-available Fiscal Outlook with adjustments for macroeconomic projections from the IMF staff.&#10;Start/end months of reporting year: January/December&#10;GFS Manual used: Government Finance Statistics Manual (GFSM) 2014&#10;Basis of recording: Accrual&#10;General government includes: Central Government; Local Government; Social Security Funds;&#10;Valuation of public debt: Nominal value&#10;Instruments included in gross and net debt: Currency and Deposits; Securities Other than Shares; Loans; Shares and Other Equity; Insurance Technical Reserves; Financial Derivatives">
          <a:hlinkClick xmlns:r="http://schemas.openxmlformats.org/officeDocument/2006/relationships" r:id="rId120"/>
          <a:extLst>
            <a:ext uri="{FF2B5EF4-FFF2-40B4-BE49-F238E27FC236}">
              <a16:creationId xmlns:a16="http://schemas.microsoft.com/office/drawing/2014/main" id="{7B18154D-5835-4009-817D-FA93934611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4860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xdr:row>
      <xdr:rowOff>0</xdr:rowOff>
    </xdr:from>
    <xdr:to>
      <xdr:col>5</xdr:col>
      <xdr:colOff>95250</xdr:colOff>
      <xdr:row>241</xdr:row>
      <xdr:rowOff>104775</xdr:rowOff>
    </xdr:to>
    <xdr:pic>
      <xdr:nvPicPr>
        <xdr:cNvPr id="121" name="Picture 120" descr="Source: National Statistics Office&#10;Latest actual data: 2019&#10;National accounts manual used: ESA 2010&#10;GDP valuation: Market prices&#10;Start/end months of reporting year: January/December&#10;Base year: 2010&#10;Chain-weighted: Yes, from 1980">
          <a:hlinkClick xmlns:r="http://schemas.openxmlformats.org/officeDocument/2006/relationships" r:id="rId121"/>
          <a:extLst>
            <a:ext uri="{FF2B5EF4-FFF2-40B4-BE49-F238E27FC236}">
              <a16:creationId xmlns:a16="http://schemas.microsoft.com/office/drawing/2014/main" id="{408A769C-9466-4F86-AEF0-7CF3899AAD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5041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xdr:row>
      <xdr:rowOff>0</xdr:rowOff>
    </xdr:from>
    <xdr:to>
      <xdr:col>5</xdr:col>
      <xdr:colOff>95250</xdr:colOff>
      <xdr:row>435</xdr:row>
      <xdr:rowOff>104775</xdr:rowOff>
    </xdr:to>
    <xdr:pic>
      <xdr:nvPicPr>
        <xdr:cNvPr id="122" name="Picture 121" descr="Source: Eurostat&#10;Latest actual data: 2019&#10;Employment type: National definition&#10;Primary domestic currency: Danish krone&#10;Data last updated: 04/2020">
          <a:hlinkClick xmlns:r="http://schemas.openxmlformats.org/officeDocument/2006/relationships" r:id="rId122"/>
          <a:extLst>
            <a:ext uri="{FF2B5EF4-FFF2-40B4-BE49-F238E27FC236}">
              <a16:creationId xmlns:a16="http://schemas.microsoft.com/office/drawing/2014/main" id="{8184F786-06F1-4335-8012-7976590A4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5222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95250</xdr:colOff>
      <xdr:row>47</xdr:row>
      <xdr:rowOff>104775</xdr:rowOff>
    </xdr:to>
    <xdr:pic>
      <xdr:nvPicPr>
        <xdr:cNvPr id="123" name="Picture 122" descr="Source: National Statistics Office&#10;Latest actual data: 2019&#10;Notes: Gross debt follows the Maastricht definition of gross debt, and excludes other accounts payable&#10;Fiscal assumptions: Estimates for 2019 are aligned with the latest official budget numbers, adjusted where appropriate for the IMF staff’s macroeconomic assumptions. For 2020, the projections incorporate key features of the medium-term fiscal plan as embodied in the authorities’ latest budget.&#10;Start/end months of reporting year: January/December&#10;GFS Manual used: Government Finance Statistics Manual (GFSM) 2014&#10;Basis of recording: Accrual&#10;General government includes: Central Government; Local Government; Social Security Funds;&#10;Valuation of public debt: Nominal value. Nominal Value debt valuation is consistent with Eurostat's definition&#10;Instruments included in gross and net debt: Currency and Deposits; Securities Other than Shares; Loans;. Subtracted items include Currency and Deposits, Securities Other than Shares, Loans and Other Financial Assets.">
          <a:hlinkClick xmlns:r="http://schemas.openxmlformats.org/officeDocument/2006/relationships" r:id="rId123"/>
          <a:extLst>
            <a:ext uri="{FF2B5EF4-FFF2-40B4-BE49-F238E27FC236}">
              <a16:creationId xmlns:a16="http://schemas.microsoft.com/office/drawing/2014/main" id="{179D564E-0B7E-4AD8-9E7D-3560D82416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5403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xdr:row>
      <xdr:rowOff>0</xdr:rowOff>
    </xdr:from>
    <xdr:to>
      <xdr:col>5</xdr:col>
      <xdr:colOff>95250</xdr:colOff>
      <xdr:row>239</xdr:row>
      <xdr:rowOff>104775</xdr:rowOff>
    </xdr:to>
    <xdr:pic>
      <xdr:nvPicPr>
        <xdr:cNvPr id="124" name="Picture 123" descr="Source: National Statistics Office&#10;Latest actual data: 2018&#10;National accounts manual used: System of National Accounts (SNA) 1993&#10;GDP valuation: Market prices&#10;Start/end months of reporting year: January/December&#10;Base year: 2013&#10;Chain-weighted: No">
          <a:hlinkClick xmlns:r="http://schemas.openxmlformats.org/officeDocument/2006/relationships" r:id="rId124"/>
          <a:extLst>
            <a:ext uri="{FF2B5EF4-FFF2-40B4-BE49-F238E27FC236}">
              <a16:creationId xmlns:a16="http://schemas.microsoft.com/office/drawing/2014/main" id="{7B5F2F85-42DF-484F-8B39-EF8678544E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5584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95250</xdr:colOff>
      <xdr:row>45</xdr:row>
      <xdr:rowOff>104775</xdr:rowOff>
    </xdr:to>
    <xdr:pic>
      <xdr:nvPicPr>
        <xdr:cNvPr id="125" name="Picture 124" descr="Source: Ministry of Finance or Treasury&#10;Latest actual data: 2019&#10;Notes: GGE series was changed as of July 2011 = current expenditure (before = total expenditure)&#10;Fiscal assumptions: Desk projections in absence of projections from authorities.&#10;Start/end months of reporting year: January/December&#10;GFS Manual used: Government Finance Statistics Manual (GFSM) 2001&#10;Basis of recording: Accrual&#10;General government includes: Central Government;&#10;Valuation of public debt: Current market value&#10;Instruments included in gross and net debt: Loans">
          <a:hlinkClick xmlns:r="http://schemas.openxmlformats.org/officeDocument/2006/relationships" r:id="rId125"/>
          <a:extLst>
            <a:ext uri="{FF2B5EF4-FFF2-40B4-BE49-F238E27FC236}">
              <a16:creationId xmlns:a16="http://schemas.microsoft.com/office/drawing/2014/main" id="{8F273185-049D-4957-A096-3D466D51B5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5946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xdr:row>
      <xdr:rowOff>0</xdr:rowOff>
    </xdr:from>
    <xdr:to>
      <xdr:col>5</xdr:col>
      <xdr:colOff>95250</xdr:colOff>
      <xdr:row>240</xdr:row>
      <xdr:rowOff>104775</xdr:rowOff>
    </xdr:to>
    <xdr:pic>
      <xdr:nvPicPr>
        <xdr:cNvPr id="126" name="Picture 125" descr="Source: National Statistics Office&#10;Latest actual data: 2018&#10;National accounts manual used: System of National Accounts (SNA) 1993&#10;GDP valuation: Market prices&#10;Start/end months of reporting year: January/December&#10;Base year: 2006&#10;Chain-weighted: No">
          <a:hlinkClick xmlns:r="http://schemas.openxmlformats.org/officeDocument/2006/relationships" r:id="rId126"/>
          <a:extLst>
            <a:ext uri="{FF2B5EF4-FFF2-40B4-BE49-F238E27FC236}">
              <a16:creationId xmlns:a16="http://schemas.microsoft.com/office/drawing/2014/main" id="{7E67BDD0-07E4-4417-9CCB-9CFDEEF78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6127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0</xdr:rowOff>
    </xdr:from>
    <xdr:to>
      <xdr:col>5</xdr:col>
      <xdr:colOff>95250</xdr:colOff>
      <xdr:row>46</xdr:row>
      <xdr:rowOff>104775</xdr:rowOff>
    </xdr:to>
    <xdr:pic>
      <xdr:nvPicPr>
        <xdr:cNvPr id="127" name="Picture 126" descr="Source: Ministry of Finance or Treasury&#10;Latest actual data: 2018/19&#10;Start/end months of reporting year: July/June&#10;GFS Manual used: Government Finance Statistics Manual (GFSM) 1986&#10;Basis of recording: Cash&#10;General government includes: Central Government;. Debt corresponds to nonfinancial public sector (central government and SOEs)&#10;Valuation of public debt: Nominal value&#10;Instruments included in gross and net debt: Securities Other than Shares; Loans">
          <a:hlinkClick xmlns:r="http://schemas.openxmlformats.org/officeDocument/2006/relationships" r:id="rId127"/>
          <a:extLst>
            <a:ext uri="{FF2B5EF4-FFF2-40B4-BE49-F238E27FC236}">
              <a16:creationId xmlns:a16="http://schemas.microsoft.com/office/drawing/2014/main" id="{613F86A9-1E45-4B70-833A-21C30BB15D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6489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xdr:row>
      <xdr:rowOff>0</xdr:rowOff>
    </xdr:from>
    <xdr:to>
      <xdr:col>5</xdr:col>
      <xdr:colOff>95250</xdr:colOff>
      <xdr:row>242</xdr:row>
      <xdr:rowOff>104775</xdr:rowOff>
    </xdr:to>
    <xdr:pic>
      <xdr:nvPicPr>
        <xdr:cNvPr id="128" name="Picture 127" descr="Source: Central Bank&#10;Latest actual data: 2018&#10;National accounts manual used: System of National Accounts (SNA) 2008&#10;GDP valuation: Market prices&#10;Start/end months of reporting year: January/December&#10;Base year: 2007&#10;Chain-weighted: Yes, from 2007">
          <a:hlinkClick xmlns:r="http://schemas.openxmlformats.org/officeDocument/2006/relationships" r:id="rId128"/>
          <a:extLst>
            <a:ext uri="{FF2B5EF4-FFF2-40B4-BE49-F238E27FC236}">
              <a16:creationId xmlns:a16="http://schemas.microsoft.com/office/drawing/2014/main" id="{E9A05EE6-05F4-4A64-B3EC-394CF0346D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6670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xdr:row>
      <xdr:rowOff>0</xdr:rowOff>
    </xdr:from>
    <xdr:to>
      <xdr:col>5</xdr:col>
      <xdr:colOff>95250</xdr:colOff>
      <xdr:row>436</xdr:row>
      <xdr:rowOff>104775</xdr:rowOff>
    </xdr:to>
    <xdr:pic>
      <xdr:nvPicPr>
        <xdr:cNvPr id="129" name="Picture 128" descr="Source: Central Bank&#10;Latest actual data: 2019&#10;Employment type: National definition&#10;Primary domestic currency: Dominican peso&#10;Data last updated: 04/2020">
          <a:hlinkClick xmlns:r="http://schemas.openxmlformats.org/officeDocument/2006/relationships" r:id="rId129"/>
          <a:extLst>
            <a:ext uri="{FF2B5EF4-FFF2-40B4-BE49-F238E27FC236}">
              <a16:creationId xmlns:a16="http://schemas.microsoft.com/office/drawing/2014/main" id="{709C6A0F-6128-4535-A0F0-2BA3EFFE62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6850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95250</xdr:colOff>
      <xdr:row>48</xdr:row>
      <xdr:rowOff>104775</xdr:rowOff>
    </xdr:to>
    <xdr:pic>
      <xdr:nvPicPr>
        <xdr:cNvPr id="130" name="Picture 129" descr="Source: Ministry of Finance or Treasury&#10;Latest actual data: 2019&#10;Notes: For the Dominican Republic, the fiscal series have the following coverage: (i) public debt, debt service and the cyclically-adjusted/structural balances are for the Consolidated Public Sector (which includes central government, rest of the non-financial public sector, and the central bank); and (ii) the remaining fiscal series refer to the Central Government.&#10;Start/end months of reporting year: January/December&#10;GFS Manual used: Government Finance Statistics Manual (GFSM) 2014. Data starting in 2014 follows GFSM 2014,  but previous years have not been converted yet.&#10;Basis of recording: Accrual. Accrual&#10;General government includes: Central Government; Local Government; Social Security Funds; Nonmonetary Financial Public Corporations;&#10;Valuation of public debt: Face value&#10;Instruments included in gross and net debt: Currency and Deposits; Securities Other than Shares; Loans; Monetary Gold and SDRs">
          <a:hlinkClick xmlns:r="http://schemas.openxmlformats.org/officeDocument/2006/relationships" r:id="rId130"/>
          <a:extLst>
            <a:ext uri="{FF2B5EF4-FFF2-40B4-BE49-F238E27FC236}">
              <a16:creationId xmlns:a16="http://schemas.microsoft.com/office/drawing/2014/main" id="{01F0207F-FE5B-4961-8682-49D0CB7FE9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031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xdr:row>
      <xdr:rowOff>0</xdr:rowOff>
    </xdr:from>
    <xdr:to>
      <xdr:col>5</xdr:col>
      <xdr:colOff>95250</xdr:colOff>
      <xdr:row>244</xdr:row>
      <xdr:rowOff>104775</xdr:rowOff>
    </xdr:to>
    <xdr:pic>
      <xdr:nvPicPr>
        <xdr:cNvPr id="131" name="Picture 130" descr="Source: Central Bank&#10;Latest actual data: 2019&#10;Notes: The national accounts have been updated from 2002 onwards. Prior to 2002 the data are adjusted to produce smooth series with the use of splicing technique. These estimates continue to serve as proxies for historical series when complete information is unavailable.&#10;National accounts manual used: System of National Accounts (SNA) 1993&#10;GDP valuation: Market prices&#10;Start/end months of reporting year: January/December&#10;Base year: 2007&#10;Chain-weighted: No">
          <a:hlinkClick xmlns:r="http://schemas.openxmlformats.org/officeDocument/2006/relationships" r:id="rId131"/>
          <a:extLst>
            <a:ext uri="{FF2B5EF4-FFF2-40B4-BE49-F238E27FC236}">
              <a16:creationId xmlns:a16="http://schemas.microsoft.com/office/drawing/2014/main" id="{CCBF4B04-D725-432A-B22B-7ABFA30CF2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212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xdr:row>
      <xdr:rowOff>0</xdr:rowOff>
    </xdr:from>
    <xdr:to>
      <xdr:col>5</xdr:col>
      <xdr:colOff>95250</xdr:colOff>
      <xdr:row>438</xdr:row>
      <xdr:rowOff>104775</xdr:rowOff>
    </xdr:to>
    <xdr:pic>
      <xdr:nvPicPr>
        <xdr:cNvPr id="132" name="Picture 131" descr="Source: National Statistics Office. Source: INEC and Central Bank&#10;Latest actual data: 2019&#10;Employment type: National definition&#10;Primary domestic currency: U.S. dollar&#10;Data last updated: 04/2020">
          <a:hlinkClick xmlns:r="http://schemas.openxmlformats.org/officeDocument/2006/relationships" r:id="rId132"/>
          <a:extLst>
            <a:ext uri="{FF2B5EF4-FFF2-40B4-BE49-F238E27FC236}">
              <a16:creationId xmlns:a16="http://schemas.microsoft.com/office/drawing/2014/main" id="{300DB61F-570C-4B22-AB80-98201CFFD9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393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95250</xdr:colOff>
      <xdr:row>50</xdr:row>
      <xdr:rowOff>104775</xdr:rowOff>
    </xdr:to>
    <xdr:pic>
      <xdr:nvPicPr>
        <xdr:cNvPr id="133" name="Picture 132" descr="Source: Source: Central Bank and Ministry of Finance&#10;Latest actual data: 2019&#10;Notes: The data for Ecuador reflect net lending/borrowing for the Non-Financial Public Sector (NFPS). Ecuadorian authorities, in the context of the EFF approved in March of 2019 and with the technical support from the IMF Staff, are undertaking revisions of the historical fiscal data for the net-lending borrowing of the NFSP with the view of correcting recently-identified statistical errors, mostly in the recording of revenues and expenditures of the local governments. Fiscal data reported in the table for 2018 and 2019 reflect the corrected series while the data for earlier years are still under revisions and will be corrected in the subsequent WEO releases as the authorities proceed with the corrections in the earlier years, going as far back as 2012. The authorities are also working on reconciling historical revenue and expenditure data with financing.&#10;Fiscal assumptions: All the fiscal series are based on 1986 methodology. The authorities have adopted a non-standard accounting methodology for budgetary purposes. Staff does not use this methodology.&#10;Start/end months of reporting year: January/December&#10;GFS Manual used: Government Finance Statistics Manual (GFSM) 1986&#10;Basis of recording: Mixed&#10;General government includes: Central Government; State Government; Local Government; Social Security Funds; Nonfinancial Public Corporation;&#10;Valuation of public debt: In late 2016, the authorities changed the definition of debt to a consolidated basis; both the historic (since 2001) and projection numbers are now presented on a consolidated basis. The IMF’s definition of debt includes advanced oil sales, treasury certificates, central bank loans, and domestic arrears that are excluded from the official debt definition. The 40 percent of GDP debt limit applies only to the official debt definition.&#10;Instruments included in gross and net debt: Securities Other than Shares; Loans; Other;. Other includes advanced oil sales, treasury certificates, central bank loans, and domestic arrears that are excluded from the official debt definition.">
          <a:hlinkClick xmlns:r="http://schemas.openxmlformats.org/officeDocument/2006/relationships" r:id="rId133"/>
          <a:extLst>
            <a:ext uri="{FF2B5EF4-FFF2-40B4-BE49-F238E27FC236}">
              <a16:creationId xmlns:a16="http://schemas.microsoft.com/office/drawing/2014/main" id="{665DE62D-7AAE-460D-B741-27D35297FF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574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xdr:row>
      <xdr:rowOff>0</xdr:rowOff>
    </xdr:from>
    <xdr:to>
      <xdr:col>5</xdr:col>
      <xdr:colOff>95250</xdr:colOff>
      <xdr:row>245</xdr:row>
      <xdr:rowOff>104775</xdr:rowOff>
    </xdr:to>
    <xdr:pic>
      <xdr:nvPicPr>
        <xdr:cNvPr id="134" name="Picture 133" descr="Source: Ministry of Economy and/or Planning. Ministry of Planning&#10;Latest actual data: 2018/19&#10;Notes: Data prior to 1987 cannot be confirmed by national sources at this time.&#10;National accounts manual used: System of National Accounts (SNA) 2008. From 2001/2002, the structure, concepts, definitions, and classifications follow the 1993 System and part of 2008 of National Accounts&#10;GDP valuation: Market prices. Data refer to fiscal years&#10;Start/end months of reporting year: July/June&#10;Base year: 2016/17&#10;Chain-weighted: No">
          <a:hlinkClick xmlns:r="http://schemas.openxmlformats.org/officeDocument/2006/relationships" r:id="rId134"/>
          <a:extLst>
            <a:ext uri="{FF2B5EF4-FFF2-40B4-BE49-F238E27FC236}">
              <a16:creationId xmlns:a16="http://schemas.microsoft.com/office/drawing/2014/main" id="{A96A9684-C006-4385-BA79-BAD191AF20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755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xdr:row>
      <xdr:rowOff>0</xdr:rowOff>
    </xdr:from>
    <xdr:to>
      <xdr:col>5</xdr:col>
      <xdr:colOff>95250</xdr:colOff>
      <xdr:row>439</xdr:row>
      <xdr:rowOff>104775</xdr:rowOff>
    </xdr:to>
    <xdr:pic>
      <xdr:nvPicPr>
        <xdr:cNvPr id="135" name="Picture 134" descr="Source: National Statistics Office&#10;Latest actual data: 2018/19&#10;Primary domestic currency: Egyptian pound&#10;Data last updated: 04/2020">
          <a:hlinkClick xmlns:r="http://schemas.openxmlformats.org/officeDocument/2006/relationships" r:id="rId135"/>
          <a:extLst>
            <a:ext uri="{FF2B5EF4-FFF2-40B4-BE49-F238E27FC236}">
              <a16:creationId xmlns:a16="http://schemas.microsoft.com/office/drawing/2014/main" id="{5CF1058D-E575-459F-828D-8FD4BB18BF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7936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95250</xdr:colOff>
      <xdr:row>51</xdr:row>
      <xdr:rowOff>104775</xdr:rowOff>
    </xdr:to>
    <xdr:pic>
      <xdr:nvPicPr>
        <xdr:cNvPr id="136" name="Picture 135" descr="Source: Ministry of Finance or Treasury&#10;Latest actual data: 2018/19&#10;Fiscal assumptions: Fiscal projections are mainly based on budget sector operations. The trends and projections are currently based on the 5st EFF review, completed in July.&#10;Start/end months of reporting year: July/June&#10;GFS Manual used: Government Finance Statistics Manual (GFSM) 2001&#10;Basis of recording: Cash&#10;General government includes: Central Government; Local Government; Social Security Funds; Other;. Central Government, Local Government, Social Security Funds, Other. General government includes budget sector (central government, local governorates and public service authorities), social insurance fund and national investment bank&#10;Valuation of public debt: Nominal value&#10;Instruments included in gross and net debt: Currency and Deposits; Securities Other than Shares; Loans">
          <a:hlinkClick xmlns:r="http://schemas.openxmlformats.org/officeDocument/2006/relationships" r:id="rId136"/>
          <a:extLst>
            <a:ext uri="{FF2B5EF4-FFF2-40B4-BE49-F238E27FC236}">
              <a16:creationId xmlns:a16="http://schemas.microsoft.com/office/drawing/2014/main" id="{3AABF674-9380-46A7-8E09-43B3C5A37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8117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xdr:row>
      <xdr:rowOff>0</xdr:rowOff>
    </xdr:from>
    <xdr:to>
      <xdr:col>5</xdr:col>
      <xdr:colOff>95250</xdr:colOff>
      <xdr:row>348</xdr:row>
      <xdr:rowOff>104775</xdr:rowOff>
    </xdr:to>
    <xdr:pic>
      <xdr:nvPicPr>
        <xdr:cNvPr id="137" name="Picture 136" descr="Source: Central Bank&#10;Latest actual data: 2019&#10;National accounts manual used: System of National Accounts (SNA) 2008&#10;GDP valuation: Market prices&#10;Start/end months of reporting year: January/December&#10;Base year: 2014&#10;Chain-weighted: No">
          <a:hlinkClick xmlns:r="http://schemas.openxmlformats.org/officeDocument/2006/relationships" r:id="rId137"/>
          <a:extLst>
            <a:ext uri="{FF2B5EF4-FFF2-40B4-BE49-F238E27FC236}">
              <a16:creationId xmlns:a16="http://schemas.microsoft.com/office/drawing/2014/main" id="{5072AAC5-4D3F-49A6-81E8-B35A05E680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8298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542</xdr:row>
      <xdr:rowOff>0</xdr:rowOff>
    </xdr:from>
    <xdr:to>
      <xdr:col>5</xdr:col>
      <xdr:colOff>95250</xdr:colOff>
      <xdr:row>542</xdr:row>
      <xdr:rowOff>104775</xdr:rowOff>
    </xdr:to>
    <xdr:pic>
      <xdr:nvPicPr>
        <xdr:cNvPr id="138" name="Picture 137" descr="Source: National Statistics Office&#10;Latest actual data: 2018&#10;Employment type: Not applicable&#10;Primary domestic currency: U.S. dollar&#10;Data last updated: 04/2020">
          <a:hlinkClick xmlns:r="http://schemas.openxmlformats.org/officeDocument/2006/relationships" r:id="rId138"/>
          <a:extLst>
            <a:ext uri="{FF2B5EF4-FFF2-40B4-BE49-F238E27FC236}">
              <a16:creationId xmlns:a16="http://schemas.microsoft.com/office/drawing/2014/main" id="{014277C5-8CB8-4C06-8E44-7CE28F5591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8479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xdr:row>
      <xdr:rowOff>0</xdr:rowOff>
    </xdr:from>
    <xdr:to>
      <xdr:col>5</xdr:col>
      <xdr:colOff>95250</xdr:colOff>
      <xdr:row>154</xdr:row>
      <xdr:rowOff>104775</xdr:rowOff>
    </xdr:to>
    <xdr:pic>
      <xdr:nvPicPr>
        <xdr:cNvPr id="139" name="Picture 138" descr="Source: Ministry of Finance and Central Bank&#10;Latest actual data: 2019&#10;Start/end months of reporting year: January/December&#10;GFS Manual used: Government Finance Statistics Manual (GFSM) 1986&#10;Basis of recording: Cash. Adjustments were made to cash data on the expenditure side (starting from 2012) to reflect identifiable delays in payments.&#10;General government includes: Central Government; Local Government; Social Security Funds;&#10;Valuation of public debt: Current market value&#10;Instruments included in gross and net debt: Securities Other than Shares; Loans">
          <a:hlinkClick xmlns:r="http://schemas.openxmlformats.org/officeDocument/2006/relationships" r:id="rId139"/>
          <a:extLst>
            <a:ext uri="{FF2B5EF4-FFF2-40B4-BE49-F238E27FC236}">
              <a16:creationId xmlns:a16="http://schemas.microsoft.com/office/drawing/2014/main" id="{F4F691CC-D046-422C-8894-B537D08DFE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8660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xdr:row>
      <xdr:rowOff>0</xdr:rowOff>
    </xdr:from>
    <xdr:to>
      <xdr:col>5</xdr:col>
      <xdr:colOff>95250</xdr:colOff>
      <xdr:row>261</xdr:row>
      <xdr:rowOff>104775</xdr:rowOff>
    </xdr:to>
    <xdr:pic>
      <xdr:nvPicPr>
        <xdr:cNvPr id="140" name="Picture 139" descr="Source: Ministry of Economy and/or Planning. Ministry of Economy, Planning, and Public Investment, and Banque des Etats de l'Afrique Centrale (Central Bank)&#10;Latest actual data: 2017&#10;Notes: Since 2006, IMF staff have estimated real GDP growth from hydrocarbon production and investment data and the government expenditure. The national authorities are considering the adoption of the IMF staff estimates.&#10;National accounts manual used: System of National Accounts (SNA) 1993&#10;GDP valuation: Market prices&#10;Start/end months of reporting year: January/December&#10;Base year: 2006&#10;Chain-weighted: No">
          <a:hlinkClick xmlns:r="http://schemas.openxmlformats.org/officeDocument/2006/relationships" r:id="rId140"/>
          <a:extLst>
            <a:ext uri="{FF2B5EF4-FFF2-40B4-BE49-F238E27FC236}">
              <a16:creationId xmlns:a16="http://schemas.microsoft.com/office/drawing/2014/main" id="{54395602-C58C-4B9F-B204-BEFCC762AB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8841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95250</xdr:colOff>
      <xdr:row>67</xdr:row>
      <xdr:rowOff>104775</xdr:rowOff>
    </xdr:to>
    <xdr:pic>
      <xdr:nvPicPr>
        <xdr:cNvPr id="141" name="Picture 140" descr="Source: Ministry of Finance, Economy and Planning&#10;Latest actual data: 2017&#10;Fiscal assumptions: Actual fiscal data and WEO projections&#10;Start/end months of reporting year: January/December&#10;GFS Manual used: Government Finance Statistics Manual (GFSM) 1986&#10;Basis of recording: Cash. Commitment basis from 2013&#10;General government includes: Central Government;. State/local government and other public institution are not covered due to limited information.&#10;Valuation of public debt: Nominal value&#10;Instruments included in gross and net debt: Currency and Deposits; Securities Other than Shares; Loans">
          <a:hlinkClick xmlns:r="http://schemas.openxmlformats.org/officeDocument/2006/relationships" r:id="rId141"/>
          <a:extLst>
            <a:ext uri="{FF2B5EF4-FFF2-40B4-BE49-F238E27FC236}">
              <a16:creationId xmlns:a16="http://schemas.microsoft.com/office/drawing/2014/main" id="{8EAAADEC-E782-4587-8853-283CD4BEBC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9203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xdr:row>
      <xdr:rowOff>0</xdr:rowOff>
    </xdr:from>
    <xdr:to>
      <xdr:col>5</xdr:col>
      <xdr:colOff>95250</xdr:colOff>
      <xdr:row>246</xdr:row>
      <xdr:rowOff>104775</xdr:rowOff>
    </xdr:to>
    <xdr:pic>
      <xdr:nvPicPr>
        <xdr:cNvPr id="142" name="Picture 141" descr="Source: IMF Staff Estimates&#10;Latest actual data: 2018&#10;National accounts manual used: System of National Accounts (SNA) 1993&#10;GDP valuation: Market prices&#10;Start/end months of reporting year: January/December&#10;Base year: 2011&#10;Chain-weighted: No">
          <a:hlinkClick xmlns:r="http://schemas.openxmlformats.org/officeDocument/2006/relationships" r:id="rId142"/>
          <a:extLst>
            <a:ext uri="{FF2B5EF4-FFF2-40B4-BE49-F238E27FC236}">
              <a16:creationId xmlns:a16="http://schemas.microsoft.com/office/drawing/2014/main" id="{A38D9FB0-92AB-475F-A1DB-598D36C44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9384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95250</xdr:colOff>
      <xdr:row>52</xdr:row>
      <xdr:rowOff>104775</xdr:rowOff>
    </xdr:to>
    <xdr:pic>
      <xdr:nvPicPr>
        <xdr:cNvPr id="143" name="Picture 142" descr="Source: Ministry of Finance or Treasury&#10;Latest actual data: 2018&#10;Start/end months of reporting year: January/December&#10;GFS Manual used: Government Finance Statistics Manual (GFSM) 2001&#10;Basis of recording: Cash&#10;General government includes: Central Government">
          <a:hlinkClick xmlns:r="http://schemas.openxmlformats.org/officeDocument/2006/relationships" r:id="rId143"/>
          <a:extLst>
            <a:ext uri="{FF2B5EF4-FFF2-40B4-BE49-F238E27FC236}">
              <a16:creationId xmlns:a16="http://schemas.microsoft.com/office/drawing/2014/main" id="{626F404F-A635-42B1-AA9A-A7DA1D5AEA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9746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xdr:row>
      <xdr:rowOff>0</xdr:rowOff>
    </xdr:from>
    <xdr:to>
      <xdr:col>5</xdr:col>
      <xdr:colOff>95250</xdr:colOff>
      <xdr:row>248</xdr:row>
      <xdr:rowOff>104775</xdr:rowOff>
    </xdr:to>
    <xdr:pic>
      <xdr:nvPicPr>
        <xdr:cNvPr id="144" name="Picture 143" descr="Source: National Statistics Office&#10;Latest actual data: 2019&#10;Notes: Data from 2003 onwards reflect methodological revisions.&#10;National accounts manual used: European System of Accounts (ESA) 2010&#10;GDP valuation: Market prices&#10;Start/end months of reporting year: January/December&#10;Base year: 2015&#10;Chain-weighted: Yes, from 2010">
          <a:hlinkClick xmlns:r="http://schemas.openxmlformats.org/officeDocument/2006/relationships" r:id="rId144"/>
          <a:extLst>
            <a:ext uri="{FF2B5EF4-FFF2-40B4-BE49-F238E27FC236}">
              <a16:creationId xmlns:a16="http://schemas.microsoft.com/office/drawing/2014/main" id="{62587996-D411-4A42-95D7-78B7E70FF9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29927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442</xdr:row>
      <xdr:rowOff>0</xdr:rowOff>
    </xdr:from>
    <xdr:to>
      <xdr:col>5</xdr:col>
      <xdr:colOff>95250</xdr:colOff>
      <xdr:row>442</xdr:row>
      <xdr:rowOff>104775</xdr:rowOff>
    </xdr:to>
    <xdr:pic>
      <xdr:nvPicPr>
        <xdr:cNvPr id="145" name="Picture 144" descr="Source: National Statistics Office&#10;Latest actual data: 2019&#10;Employment type: Harmonized ILO definition&#10;Primary domestic currency: Euro&#10;Data last updated: 04/2020">
          <a:hlinkClick xmlns:r="http://schemas.openxmlformats.org/officeDocument/2006/relationships" r:id="rId145"/>
          <a:extLst>
            <a:ext uri="{FF2B5EF4-FFF2-40B4-BE49-F238E27FC236}">
              <a16:creationId xmlns:a16="http://schemas.microsoft.com/office/drawing/2014/main" id="{D4A8823C-E46A-4D89-A7DF-01936A53BB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0108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95250</xdr:colOff>
      <xdr:row>54</xdr:row>
      <xdr:rowOff>104775</xdr:rowOff>
    </xdr:to>
    <xdr:pic>
      <xdr:nvPicPr>
        <xdr:cNvPr id="146" name="Picture 145" descr="Source: Ministry of Finance or Treasury&#10;Latest actual data: 2019&#10;Notes: gross debt follows the Maastricht definition of gross debt, and excludes other accounts payable&#10;Fiscal assumptions: The forecast, which is cash-, not accrual-, based, incorporates the authorities’ 2019 budget, adjusted for newly available information and for the staff’s macroeconomic scenario.&#10;Start/end months of reporting year: January/December&#10;GFS Manual used: Hybrid of 1986 and 2001 manuals used&#10;Basis of recording: Cash&#10;General government includes: Central Government; Local Government; Social Security Funds;&#10;Valuation of public debt: Nominal value. This is the format of data provided by the authorities.">
          <a:hlinkClick xmlns:r="http://schemas.openxmlformats.org/officeDocument/2006/relationships" r:id="rId146"/>
          <a:extLst>
            <a:ext uri="{FF2B5EF4-FFF2-40B4-BE49-F238E27FC236}">
              <a16:creationId xmlns:a16="http://schemas.microsoft.com/office/drawing/2014/main" id="{1EA473AA-B6AD-456A-A5F2-9521E35A5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0289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xdr:row>
      <xdr:rowOff>0</xdr:rowOff>
    </xdr:from>
    <xdr:to>
      <xdr:col>5</xdr:col>
      <xdr:colOff>95250</xdr:colOff>
      <xdr:row>358</xdr:row>
      <xdr:rowOff>104775</xdr:rowOff>
    </xdr:to>
    <xdr:pic>
      <xdr:nvPicPr>
        <xdr:cNvPr id="147" name="Picture 146" descr="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10;Latest actual data: 2018&#10;National accounts manual used: System of National Accounts (SNA) 1993&#10;GDP valuation: Market prices&#10;Start/end months of reporting year: January/December&#10;Base year: 2011&#10;Chain-weighted: No">
          <a:hlinkClick xmlns:r="http://schemas.openxmlformats.org/officeDocument/2006/relationships" r:id="rId147"/>
          <a:extLst>
            <a:ext uri="{FF2B5EF4-FFF2-40B4-BE49-F238E27FC236}">
              <a16:creationId xmlns:a16="http://schemas.microsoft.com/office/drawing/2014/main" id="{A15A7B23-407E-4544-B8D6-EAFB59DE95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0470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xdr:row>
      <xdr:rowOff>0</xdr:rowOff>
    </xdr:from>
    <xdr:to>
      <xdr:col>5</xdr:col>
      <xdr:colOff>95250</xdr:colOff>
      <xdr:row>164</xdr:row>
      <xdr:rowOff>104775</xdr:rowOff>
    </xdr:to>
    <xdr:pic>
      <xdr:nvPicPr>
        <xdr:cNvPr id="148" name="Picture 147" descr="Source: Ministry of Finance or Treasury&#10;Latest actual data: 2018/19&#10;Start/end months of reporting year: April/March&#10;GFS Manual used: Government Finance Statistics Manual (GFSM) 2001&#10;Basis of recording: Accrual&#10;General government includes: Central Government;&#10;Valuation of public debt: Nominal value&#10;Instruments included in gross and net debt: Securities Other than Shares; Loans; Other">
          <a:hlinkClick xmlns:r="http://schemas.openxmlformats.org/officeDocument/2006/relationships" r:id="rId148"/>
          <a:extLst>
            <a:ext uri="{FF2B5EF4-FFF2-40B4-BE49-F238E27FC236}">
              <a16:creationId xmlns:a16="http://schemas.microsoft.com/office/drawing/2014/main" id="{AE79C904-9935-4E8B-BB50-E369995050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0832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xdr:row>
      <xdr:rowOff>0</xdr:rowOff>
    </xdr:from>
    <xdr:to>
      <xdr:col>5</xdr:col>
      <xdr:colOff>95250</xdr:colOff>
      <xdr:row>249</xdr:row>
      <xdr:rowOff>104775</xdr:rowOff>
    </xdr:to>
    <xdr:pic>
      <xdr:nvPicPr>
        <xdr:cNvPr id="149" name="Picture 148" descr="Source: National Statistics Office&#10;Latest actual data: 2018/19&#10;National accounts manual used: System of National Accounts (SNA) 1993&#10;GDP valuation: Factor costs. Data refer to fiscal years (July/June). Data for 2011 represent fiscal year 2010/11.&#10;Start/end months of reporting year: July/June&#10;Base year: 2015/16&#10;Chain-weighted: No">
          <a:hlinkClick xmlns:r="http://schemas.openxmlformats.org/officeDocument/2006/relationships" r:id="rId149"/>
          <a:extLst>
            <a:ext uri="{FF2B5EF4-FFF2-40B4-BE49-F238E27FC236}">
              <a16:creationId xmlns:a16="http://schemas.microsoft.com/office/drawing/2014/main" id="{6BAF9F80-B8FA-4B19-B15E-7097120626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1013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xdr:row>
      <xdr:rowOff>0</xdr:rowOff>
    </xdr:from>
    <xdr:to>
      <xdr:col>5</xdr:col>
      <xdr:colOff>95250</xdr:colOff>
      <xdr:row>55</xdr:row>
      <xdr:rowOff>104775</xdr:rowOff>
    </xdr:to>
    <xdr:pic>
      <xdr:nvPicPr>
        <xdr:cNvPr id="150" name="Picture 149" descr="Source: Ministry of Finance or Treasury&#10;Latest actual data: 2018/19&#10;Start/end months of reporting year: July/June&#10;GFS Manual used: Government Finance Statistics Manual (GFSM) 1986&#10;Basis of recording: Cash&#10;General government includes: Central Government; State Government; Local Government; Nonfinancial Public Corporation;&#10;Valuation of public debt: Nominal value&#10;Instruments included in gross and net debt: Loans; Shares and Other Equity; Insurance Technical Reserves; Other Accounts Receivable/Payable; Monetary Gold and SDRs">
          <a:hlinkClick xmlns:r="http://schemas.openxmlformats.org/officeDocument/2006/relationships" r:id="rId150"/>
          <a:extLst>
            <a:ext uri="{FF2B5EF4-FFF2-40B4-BE49-F238E27FC236}">
              <a16:creationId xmlns:a16="http://schemas.microsoft.com/office/drawing/2014/main" id="{930FAA30-6651-474C-AF5A-D01F39C77D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1375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xdr:row>
      <xdr:rowOff>0</xdr:rowOff>
    </xdr:from>
    <xdr:to>
      <xdr:col>5</xdr:col>
      <xdr:colOff>95250</xdr:colOff>
      <xdr:row>251</xdr:row>
      <xdr:rowOff>104775</xdr:rowOff>
    </xdr:to>
    <xdr:pic>
      <xdr:nvPicPr>
        <xdr:cNvPr id="151" name="Picture 150" descr="Source: National Statistics Office. Fiji Islands Bureau of Statistics&#10;Latest actual data: 2018&#10;National accounts manual used: System of National Accounts (SNA) 1993&#10;GDP valuation: Factor costs&#10;Start/end months of reporting year: January/December&#10;Base year: 2014&#10;Chain-weighted: No">
          <a:hlinkClick xmlns:r="http://schemas.openxmlformats.org/officeDocument/2006/relationships" r:id="rId151"/>
          <a:extLst>
            <a:ext uri="{FF2B5EF4-FFF2-40B4-BE49-F238E27FC236}">
              <a16:creationId xmlns:a16="http://schemas.microsoft.com/office/drawing/2014/main" id="{5DDC1EC2-F82A-441D-8A59-64873D9989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1556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445</xdr:row>
      <xdr:rowOff>0</xdr:rowOff>
    </xdr:from>
    <xdr:to>
      <xdr:col>5</xdr:col>
      <xdr:colOff>95250</xdr:colOff>
      <xdr:row>445</xdr:row>
      <xdr:rowOff>104775</xdr:rowOff>
    </xdr:to>
    <xdr:pic>
      <xdr:nvPicPr>
        <xdr:cNvPr id="152" name="Picture 151" descr="Source: National Statistics Office. 2012-2013 unemployment rate are missing since the authority didn't provide it. The numbers here are based on linear interpolation using 2011 and 2014 data.&#10;Latest actual data: 2017&#10;Employment type: Not applicable&#10;Primary domestic currency: Fiji dollar&#10;Data last updated: 04/2020">
          <a:hlinkClick xmlns:r="http://schemas.openxmlformats.org/officeDocument/2006/relationships" r:id="rId152"/>
          <a:extLst>
            <a:ext uri="{FF2B5EF4-FFF2-40B4-BE49-F238E27FC236}">
              <a16:creationId xmlns:a16="http://schemas.microsoft.com/office/drawing/2014/main" id="{FA58D51A-12F1-4090-85C2-B7FDFB3D7C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1737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95250</xdr:colOff>
      <xdr:row>57</xdr:row>
      <xdr:rowOff>104775</xdr:rowOff>
    </xdr:to>
    <xdr:pic>
      <xdr:nvPicPr>
        <xdr:cNvPr id="153" name="Picture 152" descr="Source: Ministry of Finance or Treasury&#10;Latest actual data: 2018&#10;Start/end months of reporting year: January/December&#10;GFS Manual used: Government Finance Statistics Manual (GFSM) 1986&#10;Basis of recording: Cash&#10;General government includes: Central Government;&#10;Valuation of public debt: Face value">
          <a:hlinkClick xmlns:r="http://schemas.openxmlformats.org/officeDocument/2006/relationships" r:id="rId153"/>
          <a:extLst>
            <a:ext uri="{FF2B5EF4-FFF2-40B4-BE49-F238E27FC236}">
              <a16:creationId xmlns:a16="http://schemas.microsoft.com/office/drawing/2014/main" id="{B55B46A6-D1AA-4D4C-80E5-5822C73B5E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1918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xdr:row>
      <xdr:rowOff>0</xdr:rowOff>
    </xdr:from>
    <xdr:to>
      <xdr:col>5</xdr:col>
      <xdr:colOff>95250</xdr:colOff>
      <xdr:row>250</xdr:row>
      <xdr:rowOff>104775</xdr:rowOff>
    </xdr:to>
    <xdr:pic>
      <xdr:nvPicPr>
        <xdr:cNvPr id="154" name="Picture 153" descr="Source: National Statistics Office. Downloaded through Haver Analytics&#10;Latest actual data: 2018&#10;National accounts manual used: ESA 2010&#10;GDP valuation: Market prices&#10;Start/end months of reporting year: January/December&#10;Base year: 2010&#10;Chain-weighted: Yes, from 1980">
          <a:hlinkClick xmlns:r="http://schemas.openxmlformats.org/officeDocument/2006/relationships" r:id="rId154"/>
          <a:extLst>
            <a:ext uri="{FF2B5EF4-FFF2-40B4-BE49-F238E27FC236}">
              <a16:creationId xmlns:a16="http://schemas.microsoft.com/office/drawing/2014/main" id="{6176E2A3-611A-4D38-B148-262110957A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2099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444</xdr:row>
      <xdr:rowOff>0</xdr:rowOff>
    </xdr:from>
    <xdr:to>
      <xdr:col>5</xdr:col>
      <xdr:colOff>95250</xdr:colOff>
      <xdr:row>444</xdr:row>
      <xdr:rowOff>104775</xdr:rowOff>
    </xdr:to>
    <xdr:pic>
      <xdr:nvPicPr>
        <xdr:cNvPr id="155" name="Picture 154" descr="Source: National Statistics Office. Downloaded through Haver Analytics&#10;Latest actual data: 2018&#10;Employment type: Harmonized ILO definition&#10;Primary domestic currency: Euro&#10;Data last updated: 04/2020">
          <a:hlinkClick xmlns:r="http://schemas.openxmlformats.org/officeDocument/2006/relationships" r:id="rId155"/>
          <a:extLst>
            <a:ext uri="{FF2B5EF4-FFF2-40B4-BE49-F238E27FC236}">
              <a16:creationId xmlns:a16="http://schemas.microsoft.com/office/drawing/2014/main" id="{FD379DFE-973D-4785-8679-249AD32DF7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2280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xdr:colOff>
      <xdr:row>56</xdr:row>
      <xdr:rowOff>104775</xdr:rowOff>
    </xdr:to>
    <xdr:pic>
      <xdr:nvPicPr>
        <xdr:cNvPr id="156" name="Picture 155" descr="Source: Ministry of Finance or Treasury&#10;Latest actual data: 2018&#10;Fiscal assumptions: Based on announced policies by the authorities, adjusted for the Staff macroeconomic scenario.&#10;Start/end months of reporting year: January/December&#10;GFS Manual used: Government Finance Statistics Manual (GFSM) 2014&#10;Basis of recording: Accrual&#10;General government includes: Central Government; Local Government; Social Security Funds;&#10;Valuation of public debt: Nominal value. Nominal Value debt valuation is consistent with Eurostat's definition&#10;Instruments included in gross and net debt: Currency and Deposits; Securities Other than Shares; Loans;. Data reported are based on the Maastricht definition. It covers all general governments in the sense of the national accounts: the State, other government bodies (ODAC), local governments and social security administrations. It does not include all financial liabilities but only cash and deposits, securities other than shares as well as loans; excluded are derivative products and other accounts payable.">
          <a:hlinkClick xmlns:r="http://schemas.openxmlformats.org/officeDocument/2006/relationships" r:id="rId156"/>
          <a:extLst>
            <a:ext uri="{FF2B5EF4-FFF2-40B4-BE49-F238E27FC236}">
              <a16:creationId xmlns:a16="http://schemas.microsoft.com/office/drawing/2014/main" id="{1897C61B-5566-40EC-8427-B2251D81CC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2461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xdr:row>
      <xdr:rowOff>0</xdr:rowOff>
    </xdr:from>
    <xdr:to>
      <xdr:col>5</xdr:col>
      <xdr:colOff>95250</xdr:colOff>
      <xdr:row>252</xdr:row>
      <xdr:rowOff>104775</xdr:rowOff>
    </xdr:to>
    <xdr:pic>
      <xdr:nvPicPr>
        <xdr:cNvPr id="157" name="Picture 156" descr="Source: National Statistics Office&#10;Latest actual data: 2018&#10;National accounts manual used: European System of Accounts (ESA) 2010&#10;GDP valuation: Market prices&#10;Start/end months of reporting year: January/December&#10;Base year: 2014&#10;Chain-weighted: Yes, from 1980">
          <a:hlinkClick xmlns:r="http://schemas.openxmlformats.org/officeDocument/2006/relationships" r:id="rId157"/>
          <a:extLst>
            <a:ext uri="{FF2B5EF4-FFF2-40B4-BE49-F238E27FC236}">
              <a16:creationId xmlns:a16="http://schemas.microsoft.com/office/drawing/2014/main" id="{9FC9CA93-B78F-4B0E-A0EF-6C87EFB3AD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2642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446</xdr:row>
      <xdr:rowOff>0</xdr:rowOff>
    </xdr:from>
    <xdr:to>
      <xdr:col>5</xdr:col>
      <xdr:colOff>95250</xdr:colOff>
      <xdr:row>446</xdr:row>
      <xdr:rowOff>104775</xdr:rowOff>
    </xdr:to>
    <xdr:pic>
      <xdr:nvPicPr>
        <xdr:cNvPr id="158" name="Picture 157" descr="Source: National Statistics Office&#10;Latest actual data: 2019&#10;Employment type: Harmonized ILO definition. Data prior to 1983 are not harmonized.&#10;Primary domestic currency: Euro&#10;Data last updated: 04/2020">
          <a:hlinkClick xmlns:r="http://schemas.openxmlformats.org/officeDocument/2006/relationships" r:id="rId158"/>
          <a:extLst>
            <a:ext uri="{FF2B5EF4-FFF2-40B4-BE49-F238E27FC236}">
              <a16:creationId xmlns:a16="http://schemas.microsoft.com/office/drawing/2014/main" id="{F83CC2AE-958D-4EE5-A800-B26DDE90AC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2823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xdr:row>
      <xdr:rowOff>0</xdr:rowOff>
    </xdr:from>
    <xdr:to>
      <xdr:col>5</xdr:col>
      <xdr:colOff>95250</xdr:colOff>
      <xdr:row>58</xdr:row>
      <xdr:rowOff>104775</xdr:rowOff>
    </xdr:to>
    <xdr:pic>
      <xdr:nvPicPr>
        <xdr:cNvPr id="159" name="Picture 158" descr="Source: National Statistics Office&#10;Latest actual data: 2018&#10;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10;Start/end months of reporting year: January/December&#10;GFS Manual used: Government Finance Statistics Manual (GFSM) 2014&#10;Basis of recording: Accrual&#10;General government includes: Central Government; Local Government; Social Security Funds; Other;&#10;Valuation of public debt: Face value&#10;Instruments included in gross and net debt: Currency and Deposits; Securities Other than Shares; Loans">
          <a:hlinkClick xmlns:r="http://schemas.openxmlformats.org/officeDocument/2006/relationships" r:id="rId159"/>
          <a:extLst>
            <a:ext uri="{FF2B5EF4-FFF2-40B4-BE49-F238E27FC236}">
              <a16:creationId xmlns:a16="http://schemas.microsoft.com/office/drawing/2014/main" id="{E7ABF1D8-FE77-41E0-B945-B2FD11F68A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3004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xdr:row>
      <xdr:rowOff>0</xdr:rowOff>
    </xdr:from>
    <xdr:to>
      <xdr:col>5</xdr:col>
      <xdr:colOff>95250</xdr:colOff>
      <xdr:row>254</xdr:row>
      <xdr:rowOff>104775</xdr:rowOff>
    </xdr:to>
    <xdr:pic>
      <xdr:nvPicPr>
        <xdr:cNvPr id="160" name="Picture 159" descr="Source: Ministry of Finance or Treasury&#10;Latest actual data: 2018&#10;National accounts manual used: System of National Accounts (SNA) 1993&#10;GDP valuation: Market prices&#10;Start/end months of reporting year: January/December&#10;Base year: 2001&#10;Chain-weighted: No">
          <a:hlinkClick xmlns:r="http://schemas.openxmlformats.org/officeDocument/2006/relationships" r:id="rId160"/>
          <a:extLst>
            <a:ext uri="{FF2B5EF4-FFF2-40B4-BE49-F238E27FC236}">
              <a16:creationId xmlns:a16="http://schemas.microsoft.com/office/drawing/2014/main" id="{D3082CF3-420C-45E4-8CAA-109F230D4F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3185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95250</xdr:colOff>
      <xdr:row>60</xdr:row>
      <xdr:rowOff>104775</xdr:rowOff>
    </xdr:to>
    <xdr:pic>
      <xdr:nvPicPr>
        <xdr:cNvPr id="161" name="Picture 160" descr="Source: IMF Staff Estimates&#10;Latest actual data: 2018&#10;Start/end months of reporting year: January/December&#10;GFS Manual used: Government Finance Statistics Manual (GFSM) 2001&#10;Basis of recording: Accrual&#10;General government includes: Central Government;&#10;Valuation of public debt: Nominal value&#10;Instruments included in gross and net debt: Loans">
          <a:hlinkClick xmlns:r="http://schemas.openxmlformats.org/officeDocument/2006/relationships" r:id="rId161"/>
          <a:extLst>
            <a:ext uri="{FF2B5EF4-FFF2-40B4-BE49-F238E27FC236}">
              <a16:creationId xmlns:a16="http://schemas.microsoft.com/office/drawing/2014/main" id="{1BD213EA-0EF9-4009-8C26-158BD618B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3547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xdr:row>
      <xdr:rowOff>0</xdr:rowOff>
    </xdr:from>
    <xdr:to>
      <xdr:col>5</xdr:col>
      <xdr:colOff>95250</xdr:colOff>
      <xdr:row>259</xdr:row>
      <xdr:rowOff>104775</xdr:rowOff>
    </xdr:to>
    <xdr:pic>
      <xdr:nvPicPr>
        <xdr:cNvPr id="162" name="Picture 161" descr="Source: National Statistics Office&#10;Latest actual data: 2018&#10;National accounts manual used: System of National Accounts (SNA) 1993&#10;GDP valuation: Market prices&#10;Start/end months of reporting year: January/December&#10;Base year: 2013&#10;Chain-weighted: No">
          <a:hlinkClick xmlns:r="http://schemas.openxmlformats.org/officeDocument/2006/relationships" r:id="rId162"/>
          <a:extLst>
            <a:ext uri="{FF2B5EF4-FFF2-40B4-BE49-F238E27FC236}">
              <a16:creationId xmlns:a16="http://schemas.microsoft.com/office/drawing/2014/main" id="{344A1C00-163C-41A8-8B67-B0AEDFFFF5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3728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95250</xdr:colOff>
      <xdr:row>65</xdr:row>
      <xdr:rowOff>104775</xdr:rowOff>
    </xdr:to>
    <xdr:pic>
      <xdr:nvPicPr>
        <xdr:cNvPr id="163" name="Picture 162" descr="Source: Ministry of Finance or Treasury&#10;Latest actual data: 2018&#10;Fiscal assumptions: Projections are based on known projects and commitments, macroeconomic projections, and anticipated policy changes.&#10;Start/end months of reporting year: January/December&#10;GFS Manual used: Government Finance Statistics Manual (GFSM) 1986&#10;Basis of recording: Cash&#10;General government includes: Central Government;&#10;Valuation of public debt: Nominal value&#10;Instruments included in gross and net debt: Securities Other than Shares; Loans">
          <a:hlinkClick xmlns:r="http://schemas.openxmlformats.org/officeDocument/2006/relationships" r:id="rId163"/>
          <a:extLst>
            <a:ext uri="{FF2B5EF4-FFF2-40B4-BE49-F238E27FC236}">
              <a16:creationId xmlns:a16="http://schemas.microsoft.com/office/drawing/2014/main" id="{A93006E5-1D92-487F-9A66-681FC0D204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4089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xdr:row>
      <xdr:rowOff>0</xdr:rowOff>
    </xdr:from>
    <xdr:to>
      <xdr:col>5</xdr:col>
      <xdr:colOff>95250</xdr:colOff>
      <xdr:row>256</xdr:row>
      <xdr:rowOff>104775</xdr:rowOff>
    </xdr:to>
    <xdr:pic>
      <xdr:nvPicPr>
        <xdr:cNvPr id="164" name="Picture 163" descr="Source: National Statistics Office&#10;Latest actual data: 2018&#10;Notes: Data prior to 1996 cannot be confirmed by national sources. Data prior to 2010 are based on staff estimates.&#10;National accounts manual used: System of National Accounts (SNA) 1993&#10;GDP valuation: Market prices&#10;Start/end months of reporting year: January/December&#10;Base year: 2015&#10;Chain-weighted: Yes, from 1996">
          <a:hlinkClick xmlns:r="http://schemas.openxmlformats.org/officeDocument/2006/relationships" r:id="rId164"/>
          <a:extLst>
            <a:ext uri="{FF2B5EF4-FFF2-40B4-BE49-F238E27FC236}">
              <a16:creationId xmlns:a16="http://schemas.microsoft.com/office/drawing/2014/main" id="{AC7A9010-5AA0-42B0-8CB4-1E128D22C0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4270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450</xdr:row>
      <xdr:rowOff>0</xdr:rowOff>
    </xdr:from>
    <xdr:to>
      <xdr:col>5</xdr:col>
      <xdr:colOff>95250</xdr:colOff>
      <xdr:row>450</xdr:row>
      <xdr:rowOff>104775</xdr:rowOff>
    </xdr:to>
    <xdr:pic>
      <xdr:nvPicPr>
        <xdr:cNvPr id="165" name="Picture 164" descr="Source: National Statistics Office&#10;Latest actual data: 2015&#10;Employment type: Harmonized ILO definition&#10;Primary domestic currency: Georgian lari&#10;Data last updated: 04/2020">
          <a:hlinkClick xmlns:r="http://schemas.openxmlformats.org/officeDocument/2006/relationships" r:id="rId165"/>
          <a:extLst>
            <a:ext uri="{FF2B5EF4-FFF2-40B4-BE49-F238E27FC236}">
              <a16:creationId xmlns:a16="http://schemas.microsoft.com/office/drawing/2014/main" id="{8AAF7665-6370-4C7A-9B5B-35111AA336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4451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xdr:colOff>
      <xdr:row>62</xdr:row>
      <xdr:rowOff>104775</xdr:rowOff>
    </xdr:to>
    <xdr:pic>
      <xdr:nvPicPr>
        <xdr:cNvPr id="166" name="Picture 165" descr="Source: Ministry of Finance or Treasury&#10;Latest actual data: 2018&#10;Start/end months of reporting year: January/December&#10;GFS Manual used: Government Finance Statistics Manual (GFSM) 2001&#10;Basis of recording: Cash&#10;General government includes: Central Government; Local Government;&#10;Valuation of public debt: Nominal value&#10;Instruments included in gross and net debt: Securities Other than Shares; Loans">
          <a:hlinkClick xmlns:r="http://schemas.openxmlformats.org/officeDocument/2006/relationships" r:id="rId166"/>
          <a:extLst>
            <a:ext uri="{FF2B5EF4-FFF2-40B4-BE49-F238E27FC236}">
              <a16:creationId xmlns:a16="http://schemas.microsoft.com/office/drawing/2014/main" id="{2CA8954F-314C-4519-AAE0-6236E1A052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4632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xdr:row>
      <xdr:rowOff>0</xdr:rowOff>
    </xdr:from>
    <xdr:to>
      <xdr:col>5</xdr:col>
      <xdr:colOff>95250</xdr:colOff>
      <xdr:row>238</xdr:row>
      <xdr:rowOff>104775</xdr:rowOff>
    </xdr:to>
    <xdr:pic>
      <xdr:nvPicPr>
        <xdr:cNvPr id="167" name="Picture 166" descr="Source: National Statistics Office&#10;Latest actual data: 2019&#10;Notes: Data until 1990 refers to German federation only (West Germany). National accounts data until 1990 do not include FISIM. Data from 1991 refer to United Germany and include FISIM.&#10;National accounts manual used: European System of Accounts (ESA) 2010&#10;GDP valuation: Market prices&#10;Start/end months of reporting year: January/December&#10;Base year: 2015&#10;Chain-weighted: Yes, from 1991. From 1991.">
          <a:hlinkClick xmlns:r="http://schemas.openxmlformats.org/officeDocument/2006/relationships" r:id="rId167"/>
          <a:extLst>
            <a:ext uri="{FF2B5EF4-FFF2-40B4-BE49-F238E27FC236}">
              <a16:creationId xmlns:a16="http://schemas.microsoft.com/office/drawing/2014/main" id="{1BCC34C0-834A-4EDB-9606-C90A611823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4813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xdr:row>
      <xdr:rowOff>0</xdr:rowOff>
    </xdr:from>
    <xdr:to>
      <xdr:col>5</xdr:col>
      <xdr:colOff>95250</xdr:colOff>
      <xdr:row>432</xdr:row>
      <xdr:rowOff>104775</xdr:rowOff>
    </xdr:to>
    <xdr:pic>
      <xdr:nvPicPr>
        <xdr:cNvPr id="168" name="Picture 167" descr="Source: National Statistics Office&#10;Latest actual data: 2019&#10;Notes: Data until 1990 refers to German federation only (West Germany). Data from 1991 refer to United Germany.&#10;Employment type: Harmonized ILO definition&#10;Primary domestic currency: Euro&#10;Data last updated: 04/2020">
          <a:hlinkClick xmlns:r="http://schemas.openxmlformats.org/officeDocument/2006/relationships" r:id="rId168"/>
          <a:extLst>
            <a:ext uri="{FF2B5EF4-FFF2-40B4-BE49-F238E27FC236}">
              <a16:creationId xmlns:a16="http://schemas.microsoft.com/office/drawing/2014/main" id="{70A033E0-7986-4FFA-A756-440E182598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4994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xdr:row>
      <xdr:rowOff>0</xdr:rowOff>
    </xdr:from>
    <xdr:to>
      <xdr:col>5</xdr:col>
      <xdr:colOff>95250</xdr:colOff>
      <xdr:row>44</xdr:row>
      <xdr:rowOff>104775</xdr:rowOff>
    </xdr:to>
    <xdr:pic>
      <xdr:nvPicPr>
        <xdr:cNvPr id="169" name="Picture 168" descr="Source: National Statistics Office. Data of general government gross debt comes from EUROSTAT&#10;Latest actual data: 2019. The latest actual data of general government debt is 2019.&#10;Fiscal assumptions: The IMF staff’s projections for 2020 and beyond are based on the 2020 draft budgetary plan and data updates from the national statistical agency and ministry of finance, adjusted for the differences in the IMF staff's macroeconomic framework and assumptions concerning revenue elasticities.  The estimate of gross debt includes portfolios of impaired assets and noncore business transferred to institutions that are winding up, as well as other financial sector and EU support operations.&#10;Start/end months of reporting year: January/December&#10;GFS Manual used: European System of Accounts (ESA) 2010&#10;Basis of recording: Accrual&#10;General government includes: Central Government; State Government; Local Government; Social Security Funds;. other refers to special funds&#10;Valuation of public debt: Face value&#10;Instruments included in gross and net debt: Currency and Deposits; Securities Other than Shares; Loans">
          <a:hlinkClick xmlns:r="http://schemas.openxmlformats.org/officeDocument/2006/relationships" r:id="rId169"/>
          <a:extLst>
            <a:ext uri="{FF2B5EF4-FFF2-40B4-BE49-F238E27FC236}">
              <a16:creationId xmlns:a16="http://schemas.microsoft.com/office/drawing/2014/main" id="{BF665B45-9A1C-4798-83A5-7EF278E7C7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5175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xdr:row>
      <xdr:rowOff>0</xdr:rowOff>
    </xdr:from>
    <xdr:to>
      <xdr:col>5</xdr:col>
      <xdr:colOff>95250</xdr:colOff>
      <xdr:row>257</xdr:row>
      <xdr:rowOff>104775</xdr:rowOff>
    </xdr:to>
    <xdr:pic>
      <xdr:nvPicPr>
        <xdr:cNvPr id="170" name="Picture 169" descr="Source: National Statistics Office&#10;Latest actual data: 2018&#10;National accounts manual used: System of National Accounts (SNA) 1993&#10;GDP valuation: Market prices&#10;Start/end months of reporting year: January/December&#10;Base year: 2013&#10;Chain-weighted: No">
          <a:hlinkClick xmlns:r="http://schemas.openxmlformats.org/officeDocument/2006/relationships" r:id="rId170"/>
          <a:extLst>
            <a:ext uri="{FF2B5EF4-FFF2-40B4-BE49-F238E27FC236}">
              <a16:creationId xmlns:a16="http://schemas.microsoft.com/office/drawing/2014/main" id="{A9BE8BEB-1989-4B9C-93ED-68D616EC3E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5356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95250</xdr:colOff>
      <xdr:row>63</xdr:row>
      <xdr:rowOff>104775</xdr:rowOff>
    </xdr:to>
    <xdr:pic>
      <xdr:nvPicPr>
        <xdr:cNvPr id="171" name="Picture 170" descr="Source: Ministry of Finance or Treasury&#10;Latest actual data: 2018&#10;Start/end months of reporting year: January/December&#10;GFS Manual used: Government Finance Statistics Manual (GFSM) 2001&#10;Basis of recording: Cash&#10;General government includes: Central Government;&#10;Valuation of public debt: Face value&#10;Instruments included in gross and net debt: Securities Other than Shares; Loans">
          <a:hlinkClick xmlns:r="http://schemas.openxmlformats.org/officeDocument/2006/relationships" r:id="rId171"/>
          <a:extLst>
            <a:ext uri="{FF2B5EF4-FFF2-40B4-BE49-F238E27FC236}">
              <a16:creationId xmlns:a16="http://schemas.microsoft.com/office/drawing/2014/main" id="{2429991D-5141-44A4-850E-056F11284F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5718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xdr:row>
      <xdr:rowOff>0</xdr:rowOff>
    </xdr:from>
    <xdr:to>
      <xdr:col>5</xdr:col>
      <xdr:colOff>95250</xdr:colOff>
      <xdr:row>262</xdr:row>
      <xdr:rowOff>104775</xdr:rowOff>
    </xdr:to>
    <xdr:pic>
      <xdr:nvPicPr>
        <xdr:cNvPr id="172" name="Picture 171" descr="Source: National Statistics Office. Formally, the National Statistical Office (ELSTAT)&#10;Latest actual data: 2019. For quarterly data, latest actual is 2019Q4.&#10;Notes: The National Statistical Office has significantly and repeatedly revised national accounts data over the course of the past several years. Official data are only available from 1995. Data prior to 1995 came from European Commission Macro Forecasts (AMECO database).&#10;National accounts manual used: European System of Accounts (ESA) 2010&#10;GDP valuation: Market prices&#10;Start/end months of reporting year: January/December&#10;Base year: 2010&#10;Chain-weighted: Yes, from 1995">
          <a:hlinkClick xmlns:r="http://schemas.openxmlformats.org/officeDocument/2006/relationships" r:id="rId172"/>
          <a:extLst>
            <a:ext uri="{FF2B5EF4-FFF2-40B4-BE49-F238E27FC236}">
              <a16:creationId xmlns:a16="http://schemas.microsoft.com/office/drawing/2014/main" id="{D88CB34A-8C40-4B48-8C26-99FF9672AC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5899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xdr:row>
      <xdr:rowOff>0</xdr:rowOff>
    </xdr:from>
    <xdr:to>
      <xdr:col>5</xdr:col>
      <xdr:colOff>95250</xdr:colOff>
      <xdr:row>456</xdr:row>
      <xdr:rowOff>104775</xdr:rowOff>
    </xdr:to>
    <xdr:pic>
      <xdr:nvPicPr>
        <xdr:cNvPr id="173" name="Picture 172" descr="Source: National Statistics Office. Formally, the National Statistical Office (ELSTAT)&#10;Latest actual data: 2019. For quarterly data, latest actual is 2019Q4.&#10;Notes: The historical data source for unit labor costs in manufacturing is eurostat.&#10;Employment type: National definition&#10;Primary domestic currency: Euro&#10;Data last updated: 04/2020">
          <a:hlinkClick xmlns:r="http://schemas.openxmlformats.org/officeDocument/2006/relationships" r:id="rId173"/>
          <a:extLst>
            <a:ext uri="{FF2B5EF4-FFF2-40B4-BE49-F238E27FC236}">
              <a16:creationId xmlns:a16="http://schemas.microsoft.com/office/drawing/2014/main" id="{C133F2D2-9527-4AB1-9DEA-A16C9E5796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6080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xdr:row>
      <xdr:rowOff>0</xdr:rowOff>
    </xdr:from>
    <xdr:to>
      <xdr:col>5</xdr:col>
      <xdr:colOff>95250</xdr:colOff>
      <xdr:row>68</xdr:row>
      <xdr:rowOff>104775</xdr:rowOff>
    </xdr:to>
    <xdr:pic>
      <xdr:nvPicPr>
        <xdr:cNvPr id="174" name="Picture 173" descr="Source: National Statistics Office&#10;Latest actual data: 2018&#10;Fiscal assumptions: Greece’s general government primary balance estimate for 2019 is based on the preliminary budget execution data by the Greek authorities. Historical data since 2010 reflect adjustments in line with the primary balance definition under the enhanced surveillance framework for Greece.&#10;Start/end months of reporting year: January/December&#10;GFS Manual used: Government Finance Statistics Manual (GFSM) 2014&#10;Basis of recording: Accrual. Data in line with ESA-2010.&#10;General government includes: Central Government; Local Government; Social Security Funds;&#10;Valuation of public debt: Nominal value. General debt data, including historical data, are provisional and subject to revisions.&#10;Instruments included in gross and net debt: Currency and Deposits; Securities Other than Shares; Loans">
          <a:hlinkClick xmlns:r="http://schemas.openxmlformats.org/officeDocument/2006/relationships" r:id="rId174"/>
          <a:extLst>
            <a:ext uri="{FF2B5EF4-FFF2-40B4-BE49-F238E27FC236}">
              <a16:creationId xmlns:a16="http://schemas.microsoft.com/office/drawing/2014/main" id="{F304D114-AA4B-44E9-A471-FF44C8CDB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6261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xdr:row>
      <xdr:rowOff>0</xdr:rowOff>
    </xdr:from>
    <xdr:to>
      <xdr:col>5</xdr:col>
      <xdr:colOff>95250</xdr:colOff>
      <xdr:row>263</xdr:row>
      <xdr:rowOff>104775</xdr:rowOff>
    </xdr:to>
    <xdr:pic>
      <xdr:nvPicPr>
        <xdr:cNvPr id="175" name="Picture 174" descr="Source: National Statistics Office&#10;Latest actual data: 2018&#10;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10;National accounts manual used: System of National Accounts (SNA) 1993&#10;GDP valuation: Market prices&#10;Start/end months of reporting year: January/December&#10;Base year: 2006&#10;Chain-weighted: No">
          <a:hlinkClick xmlns:r="http://schemas.openxmlformats.org/officeDocument/2006/relationships" r:id="rId175"/>
          <a:extLst>
            <a:ext uri="{FF2B5EF4-FFF2-40B4-BE49-F238E27FC236}">
              <a16:creationId xmlns:a16="http://schemas.microsoft.com/office/drawing/2014/main" id="{9814E9AC-0842-42ED-BCC8-8C88D24CDF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6442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95250</xdr:colOff>
      <xdr:row>69</xdr:row>
      <xdr:rowOff>104775</xdr:rowOff>
    </xdr:to>
    <xdr:pic>
      <xdr:nvPicPr>
        <xdr:cNvPr id="176" name="Picture 175" descr="Source: Ministry of Finance or Treasury&#10;Latest actual data: 2018&#10;Start/end months of reporting year: January/December&#10;GFS Manual used: Government Finance Statistics Manual (GFSM) 2014&#10;Basis of recording: Commitments Basis&#10;General government includes: Central Government;. Debt corresponds to central government + guaranteed&#10;Valuation of public debt: Nominal value&#10;Instruments included in gross and net debt: Securities Other than Shares; Loans">
          <a:hlinkClick xmlns:r="http://schemas.openxmlformats.org/officeDocument/2006/relationships" r:id="rId176"/>
          <a:extLst>
            <a:ext uri="{FF2B5EF4-FFF2-40B4-BE49-F238E27FC236}">
              <a16:creationId xmlns:a16="http://schemas.microsoft.com/office/drawing/2014/main" id="{4BCA748C-5793-45A6-8DB0-E790E96B83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6804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xdr:row>
      <xdr:rowOff>0</xdr:rowOff>
    </xdr:from>
    <xdr:to>
      <xdr:col>5</xdr:col>
      <xdr:colOff>95250</xdr:colOff>
      <xdr:row>264</xdr:row>
      <xdr:rowOff>104775</xdr:rowOff>
    </xdr:to>
    <xdr:pic>
      <xdr:nvPicPr>
        <xdr:cNvPr id="177" name="Picture 176" descr="Source: Central Bank. Also use data from Haver.&#10;Latest actual data: 2018. Data in yearly frequency.&#10;National accounts manual used: System of National Accounts (SNA) 1993&#10;GDP valuation: Market prices&#10;Start/end months of reporting year: January/December&#10;Base year: 2013. Since the release of the new base year took longer than initially planned, the new base year appears to be a bit stale.&#10;Chain-weighted: Yes, from 2001">
          <a:hlinkClick xmlns:r="http://schemas.openxmlformats.org/officeDocument/2006/relationships" r:id="rId177"/>
          <a:extLst>
            <a:ext uri="{FF2B5EF4-FFF2-40B4-BE49-F238E27FC236}">
              <a16:creationId xmlns:a16="http://schemas.microsoft.com/office/drawing/2014/main" id="{424847B7-C7CF-465B-A6BB-4C983C67C0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6985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95250</xdr:colOff>
      <xdr:row>70</xdr:row>
      <xdr:rowOff>104775</xdr:rowOff>
    </xdr:to>
    <xdr:pic>
      <xdr:nvPicPr>
        <xdr:cNvPr id="178" name="Picture 177" descr="Source: Ministry of Finance or Treasury. The Ministry has been making progress in publishing consolidated data of Guatemala's public sector.&#10;Latest actual data: 2018&#10;Start/end months of reporting year: January/December&#10;GFS Manual used: Government Finance Statistics Manual (GFSM) 2001&#10;Basis of recording: Cash&#10;General government includes: Central Government;&#10;Valuation of public debt: Nominal value&#10;Instruments included in gross and net debt: Currency and Deposits; Securities Other than Shares; Loans; Other Accounts Receivable/Payable">
          <a:hlinkClick xmlns:r="http://schemas.openxmlformats.org/officeDocument/2006/relationships" r:id="rId178"/>
          <a:extLst>
            <a:ext uri="{FF2B5EF4-FFF2-40B4-BE49-F238E27FC236}">
              <a16:creationId xmlns:a16="http://schemas.microsoft.com/office/drawing/2014/main" id="{07540C46-18DE-464C-B33F-73A5C143BF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7347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xdr:row>
      <xdr:rowOff>0</xdr:rowOff>
    </xdr:from>
    <xdr:to>
      <xdr:col>5</xdr:col>
      <xdr:colOff>95250</xdr:colOff>
      <xdr:row>258</xdr:row>
      <xdr:rowOff>104775</xdr:rowOff>
    </xdr:to>
    <xdr:pic>
      <xdr:nvPicPr>
        <xdr:cNvPr id="179" name="Picture 178" descr="Source: National Statistics Office&#10;Latest actual data: 2018&#10;Notes: Data prior to 1995 cannot be confirmed by national sources at this time.&#10;National accounts manual used: System of National Accounts (SNA) 1993&#10;GDP valuation: Market prices&#10;Start/end months of reporting year: January/December&#10;Base year: 2010&#10;Chain-weighted: No">
          <a:hlinkClick xmlns:r="http://schemas.openxmlformats.org/officeDocument/2006/relationships" r:id="rId179"/>
          <a:extLst>
            <a:ext uri="{FF2B5EF4-FFF2-40B4-BE49-F238E27FC236}">
              <a16:creationId xmlns:a16="http://schemas.microsoft.com/office/drawing/2014/main" id="{161C4397-1946-42A6-A35F-687F14ACEA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7528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xdr:row>
      <xdr:rowOff>0</xdr:rowOff>
    </xdr:from>
    <xdr:to>
      <xdr:col>5</xdr:col>
      <xdr:colOff>95250</xdr:colOff>
      <xdr:row>64</xdr:row>
      <xdr:rowOff>104775</xdr:rowOff>
    </xdr:to>
    <xdr:pic>
      <xdr:nvPicPr>
        <xdr:cNvPr id="180" name="Picture 179" descr="Source: Ministry of Finance or Treasury&#10;Latest actual data: 2018&#10;Start/end months of reporting year: January/December&#10;GFS Manual used: Government Finance Statistics Manual (GFSM) 2001&#10;Basis of recording: Cash&#10;General government includes: Central Government;&#10;Valuation of public debt: Nominal value">
          <a:hlinkClick xmlns:r="http://schemas.openxmlformats.org/officeDocument/2006/relationships" r:id="rId180"/>
          <a:extLst>
            <a:ext uri="{FF2B5EF4-FFF2-40B4-BE49-F238E27FC236}">
              <a16:creationId xmlns:a16="http://schemas.microsoft.com/office/drawing/2014/main" id="{2777D039-2F02-4039-9F4D-40A7C6EBE5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7890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xdr:row>
      <xdr:rowOff>0</xdr:rowOff>
    </xdr:from>
    <xdr:to>
      <xdr:col>5</xdr:col>
      <xdr:colOff>95250</xdr:colOff>
      <xdr:row>260</xdr:row>
      <xdr:rowOff>104775</xdr:rowOff>
    </xdr:to>
    <xdr:pic>
      <xdr:nvPicPr>
        <xdr:cNvPr id="181" name="Picture 180" descr="Source: National Statistics Office&#10;Latest actual data: 2018&#10;Notes: Data prior to 1997 cannot be confirmed by national sources at this time.&#10;National accounts manual used: System of National Accounts (SNA) 1993&#10;GDP valuation: Market prices&#10;Start/end months of reporting year: January/December&#10;Base year: 2015&#10;Chain-weighted: No">
          <a:hlinkClick xmlns:r="http://schemas.openxmlformats.org/officeDocument/2006/relationships" r:id="rId181"/>
          <a:extLst>
            <a:ext uri="{FF2B5EF4-FFF2-40B4-BE49-F238E27FC236}">
              <a16:creationId xmlns:a16="http://schemas.microsoft.com/office/drawing/2014/main" id="{964886A3-291B-4B44-9F62-0B181866F1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8071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95250</xdr:colOff>
      <xdr:row>66</xdr:row>
      <xdr:rowOff>104775</xdr:rowOff>
    </xdr:to>
    <xdr:pic>
      <xdr:nvPicPr>
        <xdr:cNvPr id="182" name="Picture 181" descr="Source: Ministry of Finance or Treasury&#10;Latest actual data: 2018&#10;Start/end months of reporting year: January/December&#10;GFS Manual used: Government Finance Statistics Manual (GFSM) 2001&#10;Basis of recording: Accrual. Guinea-Bissau fiscal is anchored on an accrual basis. Only overall balance is presented on both cash and accrual basis.&#10;General government includes: Central Government;. General government is only composed of central government.&#10;Valuation of public debt: Nominal value">
          <a:hlinkClick xmlns:r="http://schemas.openxmlformats.org/officeDocument/2006/relationships" r:id="rId182"/>
          <a:extLst>
            <a:ext uri="{FF2B5EF4-FFF2-40B4-BE49-F238E27FC236}">
              <a16:creationId xmlns:a16="http://schemas.microsoft.com/office/drawing/2014/main" id="{4857EC2D-FA76-49F9-8F79-86353B1123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8433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xdr:row>
      <xdr:rowOff>0</xdr:rowOff>
    </xdr:from>
    <xdr:to>
      <xdr:col>5</xdr:col>
      <xdr:colOff>95250</xdr:colOff>
      <xdr:row>265</xdr:row>
      <xdr:rowOff>104775</xdr:rowOff>
    </xdr:to>
    <xdr:pic>
      <xdr:nvPicPr>
        <xdr:cNvPr id="183" name="Picture 182" descr="Source: National Statistics Office&#10;Latest actual data: 2018&#10;Notes: Components of GDP by expenditure after 2007 (private and public consumption, private and public investment) are estimates because authorities stopped producing the data.&#10;National accounts manual used: System of National Accounts (SNA) 1993&#10;GDP valuation: Factor costs&#10;Start/end months of reporting year: January/December&#10;Base year: 2006. Previous base year 1988. Rebased to 2006 in 2009. GDP deflator not equal to 100 in base year (2006) because the nominal GDP at market prices includes indirect taxes.&#10;Chain-weighted: No">
          <a:hlinkClick xmlns:r="http://schemas.openxmlformats.org/officeDocument/2006/relationships" r:id="rId183"/>
          <a:extLst>
            <a:ext uri="{FF2B5EF4-FFF2-40B4-BE49-F238E27FC236}">
              <a16:creationId xmlns:a16="http://schemas.microsoft.com/office/drawing/2014/main" id="{A699D3C8-3CDC-4CF6-A0AB-6FA5EC639C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8614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xdr:colOff>
      <xdr:row>71</xdr:row>
      <xdr:rowOff>104775</xdr:rowOff>
    </xdr:to>
    <xdr:pic>
      <xdr:nvPicPr>
        <xdr:cNvPr id="184" name="Picture 183" descr="Source: Ministry of Finance or Treasury&#10;Latest actual data: 2018&#10;Fiscal assumptions: Consistent with other sectors.&#10;Start/end months of reporting year: January/December&#10;GFS Manual used: Government Finance Statistics Manual (GFSM) 1986&#10;Basis of recording: Cash&#10;General government includes: Central Government; Social Security Funds; Nonfinancial Public Corporation;&#10;Valuation of public debt: Nominal value&#10;Instruments included in gross and net debt: Currency and Deposits;. Net debt is equal to gross debt minus CG deposits in the banking system. In 2016, CG was borrowing from the CB, therefore, CG had no deposit and the net debt is equal to gross debt.">
          <a:hlinkClick xmlns:r="http://schemas.openxmlformats.org/officeDocument/2006/relationships" r:id="rId184"/>
          <a:extLst>
            <a:ext uri="{FF2B5EF4-FFF2-40B4-BE49-F238E27FC236}">
              <a16:creationId xmlns:a16="http://schemas.microsoft.com/office/drawing/2014/main" id="{69E4C6FC-FFA1-4334-A170-F3030078E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8976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xdr:row>
      <xdr:rowOff>0</xdr:rowOff>
    </xdr:from>
    <xdr:to>
      <xdr:col>5</xdr:col>
      <xdr:colOff>95250</xdr:colOff>
      <xdr:row>269</xdr:row>
      <xdr:rowOff>104775</xdr:rowOff>
    </xdr:to>
    <xdr:pic>
      <xdr:nvPicPr>
        <xdr:cNvPr id="185" name="Picture 184" descr="Source: National Statistics Office&#10;Latest actual data: 2017/18&#10;National accounts manual used: System of National Accounts (SNA) 1993&#10;GDP valuation: Market prices&#10;Start/end months of reporting year: October/September&#10;Base year: 1986/87. Fiscal year 1986-1987&#10;Chain-weighted: No">
          <a:hlinkClick xmlns:r="http://schemas.openxmlformats.org/officeDocument/2006/relationships" r:id="rId185"/>
          <a:extLst>
            <a:ext uri="{FF2B5EF4-FFF2-40B4-BE49-F238E27FC236}">
              <a16:creationId xmlns:a16="http://schemas.microsoft.com/office/drawing/2014/main" id="{7998B950-74C5-4955-8F46-16C7D5B011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9157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95250</xdr:colOff>
      <xdr:row>75</xdr:row>
      <xdr:rowOff>104775</xdr:rowOff>
    </xdr:to>
    <xdr:pic>
      <xdr:nvPicPr>
        <xdr:cNvPr id="186" name="Picture 185" descr="Source: Ministry of Finance or Treasury&#10;Latest actual data: 2018/19&#10;Notes: General Government only includes Central Government&#10;Start/end months of reporting year: October/September&#10;GFS Manual used: Government Finance Statistics Manual (GFSM) 1986&#10;Basis of recording: Cash&#10;General government includes: Central Government;&#10;Valuation of public debt: Nominal value">
          <a:hlinkClick xmlns:r="http://schemas.openxmlformats.org/officeDocument/2006/relationships" r:id="rId186"/>
          <a:extLst>
            <a:ext uri="{FF2B5EF4-FFF2-40B4-BE49-F238E27FC236}">
              <a16:creationId xmlns:a16="http://schemas.microsoft.com/office/drawing/2014/main" id="{7575C0FB-6770-4348-BDD6-0F6ABA97A7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9519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xdr:row>
      <xdr:rowOff>0</xdr:rowOff>
    </xdr:from>
    <xdr:to>
      <xdr:col>5</xdr:col>
      <xdr:colOff>95250</xdr:colOff>
      <xdr:row>267</xdr:row>
      <xdr:rowOff>104775</xdr:rowOff>
    </xdr:to>
    <xdr:pic>
      <xdr:nvPicPr>
        <xdr:cNvPr id="187" name="Picture 186" descr="Source: Central Bank&#10;Latest actual data: 2018&#10;National accounts manual used: System of National Accounts (SNA) 1993&#10;GDP valuation: Market prices&#10;Start/end months of reporting year: January/December&#10;Base year: 2000&#10;Chain-weighted: No">
          <a:hlinkClick xmlns:r="http://schemas.openxmlformats.org/officeDocument/2006/relationships" r:id="rId187"/>
          <a:extLst>
            <a:ext uri="{FF2B5EF4-FFF2-40B4-BE49-F238E27FC236}">
              <a16:creationId xmlns:a16="http://schemas.microsoft.com/office/drawing/2014/main" id="{6CB86874-464C-4D73-AAD9-B2BB778CAB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9700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xdr:row>
      <xdr:rowOff>0</xdr:rowOff>
    </xdr:from>
    <xdr:to>
      <xdr:col>5</xdr:col>
      <xdr:colOff>95250</xdr:colOff>
      <xdr:row>461</xdr:row>
      <xdr:rowOff>104775</xdr:rowOff>
    </xdr:to>
    <xdr:pic>
      <xdr:nvPicPr>
        <xdr:cNvPr id="188" name="Picture 187" descr="Source: National Institute of Statistics of Honduras&#10;Latest actual data: 2019. Last population census&#10;Employment type: National definition&#10;Primary domestic currency: Honduran lempira&#10;Data last updated: 04/2020">
          <a:hlinkClick xmlns:r="http://schemas.openxmlformats.org/officeDocument/2006/relationships" r:id="rId188"/>
          <a:extLst>
            <a:ext uri="{FF2B5EF4-FFF2-40B4-BE49-F238E27FC236}">
              <a16:creationId xmlns:a16="http://schemas.microsoft.com/office/drawing/2014/main" id="{15B33CB7-597E-4BFD-A5DD-AA046DC363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39881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xdr:row>
      <xdr:rowOff>0</xdr:rowOff>
    </xdr:from>
    <xdr:to>
      <xdr:col>5</xdr:col>
      <xdr:colOff>95250</xdr:colOff>
      <xdr:row>73</xdr:row>
      <xdr:rowOff>104775</xdr:rowOff>
    </xdr:to>
    <xdr:pic>
      <xdr:nvPicPr>
        <xdr:cNvPr id="189" name="Picture 188" descr="Source: Ministry of Finance or Treasury&#10;Latest actual data: 2019&#10;Start/end months of reporting year: January/December&#10;GFS Manual used: Government Finance Statistics Manual (GFSM) 2014. Starting with the year 2008, data are provided by authorities in GFS2014. The prior data are based on GFS1986&#10;Basis of recording: Mixed. Spending is recorded in accrual basis while revenues is recorded in cash basis&#10;General government includes: Central Government; Local Government; Social Security Funds; Other;&#10;Valuation of public debt: Nominal value&#10;Instruments included in gross and net debt: Securities Other than Shares; Loans; Other Accounts Receivable/Payable; Other;. staff does not report net debt">
          <a:hlinkClick xmlns:r="http://schemas.openxmlformats.org/officeDocument/2006/relationships" r:id="rId189"/>
          <a:extLst>
            <a:ext uri="{FF2B5EF4-FFF2-40B4-BE49-F238E27FC236}">
              <a16:creationId xmlns:a16="http://schemas.microsoft.com/office/drawing/2014/main" id="{9476E093-3D1A-4C98-A362-9656CC2A52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062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xdr:row>
      <xdr:rowOff>0</xdr:rowOff>
    </xdr:from>
    <xdr:to>
      <xdr:col>5</xdr:col>
      <xdr:colOff>95250</xdr:colOff>
      <xdr:row>266</xdr:row>
      <xdr:rowOff>104775</xdr:rowOff>
    </xdr:to>
    <xdr:pic>
      <xdr:nvPicPr>
        <xdr:cNvPr id="190" name="Picture 189" descr="Source: National Statistics Office. Data retrieved from CEIC&#10;Latest actual data: 2019&#10;National accounts manual used: System of National Accounts (SNA) 2008&#10;GDP valuation: Market prices&#10;Start/end months of reporting year: January/December&#10;Base year: 2017&#10;Chain-weighted: Yes, from 1980">
          <a:hlinkClick xmlns:r="http://schemas.openxmlformats.org/officeDocument/2006/relationships" r:id="rId190"/>
          <a:extLst>
            <a:ext uri="{FF2B5EF4-FFF2-40B4-BE49-F238E27FC236}">
              <a16:creationId xmlns:a16="http://schemas.microsoft.com/office/drawing/2014/main" id="{E4293D97-8B63-40A5-99CF-E74D361BF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243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xdr:row>
      <xdr:rowOff>0</xdr:rowOff>
    </xdr:from>
    <xdr:to>
      <xdr:col>5</xdr:col>
      <xdr:colOff>95250</xdr:colOff>
      <xdr:row>460</xdr:row>
      <xdr:rowOff>104775</xdr:rowOff>
    </xdr:to>
    <xdr:pic>
      <xdr:nvPicPr>
        <xdr:cNvPr id="191" name="Picture 190" descr="Source: CEIC&#10;Latest actual data: 2019&#10;Employment type: National definition&#10;Primary domestic currency: Hong Kong dollar&#10;Data last updated: 04/2020">
          <a:hlinkClick xmlns:r="http://schemas.openxmlformats.org/officeDocument/2006/relationships" r:id="rId191"/>
          <a:extLst>
            <a:ext uri="{FF2B5EF4-FFF2-40B4-BE49-F238E27FC236}">
              <a16:creationId xmlns:a16="http://schemas.microsoft.com/office/drawing/2014/main" id="{EB3B0E1E-0A3D-42F2-943D-2655614FB5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424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95250</xdr:colOff>
      <xdr:row>72</xdr:row>
      <xdr:rowOff>104775</xdr:rowOff>
    </xdr:to>
    <xdr:pic>
      <xdr:nvPicPr>
        <xdr:cNvPr id="192" name="Picture 191" descr="Source: National Statistics Office. Data retrieved from CEIC&#10;Latest actual data: 2018/19&#10;Fiscal assumptions: Projections are based on the authorities’ medium-term fiscal projections on expenditures.&#10;Start/end months of reporting year: April/March&#10;GFS Manual used: Government Finance Statistics Manual (GFSM) 2001&#10;Basis of recording: Cash&#10;General government includes: Central Government;&#10;Valuation of public debt: Face value&#10;Instruments included in gross and net debt: Securities Other than Shares;. The definition of general government gross debt is revised to include debt liabilities identified in Hong Kong SAR's consolidated financial statement. It excludes the debt issued under the  bond fund  or provision for pension. As a result, the debt level is significantly lower.">
          <a:hlinkClick xmlns:r="http://schemas.openxmlformats.org/officeDocument/2006/relationships" r:id="rId192"/>
          <a:extLst>
            <a:ext uri="{FF2B5EF4-FFF2-40B4-BE49-F238E27FC236}">
              <a16:creationId xmlns:a16="http://schemas.microsoft.com/office/drawing/2014/main" id="{8EE8EBDD-6AB8-4194-896D-367C834134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605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xdr:row>
      <xdr:rowOff>0</xdr:rowOff>
    </xdr:from>
    <xdr:to>
      <xdr:col>5</xdr:col>
      <xdr:colOff>95250</xdr:colOff>
      <xdr:row>270</xdr:row>
      <xdr:rowOff>104775</xdr:rowOff>
    </xdr:to>
    <xdr:pic>
      <xdr:nvPicPr>
        <xdr:cNvPr id="193" name="Picture 192" descr="Source: National Statistics Office&#10;Latest actual data: 2019&#10;Notes: We maintain data only after 1995, as this is what the Statistical office provides.&#10;National accounts manual used: European System of Accounts (ESA) 2010&#10;GDP valuation: Market prices&#10;Start/end months of reporting year: January/December&#10;Base year: 2005&#10;Chain-weighted: Yes, from 2005. Changes in inventories is an estimate.">
          <a:hlinkClick xmlns:r="http://schemas.openxmlformats.org/officeDocument/2006/relationships" r:id="rId193"/>
          <a:extLst>
            <a:ext uri="{FF2B5EF4-FFF2-40B4-BE49-F238E27FC236}">
              <a16:creationId xmlns:a16="http://schemas.microsoft.com/office/drawing/2014/main" id="{052828E2-1C43-45B2-BFE6-03F915C713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786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xdr:row>
      <xdr:rowOff>0</xdr:rowOff>
    </xdr:from>
    <xdr:to>
      <xdr:col>5</xdr:col>
      <xdr:colOff>95250</xdr:colOff>
      <xdr:row>464</xdr:row>
      <xdr:rowOff>104775</xdr:rowOff>
    </xdr:to>
    <xdr:pic>
      <xdr:nvPicPr>
        <xdr:cNvPr id="194" name="Picture 193" descr="Source: National Statistics Office&#10;Latest actual data: 2019. Economically active population aged 15-64.&#10;Employment type: Harmonized ILO definition&#10;Primary domestic currency: Hungarian forint&#10;Data last updated: 04/2020">
          <a:hlinkClick xmlns:r="http://schemas.openxmlformats.org/officeDocument/2006/relationships" r:id="rId194"/>
          <a:extLst>
            <a:ext uri="{FF2B5EF4-FFF2-40B4-BE49-F238E27FC236}">
              <a16:creationId xmlns:a16="http://schemas.microsoft.com/office/drawing/2014/main" id="{7924C16E-8535-4328-BB15-D7A9DD85E3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0967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xdr:colOff>
      <xdr:row>76</xdr:row>
      <xdr:rowOff>104775</xdr:rowOff>
    </xdr:to>
    <xdr:pic>
      <xdr:nvPicPr>
        <xdr:cNvPr id="195" name="Picture 194" descr="Source: Ministry of Economy and/or Planning. Ministry of National Economy; Eurostat&#10;Latest actual data: 2019&#10;Fiscal assumptions: Fiscal projections include IMF staff projections of the macroeconomic framework and fiscal policy plans announced in the 2020 budget&#10;Start/end months of reporting year: January/December&#10;GFS Manual used: European System of Accounts (ESA) 2010&#10;Basis of recording: Accrual&#10;General government includes: Central Government; Local Government; Social Security Funds; Nonmonetary Financial Public Corporations;. State Government does not apply to Hungary&#10;Valuation of public debt: Face value&#10;Instruments included in gross and net debt: Currency and Deposits; Securities Other than Shares; Loans">
          <a:hlinkClick xmlns:r="http://schemas.openxmlformats.org/officeDocument/2006/relationships" r:id="rId195"/>
          <a:extLst>
            <a:ext uri="{FF2B5EF4-FFF2-40B4-BE49-F238E27FC236}">
              <a16:creationId xmlns:a16="http://schemas.microsoft.com/office/drawing/2014/main" id="{C24A1E49-6534-4E2E-B7FC-0C88F36BA2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1148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xdr:row>
      <xdr:rowOff>0</xdr:rowOff>
    </xdr:from>
    <xdr:to>
      <xdr:col>5</xdr:col>
      <xdr:colOff>95250</xdr:colOff>
      <xdr:row>276</xdr:row>
      <xdr:rowOff>104775</xdr:rowOff>
    </xdr:to>
    <xdr:pic>
      <xdr:nvPicPr>
        <xdr:cNvPr id="196" name="Picture 195" descr="Source: National Statistics Office&#10;Latest actual data: 2018&#10;National accounts manual used: European System of Accounts (ESA) 2010&#10;GDP valuation: Market prices&#10;Start/end months of reporting year: January/December&#10;Base year: 2005&#10;Chain-weighted: Yes, from 1990">
          <a:hlinkClick xmlns:r="http://schemas.openxmlformats.org/officeDocument/2006/relationships" r:id="rId196"/>
          <a:extLst>
            <a:ext uri="{FF2B5EF4-FFF2-40B4-BE49-F238E27FC236}">
              <a16:creationId xmlns:a16="http://schemas.microsoft.com/office/drawing/2014/main" id="{4F95E128-1516-4A0F-B65B-654AEF7DCE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1328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xdr:row>
      <xdr:rowOff>0</xdr:rowOff>
    </xdr:from>
    <xdr:to>
      <xdr:col>5</xdr:col>
      <xdr:colOff>95250</xdr:colOff>
      <xdr:row>470</xdr:row>
      <xdr:rowOff>104775</xdr:rowOff>
    </xdr:to>
    <xdr:pic>
      <xdr:nvPicPr>
        <xdr:cNvPr id="197" name="Picture 196" descr="Source: Labor Directorate&#10;Latest actual data: 2018&#10;Notes: LHEM series is from the OECD, hourly earnings in the manufacturing sector&#10;Employment type: Other&#10;Primary domestic currency: Icelandic króna&#10;Data last updated: 04/2020">
          <a:hlinkClick xmlns:r="http://schemas.openxmlformats.org/officeDocument/2006/relationships" r:id="rId197"/>
          <a:extLst>
            <a:ext uri="{FF2B5EF4-FFF2-40B4-BE49-F238E27FC236}">
              <a16:creationId xmlns:a16="http://schemas.microsoft.com/office/drawing/2014/main" id="{11FE8867-1A73-4E3C-BB70-AA54C9E53F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1509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95250</xdr:colOff>
      <xdr:row>82</xdr:row>
      <xdr:rowOff>104775</xdr:rowOff>
    </xdr:to>
    <xdr:pic>
      <xdr:nvPicPr>
        <xdr:cNvPr id="198" name="Picture 197" descr="Source: National Statistics Office&#10;Latest actual data: 2018&#10;Start/end months of reporting year: January/December&#10;GFS Manual used: Government Finance Statistics Manual (GFSM) 2001&#10;Basis of recording: Accrual&#10;General government includes: Central Government; Local Government; Social Security Funds;&#10;Valuation of public debt: Face value&#10;Instruments included in gross and net debt: Securities Other than Shares; Loans;. Gross debt follows the Maastricht definition of gross debt, and excludes other accounts payable. Net debt is calculated as gross debt minus assets in the form of currency and deposits.">
          <a:hlinkClick xmlns:r="http://schemas.openxmlformats.org/officeDocument/2006/relationships" r:id="rId198"/>
          <a:extLst>
            <a:ext uri="{FF2B5EF4-FFF2-40B4-BE49-F238E27FC236}">
              <a16:creationId xmlns:a16="http://schemas.microsoft.com/office/drawing/2014/main" id="{09C0C011-3B3F-472A-8AFA-E9F2B93C9A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1690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xdr:row>
      <xdr:rowOff>0</xdr:rowOff>
    </xdr:from>
    <xdr:to>
      <xdr:col>5</xdr:col>
      <xdr:colOff>95250</xdr:colOff>
      <xdr:row>272</xdr:row>
      <xdr:rowOff>104775</xdr:rowOff>
    </xdr:to>
    <xdr:pic>
      <xdr:nvPicPr>
        <xdr:cNvPr id="199" name="Picture 198" descr="Source: National Statistics Office. The original data is in fiscal years, which begins in April and ends in March, to match with authorities' reporting methods.&#10;Latest actual data: 2018/19. Official data for the latest year are revised estimates. Data available on quarter-by-quarter basis.&#10;National accounts manual used: System of National Accounts (SNA) 2008&#10;GDP valuation: Market prices&#10;Start/end months of reporting year: April/March&#10;Base year: 2011/12. The base year is by Fiscal Year, which is April to March (e.g. FY2004: April 2004 – March 2005). Growth rates of real GDP calculated from 1998 to 2011 are as per national accounts with base year 2004/05, and thereafter are as per national accounts with base year 2011/12&#10;Chain-weighted: No">
          <a:hlinkClick xmlns:r="http://schemas.openxmlformats.org/officeDocument/2006/relationships" r:id="rId199"/>
          <a:extLst>
            <a:ext uri="{FF2B5EF4-FFF2-40B4-BE49-F238E27FC236}">
              <a16:creationId xmlns:a16="http://schemas.microsoft.com/office/drawing/2014/main" id="{92046639-BFBE-4DAB-95E1-C28097637D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1871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95250</xdr:colOff>
      <xdr:row>78</xdr:row>
      <xdr:rowOff>104775</xdr:rowOff>
    </xdr:to>
    <xdr:pic>
      <xdr:nvPicPr>
        <xdr:cNvPr id="200" name="Picture 199" descr="Source: Ministry of Finance or Treasury. and IMF staff calculations&#10;Latest actual data: 2018/19. State Level data arrive with significantly longer lag than Central data.&#10;Fiscal assumptions: Historical data are based on budgetary execution data. Projections are based on available information on the authorities’ fiscal plans, with adjustments for IMF staff assumptions. Subnational data are incorporated with a lag of up to one year; general government data are thus finalized well after central government data. IMF and Indian presentations differ, particularly regarding disinvestment and license-auction proceeds, net versus gross recording of revenues in certain minor categories, and some public-sector lending.&#10;Start/end months of reporting year: April/March. The original data from the authority is on FY (Apr/Mar) basis.&#10;GFS Manual used: Government Finance Statistics Manual (GFSM) 2001. Authority reported in GFSM 1986, staffs converted to GFSM 2001&#10;Basis of recording: Cash&#10;General government includes: Central Government; State Government;. This is according to the authorities' account standards.&#10;Valuation of public debt: Nominal value. Authorities debt figures often&#10;Instruments included in gross and net debt: Securities Other than Shares; Loans; Other">
          <a:hlinkClick xmlns:r="http://schemas.openxmlformats.org/officeDocument/2006/relationships" r:id="rId200"/>
          <a:extLst>
            <a:ext uri="{FF2B5EF4-FFF2-40B4-BE49-F238E27FC236}">
              <a16:creationId xmlns:a16="http://schemas.microsoft.com/office/drawing/2014/main" id="{2984B203-0363-49F2-9AA1-3961A38C34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2233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xdr:row>
      <xdr:rowOff>0</xdr:rowOff>
    </xdr:from>
    <xdr:to>
      <xdr:col>5</xdr:col>
      <xdr:colOff>95250</xdr:colOff>
      <xdr:row>271</xdr:row>
      <xdr:rowOff>104775</xdr:rowOff>
    </xdr:to>
    <xdr:pic>
      <xdr:nvPicPr>
        <xdr:cNvPr id="201" name="Picture 200" descr="Source: National Statistics Office. Accessed via Haver Data.&#10;Latest actual data: 2019&#10;National accounts manual used: System of National Accounts (SNA) 2008. National account SNA 2008 was  released in 2015 and the authorities publish data from 2010 only. Whenever applicable, the desks use spliced series from Haver for data prior 2010.&#10;GDP valuation: Market prices&#10;Start/end months of reporting year: January/December&#10;Base year: 2010&#10;Chain-weighted: No">
          <a:hlinkClick xmlns:r="http://schemas.openxmlformats.org/officeDocument/2006/relationships" r:id="rId201"/>
          <a:extLst>
            <a:ext uri="{FF2B5EF4-FFF2-40B4-BE49-F238E27FC236}">
              <a16:creationId xmlns:a16="http://schemas.microsoft.com/office/drawing/2014/main" id="{43E423D5-1128-4F62-95C1-3F134D7C0A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2414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xdr:row>
      <xdr:rowOff>0</xdr:rowOff>
    </xdr:from>
    <xdr:to>
      <xdr:col>5</xdr:col>
      <xdr:colOff>95250</xdr:colOff>
      <xdr:row>465</xdr:row>
      <xdr:rowOff>104775</xdr:rowOff>
    </xdr:to>
    <xdr:pic>
      <xdr:nvPicPr>
        <xdr:cNvPr id="202" name="Picture 201" descr="Source: National Statistics Office. Accessed via dXtime (CEIC and EMED Emerging Asia)&#10;Latest actual data: 2018/19&#10;Employment type: National definition&#10;Primary domestic currency: Indonesian rupiah&#10;Data last updated: 04/2020">
          <a:hlinkClick xmlns:r="http://schemas.openxmlformats.org/officeDocument/2006/relationships" r:id="rId202"/>
          <a:extLst>
            <a:ext uri="{FF2B5EF4-FFF2-40B4-BE49-F238E27FC236}">
              <a16:creationId xmlns:a16="http://schemas.microsoft.com/office/drawing/2014/main" id="{D3B5924A-7B21-451E-9CED-B454B235FC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2595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xdr:row>
      <xdr:rowOff>0</xdr:rowOff>
    </xdr:from>
    <xdr:to>
      <xdr:col>5</xdr:col>
      <xdr:colOff>95250</xdr:colOff>
      <xdr:row>77</xdr:row>
      <xdr:rowOff>104775</xdr:rowOff>
    </xdr:to>
    <xdr:pic>
      <xdr:nvPicPr>
        <xdr:cNvPr id="203" name="Picture 202" descr="Source: Ministry of Finance or Treasury&#10;Latest actual data: 2019&#10;Fiscal assumptions: IMF projections are based on moderate tax policy and administration reforms, and a gradual increase in social and capital spending over the medium term in line with fiscal space&#10;Start/end months of reporting year: January/December. From 2000 onward&#10;GFS Manual used: Government Finance Statistics Manual (GFSM) 2001&#10;Basis of recording: Cash. The budget in Indonesia is reported on cash basis. There is an ongoing project to change to accrual basis in their reporting in the coming years.&#10;General government includes: Central Government; Local Government;. The general government composition consists of Central Government and Subnational levels, including Provinces and municipalities. Social Security Funds will be included in the general government reporting in the future.&#10;Valuation of public debt: Face value. Book value&#10;Instruments included in gross and net debt: Securities Other than Shares; Loans">
          <a:hlinkClick xmlns:r="http://schemas.openxmlformats.org/officeDocument/2006/relationships" r:id="rId203"/>
          <a:extLst>
            <a:ext uri="{FF2B5EF4-FFF2-40B4-BE49-F238E27FC236}">
              <a16:creationId xmlns:a16="http://schemas.microsoft.com/office/drawing/2014/main" id="{11291F79-9A8F-4F95-9411-6C830E6542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2776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xdr:row>
      <xdr:rowOff>0</xdr:rowOff>
    </xdr:from>
    <xdr:to>
      <xdr:col>5</xdr:col>
      <xdr:colOff>95250</xdr:colOff>
      <xdr:row>274</xdr:row>
      <xdr:rowOff>104775</xdr:rowOff>
    </xdr:to>
    <xdr:pic>
      <xdr:nvPicPr>
        <xdr:cNvPr id="204" name="Picture 203" descr="Source: Central Bank&#10;Latest actual data: 2018/19&#10;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10;National accounts manual used: System of National Accounts (SNA) 1993. n.a.&#10;GDP valuation: Market prices. Data refer to fiscal years&#10;Start/end months of reporting year: April/March. n.a.&#10;Base year: 2011/12. 2011/12=100&#10;Chain-weighted: No">
          <a:hlinkClick xmlns:r="http://schemas.openxmlformats.org/officeDocument/2006/relationships" r:id="rId204"/>
          <a:extLst>
            <a:ext uri="{FF2B5EF4-FFF2-40B4-BE49-F238E27FC236}">
              <a16:creationId xmlns:a16="http://schemas.microsoft.com/office/drawing/2014/main" id="{36B5BE95-9174-484E-9EC3-04BAD97EA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2957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xdr:row>
      <xdr:rowOff>0</xdr:rowOff>
    </xdr:from>
    <xdr:to>
      <xdr:col>5</xdr:col>
      <xdr:colOff>95250</xdr:colOff>
      <xdr:row>468</xdr:row>
      <xdr:rowOff>104775</xdr:rowOff>
    </xdr:to>
    <xdr:pic>
      <xdr:nvPicPr>
        <xdr:cNvPr id="205" name="Picture 204" descr="Source: National Statistics Office&#10;Latest actual data: 2018/19&#10;Employment type: National definition&#10;Primary domestic currency: Iranian rial&#10;Data last updated: 04/2020">
          <a:hlinkClick xmlns:r="http://schemas.openxmlformats.org/officeDocument/2006/relationships" r:id="rId205"/>
          <a:extLst>
            <a:ext uri="{FF2B5EF4-FFF2-40B4-BE49-F238E27FC236}">
              <a16:creationId xmlns:a16="http://schemas.microsoft.com/office/drawing/2014/main" id="{5F1AE2FC-952E-4E55-B6A2-4A5C7AD34C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3138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95250</xdr:colOff>
      <xdr:row>80</xdr:row>
      <xdr:rowOff>104775</xdr:rowOff>
    </xdr:to>
    <xdr:pic>
      <xdr:nvPicPr>
        <xdr:cNvPr id="206" name="Picture 205" descr="Source: Ministry of Finance or Treasury&#10;Latest actual data: 2018/19&#10;Notes: Excludes Targeted Subsidy Organization and National Development Fund&#10;Start/end months of reporting year: April/March&#10;GFS Manual used: Government Finance Statistics Manual (GFSM) 2001&#10;Basis of recording: Cash. Accrual accounting method is not used&#10;General government includes: Central Government;. General Government data set equal to Central Government since General Government data are not reported.&#10;Valuation of public debt: Nominal value&#10;Instruments included in gross and net debt: types of instruments are unavailable.">
          <a:hlinkClick xmlns:r="http://schemas.openxmlformats.org/officeDocument/2006/relationships" r:id="rId206"/>
          <a:extLst>
            <a:ext uri="{FF2B5EF4-FFF2-40B4-BE49-F238E27FC236}">
              <a16:creationId xmlns:a16="http://schemas.microsoft.com/office/drawing/2014/main" id="{0CE96AF0-3F5F-4BCB-A10F-720CDB8CB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3319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xdr:row>
      <xdr:rowOff>0</xdr:rowOff>
    </xdr:from>
    <xdr:to>
      <xdr:col>5</xdr:col>
      <xdr:colOff>95250</xdr:colOff>
      <xdr:row>275</xdr:row>
      <xdr:rowOff>104775</xdr:rowOff>
    </xdr:to>
    <xdr:pic>
      <xdr:nvPicPr>
        <xdr:cNvPr id="207" name="Picture 206" descr="Source: National Statistics Office&#10;Latest actual data: 2019&#10;National accounts manual used: 1968/93 SNA.&#10;GDP valuation: Market prices&#10;Start/end months of reporting year: January/December&#10;Base year: 2007. Base year rebased from 1988 to 2007 in end-2014.&#10;Chain-weighted: No">
          <a:hlinkClick xmlns:r="http://schemas.openxmlformats.org/officeDocument/2006/relationships" r:id="rId207"/>
          <a:extLst>
            <a:ext uri="{FF2B5EF4-FFF2-40B4-BE49-F238E27FC236}">
              <a16:creationId xmlns:a16="http://schemas.microsoft.com/office/drawing/2014/main" id="{26316309-6D88-4D3D-B9B5-E2D3541464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3500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95250</xdr:colOff>
      <xdr:row>81</xdr:row>
      <xdr:rowOff>104775</xdr:rowOff>
    </xdr:to>
    <xdr:pic>
      <xdr:nvPicPr>
        <xdr:cNvPr id="208" name="Picture 207" descr="Source: Ministry of Finance or Treasury&#10;Latest actual data: 2018&#10;Start/end months of reporting year: January/December&#10;GFS Manual used: Government Finance Statistics Manual (GFSM) 2001&#10;Basis of recording: Cash&#10;General government includes: Central Government;&#10;Valuation of public debt: Current market value&#10;Instruments included in gross and net debt: Securities Other than Shares; Loans; Other Accounts Receivable/Payable; Other">
          <a:hlinkClick xmlns:r="http://schemas.openxmlformats.org/officeDocument/2006/relationships" r:id="rId208"/>
          <a:extLst>
            <a:ext uri="{FF2B5EF4-FFF2-40B4-BE49-F238E27FC236}">
              <a16:creationId xmlns:a16="http://schemas.microsoft.com/office/drawing/2014/main" id="{C8006AC1-6141-497B-814F-85B7238C75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3862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xdr:row>
      <xdr:rowOff>0</xdr:rowOff>
    </xdr:from>
    <xdr:to>
      <xdr:col>5</xdr:col>
      <xdr:colOff>95250</xdr:colOff>
      <xdr:row>273</xdr:row>
      <xdr:rowOff>104775</xdr:rowOff>
    </xdr:to>
    <xdr:pic>
      <xdr:nvPicPr>
        <xdr:cNvPr id="209" name="Picture 208" descr="Source: National Statistics Office. Central Statistical Office of Ireland (CSO)&#10;Latest actual data: 2019&#10;Notes: Prior to 1995 Real GDP is calculated using implied growth rates and excludes services produced by financial intermediaries (FISIM).&#10;National accounts manual used: European System of Accounts (ESA) 2010. The revision of NAs in accordance with ESA 2010 starts in 1997.&#10;GDP valuation: Market prices&#10;Start/end months of reporting year: January/December&#10;Base year: 2017. Base year changes every year. Due to chain-linking, the base equals to 100.1 instead of 100.&#10;Chain-weighted: Yes, from 1995">
          <a:hlinkClick xmlns:r="http://schemas.openxmlformats.org/officeDocument/2006/relationships" r:id="rId209"/>
          <a:extLst>
            <a:ext uri="{FF2B5EF4-FFF2-40B4-BE49-F238E27FC236}">
              <a16:creationId xmlns:a16="http://schemas.microsoft.com/office/drawing/2014/main" id="{06132BB4-9ED9-46C3-B10D-373C4C709C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043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xdr:row>
      <xdr:rowOff>0</xdr:rowOff>
    </xdr:from>
    <xdr:to>
      <xdr:col>5</xdr:col>
      <xdr:colOff>95250</xdr:colOff>
      <xdr:row>467</xdr:row>
      <xdr:rowOff>104775</xdr:rowOff>
    </xdr:to>
    <xdr:pic>
      <xdr:nvPicPr>
        <xdr:cNvPr id="210" name="Picture 209" descr="Source: National Statistics Office. Central Statistical Office of Ireland (CSO), data is from the Labor Force Survey (LFS) and is the average of the quarterly observations.&#10;Latest actual data: 2019&#10;Employment type: Harmonized ILO definition&#10;Primary domestic currency: Euro&#10;Data last updated: 04/2020">
          <a:hlinkClick xmlns:r="http://schemas.openxmlformats.org/officeDocument/2006/relationships" r:id="rId210"/>
          <a:extLst>
            <a:ext uri="{FF2B5EF4-FFF2-40B4-BE49-F238E27FC236}">
              <a16:creationId xmlns:a16="http://schemas.microsoft.com/office/drawing/2014/main" id="{F9645C3C-F854-4B6A-A76C-CBFAE00F79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224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95250</xdr:colOff>
      <xdr:row>79</xdr:row>
      <xdr:rowOff>104775</xdr:rowOff>
    </xdr:to>
    <xdr:pic>
      <xdr:nvPicPr>
        <xdr:cNvPr id="211" name="Picture 210" descr="Source: Ministry of Finance or Treasury. Eurostat&#10;Latest actual data: 2018&#10;Fiscal assumptions: Fiscal projections are based on the country's Budget 2020.&#10;Start/end months of reporting year: January/December&#10;GFS Manual used: Government Finance Statistics Manual (GFSM) 2001&#10;Basis of recording: Accrual&#10;General government includes: Central Government; Local Government; Social Security Funds; Other;&#10;Valuation of public debt: Nominal value&#10;Instruments included in gross and net debt: Currency and Deposits; Securities Other than Shares; Loans;. Gross debt follows the Maastricht definition of gross debt, and excludes other accounts payable. Net debt is defined as gross debt less currency and deposits, debt securities, and loans.">
          <a:hlinkClick xmlns:r="http://schemas.openxmlformats.org/officeDocument/2006/relationships" r:id="rId211"/>
          <a:extLst>
            <a:ext uri="{FF2B5EF4-FFF2-40B4-BE49-F238E27FC236}">
              <a16:creationId xmlns:a16="http://schemas.microsoft.com/office/drawing/2014/main" id="{DD236A75-AC98-47D3-AC24-D74715018F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405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xdr:row>
      <xdr:rowOff>0</xdr:rowOff>
    </xdr:from>
    <xdr:to>
      <xdr:col>5</xdr:col>
      <xdr:colOff>95250</xdr:colOff>
      <xdr:row>277</xdr:row>
      <xdr:rowOff>104775</xdr:rowOff>
    </xdr:to>
    <xdr:pic>
      <xdr:nvPicPr>
        <xdr:cNvPr id="212" name="Picture 211" descr="Source: National Statistics Office&#10;Latest actual data: 2019&#10;National accounts manual used: System of National Accounts (SNA) 2008. The System of National Accounts was revised in August 2013 in accordance with changes in the new System of National Accounts 2008.&#10;GDP valuation: Market prices&#10;Start/end months of reporting year: January/December&#10;Base year: 2015&#10;Chain-weighted: Yes, from 1995">
          <a:hlinkClick xmlns:r="http://schemas.openxmlformats.org/officeDocument/2006/relationships" r:id="rId212"/>
          <a:extLst>
            <a:ext uri="{FF2B5EF4-FFF2-40B4-BE49-F238E27FC236}">
              <a16:creationId xmlns:a16="http://schemas.microsoft.com/office/drawing/2014/main" id="{3F0097DF-32F0-452E-B920-3C81ECB7F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586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xdr:row>
      <xdr:rowOff>0</xdr:rowOff>
    </xdr:from>
    <xdr:to>
      <xdr:col>5</xdr:col>
      <xdr:colOff>95250</xdr:colOff>
      <xdr:row>471</xdr:row>
      <xdr:rowOff>104775</xdr:rowOff>
    </xdr:to>
    <xdr:pic>
      <xdr:nvPicPr>
        <xdr:cNvPr id="213" name="Picture 212" descr="Source: National Statistics Office&#10;Latest actual data: 2019&#10;Employment type: National definition. Seasonally adjusted.&#10;Primary domestic currency: Israeli shekel&#10;Data last updated: 04/2020">
          <a:hlinkClick xmlns:r="http://schemas.openxmlformats.org/officeDocument/2006/relationships" r:id="rId213"/>
          <a:extLst>
            <a:ext uri="{FF2B5EF4-FFF2-40B4-BE49-F238E27FC236}">
              <a16:creationId xmlns:a16="http://schemas.microsoft.com/office/drawing/2014/main" id="{39B9C934-653B-471C-A7BA-ABDF6A2EA2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767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xdr:row>
      <xdr:rowOff>0</xdr:rowOff>
    </xdr:from>
    <xdr:to>
      <xdr:col>5</xdr:col>
      <xdr:colOff>95250</xdr:colOff>
      <xdr:row>83</xdr:row>
      <xdr:rowOff>104775</xdr:rowOff>
    </xdr:to>
    <xdr:pic>
      <xdr:nvPicPr>
        <xdr:cNvPr id="214" name="Picture 213" descr="Source: Ministry of Finance or Treasury. MoF and NSO&#10;Latest actual data: 2019&#10;Fiscal assumptions: Historical data are based on Government Finance Statistics data prepared by the Central Bureau of Statistics. Projections assume that a 2020 budget will be approved shortly and that the announced fiscal package will be implemented.&#10;Start/end months of reporting year: January/December&#10;GFS Manual used: Government Finance Statistics Manual (GFSM) 2014&#10;Basis of recording: Quasi-accrual basis.&#10;General government includes: Central Government; Local Government; Social Security Funds;&#10;Valuation of public debt: Nominal value&#10;Instruments included in gross and net debt: Currency and Deposits; Securities Other than Shares; Loans;. Net debt subtracts liquidity financial assets from gross debt">
          <a:hlinkClick xmlns:r="http://schemas.openxmlformats.org/officeDocument/2006/relationships" r:id="rId214"/>
          <a:extLst>
            <a:ext uri="{FF2B5EF4-FFF2-40B4-BE49-F238E27FC236}">
              <a16:creationId xmlns:a16="http://schemas.microsoft.com/office/drawing/2014/main" id="{0B1E8A25-DAAC-49B5-9FCF-492A6E5F39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4948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xdr:row>
      <xdr:rowOff>0</xdr:rowOff>
    </xdr:from>
    <xdr:to>
      <xdr:col>5</xdr:col>
      <xdr:colOff>95250</xdr:colOff>
      <xdr:row>278</xdr:row>
      <xdr:rowOff>104775</xdr:rowOff>
    </xdr:to>
    <xdr:pic>
      <xdr:nvPicPr>
        <xdr:cNvPr id="215" name="Picture 214" descr="Source: National Statistics Office&#10;Latest actual data: 2019&#10;National accounts manual used: European System of Accounts (ESA) 2010. ESA2010&#10;GDP valuation: Gross domestic product, chained&#10;Start/end months of reporting year: January/December&#10;Base year: 2015&#10;Chain-weighted: Yes, from 1980">
          <a:hlinkClick xmlns:r="http://schemas.openxmlformats.org/officeDocument/2006/relationships" r:id="rId215"/>
          <a:extLst>
            <a:ext uri="{FF2B5EF4-FFF2-40B4-BE49-F238E27FC236}">
              <a16:creationId xmlns:a16="http://schemas.microsoft.com/office/drawing/2014/main" id="{56A722A0-1513-4575-A7D5-792C470E7D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5129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xdr:row>
      <xdr:rowOff>0</xdr:rowOff>
    </xdr:from>
    <xdr:to>
      <xdr:col>5</xdr:col>
      <xdr:colOff>95250</xdr:colOff>
      <xdr:row>472</xdr:row>
      <xdr:rowOff>104775</xdr:rowOff>
    </xdr:to>
    <xdr:pic>
      <xdr:nvPicPr>
        <xdr:cNvPr id="216" name="Picture 215" descr="Source: National Statistics Office&#10;Latest actual data: 2019&#10;Employment type: Harmonized ILO definition&#10;Primary domestic currency: Euro&#10;Data last updated: 04/2020">
          <a:hlinkClick xmlns:r="http://schemas.openxmlformats.org/officeDocument/2006/relationships" r:id="rId216"/>
          <a:extLst>
            <a:ext uri="{FF2B5EF4-FFF2-40B4-BE49-F238E27FC236}">
              <a16:creationId xmlns:a16="http://schemas.microsoft.com/office/drawing/2014/main" id="{859CFE64-10FD-490C-9FE8-89B0E5EA72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5310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95250</xdr:colOff>
      <xdr:row>84</xdr:row>
      <xdr:rowOff>104775</xdr:rowOff>
    </xdr:to>
    <xdr:pic>
      <xdr:nvPicPr>
        <xdr:cNvPr id="217" name="Picture 216" descr="Source: National Statistics Office&#10;Latest actual data: 2019&#10;Fiscal assumptions: The IMF staff’s estimates and projections are informed by the fiscal plans included in the government’s 2020 budget and announced measures since the outbreak of COVID-19. IMF staff assumes that the automatic value-added tax (VAT) hikes for future years will be canceled. The stock of maturing postal saving bonds (BPF) is included in the debt projections.&#10;Start/end months of reporting year: January/December&#10;GFS Manual used: Government Finance Statistics Manual (GFSM) 2001&#10;Basis of recording: Accrual&#10;General government includes: Central Government; Local Government; Social Security Funds;&#10;Valuation of public debt: Face value&#10;Instruments included in gross and net debt: Currency and Deposits; Securities Other than Shares; Loans">
          <a:hlinkClick xmlns:r="http://schemas.openxmlformats.org/officeDocument/2006/relationships" r:id="rId217"/>
          <a:extLst>
            <a:ext uri="{FF2B5EF4-FFF2-40B4-BE49-F238E27FC236}">
              <a16:creationId xmlns:a16="http://schemas.microsoft.com/office/drawing/2014/main" id="{8D44567D-7FE0-4110-AB46-87238652B9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5491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xdr:row>
      <xdr:rowOff>0</xdr:rowOff>
    </xdr:from>
    <xdr:to>
      <xdr:col>5</xdr:col>
      <xdr:colOff>95250</xdr:colOff>
      <xdr:row>279</xdr:row>
      <xdr:rowOff>104775</xdr:rowOff>
    </xdr:to>
    <xdr:pic>
      <xdr:nvPicPr>
        <xdr:cNvPr id="218" name="Picture 217" descr="Source: National Statistics Office&#10;Latest actual data: 2018&#10;National accounts manual used: System of National Accounts (SNA) 1993&#10;GDP valuation: Market prices&#10;Start/end months of reporting year: January/December&#10;Base year: 2007. Base year was changed from 2003 to 2007 for the Spring 2012 WEO round.&#10;Chain-weighted: No">
          <a:hlinkClick xmlns:r="http://schemas.openxmlformats.org/officeDocument/2006/relationships" r:id="rId218"/>
          <a:extLst>
            <a:ext uri="{FF2B5EF4-FFF2-40B4-BE49-F238E27FC236}">
              <a16:creationId xmlns:a16="http://schemas.microsoft.com/office/drawing/2014/main" id="{5308530D-921C-499B-A322-B447804812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5672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xdr:row>
      <xdr:rowOff>0</xdr:rowOff>
    </xdr:from>
    <xdr:to>
      <xdr:col>5</xdr:col>
      <xdr:colOff>95250</xdr:colOff>
      <xdr:row>473</xdr:row>
      <xdr:rowOff>104775</xdr:rowOff>
    </xdr:to>
    <xdr:pic>
      <xdr:nvPicPr>
        <xdr:cNvPr id="219" name="Picture 218" descr="Source: International Financial Institution. National Statistics Office if data is not yet available in IFS.&#10;Latest actual data: 2018&#10;Employment type: National definition&#10;Primary domestic currency: Jamaica dollar&#10;Data last updated: 04/2020">
          <a:hlinkClick xmlns:r="http://schemas.openxmlformats.org/officeDocument/2006/relationships" r:id="rId219"/>
          <a:extLst>
            <a:ext uri="{FF2B5EF4-FFF2-40B4-BE49-F238E27FC236}">
              <a16:creationId xmlns:a16="http://schemas.microsoft.com/office/drawing/2014/main" id="{7AC5FBE6-AF33-499B-9D6D-B010581C90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5853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95250</xdr:colOff>
      <xdr:row>85</xdr:row>
      <xdr:rowOff>104775</xdr:rowOff>
    </xdr:to>
    <xdr:pic>
      <xdr:nvPicPr>
        <xdr:cNvPr id="220" name="Picture 219" descr="Source: Ministry of Finance or Treasury&#10;Latest actual data: 2018/19&#10;Notes: All fiscal and debt series data in WEO are on fiscal year basis.&#10;Fiscal assumptions: Based on policies to be implemented under the SBA&#10;Start/end months of reporting year: April/March&#10;GFS Manual used: Government Finance Statistics Manual (GFSM) 1986. Public Bodies also  report in 1986 format.&#10;Basis of recording: Cash&#10;General government includes: Central Government;. The fiscal coverage is central government only&#10;Valuation of public debt: Nominal value. The debt coverage is central government and public bodies&#10;Instruments included in gross and net debt: Currency and Deposits; Securities Other than Shares; Loans; Shares and Other Equity; Other Accounts Receivable/Payable; Monetary Gold and SDRs">
          <a:hlinkClick xmlns:r="http://schemas.openxmlformats.org/officeDocument/2006/relationships" r:id="rId220"/>
          <a:extLst>
            <a:ext uri="{FF2B5EF4-FFF2-40B4-BE49-F238E27FC236}">
              <a16:creationId xmlns:a16="http://schemas.microsoft.com/office/drawing/2014/main" id="{2F01C806-D4A1-4BF5-ACB4-F1CE5EEFD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6034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xdr:row>
      <xdr:rowOff>0</xdr:rowOff>
    </xdr:from>
    <xdr:to>
      <xdr:col>5</xdr:col>
      <xdr:colOff>95250</xdr:colOff>
      <xdr:row>281</xdr:row>
      <xdr:rowOff>104775</xdr:rowOff>
    </xdr:to>
    <xdr:pic>
      <xdr:nvPicPr>
        <xdr:cNvPr id="221" name="Picture 220" descr="Source: Cabinet Office of Japan via Haver database.&#10;Latest actual data: 2019&#10;Notes: the recent revision didn’t go back pre-1994&#10;National accounts manual used: System of National Accounts (SNA) 2008&#10;GDP valuation: Market prices&#10;Start/end months of reporting year: January/December&#10;Base year: 2011&#10;Chain-weighted: Yes, from 1980">
          <a:hlinkClick xmlns:r="http://schemas.openxmlformats.org/officeDocument/2006/relationships" r:id="rId221"/>
          <a:extLst>
            <a:ext uri="{FF2B5EF4-FFF2-40B4-BE49-F238E27FC236}">
              <a16:creationId xmlns:a16="http://schemas.microsoft.com/office/drawing/2014/main" id="{23D580EF-9B4C-4960-AAA2-6B32DBD966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6215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xdr:row>
      <xdr:rowOff>0</xdr:rowOff>
    </xdr:from>
    <xdr:to>
      <xdr:col>5</xdr:col>
      <xdr:colOff>95250</xdr:colOff>
      <xdr:row>475</xdr:row>
      <xdr:rowOff>104775</xdr:rowOff>
    </xdr:to>
    <xdr:pic>
      <xdr:nvPicPr>
        <xdr:cNvPr id="222" name="Picture 221" descr="Source: Cabinet Office of Japan via Haver database.&#10;Latest actual data: 2019&#10;Employment type: National definition&#10;Primary domestic currency: Japanese yen&#10;Data last updated: 04/2020">
          <a:hlinkClick xmlns:r="http://schemas.openxmlformats.org/officeDocument/2006/relationships" r:id="rId222"/>
          <a:extLst>
            <a:ext uri="{FF2B5EF4-FFF2-40B4-BE49-F238E27FC236}">
              <a16:creationId xmlns:a16="http://schemas.microsoft.com/office/drawing/2014/main" id="{6FDB189E-9E08-4933-BFA4-56A8484405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6396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95250</xdr:colOff>
      <xdr:row>87</xdr:row>
      <xdr:rowOff>104775</xdr:rowOff>
    </xdr:to>
    <xdr:pic>
      <xdr:nvPicPr>
        <xdr:cNvPr id="223" name="Picture 222" descr="Source: Cabinet Office of Japan via Haver database.&#10;Latest actual data: 2018. Authorities release fiscal data with a 10 month delay.&#10;Fiscal assumptions: The projections incorporate a stimulus package to be released in early April, whose size and composition are estimated by Staff.&#10;Start/end months of reporting year: January/December&#10;GFS Manual used: Government Finance Statistics Manual (GFSM) 2014&#10;Basis of recording: Accrual&#10;General government includes: Central Government; Local Government; Social Security Funds;. Government in Japan consists of 3 layers: central, prefectural, and municipal. The latter two government levels are covered under local government. There is no government at the state level in Japan.&#10;Valuation of public debt: Current market value. Gross public debt is on unconsolidated basis.&#10;Instruments included in gross and net debt: Currency and Deposits; Securities Other than Shares; Loans; Insurance Technical Reserves; Other Accounts Receivable/Payable; Monetary Gold and Strother">
          <a:hlinkClick xmlns:r="http://schemas.openxmlformats.org/officeDocument/2006/relationships" r:id="rId223"/>
          <a:extLst>
            <a:ext uri="{FF2B5EF4-FFF2-40B4-BE49-F238E27FC236}">
              <a16:creationId xmlns:a16="http://schemas.microsoft.com/office/drawing/2014/main" id="{79786426-9E3A-4AAE-B958-5287B14B13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6577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xdr:row>
      <xdr:rowOff>0</xdr:rowOff>
    </xdr:from>
    <xdr:to>
      <xdr:col>5</xdr:col>
      <xdr:colOff>95250</xdr:colOff>
      <xdr:row>280</xdr:row>
      <xdr:rowOff>104775</xdr:rowOff>
    </xdr:to>
    <xdr:pic>
      <xdr:nvPicPr>
        <xdr:cNvPr id="224" name="Picture 223" descr="Source: National Statistics Office&#10;Latest actual data: 2018&#10;National accounts manual used: System of National Accounts (SNA) 2008&#10;GDP valuation: Market prices&#10;Start/end months of reporting year: January/December&#10;Base year: 2016&#10;Chain-weighted: No">
          <a:hlinkClick xmlns:r="http://schemas.openxmlformats.org/officeDocument/2006/relationships" r:id="rId224"/>
          <a:extLst>
            <a:ext uri="{FF2B5EF4-FFF2-40B4-BE49-F238E27FC236}">
              <a16:creationId xmlns:a16="http://schemas.microsoft.com/office/drawing/2014/main" id="{7A364011-1B3C-4E8C-8516-A49D9A9EEA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6758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xdr:row>
      <xdr:rowOff>0</xdr:rowOff>
    </xdr:from>
    <xdr:to>
      <xdr:col>5</xdr:col>
      <xdr:colOff>95250</xdr:colOff>
      <xdr:row>474</xdr:row>
      <xdr:rowOff>104775</xdr:rowOff>
    </xdr:to>
    <xdr:pic>
      <xdr:nvPicPr>
        <xdr:cNvPr id="225" name="Picture 224" descr="Source: National Statistics Office&#10;Latest actual data: 2018&#10;Employment type: National definition&#10;Primary domestic currency: Jordanian dinar&#10;Data last updated: 04/2020">
          <a:hlinkClick xmlns:r="http://schemas.openxmlformats.org/officeDocument/2006/relationships" r:id="rId225"/>
          <a:extLst>
            <a:ext uri="{FF2B5EF4-FFF2-40B4-BE49-F238E27FC236}">
              <a16:creationId xmlns:a16="http://schemas.microsoft.com/office/drawing/2014/main" id="{9F9E20A8-4DF9-4082-A240-7D0412FA52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6939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95250</xdr:colOff>
      <xdr:row>86</xdr:row>
      <xdr:rowOff>104775</xdr:rowOff>
    </xdr:to>
    <xdr:pic>
      <xdr:nvPicPr>
        <xdr:cNvPr id="226" name="Picture 225" descr="Source: Ministry of Finance or Treasury&#10;Latest actual data: 2019&#10;Start/end months of reporting year: January/December&#10;GFS Manual used: Government Finance Statistics Manual (GFSM) 2001&#10;Basis of recording: Cash&#10;General government includes: Central Government; Nonfinancial Public Corporation;. Public sector coverage corresponds to the central government and, starting in 2007, it also includes the fiscal performance of two key SOEs: NEPCO (National Electric Power Company) and WAJ (Water Authority of Jordan). Due to data limitations, the net overall deficit of both public entities is included under other transfers. Public debt is on consolidated basis (consolidating the expanded central government with the social security corporation).&#10;Valuation of public debt: Face value&#10;Instruments included in gross and net debt: Currency and Deposits; Securities Other than Shares; Loans">
          <a:hlinkClick xmlns:r="http://schemas.openxmlformats.org/officeDocument/2006/relationships" r:id="rId226"/>
          <a:extLst>
            <a:ext uri="{FF2B5EF4-FFF2-40B4-BE49-F238E27FC236}">
              <a16:creationId xmlns:a16="http://schemas.microsoft.com/office/drawing/2014/main" id="{F02F83AC-7FAD-4265-BEF9-C9EBCD57AE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7120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xdr:row>
      <xdr:rowOff>0</xdr:rowOff>
    </xdr:from>
    <xdr:to>
      <xdr:col>5</xdr:col>
      <xdr:colOff>95250</xdr:colOff>
      <xdr:row>282</xdr:row>
      <xdr:rowOff>104775</xdr:rowOff>
    </xdr:to>
    <xdr:pic>
      <xdr:nvPicPr>
        <xdr:cNvPr id="227" name="Picture 226" descr="Source: National Statistics Office&#10;Latest actual data: 2018&#10;Notes: Data prior to 1996 cannot be confirmed by national sources at this time.&#10;National accounts manual used: System of National Accounts (SNA) 1993&#10;GDP valuation: Market prices. Official GDP is calculated based on production, which does not match the total by expenditure’s components.&#10;Start/end months of reporting year: January/December&#10;Base year: 2007&#10;Chain-weighted: Yes, from 1994">
          <a:hlinkClick xmlns:r="http://schemas.openxmlformats.org/officeDocument/2006/relationships" r:id="rId227"/>
          <a:extLst>
            <a:ext uri="{FF2B5EF4-FFF2-40B4-BE49-F238E27FC236}">
              <a16:creationId xmlns:a16="http://schemas.microsoft.com/office/drawing/2014/main" id="{284B685C-8BBA-47E2-B4F0-DBF62D6683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7301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xdr:row>
      <xdr:rowOff>0</xdr:rowOff>
    </xdr:from>
    <xdr:to>
      <xdr:col>5</xdr:col>
      <xdr:colOff>95250</xdr:colOff>
      <xdr:row>476</xdr:row>
      <xdr:rowOff>104775</xdr:rowOff>
    </xdr:to>
    <xdr:pic>
      <xdr:nvPicPr>
        <xdr:cNvPr id="228" name="Picture 227" descr="Source: Haver Analytics&#10;Latest actual data: 2017&#10;Employment type: National definition&#10;Primary domestic currency: Kazakhstani tenge&#10;Data last updated: 04/2020">
          <a:hlinkClick xmlns:r="http://schemas.openxmlformats.org/officeDocument/2006/relationships" r:id="rId228"/>
          <a:extLst>
            <a:ext uri="{FF2B5EF4-FFF2-40B4-BE49-F238E27FC236}">
              <a16:creationId xmlns:a16="http://schemas.microsoft.com/office/drawing/2014/main" id="{18B150AB-B029-4257-83C4-BEF08FC66F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7482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95250</xdr:colOff>
      <xdr:row>88</xdr:row>
      <xdr:rowOff>104775</xdr:rowOff>
    </xdr:to>
    <xdr:pic>
      <xdr:nvPicPr>
        <xdr:cNvPr id="229" name="Picture 228" descr="Source: National Statistics Office&#10;Latest actual data: 2018&#10;Fiscal assumptions: Budget Law and staff projections&#10;Start/end months of reporting year: January/December&#10;GFS Manual used: Government Finance Statistics Manual (GFSM) 2001&#10;Basis of recording: Accrual&#10;General government includes: Central Government; Local Government;&#10;Valuation of public debt: Nominal value&#10;Instruments included in gross and net debt: Currency and Deposits; Securities Other than Shares; Loans">
          <a:hlinkClick xmlns:r="http://schemas.openxmlformats.org/officeDocument/2006/relationships" r:id="rId229"/>
          <a:extLst>
            <a:ext uri="{FF2B5EF4-FFF2-40B4-BE49-F238E27FC236}">
              <a16:creationId xmlns:a16="http://schemas.microsoft.com/office/drawing/2014/main" id="{DDD35F15-33E2-4CC4-BBA9-AF7B07D65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7663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xdr:row>
      <xdr:rowOff>0</xdr:rowOff>
    </xdr:from>
    <xdr:to>
      <xdr:col>5</xdr:col>
      <xdr:colOff>95250</xdr:colOff>
      <xdr:row>283</xdr:row>
      <xdr:rowOff>104775</xdr:rowOff>
    </xdr:to>
    <xdr:pic>
      <xdr:nvPicPr>
        <xdr:cNvPr id="230" name="Picture 229" descr="Source: National Statistics Office&#10;Latest actual data: 2018&#10;National accounts manual used: System of National Accounts (SNA) 2008&#10;GDP valuation: Market prices&#10;Start/end months of reporting year: January/December&#10;Base year: 2009&#10;Chain-weighted: No">
          <a:hlinkClick xmlns:r="http://schemas.openxmlformats.org/officeDocument/2006/relationships" r:id="rId230"/>
          <a:extLst>
            <a:ext uri="{FF2B5EF4-FFF2-40B4-BE49-F238E27FC236}">
              <a16:creationId xmlns:a16="http://schemas.microsoft.com/office/drawing/2014/main" id="{C5777175-C95A-4032-A471-8C7030E0D7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7844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95250</xdr:colOff>
      <xdr:row>89</xdr:row>
      <xdr:rowOff>104775</xdr:rowOff>
    </xdr:to>
    <xdr:pic>
      <xdr:nvPicPr>
        <xdr:cNvPr id="231" name="Picture 230" descr="Source: Ministry of Finance or Treasury&#10;Latest actual data: 2018. Raw data is in fiscal year, which runs from July to June.&#10;Start/end months of reporting year: January/December. Reporting year is calendar year, done by taking the average of fiscal years. For example, 2000 is the average of 1999/2000 and 2000/2001.&#10;GFS Manual used: Government Finance Statistics Manual (GFSM) 2001&#10;Basis of recording: Cash&#10;General government includes: Central Government;&#10;Valuation of public debt: Current market value&#10;Instruments included in gross and net debt: Loans; Shares and Other Equity">
          <a:hlinkClick xmlns:r="http://schemas.openxmlformats.org/officeDocument/2006/relationships" r:id="rId231"/>
          <a:extLst>
            <a:ext uri="{FF2B5EF4-FFF2-40B4-BE49-F238E27FC236}">
              <a16:creationId xmlns:a16="http://schemas.microsoft.com/office/drawing/2014/main" id="{DEA9E3F5-D2BA-4B4E-BD6A-F8F3E784A7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8206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xdr:row>
      <xdr:rowOff>0</xdr:rowOff>
    </xdr:from>
    <xdr:to>
      <xdr:col>5</xdr:col>
      <xdr:colOff>95250</xdr:colOff>
      <xdr:row>286</xdr:row>
      <xdr:rowOff>104775</xdr:rowOff>
    </xdr:to>
    <xdr:pic>
      <xdr:nvPicPr>
        <xdr:cNvPr id="232" name="Picture 231" descr="Source: National Statistics Office&#10;Latest actual data: 2017&#10;National accounts manual used: System of National Accounts (SNA) 2008&#10;GDP valuation: Market prices&#10;Start/end months of reporting year: January/December&#10;Base year: 2006&#10;Chain-weighted: No">
          <a:hlinkClick xmlns:r="http://schemas.openxmlformats.org/officeDocument/2006/relationships" r:id="rId232"/>
          <a:extLst>
            <a:ext uri="{FF2B5EF4-FFF2-40B4-BE49-F238E27FC236}">
              <a16:creationId xmlns:a16="http://schemas.microsoft.com/office/drawing/2014/main" id="{EC1DFC43-D4DE-47B8-A280-B01A2B670B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8387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95250</xdr:colOff>
      <xdr:row>92</xdr:row>
      <xdr:rowOff>104775</xdr:rowOff>
    </xdr:to>
    <xdr:pic>
      <xdr:nvPicPr>
        <xdr:cNvPr id="233" name="Picture 232" descr="Source: Ministry of Finance or Treasury&#10;Latest actual data: 2017&#10;Start/end months of reporting year: January/December&#10;GFS Manual used: Government Finance Statistics Manual (GFSM) 1986. GFS manual adjusted for data shortcomings&#10;Basis of recording: Cash&#10;General government includes: Central Government">
          <a:hlinkClick xmlns:r="http://schemas.openxmlformats.org/officeDocument/2006/relationships" r:id="rId233"/>
          <a:extLst>
            <a:ext uri="{FF2B5EF4-FFF2-40B4-BE49-F238E27FC236}">
              <a16:creationId xmlns:a16="http://schemas.microsoft.com/office/drawing/2014/main" id="{25868010-E5F4-4599-9BF6-16D26CE99D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8748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xdr:row>
      <xdr:rowOff>0</xdr:rowOff>
    </xdr:from>
    <xdr:to>
      <xdr:col>5</xdr:col>
      <xdr:colOff>95250</xdr:colOff>
      <xdr:row>288</xdr:row>
      <xdr:rowOff>104775</xdr:rowOff>
    </xdr:to>
    <xdr:pic>
      <xdr:nvPicPr>
        <xdr:cNvPr id="234" name="Picture 233" descr="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10;Latest actual data: 2019&#10;National accounts manual used: System of National Accounts (SNA) 2008&#10;GDP valuation: Market prices&#10;Start/end months of reporting year: January/December&#10;Base year: 2015&#10;Chain-weighted: Yes, from before 1980">
          <a:hlinkClick xmlns:r="http://schemas.openxmlformats.org/officeDocument/2006/relationships" r:id="rId234"/>
          <a:extLst>
            <a:ext uri="{FF2B5EF4-FFF2-40B4-BE49-F238E27FC236}">
              <a16:creationId xmlns:a16="http://schemas.microsoft.com/office/drawing/2014/main" id="{785B83AB-CF35-466D-94B4-22164A6026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8929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xdr:row>
      <xdr:rowOff>0</xdr:rowOff>
    </xdr:from>
    <xdr:to>
      <xdr:col>5</xdr:col>
      <xdr:colOff>95250</xdr:colOff>
      <xdr:row>482</xdr:row>
      <xdr:rowOff>104775</xdr:rowOff>
    </xdr:to>
    <xdr:pic>
      <xdr:nvPicPr>
        <xdr:cNvPr id="235" name="Picture 234" descr="Source: National Statistics Office&#10;Latest actual data: 2019&#10;Employment type: National definition&#10;Primary domestic currency: Korean won&#10;Data last updated: 04/2020">
          <a:hlinkClick xmlns:r="http://schemas.openxmlformats.org/officeDocument/2006/relationships" r:id="rId235"/>
          <a:extLst>
            <a:ext uri="{FF2B5EF4-FFF2-40B4-BE49-F238E27FC236}">
              <a16:creationId xmlns:a16="http://schemas.microsoft.com/office/drawing/2014/main" id="{E4975862-CC6B-4389-BCC4-3E8E44A30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9110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95250</xdr:colOff>
      <xdr:row>94</xdr:row>
      <xdr:rowOff>104775</xdr:rowOff>
    </xdr:to>
    <xdr:pic>
      <xdr:nvPicPr>
        <xdr:cNvPr id="236" name="Picture 235" descr="Source: Ministry of Finance or Treasury&#10;Latest actual data: 2017&#10;Notes: The series on general government debt does not include non-market non-profit institutions.&#10;Fiscal assumptions: The medium-term forecast incorporates the medium-term path for the overall fiscal balance in the 2020 budget and medium-term fiscal plan announced by government.&#10;Start/end months of reporting year: January/December&#10;GFS Manual used: Government Finance Statistics Manual (GFSM) 2001&#10;Basis of recording: Cash&#10;General government includes: Central Government;. For government gross/net debt only, general government includes central government and local governments. The series on general government debt does not include non-market non-profit institutions.&#10;Valuation of public debt: Nominal value&#10;Instruments included in gross and net debt: Currency and Deposits; Securities Other than Shares; Loans">
          <a:hlinkClick xmlns:r="http://schemas.openxmlformats.org/officeDocument/2006/relationships" r:id="rId236"/>
          <a:extLst>
            <a:ext uri="{FF2B5EF4-FFF2-40B4-BE49-F238E27FC236}">
              <a16:creationId xmlns:a16="http://schemas.microsoft.com/office/drawing/2014/main" id="{789EB7F0-9D67-4372-9708-4A158FDF65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9291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xdr:row>
      <xdr:rowOff>0</xdr:rowOff>
    </xdr:from>
    <xdr:to>
      <xdr:col>5</xdr:col>
      <xdr:colOff>95250</xdr:colOff>
      <xdr:row>378</xdr:row>
      <xdr:rowOff>104775</xdr:rowOff>
    </xdr:to>
    <xdr:pic>
      <xdr:nvPicPr>
        <xdr:cNvPr id="237" name="Picture 236" descr="Source: National Statistics Office. We have received revised National Accounts data.&#10;Latest actual data: 2019&#10;National accounts manual used: European System of Accounts (ESA) 2010&#10;GDP valuation: Market prices&#10;Start/end months of reporting year: January/December&#10;Base year: 2016. Base year changes as new data is released - previous year's prices&#10;Chain-weighted: No">
          <a:hlinkClick xmlns:r="http://schemas.openxmlformats.org/officeDocument/2006/relationships" r:id="rId237"/>
          <a:extLst>
            <a:ext uri="{FF2B5EF4-FFF2-40B4-BE49-F238E27FC236}">
              <a16:creationId xmlns:a16="http://schemas.microsoft.com/office/drawing/2014/main" id="{7AAC7759-39B8-4119-AB48-C079732BFE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9472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572</xdr:row>
      <xdr:rowOff>0</xdr:rowOff>
    </xdr:from>
    <xdr:to>
      <xdr:col>5</xdr:col>
      <xdr:colOff>95250</xdr:colOff>
      <xdr:row>572</xdr:row>
      <xdr:rowOff>104775</xdr:rowOff>
    </xdr:to>
    <xdr:pic>
      <xdr:nvPicPr>
        <xdr:cNvPr id="238" name="Picture 237" descr="Source: No labor data submitted for Kosovo&#10;Latest actual data: 2019&#10;Primary domestic currency: Euro&#10;Data last updated: 04/2020">
          <a:hlinkClick xmlns:r="http://schemas.openxmlformats.org/officeDocument/2006/relationships" r:id="rId238"/>
          <a:extLst>
            <a:ext uri="{FF2B5EF4-FFF2-40B4-BE49-F238E27FC236}">
              <a16:creationId xmlns:a16="http://schemas.microsoft.com/office/drawing/2014/main" id="{0CC3D170-4FDD-462F-B119-C211C5D181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9653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xdr:row>
      <xdr:rowOff>0</xdr:rowOff>
    </xdr:from>
    <xdr:to>
      <xdr:col>5</xdr:col>
      <xdr:colOff>95250</xdr:colOff>
      <xdr:row>184</xdr:row>
      <xdr:rowOff>104775</xdr:rowOff>
    </xdr:to>
    <xdr:pic>
      <xdr:nvPicPr>
        <xdr:cNvPr id="239" name="Picture 238" descr="Source: Ministry of Finance or Treasury&#10;Latest actual data: 2019&#10;Notes: Includes IFI and privatization-proceed financed capital projects, which are not part of the  fiscal rule  definition.&#10;Fiscal assumptions: Authorities Budget and medium-term expenditure framework as well as staff expectations.&#10;Start/end months of reporting year: January/December&#10;GFS Manual used: Other&#10;Basis of recording: Cash&#10;General government includes: Central Government; Local Government; Other;&#10;Valuation of public debt: Face value">
          <a:hlinkClick xmlns:r="http://schemas.openxmlformats.org/officeDocument/2006/relationships" r:id="rId239"/>
          <a:extLst>
            <a:ext uri="{FF2B5EF4-FFF2-40B4-BE49-F238E27FC236}">
              <a16:creationId xmlns:a16="http://schemas.microsoft.com/office/drawing/2014/main" id="{445F4825-B321-4C89-B834-E002168735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49834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xdr:row>
      <xdr:rowOff>0</xdr:rowOff>
    </xdr:from>
    <xdr:to>
      <xdr:col>5</xdr:col>
      <xdr:colOff>95250</xdr:colOff>
      <xdr:row>289</xdr:row>
      <xdr:rowOff>104775</xdr:rowOff>
    </xdr:to>
    <xdr:pic>
      <xdr:nvPicPr>
        <xdr:cNvPr id="240" name="Picture 239" descr="Source: Ministry of Planning and Central Statistical Office&#10;Latest actual data: 2018&#10;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10;National accounts manual used: System of National Accounts (SNA) 1993&#10;GDP valuation: Market prices&#10;Start/end months of reporting year: January/December&#10;Base year: 2010. Nominal data has been revised by country authorities, therefore, deflators do not add to 100 until the Real figures get revised.&#10;Chain-weighted: No">
          <a:hlinkClick xmlns:r="http://schemas.openxmlformats.org/officeDocument/2006/relationships" r:id="rId240"/>
          <a:extLst>
            <a:ext uri="{FF2B5EF4-FFF2-40B4-BE49-F238E27FC236}">
              <a16:creationId xmlns:a16="http://schemas.microsoft.com/office/drawing/2014/main" id="{ED6E35AE-FD9E-48F8-8570-043DDEF098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0015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xdr:row>
      <xdr:rowOff>0</xdr:rowOff>
    </xdr:from>
    <xdr:to>
      <xdr:col>5</xdr:col>
      <xdr:colOff>95250</xdr:colOff>
      <xdr:row>483</xdr:row>
      <xdr:rowOff>104775</xdr:rowOff>
    </xdr:to>
    <xdr:pic>
      <xdr:nvPicPr>
        <xdr:cNvPr id="241" name="Picture 240" descr="Source: National Statistics Office&#10;Latest actual data: 2018&#10;Employment type: National definition&#10;Primary domestic currency: Kuwaiti dinar&#10;Data last updated: 04/2020">
          <a:hlinkClick xmlns:r="http://schemas.openxmlformats.org/officeDocument/2006/relationships" r:id="rId241"/>
          <a:extLst>
            <a:ext uri="{FF2B5EF4-FFF2-40B4-BE49-F238E27FC236}">
              <a16:creationId xmlns:a16="http://schemas.microsoft.com/office/drawing/2014/main" id="{97B0F61B-549F-4A12-886D-8C5D378291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0196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95250</xdr:colOff>
      <xdr:row>95</xdr:row>
      <xdr:rowOff>104775</xdr:rowOff>
    </xdr:to>
    <xdr:pic>
      <xdr:nvPicPr>
        <xdr:cNvPr id="242" name="Picture 241" descr="Source: Ministry of Finance or Treasury&#10;Latest actual data: 2019. latest source data are FY 2018/19&#10;Fiscal assumptions: Staff projections&#10;Start/end months of reporting year: January/December. Source data comes in fiscal year (March/April) basis. Calendar year data calculated by IMF staff using a weighted average of the fiscal data.&#10;GFS Manual used: Government Finance Statistics Manual (GFSM) 2014&#10;Basis of recording: Mixed. Some transactions recorded on accrual basis.&#10;General government includes: Central Government; Social Security Funds;&#10;Valuation of public debt: Nominal value&#10;Instruments included in gross and net debt: Loans">
          <a:hlinkClick xmlns:r="http://schemas.openxmlformats.org/officeDocument/2006/relationships" r:id="rId242"/>
          <a:extLst>
            <a:ext uri="{FF2B5EF4-FFF2-40B4-BE49-F238E27FC236}">
              <a16:creationId xmlns:a16="http://schemas.microsoft.com/office/drawing/2014/main" id="{C5953867-8392-40D9-8B64-584149F113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0377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xdr:row>
      <xdr:rowOff>0</xdr:rowOff>
    </xdr:from>
    <xdr:to>
      <xdr:col>5</xdr:col>
      <xdr:colOff>95250</xdr:colOff>
      <xdr:row>284</xdr:row>
      <xdr:rowOff>104775</xdr:rowOff>
    </xdr:to>
    <xdr:pic>
      <xdr:nvPicPr>
        <xdr:cNvPr id="243" name="Picture 242" descr="Source: National Statistics Office&#10;Latest actual data: 2018&#10;National accounts manual used: System of National Accounts (SNA) 1993&#10;GDP valuation: Market prices&#10;Start/end months of reporting year: January/December&#10;Base year: 2005&#10;Chain-weighted: No">
          <a:hlinkClick xmlns:r="http://schemas.openxmlformats.org/officeDocument/2006/relationships" r:id="rId243"/>
          <a:extLst>
            <a:ext uri="{FF2B5EF4-FFF2-40B4-BE49-F238E27FC236}">
              <a16:creationId xmlns:a16="http://schemas.microsoft.com/office/drawing/2014/main" id="{433733C6-4580-4644-AF7C-C7E2392305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0558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xdr:row>
      <xdr:rowOff>0</xdr:rowOff>
    </xdr:from>
    <xdr:to>
      <xdr:col>5</xdr:col>
      <xdr:colOff>95250</xdr:colOff>
      <xdr:row>478</xdr:row>
      <xdr:rowOff>104775</xdr:rowOff>
    </xdr:to>
    <xdr:pic>
      <xdr:nvPicPr>
        <xdr:cNvPr id="244" name="Picture 243" descr="Source: National Statistics Office&#10;Latest actual data: 2018&#10;Employment type: National definition&#10;Primary domestic currency: Kyrgyz som&#10;Data last updated: 04/2020">
          <a:hlinkClick xmlns:r="http://schemas.openxmlformats.org/officeDocument/2006/relationships" r:id="rId244"/>
          <a:extLst>
            <a:ext uri="{FF2B5EF4-FFF2-40B4-BE49-F238E27FC236}">
              <a16:creationId xmlns:a16="http://schemas.microsoft.com/office/drawing/2014/main" id="{0A733DA2-600C-4FA2-94B2-DA232F7F9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0739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95250</xdr:colOff>
      <xdr:row>90</xdr:row>
      <xdr:rowOff>104775</xdr:rowOff>
    </xdr:to>
    <xdr:pic>
      <xdr:nvPicPr>
        <xdr:cNvPr id="245" name="Picture 244" descr="Source: Ministry of Finance or Treasury&#10;Latest actual data: 2018&#10;Start/end months of reporting year: January/December&#10;GFS Manual used: Not reported according to GFS&#10;Basis of recording: Cash&#10;General government includes: Central Government; Local Government; Social Security Funds;. Net lending/borrowing Includes loans on-lent to state-owned enterprises in the energy sector as part of the government’s public investment program.&#10;Valuation of public debt: Face value">
          <a:hlinkClick xmlns:r="http://schemas.openxmlformats.org/officeDocument/2006/relationships" r:id="rId245"/>
          <a:extLst>
            <a:ext uri="{FF2B5EF4-FFF2-40B4-BE49-F238E27FC236}">
              <a16:creationId xmlns:a16="http://schemas.microsoft.com/office/drawing/2014/main" id="{76922503-4BD2-4D3E-B20A-DF1340530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0920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xdr:row>
      <xdr:rowOff>0</xdr:rowOff>
    </xdr:from>
    <xdr:to>
      <xdr:col>5</xdr:col>
      <xdr:colOff>95250</xdr:colOff>
      <xdr:row>290</xdr:row>
      <xdr:rowOff>104775</xdr:rowOff>
    </xdr:to>
    <xdr:pic>
      <xdr:nvPicPr>
        <xdr:cNvPr id="246" name="Picture 245" descr="Source: National Statistics Office&#10;Latest actual data: 2018&#10;National accounts manual used: System of National Accounts (SNA) 1993&#10;GDP valuation: Market prices&#10;Start/end months of reporting year: January/December&#10;Base year: 2012&#10;Chain-weighted: No">
          <a:hlinkClick xmlns:r="http://schemas.openxmlformats.org/officeDocument/2006/relationships" r:id="rId246"/>
          <a:extLst>
            <a:ext uri="{FF2B5EF4-FFF2-40B4-BE49-F238E27FC236}">
              <a16:creationId xmlns:a16="http://schemas.microsoft.com/office/drawing/2014/main" id="{1A9B07D4-2997-46B3-B0C0-73C4D97E9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1101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95250</xdr:colOff>
      <xdr:row>96</xdr:row>
      <xdr:rowOff>104775</xdr:rowOff>
    </xdr:to>
    <xdr:pic>
      <xdr:nvPicPr>
        <xdr:cNvPr id="247" name="Picture 246" descr="Source: Ministry of Finance or Treasury&#10;Latest actual data: 2018&#10;Start/end months of reporting year: January/December&#10;GFS Manual used: Government Finance Statistics Manual (GFSM) 2001&#10;Basis of recording: Cash&#10;General government includes: Central Government">
          <a:hlinkClick xmlns:r="http://schemas.openxmlformats.org/officeDocument/2006/relationships" r:id="rId247"/>
          <a:extLst>
            <a:ext uri="{FF2B5EF4-FFF2-40B4-BE49-F238E27FC236}">
              <a16:creationId xmlns:a16="http://schemas.microsoft.com/office/drawing/2014/main" id="{4CB6AF66-3BE6-49D0-9108-DBAF846900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1463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xdr:row>
      <xdr:rowOff>0</xdr:rowOff>
    </xdr:from>
    <xdr:to>
      <xdr:col>5</xdr:col>
      <xdr:colOff>95250</xdr:colOff>
      <xdr:row>299</xdr:row>
      <xdr:rowOff>104775</xdr:rowOff>
    </xdr:to>
    <xdr:pic>
      <xdr:nvPicPr>
        <xdr:cNvPr id="248" name="Picture 247" descr="Source: National Statistics Office&#10;Latest actual data: 2019&#10;National accounts manual used: European System of Accounts (ESA) 2010&#10;GDP valuation: Market prices&#10;Start/end months of reporting year: January/December&#10;Base year: 2015&#10;Chain-weighted: Yes, from 1995">
          <a:hlinkClick xmlns:r="http://schemas.openxmlformats.org/officeDocument/2006/relationships" r:id="rId248"/>
          <a:extLst>
            <a:ext uri="{FF2B5EF4-FFF2-40B4-BE49-F238E27FC236}">
              <a16:creationId xmlns:a16="http://schemas.microsoft.com/office/drawing/2014/main" id="{47204990-EDF3-4FE3-BDF0-A9D66BE0D5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1644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xdr:row>
      <xdr:rowOff>0</xdr:rowOff>
    </xdr:from>
    <xdr:to>
      <xdr:col>5</xdr:col>
      <xdr:colOff>95250</xdr:colOff>
      <xdr:row>493</xdr:row>
      <xdr:rowOff>104775</xdr:rowOff>
    </xdr:to>
    <xdr:pic>
      <xdr:nvPicPr>
        <xdr:cNvPr id="249" name="Picture 248" descr="Source: National Statistics Office&#10;Latest actual data: 2019&#10;Notes: Labor statistics are based on Labor Force Survey data, which were revised in 2011 in compliance with Population and Housing Census 2011 results; data before 2011 have not been revised yet.&#10;Employment type: Harmonized ILO definition&#10;Primary domestic currency: Euro&#10;Data last updated: 04/2020">
          <a:hlinkClick xmlns:r="http://schemas.openxmlformats.org/officeDocument/2006/relationships" r:id="rId249"/>
          <a:extLst>
            <a:ext uri="{FF2B5EF4-FFF2-40B4-BE49-F238E27FC236}">
              <a16:creationId xmlns:a16="http://schemas.microsoft.com/office/drawing/2014/main" id="{C71D84B3-634E-4CDD-AABF-D3679D7185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1825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95250</xdr:colOff>
      <xdr:row>105</xdr:row>
      <xdr:rowOff>104775</xdr:rowOff>
    </xdr:to>
    <xdr:pic>
      <xdr:nvPicPr>
        <xdr:cNvPr id="250" name="Picture 249" descr="Source: Ministry of Finance or Treasury&#10;Latest actual data: 2019&#10;Notes: Public debt covers debt of the general government excluding debt of the commercial companies and institutional units, reclassified by the Central Statistical Bureau (CSB) in the general government (central and local government) sector. It does not include liabilities in the form of other accounts payable.&#10;Start/end months of reporting year: January/December&#10;GFS Manual used: European System of Accounts (ESA) 2010&#10;Basis of recording: Cash&#10;General government includes: Central Government; Local Government; Social Security Funds;&#10;Valuation of public debt: Nominal value&#10;Instruments included in gross and net debt: Currency and Deposits; Securities Other than Shares; Loans">
          <a:hlinkClick xmlns:r="http://schemas.openxmlformats.org/officeDocument/2006/relationships" r:id="rId250"/>
          <a:extLst>
            <a:ext uri="{FF2B5EF4-FFF2-40B4-BE49-F238E27FC236}">
              <a16:creationId xmlns:a16="http://schemas.microsoft.com/office/drawing/2014/main" id="{6B8582A6-5209-48C0-8289-E8D807CCC2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2006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xdr:row>
      <xdr:rowOff>0</xdr:rowOff>
    </xdr:from>
    <xdr:to>
      <xdr:col>5</xdr:col>
      <xdr:colOff>95250</xdr:colOff>
      <xdr:row>291</xdr:row>
      <xdr:rowOff>104775</xdr:rowOff>
    </xdr:to>
    <xdr:pic>
      <xdr:nvPicPr>
        <xdr:cNvPr id="251" name="Picture 250" descr="Source: National Statistics Office. 2004-2014&#10;Latest actual data: 2018. Data for 2004-2014 revised as per the latest data from the statistics office.&#10;National accounts manual used: System of National Accounts (SNA) 2008. Accounts were established according to the SNA 2008 but with simplified model adapted to Lebanon. .&#10;GDP valuation: Market prices&#10;Start/end months of reporting year: January/December&#10;Base year: 2010. Used by Fund staff (the authorities use 2010 as base year).&#10;Chain-weighted: Yes, from 2010">
          <a:hlinkClick xmlns:r="http://schemas.openxmlformats.org/officeDocument/2006/relationships" r:id="rId251"/>
          <a:extLst>
            <a:ext uri="{FF2B5EF4-FFF2-40B4-BE49-F238E27FC236}">
              <a16:creationId xmlns:a16="http://schemas.microsoft.com/office/drawing/2014/main" id="{50A050A3-DE02-4FF5-9E45-46ABDCA53D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2187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95250</xdr:colOff>
      <xdr:row>97</xdr:row>
      <xdr:rowOff>104775</xdr:rowOff>
    </xdr:to>
    <xdr:pic>
      <xdr:nvPicPr>
        <xdr:cNvPr id="252" name="Picture 251" descr="Source: Ministry of Finance or Treasury&#10;Latest actual data: 2018&#10;Fiscal assumptions: Revenue projections are made based on the macroeconomic assumptions and revenue buoyancy of various taxes (as measures by elasticity measures and staff's understanding of the authorities' tax policy measures). On the spending side, projections reflect the authorities' projections, with a few deviations to take into account key macroeconomic assumptions (e.g., WEO oil price for subsidies to the electricity company). Monetary projections are based on key assumptions on deposits growth, dollarization and credit to private sector.&#10;Start/end months of reporting year: January/December&#10;GFS Manual used: Government Finance Statistics Manual (GFSM) 2001. GFSM 2001 has been adopted but should be refined. Budgetary expenditure data are reported on a modified cash basis, corresponding to the issuance of payment orders.&#10;Basis of recording: Mixed. Modified cash basis (only corrects for arrears)&#10;General government includes: Central Government;&#10;Valuation of public debt: Nominal value&#10;Instruments included in gross and net debt: Currency and Deposits;. Information on the size of public assets is not available in case of Lebanon. Net debt is calculated as gross debt minus value of government’s accounts at the central bank.”">
          <a:hlinkClick xmlns:r="http://schemas.openxmlformats.org/officeDocument/2006/relationships" r:id="rId252"/>
          <a:extLst>
            <a:ext uri="{FF2B5EF4-FFF2-40B4-BE49-F238E27FC236}">
              <a16:creationId xmlns:a16="http://schemas.microsoft.com/office/drawing/2014/main" id="{AA30A569-ECC9-449E-A435-442AB9F700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2549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xdr:row>
      <xdr:rowOff>0</xdr:rowOff>
    </xdr:from>
    <xdr:to>
      <xdr:col>5</xdr:col>
      <xdr:colOff>95250</xdr:colOff>
      <xdr:row>296</xdr:row>
      <xdr:rowOff>104775</xdr:rowOff>
    </xdr:to>
    <xdr:pic>
      <xdr:nvPicPr>
        <xdr:cNvPr id="253" name="Picture 252" descr="Source: National Statistics Office&#10;Latest actual data: 2017/18. 2017/2018 is latest actual data&#10;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10;National accounts manual used: System of National Accounts (SNA) 2008. The authorities produce estimates of GDP on the basis of sectoral production&#10;GDP valuation: Market prices&#10;Start/end months of reporting year: April/March. Observations for NGDP_R[12/13] and NGDP[12/13] are saved in DMX in year 2012&#10;Base year: 2012/13. 2012/2013 is base year&#10;Chain-weighted: No">
          <a:hlinkClick xmlns:r="http://schemas.openxmlformats.org/officeDocument/2006/relationships" r:id="rId253"/>
          <a:extLst>
            <a:ext uri="{FF2B5EF4-FFF2-40B4-BE49-F238E27FC236}">
              <a16:creationId xmlns:a16="http://schemas.microsoft.com/office/drawing/2014/main" id="{5453C516-3E82-41D7-B609-4819CDAD72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2730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95250</xdr:colOff>
      <xdr:row>102</xdr:row>
      <xdr:rowOff>104775</xdr:rowOff>
    </xdr:to>
    <xdr:pic>
      <xdr:nvPicPr>
        <xdr:cNvPr id="254" name="Picture 253" descr="Source: Ministry of Finance or Treasury&#10;Latest actual data: 2018/19&#10;Start/end months of reporting year: April/March&#10;GFS Manual used: Government Finance Statistics Manual (GFSM) 2001&#10;Basis of recording: Cash&#10;General government includes: Central Government; Local Government;&#10;Valuation of public debt: Current market value&#10;Instruments included in gross and net debt: Securities Other than Shares; Loans">
          <a:hlinkClick xmlns:r="http://schemas.openxmlformats.org/officeDocument/2006/relationships" r:id="rId254"/>
          <a:extLst>
            <a:ext uri="{FF2B5EF4-FFF2-40B4-BE49-F238E27FC236}">
              <a16:creationId xmlns:a16="http://schemas.microsoft.com/office/drawing/2014/main" id="{70837F2A-A56C-41FB-98B6-658E6C2461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3092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xdr:row>
      <xdr:rowOff>0</xdr:rowOff>
    </xdr:from>
    <xdr:to>
      <xdr:col>5</xdr:col>
      <xdr:colOff>95250</xdr:colOff>
      <xdr:row>292</xdr:row>
      <xdr:rowOff>104775</xdr:rowOff>
    </xdr:to>
    <xdr:pic>
      <xdr:nvPicPr>
        <xdr:cNvPr id="255" name="Picture 254" descr="Source: Central Bank of Liberia&#10;Latest actual data: 2018&#10;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10;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10;GDP valuation: Market prices. Official data reported in billions of U.S. dollars.&#10;Start/end months of reporting year: January/December&#10;Base year: 1992&#10;Chain-weighted: No">
          <a:hlinkClick xmlns:r="http://schemas.openxmlformats.org/officeDocument/2006/relationships" r:id="rId255"/>
          <a:extLst>
            <a:ext uri="{FF2B5EF4-FFF2-40B4-BE49-F238E27FC236}">
              <a16:creationId xmlns:a16="http://schemas.microsoft.com/office/drawing/2014/main" id="{FDFEC03E-DFF3-45DA-A8D2-9A4D30F98B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3273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95250</xdr:colOff>
      <xdr:row>98</xdr:row>
      <xdr:rowOff>104775</xdr:rowOff>
    </xdr:to>
    <xdr:pic>
      <xdr:nvPicPr>
        <xdr:cNvPr id="256" name="Picture 255" descr="Source: Ministry of Finance or Treasury&#10;Latest actual data: 2018&#10;Notes: Grants include most of off-budget grant disbursements. The fiscal data are observed from 2014, and the historical series are spliced. Debt relief was granted in 2009, which explained the high number for that year in general government net lending/borrowing.&#10;Start/end months of reporting year: January/December&#10;GFS Manual used: Government Finance Statistics Manual (GFSM) 2001&#10;Basis of recording: Accrual&#10;General government includes: Central Government;&#10;Valuation of public debt: Face value&#10;Instruments included in gross and net debt: Currency and Deposits; Loans; Other Accounts Receivable/Payable">
          <a:hlinkClick xmlns:r="http://schemas.openxmlformats.org/officeDocument/2006/relationships" r:id="rId256"/>
          <a:extLst>
            <a:ext uri="{FF2B5EF4-FFF2-40B4-BE49-F238E27FC236}">
              <a16:creationId xmlns:a16="http://schemas.microsoft.com/office/drawing/2014/main" id="{F55658DA-D000-47E9-9D6A-E5381619C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3635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xdr:row>
      <xdr:rowOff>0</xdr:rowOff>
    </xdr:from>
    <xdr:to>
      <xdr:col>5</xdr:col>
      <xdr:colOff>95250</xdr:colOff>
      <xdr:row>293</xdr:row>
      <xdr:rowOff>104775</xdr:rowOff>
    </xdr:to>
    <xdr:pic>
      <xdr:nvPicPr>
        <xdr:cNvPr id="257" name="Picture 256" descr="Source: Ministry of Planning .&#10;Latest actual data: 2017&#10;National accounts manual used: System of National Accounts (SNA) 1993&#10;GDP valuation: Market prices. Compiled using the 1968 System of National Accounts (SNA) methodology.&#10;Start/end months of reporting year: January/December&#10;Base year: 2007&#10;Chain-weighted: No">
          <a:hlinkClick xmlns:r="http://schemas.openxmlformats.org/officeDocument/2006/relationships" r:id="rId257"/>
          <a:extLst>
            <a:ext uri="{FF2B5EF4-FFF2-40B4-BE49-F238E27FC236}">
              <a16:creationId xmlns:a16="http://schemas.microsoft.com/office/drawing/2014/main" id="{61AFE9EA-B0F4-491E-A343-E3C0B52970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3816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95250</xdr:colOff>
      <xdr:row>99</xdr:row>
      <xdr:rowOff>104775</xdr:rowOff>
    </xdr:to>
    <xdr:pic>
      <xdr:nvPicPr>
        <xdr:cNvPr id="258" name="Picture 257" descr="Source: Ministry of  Finance&#10;Latest actual data: 2018. Until 2018Q3&#10;Start/end months of reporting year: January/December&#10;GFS Manual used: Government Finance Statistics Manual (GFSM) 1986&#10;Basis of recording: Cash&#10;General government includes: Central Government; State Government; Local Government;&#10;Valuation of public debt: Face value">
          <a:hlinkClick xmlns:r="http://schemas.openxmlformats.org/officeDocument/2006/relationships" r:id="rId258"/>
          <a:extLst>
            <a:ext uri="{FF2B5EF4-FFF2-40B4-BE49-F238E27FC236}">
              <a16:creationId xmlns:a16="http://schemas.microsoft.com/office/drawing/2014/main" id="{68619E09-CFE6-4499-874C-B29309DF5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4178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xdr:row>
      <xdr:rowOff>0</xdr:rowOff>
    </xdr:from>
    <xdr:to>
      <xdr:col>5</xdr:col>
      <xdr:colOff>95250</xdr:colOff>
      <xdr:row>297</xdr:row>
      <xdr:rowOff>104775</xdr:rowOff>
    </xdr:to>
    <xdr:pic>
      <xdr:nvPicPr>
        <xdr:cNvPr id="259" name="Picture 258">
          <a:hlinkClick xmlns:r="http://schemas.openxmlformats.org/officeDocument/2006/relationships" r:id="rId259"/>
          <a:extLst>
            <a:ext uri="{FF2B5EF4-FFF2-40B4-BE49-F238E27FC236}">
              <a16:creationId xmlns:a16="http://schemas.microsoft.com/office/drawing/2014/main" id="{84F46401-9ECE-49A4-ABE4-0C02197788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4359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xdr:row>
      <xdr:rowOff>0</xdr:rowOff>
    </xdr:from>
    <xdr:to>
      <xdr:col>5</xdr:col>
      <xdr:colOff>95250</xdr:colOff>
      <xdr:row>491</xdr:row>
      <xdr:rowOff>104775</xdr:rowOff>
    </xdr:to>
    <xdr:pic>
      <xdr:nvPicPr>
        <xdr:cNvPr id="260" name="Picture 259" descr="Source: National Statistics Office&#10;Latest actual data: 2019&#10;Employment type: Eurostat harmonized data&#10;Primary domestic currency: Euro&#10;Data last updated: 04/2020">
          <a:hlinkClick xmlns:r="http://schemas.openxmlformats.org/officeDocument/2006/relationships" r:id="rId260"/>
          <a:extLst>
            <a:ext uri="{FF2B5EF4-FFF2-40B4-BE49-F238E27FC236}">
              <a16:creationId xmlns:a16="http://schemas.microsoft.com/office/drawing/2014/main" id="{511BF431-4676-447B-9957-7D6A7FE0E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4540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95250</xdr:colOff>
      <xdr:row>103</xdr:row>
      <xdr:rowOff>104775</xdr:rowOff>
    </xdr:to>
    <xdr:pic>
      <xdr:nvPicPr>
        <xdr:cNvPr id="261" name="Picture 260" descr="Source: Ministry of Finance or Treasury&#10;Latest actual data: 2018&#10;Notes: ‘gross debt follows the Maastricht definition of gross debt, and excludes other accounts payable&#10;Fiscal assumptions: Fiscal projections for the current year take into account up-to-date available data. Projections for future years are passive on the basis on announced policy measures and the envisioned neutral stance by the authorities.&#10;Start/end months of reporting year: January/December&#10;GFS Manual used: Government Finance Statistics Manual (GFSM) 2014&#10;Basis of recording: Accrual&#10;General government includes: Central Government; Local Government; Social Security Funds;&#10;Valuation of public debt: Nominal value. This is the format of data presented by the authorities.">
          <a:hlinkClick xmlns:r="http://schemas.openxmlformats.org/officeDocument/2006/relationships" r:id="rId261"/>
          <a:extLst>
            <a:ext uri="{FF2B5EF4-FFF2-40B4-BE49-F238E27FC236}">
              <a16:creationId xmlns:a16="http://schemas.microsoft.com/office/drawing/2014/main" id="{00DC96EA-85EA-4FF3-9B4A-4D106BA2BC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4721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xdr:row>
      <xdr:rowOff>0</xdr:rowOff>
    </xdr:from>
    <xdr:to>
      <xdr:col>5</xdr:col>
      <xdr:colOff>95250</xdr:colOff>
      <xdr:row>298</xdr:row>
      <xdr:rowOff>104775</xdr:rowOff>
    </xdr:to>
    <xdr:pic>
      <xdr:nvPicPr>
        <xdr:cNvPr id="262" name="Picture 261" descr="Source: National Statistics Office&#10;Latest actual data: 2019&#10;National accounts manual used: European System of Accounts (ESA) 2010&#10;GDP valuation: Market prices&#10;Start/end months of reporting year: January/December&#10;Base year: 2010&#10;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a:hlinkClick xmlns:r="http://schemas.openxmlformats.org/officeDocument/2006/relationships" r:id="rId262"/>
          <a:extLst>
            <a:ext uri="{FF2B5EF4-FFF2-40B4-BE49-F238E27FC236}">
              <a16:creationId xmlns:a16="http://schemas.microsoft.com/office/drawing/2014/main" id="{71832DB6-0B2B-4F42-9B7E-B0DBF7F555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4902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xdr:row>
      <xdr:rowOff>0</xdr:rowOff>
    </xdr:from>
    <xdr:to>
      <xdr:col>5</xdr:col>
      <xdr:colOff>95250</xdr:colOff>
      <xdr:row>492</xdr:row>
      <xdr:rowOff>104775</xdr:rowOff>
    </xdr:to>
    <xdr:pic>
      <xdr:nvPicPr>
        <xdr:cNvPr id="263" name="Picture 262" descr="Source: National Statistics Office&#10;Latest actual data: 2019&#10;Employment type: Harmonized ILO definition&#10;Primary domestic currency: Euro&#10;Data last updated: 04/2020">
          <a:hlinkClick xmlns:r="http://schemas.openxmlformats.org/officeDocument/2006/relationships" r:id="rId263"/>
          <a:extLst>
            <a:ext uri="{FF2B5EF4-FFF2-40B4-BE49-F238E27FC236}">
              <a16:creationId xmlns:a16="http://schemas.microsoft.com/office/drawing/2014/main" id="{EDCB5896-C558-4DC5-B1EE-E1D261F09B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5083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95250</xdr:colOff>
      <xdr:row>104</xdr:row>
      <xdr:rowOff>104775</xdr:rowOff>
    </xdr:to>
    <xdr:pic>
      <xdr:nvPicPr>
        <xdr:cNvPr id="264" name="Picture 263" descr="Source: Ministry of Finance or Treasury&#10;Latest actual data: 2019&#10;Notes: Gross debt follows the Maastricht definition of gross debt, and excludes other accounts payable&#10;Fiscal assumptions: Projections are based on the authorities’ best understanding of the new government’s plans for 2019 and the medium term&#10;Start/end months of reporting year: January/December&#10;GFS Manual used: Government Finance Statistics Manual (GFSM) 2001&#10;Basis of recording: Accrual&#10;General government includes: Central Government; Local Government; Social Security Funds;&#10;Valuation of public debt: Face value&#10;Instruments included in gross and net debt: Currency and Deposits; Securities Other than Shares; Loans">
          <a:hlinkClick xmlns:r="http://schemas.openxmlformats.org/officeDocument/2006/relationships" r:id="rId264"/>
          <a:extLst>
            <a:ext uri="{FF2B5EF4-FFF2-40B4-BE49-F238E27FC236}">
              <a16:creationId xmlns:a16="http://schemas.microsoft.com/office/drawing/2014/main" id="{4C886800-FD33-49DB-AEB0-3EAF37FDD3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5264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xdr:row>
      <xdr:rowOff>0</xdr:rowOff>
    </xdr:from>
    <xdr:to>
      <xdr:col>5</xdr:col>
      <xdr:colOff>95250</xdr:colOff>
      <xdr:row>300</xdr:row>
      <xdr:rowOff>104775</xdr:rowOff>
    </xdr:to>
    <xdr:pic>
      <xdr:nvPicPr>
        <xdr:cNvPr id="265" name="Picture 264" descr="Source: National Statistics Office&#10;Latest actual data: 2019&#10;National accounts manual used: System of National Accounts (SNA) 2008&#10;GDP valuation: Market prices&#10;Start/end months of reporting year: January/December&#10;Base year: 2017&#10;Chain-weighted: Yes, from 2001">
          <a:hlinkClick xmlns:r="http://schemas.openxmlformats.org/officeDocument/2006/relationships" r:id="rId265"/>
          <a:extLst>
            <a:ext uri="{FF2B5EF4-FFF2-40B4-BE49-F238E27FC236}">
              <a16:creationId xmlns:a16="http://schemas.microsoft.com/office/drawing/2014/main" id="{88189707-92B2-4F1D-AA47-E24E83F2A7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5445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xdr:row>
      <xdr:rowOff>0</xdr:rowOff>
    </xdr:from>
    <xdr:to>
      <xdr:col>5</xdr:col>
      <xdr:colOff>95250</xdr:colOff>
      <xdr:row>494</xdr:row>
      <xdr:rowOff>104775</xdr:rowOff>
    </xdr:to>
    <xdr:pic>
      <xdr:nvPicPr>
        <xdr:cNvPr id="266" name="Picture 265" descr="Source: National Statistics Office&#10;Latest actual data: 2018&#10;Employment type: National definition&#10;Primary domestic currency: Macanese pataca&#10;Data last updated: 03/2020">
          <a:hlinkClick xmlns:r="http://schemas.openxmlformats.org/officeDocument/2006/relationships" r:id="rId266"/>
          <a:extLst>
            <a:ext uri="{FF2B5EF4-FFF2-40B4-BE49-F238E27FC236}">
              <a16:creationId xmlns:a16="http://schemas.microsoft.com/office/drawing/2014/main" id="{8BAC4B93-4687-442D-A295-A5BAE485B8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5626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95250</xdr:colOff>
      <xdr:row>106</xdr:row>
      <xdr:rowOff>104775</xdr:rowOff>
    </xdr:to>
    <xdr:pic>
      <xdr:nvPicPr>
        <xdr:cNvPr id="267" name="Picture 266" descr="Source: Ministry of Finance or Treasury&#10;Latest actual data: 2018. Part of the 2019 data is estimated because it is not available yet.&#10;Start/end months of reporting year: January/December&#10;GFS Manual used: Government Finance Statistics Manual (GFSM) 2014&#10;Basis of recording: Cash&#10;General government includes: Central Government; Social Security Funds;&#10;Valuation of public debt: Face value">
          <a:hlinkClick xmlns:r="http://schemas.openxmlformats.org/officeDocument/2006/relationships" r:id="rId267"/>
          <a:extLst>
            <a:ext uri="{FF2B5EF4-FFF2-40B4-BE49-F238E27FC236}">
              <a16:creationId xmlns:a16="http://schemas.microsoft.com/office/drawing/2014/main" id="{3B5605DD-37CF-43EB-AE08-BD677964F7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5806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xdr:row>
      <xdr:rowOff>0</xdr:rowOff>
    </xdr:from>
    <xdr:to>
      <xdr:col>5</xdr:col>
      <xdr:colOff>95250</xdr:colOff>
      <xdr:row>303</xdr:row>
      <xdr:rowOff>104775</xdr:rowOff>
    </xdr:to>
    <xdr:pic>
      <xdr:nvPicPr>
        <xdr:cNvPr id="268" name="Picture 267" descr="Source: National Statistics Office&#10;Latest actual data: 2017. 2018 is prelim data&#10;National accounts manual used: System of National Accounts (SNA) 1993&#10;GDP valuation: Market prices&#10;Start/end months of reporting year: January/December&#10;Base year: 2007&#10;Chain-weighted: No">
          <a:hlinkClick xmlns:r="http://schemas.openxmlformats.org/officeDocument/2006/relationships" r:id="rId268"/>
          <a:extLst>
            <a:ext uri="{FF2B5EF4-FFF2-40B4-BE49-F238E27FC236}">
              <a16:creationId xmlns:a16="http://schemas.microsoft.com/office/drawing/2014/main" id="{72818FDB-C51F-4D56-AEC0-14262DB82E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5987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95250</xdr:colOff>
      <xdr:row>109</xdr:row>
      <xdr:rowOff>104775</xdr:rowOff>
    </xdr:to>
    <xdr:pic>
      <xdr:nvPicPr>
        <xdr:cNvPr id="269" name="Picture 268" descr="Source: Ministry of Finance or Treasury&#10;Latest actual data: 2019&#10;Start/end months of reporting year: January/December&#10;GFS Manual used: Government Finance Statistics Manual (GFSM) 1986&#10;Basis of recording: Cash. Mostly cash&#10;General government includes: Central Government; Local Government;. Data is for central government">
          <a:hlinkClick xmlns:r="http://schemas.openxmlformats.org/officeDocument/2006/relationships" r:id="rId269"/>
          <a:extLst>
            <a:ext uri="{FF2B5EF4-FFF2-40B4-BE49-F238E27FC236}">
              <a16:creationId xmlns:a16="http://schemas.microsoft.com/office/drawing/2014/main" id="{039DA69B-D776-4693-8458-7A2FA16A5B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6349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xdr:row>
      <xdr:rowOff>0</xdr:rowOff>
    </xdr:from>
    <xdr:to>
      <xdr:col>5</xdr:col>
      <xdr:colOff>95250</xdr:colOff>
      <xdr:row>316</xdr:row>
      <xdr:rowOff>104775</xdr:rowOff>
    </xdr:to>
    <xdr:pic>
      <xdr:nvPicPr>
        <xdr:cNvPr id="270" name="Picture 269" descr="Source: National Statistics Office&#10;Latest actual data: 2011. Since 2011 we have used IMF staff’s and Malawian authorities’ combined estimates for National Accounts data.&#10;National accounts manual used: System of National Accounts (SNA) 2008&#10;GDP valuation: Market prices&#10;Start/end months of reporting year: January/December&#10;Base year: 2010&#10;Chain-weighted: No">
          <a:hlinkClick xmlns:r="http://schemas.openxmlformats.org/officeDocument/2006/relationships" r:id="rId270"/>
          <a:extLst>
            <a:ext uri="{FF2B5EF4-FFF2-40B4-BE49-F238E27FC236}">
              <a16:creationId xmlns:a16="http://schemas.microsoft.com/office/drawing/2014/main" id="{4D5F2E97-498F-4C69-A58F-139781BEA3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6530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122</xdr:row>
      <xdr:rowOff>0</xdr:rowOff>
    </xdr:from>
    <xdr:to>
      <xdr:col>5</xdr:col>
      <xdr:colOff>95250</xdr:colOff>
      <xdr:row>122</xdr:row>
      <xdr:rowOff>104775</xdr:rowOff>
    </xdr:to>
    <xdr:pic>
      <xdr:nvPicPr>
        <xdr:cNvPr id="271" name="Picture 270" descr="Source: Ministry of Finance or Treasury&#10;Latest actual data: 2018/19&#10;Start/end months of reporting year: July/June&#10;GFS Manual used: Government Finance Statistics Manual (GFSM) 1986&#10;Basis of recording: Cash&#10;General government includes: Central Government">
          <a:hlinkClick xmlns:r="http://schemas.openxmlformats.org/officeDocument/2006/relationships" r:id="rId271"/>
          <a:extLst>
            <a:ext uri="{FF2B5EF4-FFF2-40B4-BE49-F238E27FC236}">
              <a16:creationId xmlns:a16="http://schemas.microsoft.com/office/drawing/2014/main" id="{BDBFB03E-5470-476A-9958-F8551EA3F3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6892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xdr:row>
      <xdr:rowOff>0</xdr:rowOff>
    </xdr:from>
    <xdr:to>
      <xdr:col>5</xdr:col>
      <xdr:colOff>95250</xdr:colOff>
      <xdr:row>317</xdr:row>
      <xdr:rowOff>104775</xdr:rowOff>
    </xdr:to>
    <xdr:pic>
      <xdr:nvPicPr>
        <xdr:cNvPr id="272" name="Picture 271" descr="Source: National Statistics Office. From Department of Statistics Malaysia (DOS) downloaded via CEIC&#10;Latest actual data: 2019&#10;Notes: GDP was rebased by the National Statistical Office, new base year is 2015. The official series starts in 2015. Data prior to that is spliced based on the old series.&#10;National accounts manual used: System of National Accounts (SNA) 2008&#10;GDP valuation: Market prices&#10;Start/end months of reporting year: January/December&#10;Base year: 2015. Data prior to 2015 are spliced by the country team.&#10;Chain-weighted: No">
          <a:hlinkClick xmlns:r="http://schemas.openxmlformats.org/officeDocument/2006/relationships" r:id="rId272"/>
          <a:extLst>
            <a:ext uri="{FF2B5EF4-FFF2-40B4-BE49-F238E27FC236}">
              <a16:creationId xmlns:a16="http://schemas.microsoft.com/office/drawing/2014/main" id="{990891E7-0D19-4494-BCBC-C7FDD24885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7073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xdr:row>
      <xdr:rowOff>0</xdr:rowOff>
    </xdr:from>
    <xdr:to>
      <xdr:col>5</xdr:col>
      <xdr:colOff>95250</xdr:colOff>
      <xdr:row>511</xdr:row>
      <xdr:rowOff>104775</xdr:rowOff>
    </xdr:to>
    <xdr:pic>
      <xdr:nvPicPr>
        <xdr:cNvPr id="273" name="Picture 272" descr="Source: CEIC/IMF staff/NSO&#10;Latest actual data: 2019&#10;Employment type: National definition&#10;Primary domestic currency: Malaysian ringgit&#10;Data last updated: 04/2020">
          <a:hlinkClick xmlns:r="http://schemas.openxmlformats.org/officeDocument/2006/relationships" r:id="rId273"/>
          <a:extLst>
            <a:ext uri="{FF2B5EF4-FFF2-40B4-BE49-F238E27FC236}">
              <a16:creationId xmlns:a16="http://schemas.microsoft.com/office/drawing/2014/main" id="{671BCDD1-8E4D-4527-8DE4-CC44F24C52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7254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123</xdr:row>
      <xdr:rowOff>0</xdr:rowOff>
    </xdr:from>
    <xdr:to>
      <xdr:col>5</xdr:col>
      <xdr:colOff>95250</xdr:colOff>
      <xdr:row>123</xdr:row>
      <xdr:rowOff>104775</xdr:rowOff>
    </xdr:to>
    <xdr:pic>
      <xdr:nvPicPr>
        <xdr:cNvPr id="274" name="Picture 273" descr="Source: Ministry of Finance or Treasury&#10;Latest actual data: 2019&#10;Fiscal assumptions: Fiscal projections are based on budget numbers, discussion with the authorities, and IMF staff estimates&#10;Start/end months of reporting year: January/December&#10;GFS Manual used: Government Finance Statistics Manual (GFSM) 2001&#10;Basis of recording: Cash&#10;General government includes: Central Government; State Government; Local Government;. General government also includes 79 statutory bodies with individual budgets.&#10;Valuation of public debt: Nominal value&#10;Instruments included in gross and net debt: Securities Other than Shares; Loans">
          <a:hlinkClick xmlns:r="http://schemas.openxmlformats.org/officeDocument/2006/relationships" r:id="rId274"/>
          <a:extLst>
            <a:ext uri="{FF2B5EF4-FFF2-40B4-BE49-F238E27FC236}">
              <a16:creationId xmlns:a16="http://schemas.microsoft.com/office/drawing/2014/main" id="{90B274F0-7066-439E-90FA-48FCD20ADE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7435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xdr:row>
      <xdr:rowOff>0</xdr:rowOff>
    </xdr:from>
    <xdr:to>
      <xdr:col>5</xdr:col>
      <xdr:colOff>95250</xdr:colOff>
      <xdr:row>304</xdr:row>
      <xdr:rowOff>104775</xdr:rowOff>
    </xdr:to>
    <xdr:pic>
      <xdr:nvPicPr>
        <xdr:cNvPr id="275" name="Picture 274" descr="Source: Ministry of Finance or Treasury. National Bureau of Statistics&#10;Latest actual data: 2018. The last two years are estimated figures&#10;National accounts manual used: System of National Accounts (SNA) 1993&#10;GDP valuation: Market prices. Production-based measure.&#10;Start/end months of reporting year: January/December&#10;Base year: 2014&#10;Chain-weighted: No">
          <a:hlinkClick xmlns:r="http://schemas.openxmlformats.org/officeDocument/2006/relationships" r:id="rId275"/>
          <a:extLst>
            <a:ext uri="{FF2B5EF4-FFF2-40B4-BE49-F238E27FC236}">
              <a16:creationId xmlns:a16="http://schemas.microsoft.com/office/drawing/2014/main" id="{BBC1F6F4-2251-4374-ABEE-4608D75031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7616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95250</xdr:colOff>
      <xdr:row>110</xdr:row>
      <xdr:rowOff>104775</xdr:rowOff>
    </xdr:to>
    <xdr:pic>
      <xdr:nvPicPr>
        <xdr:cNvPr id="276" name="Picture 275" descr="Source: Ministry of Finance and Treasury&#10;Latest actual data: 2018. budget estimates&#10;Start/end months of reporting year: January/December. Calendar&#10;GFS Manual used: Government Finance Statistics Manual (GFSM) 1986&#10;Basis of recording: Cash&#10;General government includes: Central Government;&#10;Valuation of public debt: Nominal value. During the mission in Oct/Nov 2010, we found that the public guaranteed SOE debt for 2009 was only 20 percent of the figure previously reported. As a result, public debt to GDP ratio has declined significantly for 2009.">
          <a:hlinkClick xmlns:r="http://schemas.openxmlformats.org/officeDocument/2006/relationships" r:id="rId276"/>
          <a:extLst>
            <a:ext uri="{FF2B5EF4-FFF2-40B4-BE49-F238E27FC236}">
              <a16:creationId xmlns:a16="http://schemas.microsoft.com/office/drawing/2014/main" id="{76196F79-169B-4AD5-AFDF-2E357E38E9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7978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xdr:row>
      <xdr:rowOff>0</xdr:rowOff>
    </xdr:from>
    <xdr:to>
      <xdr:col>5</xdr:col>
      <xdr:colOff>95250</xdr:colOff>
      <xdr:row>308</xdr:row>
      <xdr:rowOff>104775</xdr:rowOff>
    </xdr:to>
    <xdr:pic>
      <xdr:nvPicPr>
        <xdr:cNvPr id="277" name="Picture 276" descr="Source: National Statistics Office&#10;Latest actual data: 2018&#10;Notes: National accounts have new methodology starting in 1990.&#10;National accounts manual used: System of National Accounts (SNA) 1993&#10;GDP valuation: Market prices&#10;Start/end months of reporting year: January/December&#10;Base year: 1999&#10;Chain-weighted: No">
          <a:hlinkClick xmlns:r="http://schemas.openxmlformats.org/officeDocument/2006/relationships" r:id="rId277"/>
          <a:extLst>
            <a:ext uri="{FF2B5EF4-FFF2-40B4-BE49-F238E27FC236}">
              <a16:creationId xmlns:a16="http://schemas.microsoft.com/office/drawing/2014/main" id="{C9024492-7ED3-41BA-B65C-2C28EC7153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8159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95250</xdr:colOff>
      <xdr:row>114</xdr:row>
      <xdr:rowOff>104775</xdr:rowOff>
    </xdr:to>
    <xdr:pic>
      <xdr:nvPicPr>
        <xdr:cNvPr id="278" name="Picture 277" descr="Source: Ministry of Finance or Treasury&#10;Latest actual data: 2018&#10;Fiscal assumptions: Approved budget and agreed program budget for current year; authorities' medium-term fiscal framework plus staff estimates for outer years.&#10;Start/end months of reporting year: January/December&#10;GFS Manual used: Government Finance Statistics Manual (GFSM) 2001&#10;Basis of recording: Expenditure is reported on accrual basis, revenue on a cash basis (except for corporate income tax, which has a separate reporting regime)&#10;General government includes: Central Government;&#10;Valuation of public debt: Nominal value&#10;Instruments included in gross and net debt: Securities Other than Shares">
          <a:hlinkClick xmlns:r="http://schemas.openxmlformats.org/officeDocument/2006/relationships" r:id="rId278"/>
          <a:extLst>
            <a:ext uri="{FF2B5EF4-FFF2-40B4-BE49-F238E27FC236}">
              <a16:creationId xmlns:a16="http://schemas.microsoft.com/office/drawing/2014/main" id="{A90E767C-7A7A-4E74-9599-06F17FDE40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8521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xdr:row>
      <xdr:rowOff>0</xdr:rowOff>
    </xdr:from>
    <xdr:to>
      <xdr:col>5</xdr:col>
      <xdr:colOff>95250</xdr:colOff>
      <xdr:row>309</xdr:row>
      <xdr:rowOff>104775</xdr:rowOff>
    </xdr:to>
    <xdr:pic>
      <xdr:nvPicPr>
        <xdr:cNvPr id="279" name="Picture 278" descr="Source: Haver Analytics. Eurostat&#10;Latest actual data: 2019&#10;National accounts manual used: European System of Accounts (ESA) 2010&#10;GDP valuation: Market prices&#10;Start/end months of reporting year: January/December&#10;Base year: 2010&#10;Chain-weighted: Yes, from 2000">
          <a:hlinkClick xmlns:r="http://schemas.openxmlformats.org/officeDocument/2006/relationships" r:id="rId279"/>
          <a:extLst>
            <a:ext uri="{FF2B5EF4-FFF2-40B4-BE49-F238E27FC236}">
              <a16:creationId xmlns:a16="http://schemas.microsoft.com/office/drawing/2014/main" id="{3F6586D3-1422-47CE-8C3E-E5F1B8B155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8702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xdr:row>
      <xdr:rowOff>0</xdr:rowOff>
    </xdr:from>
    <xdr:to>
      <xdr:col>5</xdr:col>
      <xdr:colOff>95250</xdr:colOff>
      <xdr:row>503</xdr:row>
      <xdr:rowOff>104775</xdr:rowOff>
    </xdr:to>
    <xdr:pic>
      <xdr:nvPicPr>
        <xdr:cNvPr id="280" name="Picture 279" descr="Source: Eurostat, Labor Force Survey&#10;Latest actual data: 2018&#10;Employment type: Harmonized ILO definition&#10;Primary domestic currency: Euro&#10;Data last updated: 04/2020">
          <a:hlinkClick xmlns:r="http://schemas.openxmlformats.org/officeDocument/2006/relationships" r:id="rId280"/>
          <a:extLst>
            <a:ext uri="{FF2B5EF4-FFF2-40B4-BE49-F238E27FC236}">
              <a16:creationId xmlns:a16="http://schemas.microsoft.com/office/drawing/2014/main" id="{5A7497BC-6AC7-4B65-9DC5-5411D306EE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8883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115</xdr:row>
      <xdr:rowOff>0</xdr:rowOff>
    </xdr:from>
    <xdr:to>
      <xdr:col>5</xdr:col>
      <xdr:colOff>95250</xdr:colOff>
      <xdr:row>115</xdr:row>
      <xdr:rowOff>104775</xdr:rowOff>
    </xdr:to>
    <xdr:pic>
      <xdr:nvPicPr>
        <xdr:cNvPr id="281" name="Picture 280" descr="Source: NSO data via Eurostat&#10;Latest actual data: 2018&#10;Fiscal assumptions: Projections are based on the latest Stability Programme Update by the authorities and budget documents, taking also into account other recently adopted fiscal measures, adjusted for staff's macroeconomic and other assumptions.&#10;Start/end months of reporting year: January/December&#10;GFS Manual used: Government Finance Statistics Manual (GFSM) 2001&#10;Basis of recording: Accrual&#10;General government includes: Central Government; Social Security Funds;&#10;Valuation of public debt: Nominal value&#10;Instruments included in gross and net debt: Currency and Deposits; Securities Other than Shares; Loans;. Gross debt follows the Maastricht definition of gross debt, and excludes other accounts payable.">
          <a:hlinkClick xmlns:r="http://schemas.openxmlformats.org/officeDocument/2006/relationships" r:id="rId281"/>
          <a:extLst>
            <a:ext uri="{FF2B5EF4-FFF2-40B4-BE49-F238E27FC236}">
              <a16:creationId xmlns:a16="http://schemas.microsoft.com/office/drawing/2014/main" id="{BDAB560C-1E8A-4968-952C-8D3B1450D2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9064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xdr:row>
      <xdr:rowOff>0</xdr:rowOff>
    </xdr:from>
    <xdr:to>
      <xdr:col>5</xdr:col>
      <xdr:colOff>95250</xdr:colOff>
      <xdr:row>306</xdr:row>
      <xdr:rowOff>104775</xdr:rowOff>
    </xdr:to>
    <xdr:pic>
      <xdr:nvPicPr>
        <xdr:cNvPr id="282" name="Picture 281" descr="Source: National Statistics Office&#10;Latest actual data: 2017/18&#10;National accounts manual used: System of National Accounts (SNA) 1993&#10;GDP valuation: Market prices&#10;Start/end months of reporting year: October/September&#10;Base year: 2003/04. Base year is Fiscal Year 2004 (Calendar Year 2003/2004).&#10;Chain-weighted: No">
          <a:hlinkClick xmlns:r="http://schemas.openxmlformats.org/officeDocument/2006/relationships" r:id="rId282"/>
          <a:extLst>
            <a:ext uri="{FF2B5EF4-FFF2-40B4-BE49-F238E27FC236}">
              <a16:creationId xmlns:a16="http://schemas.microsoft.com/office/drawing/2014/main" id="{66CDDD70-6120-44CC-842F-F7215B735A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9245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95250</xdr:colOff>
      <xdr:row>112</xdr:row>
      <xdr:rowOff>104775</xdr:rowOff>
    </xdr:to>
    <xdr:pic>
      <xdr:nvPicPr>
        <xdr:cNvPr id="283" name="Picture 282" descr="Source: Ministry of Finance or Treasury&#10;Latest actual data: 2017/18&#10;Start/end months of reporting year: October/September. Data only available for Fiscal Year for most series, the desk estimates calendar year data are the same with fiscal year data.&#10;GFS Manual used: Government Finance Statistics Manual (GFSM) 2001&#10;Basis of recording: Accrual&#10;General government includes: Central Government; Local Government; Social Security Funds;&#10;Valuation of public debt: Face value">
          <a:hlinkClick xmlns:r="http://schemas.openxmlformats.org/officeDocument/2006/relationships" r:id="rId283"/>
          <a:extLst>
            <a:ext uri="{FF2B5EF4-FFF2-40B4-BE49-F238E27FC236}">
              <a16:creationId xmlns:a16="http://schemas.microsoft.com/office/drawing/2014/main" id="{4AB8A52E-AAA0-4EF8-8936-B244AE6578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9607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xdr:row>
      <xdr:rowOff>0</xdr:rowOff>
    </xdr:from>
    <xdr:to>
      <xdr:col>5</xdr:col>
      <xdr:colOff>95250</xdr:colOff>
      <xdr:row>314</xdr:row>
      <xdr:rowOff>104775</xdr:rowOff>
    </xdr:to>
    <xdr:pic>
      <xdr:nvPicPr>
        <xdr:cNvPr id="284" name="Picture 283" descr="Source: National Statistics Office&#10;Latest actual data: 2015&#10;National accounts manual used: System of National Accounts (SNA) 1993&#10;GDP valuation: Market prices&#10;Start/end months of reporting year: January/December&#10;Base year: 2014&#10;Chain-weighted: No">
          <a:hlinkClick xmlns:r="http://schemas.openxmlformats.org/officeDocument/2006/relationships" r:id="rId284"/>
          <a:extLst>
            <a:ext uri="{FF2B5EF4-FFF2-40B4-BE49-F238E27FC236}">
              <a16:creationId xmlns:a16="http://schemas.microsoft.com/office/drawing/2014/main" id="{4937D08B-885D-4937-991A-E846F50829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59788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95250</xdr:colOff>
      <xdr:row>120</xdr:row>
      <xdr:rowOff>104775</xdr:rowOff>
    </xdr:to>
    <xdr:pic>
      <xdr:nvPicPr>
        <xdr:cNvPr id="285" name="Picture 284" descr="Source: Ministry of Finance or Treasury&#10;Latest actual data: 2018&#10;Start/end months of reporting year: January/December&#10;GFS Manual used: Government Finance Statistics Manual (GFSM) 1986&#10;Basis of recording: Cash&#10;General government includes: Central Government;&#10;Valuation of public debt: Nominal value&#10;Instruments included in gross and net debt: Loans">
          <a:hlinkClick xmlns:r="http://schemas.openxmlformats.org/officeDocument/2006/relationships" r:id="rId285"/>
          <a:extLst>
            <a:ext uri="{FF2B5EF4-FFF2-40B4-BE49-F238E27FC236}">
              <a16:creationId xmlns:a16="http://schemas.microsoft.com/office/drawing/2014/main" id="{791C728A-F96B-4BCB-B130-1402A6ACA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150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xdr:row>
      <xdr:rowOff>0</xdr:rowOff>
    </xdr:from>
    <xdr:to>
      <xdr:col>5</xdr:col>
      <xdr:colOff>95250</xdr:colOff>
      <xdr:row>315</xdr:row>
      <xdr:rowOff>104775</xdr:rowOff>
    </xdr:to>
    <xdr:pic>
      <xdr:nvPicPr>
        <xdr:cNvPr id="286" name="Picture 285" descr="Source: National Statistics Office&#10;Latest actual data: 2018&#10;Notes: Figures for exports and imports of services are not equal to those compiled by the BOM, due to the difference in sectoral coverage and the treatment of FISIM by CSO and BOM.&#10;National accounts manual used: System of National Accounts (SNA) 1993&#10;GDP valuation: Market prices&#10;Start/end months of reporting year: January/December&#10;Base year: 2006&#10;Chain-weighted: Yes, from 1999">
          <a:hlinkClick xmlns:r="http://schemas.openxmlformats.org/officeDocument/2006/relationships" r:id="rId286"/>
          <a:extLst>
            <a:ext uri="{FF2B5EF4-FFF2-40B4-BE49-F238E27FC236}">
              <a16:creationId xmlns:a16="http://schemas.microsoft.com/office/drawing/2014/main" id="{4B66127A-A612-45EA-A8DC-1890DDF704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331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xdr:row>
      <xdr:rowOff>0</xdr:rowOff>
    </xdr:from>
    <xdr:to>
      <xdr:col>5</xdr:col>
      <xdr:colOff>95250</xdr:colOff>
      <xdr:row>509</xdr:row>
      <xdr:rowOff>104775</xdr:rowOff>
    </xdr:to>
    <xdr:pic>
      <xdr:nvPicPr>
        <xdr:cNvPr id="287" name="Picture 286" descr="Source: National Statistics Office&#10;Latest actual data: 2016. Preliminary data&#10;Employment type: Harmonized ILO definition&#10;Primary domestic currency: Mauritian rupee&#10;Data last updated: 04/2020">
          <a:hlinkClick xmlns:r="http://schemas.openxmlformats.org/officeDocument/2006/relationships" r:id="rId287"/>
          <a:extLst>
            <a:ext uri="{FF2B5EF4-FFF2-40B4-BE49-F238E27FC236}">
              <a16:creationId xmlns:a16="http://schemas.microsoft.com/office/drawing/2014/main" id="{7EFF8B64-1358-421A-8D1E-D04B637AE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512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121</xdr:row>
      <xdr:rowOff>0</xdr:rowOff>
    </xdr:from>
    <xdr:to>
      <xdr:col>5</xdr:col>
      <xdr:colOff>95250</xdr:colOff>
      <xdr:row>121</xdr:row>
      <xdr:rowOff>104775</xdr:rowOff>
    </xdr:to>
    <xdr:pic>
      <xdr:nvPicPr>
        <xdr:cNvPr id="288" name="Picture 287" descr="Source: Ministry of Finance or Treasury&#10;Latest actual data: 2018/19&#10;Notes: The overall balance (Central Government net lending and borrowing)  and primary balance series do not include flows from extra-budgetary funds starting in 2007.&#10;Fiscal assumptions: Authorities and Staff Calculations&#10;Start/end months of reporting year: July/June&#10;GFS Manual used: Government Finance Statistics Manual (GFSM) 2001&#10;Basis of recording: Cash. Few non-cash calculations.&#10;General government includes: Central Government; Local Government; Nonfinancial Public Corporation;&#10;Valuation of public debt: Face value&#10;Instruments included in gross and net debt: Currency and Deposits; Securities Other than Shares; Loans">
          <a:hlinkClick xmlns:r="http://schemas.openxmlformats.org/officeDocument/2006/relationships" r:id="rId288"/>
          <a:extLst>
            <a:ext uri="{FF2B5EF4-FFF2-40B4-BE49-F238E27FC236}">
              <a16:creationId xmlns:a16="http://schemas.microsoft.com/office/drawing/2014/main" id="{6D502766-9FB0-4767-8CC1-1AA5414ACC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693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xdr:row>
      <xdr:rowOff>0</xdr:rowOff>
    </xdr:from>
    <xdr:to>
      <xdr:col>5</xdr:col>
      <xdr:colOff>95250</xdr:colOff>
      <xdr:row>305</xdr:row>
      <xdr:rowOff>104775</xdr:rowOff>
    </xdr:to>
    <xdr:pic>
      <xdr:nvPicPr>
        <xdr:cNvPr id="289" name="Picture 288" descr="Source: National Statistics Office&#10;Latest actual data: 2019&#10;National accounts manual used: System of National Accounts (SNA) 2008&#10;GDP valuation: Market prices&#10;Start/end months of reporting year: January/December&#10;Base year: 2013&#10;Chain-weighted: No">
          <a:hlinkClick xmlns:r="http://schemas.openxmlformats.org/officeDocument/2006/relationships" r:id="rId289"/>
          <a:extLst>
            <a:ext uri="{FF2B5EF4-FFF2-40B4-BE49-F238E27FC236}">
              <a16:creationId xmlns:a16="http://schemas.microsoft.com/office/drawing/2014/main" id="{26336861-7A16-46DC-8E72-0D840D9F28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0874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xdr:row>
      <xdr:rowOff>0</xdr:rowOff>
    </xdr:from>
    <xdr:to>
      <xdr:col>5</xdr:col>
      <xdr:colOff>95250</xdr:colOff>
      <xdr:row>499</xdr:row>
      <xdr:rowOff>104775</xdr:rowOff>
    </xdr:to>
    <xdr:pic>
      <xdr:nvPicPr>
        <xdr:cNvPr id="290" name="Picture 289" descr="Source: National Statistics Office&#10;Latest actual data: 2019&#10;Employment type: National definition&#10;Primary domestic currency: Mexican peso&#10;Data last updated: 04/2020">
          <a:hlinkClick xmlns:r="http://schemas.openxmlformats.org/officeDocument/2006/relationships" r:id="rId290"/>
          <a:extLst>
            <a:ext uri="{FF2B5EF4-FFF2-40B4-BE49-F238E27FC236}">
              <a16:creationId xmlns:a16="http://schemas.microsoft.com/office/drawing/2014/main" id="{B466DEFE-56B8-46ED-8D95-378FD19227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1055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95250</xdr:colOff>
      <xdr:row>111</xdr:row>
      <xdr:rowOff>104775</xdr:rowOff>
    </xdr:to>
    <xdr:pic>
      <xdr:nvPicPr>
        <xdr:cNvPr id="291" name="Picture 290" descr="Source: Ministry of Finance or Treasury&#10;Latest actual data: 2019&#10;Fiscal assumptions: Fiscal projections for 2020 are informed by the approved budget but take into account the likely effects of the COVID-19 pandemic on fiscal outturns; projections for 2021 onward assume compliance with rules established in the Fiscal Responsibility Law.&#10;Start/end months of reporting year: January/December&#10;GFS Manual used: Government Finance Statistics Manual (GFSM) 2014. Currently the Mexico team is submitting data to WEO using GFSM 2014 classification by making a range of adjustments based on additional data provided by the Mexican authorities for the period 2008-2017. Thus, the series display a statistical break in 2008. The GFSM classification is also used to present fiscal tables in the Art IV reports (in addition to standard tables used for discussion with Mexican authorities). Accrual data are not available to the Mexico team.&#10;Basis of recording: Cash&#10;General government includes: Central Government; Social Security Funds; Nonmonetary Financial Public Corporations; Nonfinancial Public Corporation;. Includes central government,  social security funds, state-owned enterprises, public development banks but excludes state and local governments.&#10;Valuation of public debt: Face value&#10;Instruments included in gross and net debt: Securities Other than Shares; Loans">
          <a:hlinkClick xmlns:r="http://schemas.openxmlformats.org/officeDocument/2006/relationships" r:id="rId291"/>
          <a:extLst>
            <a:ext uri="{FF2B5EF4-FFF2-40B4-BE49-F238E27FC236}">
              <a16:creationId xmlns:a16="http://schemas.microsoft.com/office/drawing/2014/main" id="{6F8DD00E-E13B-4E65-A20B-5B56E46F43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1236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xdr:row>
      <xdr:rowOff>0</xdr:rowOff>
    </xdr:from>
    <xdr:to>
      <xdr:col>5</xdr:col>
      <xdr:colOff>95250</xdr:colOff>
      <xdr:row>253</xdr:row>
      <xdr:rowOff>104775</xdr:rowOff>
    </xdr:to>
    <xdr:pic>
      <xdr:nvPicPr>
        <xdr:cNvPr id="292" name="Picture 291" descr="Source: National Statistics Office&#10;Latest actual data: 2017/18&#10;National accounts manual used: System of National Accounts (SNA) 1993&#10;GDP valuation: Market prices&#10;Start/end months of reporting year: October/September&#10;Base year: 2003/04&#10;Chain-weighted: No">
          <a:hlinkClick xmlns:r="http://schemas.openxmlformats.org/officeDocument/2006/relationships" r:id="rId292"/>
          <a:extLst>
            <a:ext uri="{FF2B5EF4-FFF2-40B4-BE49-F238E27FC236}">
              <a16:creationId xmlns:a16="http://schemas.microsoft.com/office/drawing/2014/main" id="{1DA5998B-A06A-4951-9979-BD21840DB9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1417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95250</xdr:colOff>
      <xdr:row>59</xdr:row>
      <xdr:rowOff>104775</xdr:rowOff>
    </xdr:to>
    <xdr:pic>
      <xdr:nvPicPr>
        <xdr:cNvPr id="293" name="Picture 292" descr="Source: Ministry of Finance or Treasury&#10;Latest actual data: 2017/18&#10;Fiscal assumptions: Cash basis following fiscal year&#10;Start/end months of reporting year: October/September&#10;GFS Manual used: Government Finance Statistics Manual (GFSM) 2001&#10;Basis of recording: Other&#10;General government includes: Central Government; State Government;&#10;Valuation of public debt: Face value">
          <a:hlinkClick xmlns:r="http://schemas.openxmlformats.org/officeDocument/2006/relationships" r:id="rId293"/>
          <a:extLst>
            <a:ext uri="{FF2B5EF4-FFF2-40B4-BE49-F238E27FC236}">
              <a16:creationId xmlns:a16="http://schemas.microsoft.com/office/drawing/2014/main" id="{E2261188-3DCC-4EC6-A6C2-72B8C62769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1779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xdr:row>
      <xdr:rowOff>0</xdr:rowOff>
    </xdr:from>
    <xdr:to>
      <xdr:col>5</xdr:col>
      <xdr:colOff>95250</xdr:colOff>
      <xdr:row>302</xdr:row>
      <xdr:rowOff>104775</xdr:rowOff>
    </xdr:to>
    <xdr:pic>
      <xdr:nvPicPr>
        <xdr:cNvPr id="294" name="Picture 293" descr="Source: National Statistics Office&#10;Latest actual data: 2018&#10;Notes: National accounts data from 2010 onwards sourced from the latest update by the National Bureau of Statistics. National accounts data prior to 2010 have been backspliced by IMF staff.&#10;National accounts manual used: System of National Accounts (SNA) 2008&#10;GDP valuation: Market prices&#10;Start/end months of reporting year: January/December&#10;Base year: 1995. The National Statistics Office is using 2010 as a base year while this submission is based on 1995.&#10;Chain-weighted: No">
          <a:hlinkClick xmlns:r="http://schemas.openxmlformats.org/officeDocument/2006/relationships" r:id="rId294"/>
          <a:extLst>
            <a:ext uri="{FF2B5EF4-FFF2-40B4-BE49-F238E27FC236}">
              <a16:creationId xmlns:a16="http://schemas.microsoft.com/office/drawing/2014/main" id="{1BBFF21E-A0EA-4ED5-B91C-AFC3C69CF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1960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xdr:row>
      <xdr:rowOff>0</xdr:rowOff>
    </xdr:from>
    <xdr:to>
      <xdr:col>5</xdr:col>
      <xdr:colOff>95250</xdr:colOff>
      <xdr:row>496</xdr:row>
      <xdr:rowOff>104775</xdr:rowOff>
    </xdr:to>
    <xdr:pic>
      <xdr:nvPicPr>
        <xdr:cNvPr id="295" name="Picture 294" descr="Source: National Statistics Office&#10;Latest actual data: 2018&#10;Employment type: National definition&#10;Primary domestic currency: Moldovan leu&#10;Data last updated: 04/2020">
          <a:hlinkClick xmlns:r="http://schemas.openxmlformats.org/officeDocument/2006/relationships" r:id="rId295"/>
          <a:extLst>
            <a:ext uri="{FF2B5EF4-FFF2-40B4-BE49-F238E27FC236}">
              <a16:creationId xmlns:a16="http://schemas.microsoft.com/office/drawing/2014/main" id="{6BF1F928-BB56-457A-A2BD-413BABAFEF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2141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95250</xdr:colOff>
      <xdr:row>108</xdr:row>
      <xdr:rowOff>104775</xdr:rowOff>
    </xdr:to>
    <xdr:pic>
      <xdr:nvPicPr>
        <xdr:cNvPr id="296" name="Picture 295" descr="Source: Ministry of Finance or Treasury&#10;Latest actual data: 2018&#10;Fiscal assumptions: Various bases and  growth rates for GDP, consumption , import, wages, energy prices, demographic changes.&#10;Start/end months of reporting year: January/December&#10;GFS Manual used: Government Finance Statistics Manual (GFSM) 1986&#10;Basis of recording: Cash&#10;General government includes: Central Government; Local Government;. Total Debt reflects the Public and Publicly Guaranteed Debt that includes General Government direct and guaranteed debt, non-financial public corporation's debt, and Central Bank liabilities to the IMF. Expenditure arrears and guarantees issued in 2014 and 2015 are included under General Government debt. Local government debt and non-financial public corporation's debt is recorded starting from 2007 and is available for maturities longer than one year.&#10;Valuation of public debt: Nominal value">
          <a:hlinkClick xmlns:r="http://schemas.openxmlformats.org/officeDocument/2006/relationships" r:id="rId296"/>
          <a:extLst>
            <a:ext uri="{FF2B5EF4-FFF2-40B4-BE49-F238E27FC236}">
              <a16:creationId xmlns:a16="http://schemas.microsoft.com/office/drawing/2014/main" id="{09A7A164-5CAD-4EBE-83F0-9BC4B4544F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2322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xdr:row>
      <xdr:rowOff>0</xdr:rowOff>
    </xdr:from>
    <xdr:to>
      <xdr:col>5</xdr:col>
      <xdr:colOff>95250</xdr:colOff>
      <xdr:row>312</xdr:row>
      <xdr:rowOff>104775</xdr:rowOff>
    </xdr:to>
    <xdr:pic>
      <xdr:nvPicPr>
        <xdr:cNvPr id="297" name="Picture 296" descr="Source: National Statistics Office. Discrepancies rise from staff estimates based on the balance of payment data and the authorities' data on net exports at constant price.&#10;Latest actual data: 2019&#10;Notes: Data prior to 1991 cannot be confirmed by national sources. Data after 2000 has been rebased&#10;National accounts manual used: System of National Accounts (SNA) 1993&#10;GDP valuation: Market prices&#10;Start/end months of reporting year: January/December&#10;Base year: 2010&#10;Chain-weighted: No">
          <a:hlinkClick xmlns:r="http://schemas.openxmlformats.org/officeDocument/2006/relationships" r:id="rId297"/>
          <a:extLst>
            <a:ext uri="{FF2B5EF4-FFF2-40B4-BE49-F238E27FC236}">
              <a16:creationId xmlns:a16="http://schemas.microsoft.com/office/drawing/2014/main" id="{91BEC128-02CD-4259-8E73-6C7F32E428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2503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xdr:row>
      <xdr:rowOff>0</xdr:rowOff>
    </xdr:from>
    <xdr:to>
      <xdr:col>5</xdr:col>
      <xdr:colOff>95250</xdr:colOff>
      <xdr:row>506</xdr:row>
      <xdr:rowOff>104775</xdr:rowOff>
    </xdr:to>
    <xdr:pic>
      <xdr:nvPicPr>
        <xdr:cNvPr id="298" name="Picture 297" descr="Source: National Statistics Office&#10;Latest actual data: 2018&#10;Notes: Unemployment rate is now new data series changed from the one referred to as registered unemployment rate.&#10;Employment type: National definition&#10;Primary domestic currency: Mongolian togrog&#10;Data last updated: 04/2020">
          <a:hlinkClick xmlns:r="http://schemas.openxmlformats.org/officeDocument/2006/relationships" r:id="rId298"/>
          <a:extLst>
            <a:ext uri="{FF2B5EF4-FFF2-40B4-BE49-F238E27FC236}">
              <a16:creationId xmlns:a16="http://schemas.microsoft.com/office/drawing/2014/main" id="{DC4E24BD-B053-4BCF-802F-0EDE2BDC36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2684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118</xdr:row>
      <xdr:rowOff>0</xdr:rowOff>
    </xdr:from>
    <xdr:to>
      <xdr:col>5</xdr:col>
      <xdr:colOff>95250</xdr:colOff>
      <xdr:row>118</xdr:row>
      <xdr:rowOff>104775</xdr:rowOff>
    </xdr:to>
    <xdr:pic>
      <xdr:nvPicPr>
        <xdr:cNvPr id="299" name="Picture 298" descr="Source: Ministry of Finance or Treasury&#10;Latest actual data: 2019&#10;Start/end months of reporting year: January/December&#10;GFS Manual used: Government Finance Statistics Manual (GFSM) 2001&#10;Basis of recording: Cash&#10;General government includes: Central Government; State Government; Local Government; Social Security Funds; Other;&#10;Valuation of public debt: Face value">
          <a:hlinkClick xmlns:r="http://schemas.openxmlformats.org/officeDocument/2006/relationships" r:id="rId299"/>
          <a:extLst>
            <a:ext uri="{FF2B5EF4-FFF2-40B4-BE49-F238E27FC236}">
              <a16:creationId xmlns:a16="http://schemas.microsoft.com/office/drawing/2014/main" id="{B1615192-E871-4B3F-BF30-39CFCFA78E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2865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xdr:row>
      <xdr:rowOff>0</xdr:rowOff>
    </xdr:from>
    <xdr:to>
      <xdr:col>5</xdr:col>
      <xdr:colOff>95250</xdr:colOff>
      <xdr:row>311</xdr:row>
      <xdr:rowOff>104775</xdr:rowOff>
    </xdr:to>
    <xdr:pic>
      <xdr:nvPicPr>
        <xdr:cNvPr id="300" name="Picture 299" descr="Source: National Statistics Office. MONSTAT&#10;Latest actual data: 2018&#10;National accounts manual used: European System of Accounts (ESA) 2010&#10;GDP valuation: Market prices&#10;Start/end months of reporting year: January/December&#10;Base year: 2006&#10;Chain-weighted: No">
          <a:hlinkClick xmlns:r="http://schemas.openxmlformats.org/officeDocument/2006/relationships" r:id="rId300"/>
          <a:extLst>
            <a:ext uri="{FF2B5EF4-FFF2-40B4-BE49-F238E27FC236}">
              <a16:creationId xmlns:a16="http://schemas.microsoft.com/office/drawing/2014/main" id="{BF930433-8A0B-403E-90CC-CA29C170D5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3045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95250</xdr:colOff>
      <xdr:row>117</xdr:row>
      <xdr:rowOff>104775</xdr:rowOff>
    </xdr:to>
    <xdr:pic>
      <xdr:nvPicPr>
        <xdr:cNvPr id="301" name="Picture 300" descr="Source: Ministry of Finance or Treasury&#10;Latest actual data: 2019&#10;Fiscal assumptions: Authorities' budget and medium-term projections.&#10;Start/end months of reporting year: January/December&#10;GFS Manual used: Government Finance Statistics Manual (GFSM) 2001. 2001 used for stock data. Other fiscal data uses: Government Finance Statistics Manual (GFSM) 1986.&#10;Basis of recording: Cash&#10;General government includes: Central Government; Local Government; Social Security Funds;&#10;Valuation of public debt: Nominal value&#10;Instruments included in gross and net debt: Net debt data is available only for the most recent years due to unavailability of earlier data.">
          <a:hlinkClick xmlns:r="http://schemas.openxmlformats.org/officeDocument/2006/relationships" r:id="rId301"/>
          <a:extLst>
            <a:ext uri="{FF2B5EF4-FFF2-40B4-BE49-F238E27FC236}">
              <a16:creationId xmlns:a16="http://schemas.microsoft.com/office/drawing/2014/main" id="{199E1EBF-0C25-4489-BDFE-D432490B72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3407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xdr:row>
      <xdr:rowOff>0</xdr:rowOff>
    </xdr:from>
    <xdr:to>
      <xdr:col>5</xdr:col>
      <xdr:colOff>95250</xdr:colOff>
      <xdr:row>301</xdr:row>
      <xdr:rowOff>104775</xdr:rowOff>
    </xdr:to>
    <xdr:pic>
      <xdr:nvPicPr>
        <xdr:cNvPr id="302" name="Picture 301" descr="Source: National Statistics Office&#10;Latest actual data: 2019&#10;National accounts manual used: System of National Accounts (SNA) 1993&#10;GDP valuation: Market prices&#10;Start/end months of reporting year: January/December&#10;Base year: 2007&#10;Chain-weighted: Yes, from 2007">
          <a:hlinkClick xmlns:r="http://schemas.openxmlformats.org/officeDocument/2006/relationships" r:id="rId302"/>
          <a:extLst>
            <a:ext uri="{FF2B5EF4-FFF2-40B4-BE49-F238E27FC236}">
              <a16:creationId xmlns:a16="http://schemas.microsoft.com/office/drawing/2014/main" id="{9D940AD9-B93A-4957-BA2B-81640F68CC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3588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xdr:row>
      <xdr:rowOff>0</xdr:rowOff>
    </xdr:from>
    <xdr:to>
      <xdr:col>5</xdr:col>
      <xdr:colOff>95250</xdr:colOff>
      <xdr:row>495</xdr:row>
      <xdr:rowOff>104775</xdr:rowOff>
    </xdr:to>
    <xdr:pic>
      <xdr:nvPicPr>
        <xdr:cNvPr id="303" name="Picture 302" descr="Source: National Statistics Office&#10;Latest actual data: 2017/18&#10;Employment type: Harmonized ILO definition&#10;Primary domestic currency: Moroccan dirham&#10;Data last updated: 04/2020">
          <a:hlinkClick xmlns:r="http://schemas.openxmlformats.org/officeDocument/2006/relationships" r:id="rId303"/>
          <a:extLst>
            <a:ext uri="{FF2B5EF4-FFF2-40B4-BE49-F238E27FC236}">
              <a16:creationId xmlns:a16="http://schemas.microsoft.com/office/drawing/2014/main" id="{86567580-C641-4E0E-A46C-26E29244EC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3769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95250</xdr:colOff>
      <xdr:row>107</xdr:row>
      <xdr:rowOff>104775</xdr:rowOff>
    </xdr:to>
    <xdr:pic>
      <xdr:nvPicPr>
        <xdr:cNvPr id="304" name="Picture 303" descr="Source: Ministry of Economy and/or Planning&#10;Latest actual data: 2019. Preliminary&#10;Fiscal assumptions: Authorities' and staff estimates&#10;Start/end months of reporting year: January/December&#10;GFS Manual used: Government Finance Statistics Manual (GFSM) 2001&#10;Basis of recording: Accrual&#10;General government includes: Central Government;. Other level fiscal data is not available from the authorities.&#10;Valuation of public debt: Face value&#10;Instruments included in gross and net debt: Currency and Deposits; Securities Other than Shares; Loans;. Net debt is calculated as gross debt minus government deposits in the central bank.">
          <a:hlinkClick xmlns:r="http://schemas.openxmlformats.org/officeDocument/2006/relationships" r:id="rId304"/>
          <a:extLst>
            <a:ext uri="{FF2B5EF4-FFF2-40B4-BE49-F238E27FC236}">
              <a16:creationId xmlns:a16="http://schemas.microsoft.com/office/drawing/2014/main" id="{1CEF7F07-1880-499A-87B2-B611DC1F37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3950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xdr:row>
      <xdr:rowOff>0</xdr:rowOff>
    </xdr:from>
    <xdr:to>
      <xdr:col>5</xdr:col>
      <xdr:colOff>95250</xdr:colOff>
      <xdr:row>313</xdr:row>
      <xdr:rowOff>104775</xdr:rowOff>
    </xdr:to>
    <xdr:pic>
      <xdr:nvPicPr>
        <xdr:cNvPr id="305" name="Picture 304" descr="Source: National Statistics Office. Instituto Nacional de Estadistica (INE).&#10;Latest actual data: 2019&#10;Notes: Data prior to 1992 cannot be confirmed by national sources at this time.&#10;National accounts manual used: System of National Accounts (SNA) 1993. Authorities have incorporated certain aspects of the 2008 SNA manual.&#10;GDP valuation: Market prices&#10;Start/end months of reporting year: January/December&#10;Base year: 2014&#10;Chain-weighted: No">
          <a:hlinkClick xmlns:r="http://schemas.openxmlformats.org/officeDocument/2006/relationships" r:id="rId305"/>
          <a:extLst>
            <a:ext uri="{FF2B5EF4-FFF2-40B4-BE49-F238E27FC236}">
              <a16:creationId xmlns:a16="http://schemas.microsoft.com/office/drawing/2014/main" id="{BA6F4F90-CFD9-4843-9F0D-13924FE44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4131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95250</xdr:colOff>
      <xdr:row>119</xdr:row>
      <xdr:rowOff>104775</xdr:rowOff>
    </xdr:to>
    <xdr:pic>
      <xdr:nvPicPr>
        <xdr:cNvPr id="306" name="Picture 305" descr="Source: Ministry of Finance or Treasury&#10;Latest actual data: 2018&#10;Fiscal assumptions: Fiscal projections assume an increase in revenue to GDP in line with nominal GDP growth, commensurate increase in domestic primary spending, grants, and a relative decline in project-based borrowing.&#10;Start/end months of reporting year: January/December&#10;GFS Manual used: Government Finance Statistics Manual (GFSM) 2001&#10;Basis of recording: Mix accrual and cash basis&#10;General government includes: Central Government; State Government;&#10;Valuation of public debt: Nominal value. Authorities report on stock of debt on a nominal basis. Data for the DSA are calculated discounting maturities over the relevant period&#10;Instruments included in gross and net debt: OT's BT's, other financing , leasing and captures State-owned Enterprises debt not previously reported.">
          <a:hlinkClick xmlns:r="http://schemas.openxmlformats.org/officeDocument/2006/relationships" r:id="rId306"/>
          <a:extLst>
            <a:ext uri="{FF2B5EF4-FFF2-40B4-BE49-F238E27FC236}">
              <a16:creationId xmlns:a16="http://schemas.microsoft.com/office/drawing/2014/main" id="{5D5098F2-F881-42F9-BA52-9EC921D82F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4493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xdr:row>
      <xdr:rowOff>0</xdr:rowOff>
    </xdr:from>
    <xdr:to>
      <xdr:col>5</xdr:col>
      <xdr:colOff>95250</xdr:colOff>
      <xdr:row>310</xdr:row>
      <xdr:rowOff>104775</xdr:rowOff>
    </xdr:to>
    <xdr:pic>
      <xdr:nvPicPr>
        <xdr:cNvPr id="307" name="Picture 306" descr="Source: Ministry of National Planning and Economic Development. Historical data up to 2015/16 have been re-estimated by IMF staff to ensure data consistency after the change of fiscal year from April-March to October-September.&#10;Latest actual data: 2018/19&#10;National accounts manual used: Other&#10;GDP valuation: Market prices. Data refer to fiscal years&#10;Start/end months of reporting year: October/September. In 2018 Myanmar authorities changed the fiscal year to 1 October to 30 September from previously 1 April to 31 March. Historical data up to 2015/16 have been re-estimated by IMF staff to ensure data consistency.&#10;Base year: 2015/16&#10;Chain-weighted: No">
          <a:hlinkClick xmlns:r="http://schemas.openxmlformats.org/officeDocument/2006/relationships" r:id="rId307"/>
          <a:extLst>
            <a:ext uri="{FF2B5EF4-FFF2-40B4-BE49-F238E27FC236}">
              <a16:creationId xmlns:a16="http://schemas.microsoft.com/office/drawing/2014/main" id="{3423B122-754B-4486-9255-E613AE7641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4674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xdr:row>
      <xdr:rowOff>0</xdr:rowOff>
    </xdr:from>
    <xdr:to>
      <xdr:col>5</xdr:col>
      <xdr:colOff>95250</xdr:colOff>
      <xdr:row>504</xdr:row>
      <xdr:rowOff>104775</xdr:rowOff>
    </xdr:to>
    <xdr:pic>
      <xdr:nvPicPr>
        <xdr:cNvPr id="308" name="Picture 307" descr="Source: Myanmar Statistical Yearbook&#10;Latest actual data: 2013/14&#10;Employment type: National definition&#10;Primary domestic currency: Myanmar kyat&#10;Data last updated: 04/2020">
          <a:hlinkClick xmlns:r="http://schemas.openxmlformats.org/officeDocument/2006/relationships" r:id="rId308"/>
          <a:extLst>
            <a:ext uri="{FF2B5EF4-FFF2-40B4-BE49-F238E27FC236}">
              <a16:creationId xmlns:a16="http://schemas.microsoft.com/office/drawing/2014/main" id="{0F56F536-2AC3-473C-8B1D-347117F7D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4855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95250</xdr:colOff>
      <xdr:row>116</xdr:row>
      <xdr:rowOff>104775</xdr:rowOff>
    </xdr:to>
    <xdr:pic>
      <xdr:nvPicPr>
        <xdr:cNvPr id="309" name="Picture 308" descr="Source: Historical data up to 2017/18 have been re-estimated by IMF staff to ensure data consistency after the change of fiscal year from April-March to October-September.&#10;Latest actual data: 2018/19&#10;Fiscal assumptions: Fiscal projections are made based on budget numbers, discussions with the authorities, and staff adjustments.&#10;Start/end months of reporting year: October/September. In 2018, Myanmar authorities changed the fiscal year to 1 October to 30 September from previously 1 April to 31 March. Historical data up to 2017 have been re-estimated by IMF staff to ensure data consistency.&#10;GFS Manual used: Government Finance Statistics Manual (GFSM) 2014. Includes adjustments by staff towards GFSM 2014 presentation. Historical data up to 2011/2012 are calculated by staff using GFSM 2001 manual, as they are not available in GFSM 2014 presentation.&#10;Basis of recording: Cash&#10;General government includes: Central Government; Nonfinancial Public Corporation;&#10;Valuation of public debt: Face value&#10;Instruments included in gross and net debt: Securities Other than Shares; Loans">
          <a:hlinkClick xmlns:r="http://schemas.openxmlformats.org/officeDocument/2006/relationships" r:id="rId309"/>
          <a:extLst>
            <a:ext uri="{FF2B5EF4-FFF2-40B4-BE49-F238E27FC236}">
              <a16:creationId xmlns:a16="http://schemas.microsoft.com/office/drawing/2014/main" id="{D5A93601-9096-49F1-A200-035069C8BF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5036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xdr:row>
      <xdr:rowOff>0</xdr:rowOff>
    </xdr:from>
    <xdr:to>
      <xdr:col>5</xdr:col>
      <xdr:colOff>95250</xdr:colOff>
      <xdr:row>318</xdr:row>
      <xdr:rowOff>104775</xdr:rowOff>
    </xdr:to>
    <xdr:pic>
      <xdr:nvPicPr>
        <xdr:cNvPr id="310" name="Picture 309" descr="Source: National Statistics Office&#10;Latest actual data: 2018&#10;National accounts manual used: System of National Accounts (SNA) 1993&#10;GDP valuation: Market prices&#10;Start/end months of reporting year: January/December&#10;Base year: 2000&#10;Chain-weighted: No">
          <a:hlinkClick xmlns:r="http://schemas.openxmlformats.org/officeDocument/2006/relationships" r:id="rId310"/>
          <a:extLst>
            <a:ext uri="{FF2B5EF4-FFF2-40B4-BE49-F238E27FC236}">
              <a16:creationId xmlns:a16="http://schemas.microsoft.com/office/drawing/2014/main" id="{A928F39D-FABE-484E-A98C-2EE09FC8D0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5217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124</xdr:row>
      <xdr:rowOff>0</xdr:rowOff>
    </xdr:from>
    <xdr:to>
      <xdr:col>5</xdr:col>
      <xdr:colOff>95250</xdr:colOff>
      <xdr:row>124</xdr:row>
      <xdr:rowOff>104775</xdr:rowOff>
    </xdr:to>
    <xdr:pic>
      <xdr:nvPicPr>
        <xdr:cNvPr id="311" name="Picture 310" descr="Source: Ministry of Finance or Treasury&#10;Latest actual data: 2018/19&#10;Start/end months of reporting year: April/March&#10;GFS Manual used: Government Finance Statistics Manual (GFSM) 2001&#10;Basis of recording: Cash&#10;General government includes: Central Government;&#10;Valuation of public debt: Nominal value">
          <a:hlinkClick xmlns:r="http://schemas.openxmlformats.org/officeDocument/2006/relationships" r:id="rId311"/>
          <a:extLst>
            <a:ext uri="{FF2B5EF4-FFF2-40B4-BE49-F238E27FC236}">
              <a16:creationId xmlns:a16="http://schemas.microsoft.com/office/drawing/2014/main" id="{1CD5D729-AABD-4A7A-AFDF-2C9AE250F5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5579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xdr:row>
      <xdr:rowOff>0</xdr:rowOff>
    </xdr:from>
    <xdr:to>
      <xdr:col>5</xdr:col>
      <xdr:colOff>95250</xdr:colOff>
      <xdr:row>325</xdr:row>
      <xdr:rowOff>104775</xdr:rowOff>
    </xdr:to>
    <xdr:pic>
      <xdr:nvPicPr>
        <xdr:cNvPr id="312" name="Picture 311" descr="Source: Nauru Authorities, IMF staff estimates&#10;Latest actual data: 2017/18. Nauru Authorities, IMF staff estimates&#10;National accounts manual used: System of National Accounts (SNA) 1993&#10;GDP valuation: Market prices&#10;Start/end months of reporting year: July/June&#10;Base year: 2006/07&#10;Chain-weighted: No">
          <a:hlinkClick xmlns:r="http://schemas.openxmlformats.org/officeDocument/2006/relationships" r:id="rId312"/>
          <a:extLst>
            <a:ext uri="{FF2B5EF4-FFF2-40B4-BE49-F238E27FC236}">
              <a16:creationId xmlns:a16="http://schemas.microsoft.com/office/drawing/2014/main" id="{1B19ED89-A638-48D0-9EE7-81D9277063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5760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95250</xdr:colOff>
      <xdr:row>131</xdr:row>
      <xdr:rowOff>104775</xdr:rowOff>
    </xdr:to>
    <xdr:pic>
      <xdr:nvPicPr>
        <xdr:cNvPr id="313" name="Picture 312" descr="Source: Ministry of Finance or Treasury&#10;Latest actual data: 2018/19&#10;Start/end months of reporting year: July/June&#10;GFS Manual used: Government Finance Statistics Manual (GFSM) 2001. The GFS manual is only partially used.&#10;Basis of recording: Mixed&#10;General government includes: Central Government;&#10;Valuation of public debt: Face value">
          <a:hlinkClick xmlns:r="http://schemas.openxmlformats.org/officeDocument/2006/relationships" r:id="rId313"/>
          <a:extLst>
            <a:ext uri="{FF2B5EF4-FFF2-40B4-BE49-F238E27FC236}">
              <a16:creationId xmlns:a16="http://schemas.microsoft.com/office/drawing/2014/main" id="{B11CBF16-BEAF-44D4-ABE0-600F759F0E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6122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xdr:row>
      <xdr:rowOff>0</xdr:rowOff>
    </xdr:from>
    <xdr:to>
      <xdr:col>5</xdr:col>
      <xdr:colOff>95250</xdr:colOff>
      <xdr:row>324</xdr:row>
      <xdr:rowOff>104775</xdr:rowOff>
    </xdr:to>
    <xdr:pic>
      <xdr:nvPicPr>
        <xdr:cNvPr id="314" name="Picture 313" descr="Source: National Statistics Office&#10;Latest actual data: 2018/19&#10;National accounts manual used: System of National Accounts (SNA) 1993&#10;GDP valuation: Market prices. Data refer to fiscal years&#10;Start/end months of reporting year: August/July. Fiscal year starts on July 16th, and ends July 15th the following year&#10;Base year: 2000/01. Data prior to 2000/01 were estimated by IMF staff by using data splicing&#10;Chain-weighted: No">
          <a:hlinkClick xmlns:r="http://schemas.openxmlformats.org/officeDocument/2006/relationships" r:id="rId314"/>
          <a:extLst>
            <a:ext uri="{FF2B5EF4-FFF2-40B4-BE49-F238E27FC236}">
              <a16:creationId xmlns:a16="http://schemas.microsoft.com/office/drawing/2014/main" id="{C38732DC-0CEF-4C58-9C5A-EE71AEB2A4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6303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xdr:row>
      <xdr:rowOff>0</xdr:rowOff>
    </xdr:from>
    <xdr:to>
      <xdr:col>5</xdr:col>
      <xdr:colOff>95250</xdr:colOff>
      <xdr:row>130</xdr:row>
      <xdr:rowOff>104775</xdr:rowOff>
    </xdr:to>
    <xdr:pic>
      <xdr:nvPicPr>
        <xdr:cNvPr id="315" name="Picture 314" descr="Source: Ministry of Finance or Treasury&#10;Latest actual data: 2018/19&#10;Start/end months of reporting year: August/July. Fiscal year starts on July 16th, and ends July 15th the following year&#10;GFS Manual used: Government Finance Statistics Manual (GFSM) 2001&#10;Basis of recording: Cash&#10;General government includes: Central Government;. Coverage of fiscal accounts in Nepal is limited to Central Government.&#10;Valuation of public debt: Face value&#10;Instruments included in gross and net debt: Currency and Deposits; Securities Other than Shares; Loans">
          <a:hlinkClick xmlns:r="http://schemas.openxmlformats.org/officeDocument/2006/relationships" r:id="rId315"/>
          <a:extLst>
            <a:ext uri="{FF2B5EF4-FFF2-40B4-BE49-F238E27FC236}">
              <a16:creationId xmlns:a16="http://schemas.microsoft.com/office/drawing/2014/main" id="{D256F612-99D0-431F-A852-A657095B6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6665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xdr:row>
      <xdr:rowOff>0</xdr:rowOff>
    </xdr:from>
    <xdr:to>
      <xdr:col>5</xdr:col>
      <xdr:colOff>95250</xdr:colOff>
      <xdr:row>322</xdr:row>
      <xdr:rowOff>104775</xdr:rowOff>
    </xdr:to>
    <xdr:pic>
      <xdr:nvPicPr>
        <xdr:cNvPr id="316" name="Picture 315" descr="Source: National Statistics Office&#10;Latest actual data: 2019&#10;National accounts manual used: ESA 2010&#10;GDP valuation: Market prices&#10;Start/end months of reporting year: January/December&#10;Base year: 2015&#10;Chain-weighted: Yes, from 1980">
          <a:hlinkClick xmlns:r="http://schemas.openxmlformats.org/officeDocument/2006/relationships" r:id="rId316"/>
          <a:extLst>
            <a:ext uri="{FF2B5EF4-FFF2-40B4-BE49-F238E27FC236}">
              <a16:creationId xmlns:a16="http://schemas.microsoft.com/office/drawing/2014/main" id="{26E55F42-7E01-4DAA-A86A-0E11CE741F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6846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xdr:row>
      <xdr:rowOff>0</xdr:rowOff>
    </xdr:from>
    <xdr:to>
      <xdr:col>5</xdr:col>
      <xdr:colOff>95250</xdr:colOff>
      <xdr:row>516</xdr:row>
      <xdr:rowOff>104775</xdr:rowOff>
    </xdr:to>
    <xdr:pic>
      <xdr:nvPicPr>
        <xdr:cNvPr id="317" name="Picture 316" descr="Source: National Statistics Office&#10;Latest actual data: 2019&#10;Employment type: Harmonized OECD definition&#10;Primary domestic currency: Euro&#10;Data last updated: 04/2020">
          <a:hlinkClick xmlns:r="http://schemas.openxmlformats.org/officeDocument/2006/relationships" r:id="rId317"/>
          <a:extLst>
            <a:ext uri="{FF2B5EF4-FFF2-40B4-BE49-F238E27FC236}">
              <a16:creationId xmlns:a16="http://schemas.microsoft.com/office/drawing/2014/main" id="{6EC285A5-1DFA-4ECC-8DC8-348A39DEE2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027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95250</xdr:colOff>
      <xdr:row>128</xdr:row>
      <xdr:rowOff>104775</xdr:rowOff>
    </xdr:to>
    <xdr:pic>
      <xdr:nvPicPr>
        <xdr:cNvPr id="318" name="Picture 317" descr="Source: Ministry of Finance or Treasury&#10;Latest actual data: 2019&#10;Notes: Gross debt follows the Maastricht definition of gross debt, and excludes other accounts payable.&#10;Fiscal assumptions: Fiscal projections for the period 2019–24 are based on the authorities’ Bureau for Economic Policy Analysis budget projections, after differences in macroeconomic assumptions are adjusted for. Historical data were revised following the June 2014 Central Bureau of Statistics release of revised macro data because of the adoption of the European System of National and Regional Accounts (ESA 2010) and the revisions of data sources.&#10;Start/end months of reporting year: January/December&#10;GFS Manual used: Government Finance Statistics Manual (GFSM) 2001&#10;Basis of recording: Accrual&#10;General government includes: Central Government; Local Government; Social Security Funds;&#10;Valuation of public debt: Nominal value&#10;Instruments included in gross and net debt: Currency and Deposits; Securities Other than Shares; Loans">
          <a:hlinkClick xmlns:r="http://schemas.openxmlformats.org/officeDocument/2006/relationships" r:id="rId318"/>
          <a:extLst>
            <a:ext uri="{FF2B5EF4-FFF2-40B4-BE49-F238E27FC236}">
              <a16:creationId xmlns:a16="http://schemas.microsoft.com/office/drawing/2014/main" id="{25913E30-0B0C-4DD0-88EA-A1DDADF0BA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208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xdr:row>
      <xdr:rowOff>0</xdr:rowOff>
    </xdr:from>
    <xdr:to>
      <xdr:col>5</xdr:col>
      <xdr:colOff>95250</xdr:colOff>
      <xdr:row>326</xdr:row>
      <xdr:rowOff>104775</xdr:rowOff>
    </xdr:to>
    <xdr:pic>
      <xdr:nvPicPr>
        <xdr:cNvPr id="319" name="Picture 318" descr="Source: National Statistics Office. Statistics New Zealand&#10;Latest actual data: 2019. Authorities' actual annual data are April/March recalculated using quarterly data as Jan/Dec&#10;National accounts manual used: System of National Accounts (SNA) 2008&#10;GDP valuation: Market prices. Data refer to calendar years&#10;Start/end months of reporting year: January/December. January/December annual data calculated from quarterly data consistent with authorities' actual April/March annual data&#10;Base year: 2009/10. The base year is 2009Q2 to 2010Q1&#10;Chain-weighted: Yes, from 1987">
          <a:hlinkClick xmlns:r="http://schemas.openxmlformats.org/officeDocument/2006/relationships" r:id="rId319"/>
          <a:extLst>
            <a:ext uri="{FF2B5EF4-FFF2-40B4-BE49-F238E27FC236}">
              <a16:creationId xmlns:a16="http://schemas.microsoft.com/office/drawing/2014/main" id="{DACF568A-373E-4EAF-A3AD-10DFEBA5E4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389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xdr:row>
      <xdr:rowOff>0</xdr:rowOff>
    </xdr:from>
    <xdr:to>
      <xdr:col>5</xdr:col>
      <xdr:colOff>95250</xdr:colOff>
      <xdr:row>520</xdr:row>
      <xdr:rowOff>104775</xdr:rowOff>
    </xdr:to>
    <xdr:pic>
      <xdr:nvPicPr>
        <xdr:cNvPr id="320" name="Picture 319" descr="Source: National Statistics Office. Statistics New Zealand&#10;Latest actual data: 2019&#10;Employment type: National definition. Data refer to calendar years&#10;Primary domestic currency: New Zealand dollar&#10;Data last updated: 04/2020">
          <a:hlinkClick xmlns:r="http://schemas.openxmlformats.org/officeDocument/2006/relationships" r:id="rId320"/>
          <a:extLst>
            <a:ext uri="{FF2B5EF4-FFF2-40B4-BE49-F238E27FC236}">
              <a16:creationId xmlns:a16="http://schemas.microsoft.com/office/drawing/2014/main" id="{AEB8A16D-CF1C-463D-A9AC-5D41289EA1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570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95250</xdr:colOff>
      <xdr:row>132</xdr:row>
      <xdr:rowOff>104775</xdr:rowOff>
    </xdr:to>
    <xdr:pic>
      <xdr:nvPicPr>
        <xdr:cNvPr id="321" name="Picture 320" descr="Source: Ministry of Finance or Treasury&#10;Latest actual data: 2018/19. Available as fiscal year (July/June) converted to calendar year (Jan/Dec) as average of two adjacent fiscal years&#10;Fiscal assumptions: Fiscal projections are based on the fiscal year 2019/20 budget, the 2019 Half Year Economic and Fiscal Update, and IMF staff estimates.&#10;Start/end months of reporting year: January/December&#10;GFS Manual used: Government Finance Statistics Manual (GFSM) 2014&#10;Basis of recording: Accrual&#10;General government includes: Central Government; Local Government;. Central government and local governments&#10;Valuation of public debt: Current market value&#10;Instruments included in gross and net debt: Currency and Deposits; Securities Other than Shares; Loans; Shares and Other Equity">
          <a:hlinkClick xmlns:r="http://schemas.openxmlformats.org/officeDocument/2006/relationships" r:id="rId321"/>
          <a:extLst>
            <a:ext uri="{FF2B5EF4-FFF2-40B4-BE49-F238E27FC236}">
              <a16:creationId xmlns:a16="http://schemas.microsoft.com/office/drawing/2014/main" id="{40B572F7-51CE-4B7B-816E-45E5D62FF0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751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xdr:row>
      <xdr:rowOff>0</xdr:rowOff>
    </xdr:from>
    <xdr:to>
      <xdr:col>5</xdr:col>
      <xdr:colOff>95250</xdr:colOff>
      <xdr:row>321</xdr:row>
      <xdr:rowOff>104775</xdr:rowOff>
    </xdr:to>
    <xdr:pic>
      <xdr:nvPicPr>
        <xdr:cNvPr id="322" name="Picture 321">
          <a:hlinkClick xmlns:r="http://schemas.openxmlformats.org/officeDocument/2006/relationships" r:id="rId322"/>
          <a:extLst>
            <a:ext uri="{FF2B5EF4-FFF2-40B4-BE49-F238E27FC236}">
              <a16:creationId xmlns:a16="http://schemas.microsoft.com/office/drawing/2014/main" id="{F37CD8D9-6A27-42C1-BE1F-143C37A3AB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7932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xdr:row>
      <xdr:rowOff>0</xdr:rowOff>
    </xdr:from>
    <xdr:to>
      <xdr:col>5</xdr:col>
      <xdr:colOff>95250</xdr:colOff>
      <xdr:row>515</xdr:row>
      <xdr:rowOff>104775</xdr:rowOff>
    </xdr:to>
    <xdr:pic>
      <xdr:nvPicPr>
        <xdr:cNvPr id="323" name="Picture 322" descr="Source: Central Bank&#10;Latest actual data: 2018&#10;Employment type: National definition&#10;Primary domestic currency: Nicaraguan córdoba&#10;Data last updated: 04/2020">
          <a:hlinkClick xmlns:r="http://schemas.openxmlformats.org/officeDocument/2006/relationships" r:id="rId323"/>
          <a:extLst>
            <a:ext uri="{FF2B5EF4-FFF2-40B4-BE49-F238E27FC236}">
              <a16:creationId xmlns:a16="http://schemas.microsoft.com/office/drawing/2014/main" id="{D53F6CE9-BBC5-4ED6-BC3B-A4FBB0EAE0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8113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xdr:row>
      <xdr:rowOff>0</xdr:rowOff>
    </xdr:from>
    <xdr:to>
      <xdr:col>5</xdr:col>
      <xdr:colOff>95250</xdr:colOff>
      <xdr:row>127</xdr:row>
      <xdr:rowOff>104775</xdr:rowOff>
    </xdr:to>
    <xdr:pic>
      <xdr:nvPicPr>
        <xdr:cNvPr id="324" name="Picture 323" descr="Source: Ministry of Finance or Treasury&#10;Latest actual data: 2018&#10;Start/end months of reporting year: January/December&#10;GFS Manual used: Government Finance Statistics Manual (GFSM) 1986&#10;Basis of recording: Cash&#10;General government includes: Central Government; Local Government; Social Security Funds;&#10;Valuation of public debt: Nominal value&#10;Instruments included in gross and net debt: Currency and Deposits; Loans; Shares and Other Equity; Other Accounts Receivable/Payable">
          <a:hlinkClick xmlns:r="http://schemas.openxmlformats.org/officeDocument/2006/relationships" r:id="rId324"/>
          <a:extLst>
            <a:ext uri="{FF2B5EF4-FFF2-40B4-BE49-F238E27FC236}">
              <a16:creationId xmlns:a16="http://schemas.microsoft.com/office/drawing/2014/main" id="{B50F5F66-C691-4862-B0D0-58129F6CA0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8294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xdr:row>
      <xdr:rowOff>0</xdr:rowOff>
    </xdr:from>
    <xdr:to>
      <xdr:col>5</xdr:col>
      <xdr:colOff>95250</xdr:colOff>
      <xdr:row>319</xdr:row>
      <xdr:rowOff>104775</xdr:rowOff>
    </xdr:to>
    <xdr:pic>
      <xdr:nvPicPr>
        <xdr:cNvPr id="325" name="Picture 324" descr="Source: National Statistics Office&#10;Latest actual data: 2018&#10;National accounts manual used: System of National Accounts (SNA) 1993&#10;GDP valuation: Factor costs&#10;Start/end months of reporting year: January/December&#10;Base year: 2015&#10;Chain-weighted: No">
          <a:hlinkClick xmlns:r="http://schemas.openxmlformats.org/officeDocument/2006/relationships" r:id="rId325"/>
          <a:extLst>
            <a:ext uri="{FF2B5EF4-FFF2-40B4-BE49-F238E27FC236}">
              <a16:creationId xmlns:a16="http://schemas.microsoft.com/office/drawing/2014/main" id="{991D4A69-C4B8-4677-B66D-87001F53AA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8475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xdr:row>
      <xdr:rowOff>0</xdr:rowOff>
    </xdr:from>
    <xdr:to>
      <xdr:col>5</xdr:col>
      <xdr:colOff>95250</xdr:colOff>
      <xdr:row>125</xdr:row>
      <xdr:rowOff>104775</xdr:rowOff>
    </xdr:to>
    <xdr:pic>
      <xdr:nvPicPr>
        <xdr:cNvPr id="326" name="Picture 325" descr="Source: Ministry of Finance or Treasury&#10;Latest actual data: 2018&#10;Fiscal assumptions: Fiscal projections for 2015 are based on the authorities’ budget whereas the 2016 forecast was made to have a 1.7 per cent of GDP fiscal consolidation (compared to 2015).&#10;Start/end months of reporting year: January/December&#10;GFS Manual used: Government Finance Statistics Manual (GFSM) 1986&#10;Basis of recording: Accrual&#10;General government includes: Central Government;&#10;Valuation of public debt: Nominal value">
          <a:hlinkClick xmlns:r="http://schemas.openxmlformats.org/officeDocument/2006/relationships" r:id="rId326"/>
          <a:extLst>
            <a:ext uri="{FF2B5EF4-FFF2-40B4-BE49-F238E27FC236}">
              <a16:creationId xmlns:a16="http://schemas.microsoft.com/office/drawing/2014/main" id="{E0269329-345B-4E64-86B3-63A94AED00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8837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xdr:row>
      <xdr:rowOff>0</xdr:rowOff>
    </xdr:from>
    <xdr:to>
      <xdr:col>5</xdr:col>
      <xdr:colOff>95250</xdr:colOff>
      <xdr:row>320</xdr:row>
      <xdr:rowOff>104775</xdr:rowOff>
    </xdr:to>
    <xdr:pic>
      <xdr:nvPicPr>
        <xdr:cNvPr id="327" name="Picture 326" descr="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10;Latest actual data: 2018&#10;Notes: Official backcasted data were published in July 2016 and 1990-2009 nominal and real GDP numbers were updated. However expenditure components of GDP are still IMF staff estimates and are subject to revision with official backcasted data.&#10;National accounts manual used: System of National Accounts (SNA) 2008&#10;GDP valuation: Market prices&#10;Start/end months of reporting year: January/December&#10;Base year: 2010. from October WEO submission&#10;Chain-weighted: No">
          <a:hlinkClick xmlns:r="http://schemas.openxmlformats.org/officeDocument/2006/relationships" r:id="rId327"/>
          <a:extLst>
            <a:ext uri="{FF2B5EF4-FFF2-40B4-BE49-F238E27FC236}">
              <a16:creationId xmlns:a16="http://schemas.microsoft.com/office/drawing/2014/main" id="{C6AB61F5-9ECC-4EA4-B5F1-A4FAFE3512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018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xdr:row>
      <xdr:rowOff>0</xdr:rowOff>
    </xdr:from>
    <xdr:to>
      <xdr:col>5</xdr:col>
      <xdr:colOff>95250</xdr:colOff>
      <xdr:row>514</xdr:row>
      <xdr:rowOff>104775</xdr:rowOff>
    </xdr:to>
    <xdr:pic>
      <xdr:nvPicPr>
        <xdr:cNvPr id="328" name="Picture 327" descr="Source: National Statistics Office&#10;Latest actual data: 2017. Data for 2018 is as of Q3.&#10;Employment type: The new definition of unemployment uses a variant of the ILO definition. People who worked 20-40 hours are now reported as underemployed rather than unemployed.&#10;Primary domestic currency: Nigerian naira&#10;Data last updated: 04/2020">
          <a:hlinkClick xmlns:r="http://schemas.openxmlformats.org/officeDocument/2006/relationships" r:id="rId328"/>
          <a:extLst>
            <a:ext uri="{FF2B5EF4-FFF2-40B4-BE49-F238E27FC236}">
              <a16:creationId xmlns:a16="http://schemas.microsoft.com/office/drawing/2014/main" id="{3FB25BC0-6B5F-4F13-A205-C401F045D5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199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xdr:row>
      <xdr:rowOff>0</xdr:rowOff>
    </xdr:from>
    <xdr:to>
      <xdr:col>5</xdr:col>
      <xdr:colOff>95250</xdr:colOff>
      <xdr:row>126</xdr:row>
      <xdr:rowOff>104775</xdr:rowOff>
    </xdr:to>
    <xdr:pic>
      <xdr:nvPicPr>
        <xdr:cNvPr id="329" name="Picture 328" descr="Source: Ministry of Finance or Treasury&#10;Latest actual data: 2018&#10;Fiscal assumptions: Historical data series, annual budget and MTEF at the Federal Government level, and additional data from the authorities&#10;Start/end months of reporting year: January/December&#10;GFS Manual used: Government Finance Statistics Manual (GFSM) 2001&#10;Basis of recording: Cash. Fiscal data are based on execution data received from the authorities.&#10;General government includes: Central Government; State Government; Local Government;&#10;Valuation of public debt: Current market value&#10;Instruments included in gross and net debt: Currency and Deposits;. AMCON debt and CBN overdraft.">
          <a:hlinkClick xmlns:r="http://schemas.openxmlformats.org/officeDocument/2006/relationships" r:id="rId329"/>
          <a:extLst>
            <a:ext uri="{FF2B5EF4-FFF2-40B4-BE49-F238E27FC236}">
              <a16:creationId xmlns:a16="http://schemas.microsoft.com/office/drawing/2014/main" id="{05FD9429-A3FE-461F-85FE-E26AE9F4D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380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xdr:row>
      <xdr:rowOff>0</xdr:rowOff>
    </xdr:from>
    <xdr:to>
      <xdr:col>5</xdr:col>
      <xdr:colOff>95250</xdr:colOff>
      <xdr:row>307</xdr:row>
      <xdr:rowOff>104775</xdr:rowOff>
    </xdr:to>
    <xdr:pic>
      <xdr:nvPicPr>
        <xdr:cNvPr id="330" name="Picture 329" descr="Source: National Statistics Office&#10;Latest actual data: 2019&#10;National accounts manual used: European System of Accounts (ESA) 2010&#10;GDP valuation: Market prices&#10;Start/end months of reporting year: January/December&#10;Base year: 2005&#10;Chain-weighted: No">
          <a:hlinkClick xmlns:r="http://schemas.openxmlformats.org/officeDocument/2006/relationships" r:id="rId330"/>
          <a:extLst>
            <a:ext uri="{FF2B5EF4-FFF2-40B4-BE49-F238E27FC236}">
              <a16:creationId xmlns:a16="http://schemas.microsoft.com/office/drawing/2014/main" id="{5E2EDC14-27EC-4162-A6A3-AF798C8AEC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561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xdr:row>
      <xdr:rowOff>0</xdr:rowOff>
    </xdr:from>
    <xdr:to>
      <xdr:col>5</xdr:col>
      <xdr:colOff>95250</xdr:colOff>
      <xdr:row>501</xdr:row>
      <xdr:rowOff>104775</xdr:rowOff>
    </xdr:to>
    <xdr:pic>
      <xdr:nvPicPr>
        <xdr:cNvPr id="331" name="Picture 330" descr="Source: National Statistics Office&#10;Latest actual data: 2018&#10;Employment type: National definition&#10;Primary domestic currency: Macedonian denar&#10;Data last updated: 04/2020">
          <a:hlinkClick xmlns:r="http://schemas.openxmlformats.org/officeDocument/2006/relationships" r:id="rId331"/>
          <a:extLst>
            <a:ext uri="{FF2B5EF4-FFF2-40B4-BE49-F238E27FC236}">
              <a16:creationId xmlns:a16="http://schemas.microsoft.com/office/drawing/2014/main" id="{FE7D50BE-EC32-44E9-804F-3969A39E00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742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113</xdr:row>
      <xdr:rowOff>0</xdr:rowOff>
    </xdr:from>
    <xdr:to>
      <xdr:col>5</xdr:col>
      <xdr:colOff>95250</xdr:colOff>
      <xdr:row>113</xdr:row>
      <xdr:rowOff>104775</xdr:rowOff>
    </xdr:to>
    <xdr:pic>
      <xdr:nvPicPr>
        <xdr:cNvPr id="332" name="Picture 331" descr="Source: Ministry of Finance or Treasury&#10;Latest actual data: 2019&#10;Notes: Due to limited data on government assets, our net debt currently reflects gross debt net of government deposits.&#10;Fiscal assumptions: Budget forecast and medium term projections.&#10;Start/end months of reporting year: January/December&#10;GFS Manual used: Government Finance Statistics Manual (GFSM) 1986. Lending minus repayment is included in total expenditures&#10;Basis of recording: Cash&#10;General government includes: Central Government; State Government; Social Security Funds;&#10;Valuation of public debt: Nominal value&#10;Instruments included in gross and net debt: Currency and Deposits; Loans">
          <a:hlinkClick xmlns:r="http://schemas.openxmlformats.org/officeDocument/2006/relationships" r:id="rId332"/>
          <a:extLst>
            <a:ext uri="{FF2B5EF4-FFF2-40B4-BE49-F238E27FC236}">
              <a16:creationId xmlns:a16="http://schemas.microsoft.com/office/drawing/2014/main" id="{B544554C-6561-4DC7-A5D1-AA6832C85E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69923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xdr:row>
      <xdr:rowOff>0</xdr:rowOff>
    </xdr:from>
    <xdr:to>
      <xdr:col>5</xdr:col>
      <xdr:colOff>95250</xdr:colOff>
      <xdr:row>323</xdr:row>
      <xdr:rowOff>104775</xdr:rowOff>
    </xdr:to>
    <xdr:pic>
      <xdr:nvPicPr>
        <xdr:cNvPr id="333" name="Picture 332" descr="Source: National Statistics Office&#10;Latest actual data: 2018&#10;National accounts manual used: Nominally ESA 2010&#10;GDP valuation: Market prices&#10;Start/end months of reporting year: January/December&#10;Base year: 2017&#10;Chain-weighted: Yes, from 1980">
          <a:hlinkClick xmlns:r="http://schemas.openxmlformats.org/officeDocument/2006/relationships" r:id="rId333"/>
          <a:extLst>
            <a:ext uri="{FF2B5EF4-FFF2-40B4-BE49-F238E27FC236}">
              <a16:creationId xmlns:a16="http://schemas.microsoft.com/office/drawing/2014/main" id="{984FDE77-3FE8-4FCF-9747-D6B3680295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0104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xdr:row>
      <xdr:rowOff>0</xdr:rowOff>
    </xdr:from>
    <xdr:to>
      <xdr:col>5</xdr:col>
      <xdr:colOff>95250</xdr:colOff>
      <xdr:row>517</xdr:row>
      <xdr:rowOff>104775</xdr:rowOff>
    </xdr:to>
    <xdr:pic>
      <xdr:nvPicPr>
        <xdr:cNvPr id="334" name="Picture 333" descr="Source: National Statistics Office&#10;Latest actual data: 2018&#10;Employment type: National definition&#10;Primary domestic currency: Norwegian krone&#10;Data last updated: 04/2020">
          <a:hlinkClick xmlns:r="http://schemas.openxmlformats.org/officeDocument/2006/relationships" r:id="rId334"/>
          <a:extLst>
            <a:ext uri="{FF2B5EF4-FFF2-40B4-BE49-F238E27FC236}">
              <a16:creationId xmlns:a16="http://schemas.microsoft.com/office/drawing/2014/main" id="{FC8AFF45-73BD-43A8-897D-C2AD08B63B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0284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xdr:row>
      <xdr:rowOff>0</xdr:rowOff>
    </xdr:from>
    <xdr:to>
      <xdr:col>5</xdr:col>
      <xdr:colOff>95250</xdr:colOff>
      <xdr:row>129</xdr:row>
      <xdr:rowOff>104775</xdr:rowOff>
    </xdr:to>
    <xdr:pic>
      <xdr:nvPicPr>
        <xdr:cNvPr id="335" name="Picture 334" descr="Source: National Statistical Office and Ministry of Finance&#10;Latest actual data: 2019&#10;Fiscal assumptions: The fiscal projections are based on the 2020 budget.&#10;Start/end months of reporting year: January/December&#10;GFS Manual used: Government Finance Statistics Manual (GFSM) 2014&#10;Basis of recording: Accrual&#10;General government includes: Central Government; Local Government; Social Security Funds;&#10;Valuation of public debt: Current market value&#10;Instruments included in gross and net debt: Securities Other than Shares;. Treasury bills with maturity of up to one year, and bonds with maturity of up to 10 years. Gross debt follows the Maastricht definition of gross debt, and excludes other accounts payable.">
          <a:hlinkClick xmlns:r="http://schemas.openxmlformats.org/officeDocument/2006/relationships" r:id="rId335"/>
          <a:extLst>
            <a:ext uri="{FF2B5EF4-FFF2-40B4-BE49-F238E27FC236}">
              <a16:creationId xmlns:a16="http://schemas.microsoft.com/office/drawing/2014/main" id="{8F143A97-6513-4B75-B070-446CC01E9B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0465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xdr:row>
      <xdr:rowOff>0</xdr:rowOff>
    </xdr:from>
    <xdr:to>
      <xdr:col>5</xdr:col>
      <xdr:colOff>95250</xdr:colOff>
      <xdr:row>327</xdr:row>
      <xdr:rowOff>104775</xdr:rowOff>
    </xdr:to>
    <xdr:pic>
      <xdr:nvPicPr>
        <xdr:cNvPr id="336" name="Picture 335" descr="Source: National Statistics Office&#10;Latest actual data: 2018&#10;National accounts manual used: System of National Accounts (SNA) 1993&#10;GDP valuation: Market prices&#10;Start/end months of reporting year: January/December&#10;Base year: 2010&#10;Chain-weighted: No">
          <a:hlinkClick xmlns:r="http://schemas.openxmlformats.org/officeDocument/2006/relationships" r:id="rId336"/>
          <a:extLst>
            <a:ext uri="{FF2B5EF4-FFF2-40B4-BE49-F238E27FC236}">
              <a16:creationId xmlns:a16="http://schemas.microsoft.com/office/drawing/2014/main" id="{2DC2072B-5EB7-4335-B135-F6F40CFF0C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0646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95250</xdr:colOff>
      <xdr:row>133</xdr:row>
      <xdr:rowOff>104775</xdr:rowOff>
    </xdr:to>
    <xdr:pic>
      <xdr:nvPicPr>
        <xdr:cNvPr id="337" name="Picture 336" descr="Source: Ministry of Finance or Treasury&#10;Latest actual data: 2018&#10;Notes: Staff estimate for the asset side of government net debt is based on governments deposits with central bank and State General Reserve Fund liquid assets.&#10;Fiscal assumptions: Staff estimates&#10;Start/end months of reporting year: January/December&#10;GFS Manual used: Government Finance Statistics Manual (GFSM) 2001&#10;Basis of recording: Cash&#10;General government includes: Central Government;&#10;Valuation of public debt: Nominal value&#10;Instruments included in gross and net debt: Securities Other than Shares; Loans; Other Accounts Receivable/Payable;. Securities other than shares includes government bills and treasury bonds. Net debt is equal to gross debt less governments deposits with central bank and State General Reserve Fund liquid assets.">
          <a:hlinkClick xmlns:r="http://schemas.openxmlformats.org/officeDocument/2006/relationships" r:id="rId337"/>
          <a:extLst>
            <a:ext uri="{FF2B5EF4-FFF2-40B4-BE49-F238E27FC236}">
              <a16:creationId xmlns:a16="http://schemas.microsoft.com/office/drawing/2014/main" id="{246578D8-F69C-4623-989C-BF57F98F77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1008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xdr:row>
      <xdr:rowOff>0</xdr:rowOff>
    </xdr:from>
    <xdr:to>
      <xdr:col>5</xdr:col>
      <xdr:colOff>95250</xdr:colOff>
      <xdr:row>328</xdr:row>
      <xdr:rowOff>104775</xdr:rowOff>
    </xdr:to>
    <xdr:pic>
      <xdr:nvPicPr>
        <xdr:cNvPr id="338" name="Picture 337" descr="Source: National Statistics Office&#10;Latest actual data: 2017/18&#10;National accounts manual used: Combination of SNA 1968 and SNA 1993, SNA 2008&#10;GDP valuation: Real GDP is based on factor costs whereas nominal GDP is based on market prices.&#10;Start/end months of reporting year: July/June&#10;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10;Chain-weighted: No">
          <a:hlinkClick xmlns:r="http://schemas.openxmlformats.org/officeDocument/2006/relationships" r:id="rId338"/>
          <a:extLst>
            <a:ext uri="{FF2B5EF4-FFF2-40B4-BE49-F238E27FC236}">
              <a16:creationId xmlns:a16="http://schemas.microsoft.com/office/drawing/2014/main" id="{9512C294-B8C3-43F2-B85D-01969CFB44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1189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xdr:row>
      <xdr:rowOff>0</xdr:rowOff>
    </xdr:from>
    <xdr:to>
      <xdr:col>5</xdr:col>
      <xdr:colOff>95250</xdr:colOff>
      <xdr:row>522</xdr:row>
      <xdr:rowOff>104775</xdr:rowOff>
    </xdr:to>
    <xdr:pic>
      <xdr:nvPicPr>
        <xdr:cNvPr id="339" name="Picture 338" descr="Source: IMF Staff Estimates&#10;Latest actual data: 2014/15. Preliminary data from the authorities.&#10;Employment type: Other&#10;Primary domestic currency: Pakistan rupee&#10;Data last updated: 04/2020">
          <a:hlinkClick xmlns:r="http://schemas.openxmlformats.org/officeDocument/2006/relationships" r:id="rId339"/>
          <a:extLst>
            <a:ext uri="{FF2B5EF4-FFF2-40B4-BE49-F238E27FC236}">
              <a16:creationId xmlns:a16="http://schemas.microsoft.com/office/drawing/2014/main" id="{324BD9B6-FBB4-4485-998E-10A262F99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1370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xdr:row>
      <xdr:rowOff>0</xdr:rowOff>
    </xdr:from>
    <xdr:to>
      <xdr:col>5</xdr:col>
      <xdr:colOff>95250</xdr:colOff>
      <xdr:row>134</xdr:row>
      <xdr:rowOff>104775</xdr:rowOff>
    </xdr:to>
    <xdr:pic>
      <xdr:nvPicPr>
        <xdr:cNvPr id="340" name="Picture 339" descr="Source: Ministry of Finance or Treasury&#10;Latest actual data: 2017/18. Central government and general government net lending/borrowing exclude payments for electricity arrears and commodity operations in the fiscal years 2009/10, 2010/11, and 2011/12.&#10;Notes: Pakistan's data for the projection years exclude payments for electricity arrears and commodity operations.&#10;Fiscal assumptions: Staff estimates.&#10;Start/end months of reporting year: July/June&#10;GFS Manual used: Government Finance Statistics Manual (GFSM) 1986&#10;Basis of recording: Cash&#10;General government includes: Central Government; State Government; Local Government;&#10;Valuation of public debt: Nominal value&#10;Instruments included in gross and net debt: Currency and Deposits; Securities Other than Shares; Loans; Other;. Government gross debt and net debt figures include IMF obligations.">
          <a:hlinkClick xmlns:r="http://schemas.openxmlformats.org/officeDocument/2006/relationships" r:id="rId340"/>
          <a:extLst>
            <a:ext uri="{FF2B5EF4-FFF2-40B4-BE49-F238E27FC236}">
              <a16:creationId xmlns:a16="http://schemas.microsoft.com/office/drawing/2014/main" id="{AAE9CF00-7BFC-42B9-8670-C95D036B84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1551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xdr:row>
      <xdr:rowOff>0</xdr:rowOff>
    </xdr:from>
    <xdr:to>
      <xdr:col>5</xdr:col>
      <xdr:colOff>95250</xdr:colOff>
      <xdr:row>332</xdr:row>
      <xdr:rowOff>104775</xdr:rowOff>
    </xdr:to>
    <xdr:pic>
      <xdr:nvPicPr>
        <xdr:cNvPr id="341" name="Picture 340" descr="Source: Ministry of Finance or Treasury&#10;Latest actual data: 2017/18&#10;National accounts manual used: System of National Accounts (SNA) 1993&#10;GDP valuation: Market prices&#10;Start/end months of reporting year: October/September&#10;Base year: 2014/15&#10;Chain-weighted: No">
          <a:hlinkClick xmlns:r="http://schemas.openxmlformats.org/officeDocument/2006/relationships" r:id="rId341"/>
          <a:extLst>
            <a:ext uri="{FF2B5EF4-FFF2-40B4-BE49-F238E27FC236}">
              <a16:creationId xmlns:a16="http://schemas.microsoft.com/office/drawing/2014/main" id="{ED3BC893-6D9E-47CF-91FC-2C474AE38E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1732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95250</xdr:colOff>
      <xdr:row>138</xdr:row>
      <xdr:rowOff>104775</xdr:rowOff>
    </xdr:to>
    <xdr:pic>
      <xdr:nvPicPr>
        <xdr:cNvPr id="342" name="Picture 341" descr="Source: Ministry of Finance or Treasury&#10;Latest actual data: 2017/18&#10;Fiscal assumptions: Fiscal projections assume that current expenditure growth is contained.&#10;Start/end months of reporting year: October/September&#10;GFS Manual used: Government Finance Statistics Manual (GFSM) 2001&#10;Basis of recording: Other&#10;General government includes: Central Government;&#10;Valuation of public debt: Face value">
          <a:hlinkClick xmlns:r="http://schemas.openxmlformats.org/officeDocument/2006/relationships" r:id="rId342"/>
          <a:extLst>
            <a:ext uri="{FF2B5EF4-FFF2-40B4-BE49-F238E27FC236}">
              <a16:creationId xmlns:a16="http://schemas.microsoft.com/office/drawing/2014/main" id="{E66BB13E-AABC-467B-AFA3-D8DD3D7BA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2094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xdr:row>
      <xdr:rowOff>0</xdr:rowOff>
    </xdr:from>
    <xdr:to>
      <xdr:col>5</xdr:col>
      <xdr:colOff>95250</xdr:colOff>
      <xdr:row>329</xdr:row>
      <xdr:rowOff>104775</xdr:rowOff>
    </xdr:to>
    <xdr:pic>
      <xdr:nvPicPr>
        <xdr:cNvPr id="343" name="Picture 342" descr="Source: National Statistics Office&#10;Latest actual data: 2018&#10;National accounts manual used: System of National Accounts (SNA) 1993&#10;GDP valuation: Market prices&#10;Start/end months of reporting year: January/December&#10;Base year: 2007. The 2007 base year publication is labelled  preliminary ; revisions are expected in the future. The deflator in base year 2007 is not exactly 100 because of data splicing (based on recently released data for the last three years only)&#10;Chain-weighted: Yes, from 2007">
          <a:hlinkClick xmlns:r="http://schemas.openxmlformats.org/officeDocument/2006/relationships" r:id="rId343"/>
          <a:extLst>
            <a:ext uri="{FF2B5EF4-FFF2-40B4-BE49-F238E27FC236}">
              <a16:creationId xmlns:a16="http://schemas.microsoft.com/office/drawing/2014/main" id="{C8262996-7FC5-48BC-B833-EDD85627EB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2275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xdr:row>
      <xdr:rowOff>0</xdr:rowOff>
    </xdr:from>
    <xdr:to>
      <xdr:col>5</xdr:col>
      <xdr:colOff>95250</xdr:colOff>
      <xdr:row>523</xdr:row>
      <xdr:rowOff>104775</xdr:rowOff>
    </xdr:to>
    <xdr:pic>
      <xdr:nvPicPr>
        <xdr:cNvPr id="344" name="Picture 343" descr="Source: National Statistics Office&#10;Latest actual data: 2019&#10;Employment type: National definition&#10;Primary domestic currency: U.S. dollar&#10;Data last updated: 04/2020">
          <a:hlinkClick xmlns:r="http://schemas.openxmlformats.org/officeDocument/2006/relationships" r:id="rId344"/>
          <a:extLst>
            <a:ext uri="{FF2B5EF4-FFF2-40B4-BE49-F238E27FC236}">
              <a16:creationId xmlns:a16="http://schemas.microsoft.com/office/drawing/2014/main" id="{0698753A-188A-4429-8819-760DC61572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2456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95250</xdr:colOff>
      <xdr:row>135</xdr:row>
      <xdr:rowOff>104775</xdr:rowOff>
    </xdr:to>
    <xdr:pic>
      <xdr:nvPicPr>
        <xdr:cNvPr id="345" name="Picture 344" descr="Source: Ministry of Finance or Treasury&#10;Latest actual data: 2018. The NFPS excludes the Panama Canal Authority and three other public enterprises.&#10;Notes: Net debt is calculated as the difference between gross debt of the NFPS and assets of Panama’s Sovereign Wealth Fund.&#10;Fiscal assumptions: Budget&#10;Start/end months of reporting year: January/December&#10;GFS Manual used: Government Finance Statistics Manual (GFSM) 2014&#10;Basis of recording: Cash&#10;General government includes: Central Government; State Government; Local Government; Social Security Funds; Nonfinancial Public Corporation;&#10;Valuation of public debt: Nominal value&#10;Instruments included in gross and net debt: Securities Other than Shares; Loans;. Net public debt follows the national definition of net debt, so it is defined as gross debt minus the assets of Panama’s sovereign wealth fund (Fondo de Ahorro de Panama).">
          <a:hlinkClick xmlns:r="http://schemas.openxmlformats.org/officeDocument/2006/relationships" r:id="rId345"/>
          <a:extLst>
            <a:ext uri="{FF2B5EF4-FFF2-40B4-BE49-F238E27FC236}">
              <a16:creationId xmlns:a16="http://schemas.microsoft.com/office/drawing/2014/main" id="{76CCED42-8C15-48BF-B628-6F19646413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2637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xdr:row>
      <xdr:rowOff>0</xdr:rowOff>
    </xdr:from>
    <xdr:to>
      <xdr:col>5</xdr:col>
      <xdr:colOff>95250</xdr:colOff>
      <xdr:row>333</xdr:row>
      <xdr:rowOff>104775</xdr:rowOff>
    </xdr:to>
    <xdr:pic>
      <xdr:nvPicPr>
        <xdr:cNvPr id="346" name="Picture 345" descr="Source: National Statistical Office and MOF&#10;Latest actual data: 2015&#10;National accounts manual used: System of National Accounts (SNA) 1993&#10;GDP valuation: Market prices&#10;Start/end months of reporting year: January/December&#10;Base year: 2013&#10;Chain-weighted: No">
          <a:hlinkClick xmlns:r="http://schemas.openxmlformats.org/officeDocument/2006/relationships" r:id="rId346"/>
          <a:extLst>
            <a:ext uri="{FF2B5EF4-FFF2-40B4-BE49-F238E27FC236}">
              <a16:creationId xmlns:a16="http://schemas.microsoft.com/office/drawing/2014/main" id="{F3CE439F-6EE8-4249-8703-6A5D87B366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2818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xdr:row>
      <xdr:rowOff>0</xdr:rowOff>
    </xdr:from>
    <xdr:to>
      <xdr:col>5</xdr:col>
      <xdr:colOff>95250</xdr:colOff>
      <xdr:row>139</xdr:row>
      <xdr:rowOff>104775</xdr:rowOff>
    </xdr:to>
    <xdr:pic>
      <xdr:nvPicPr>
        <xdr:cNvPr id="347" name="Picture 346" descr="Source: Ministry of Finance or Treasury&#10;Latest actual data: 2015&#10;Start/end months of reporting year: January/December&#10;GFS Manual used: Government Finance Statistics Manual (GFSM) 1986&#10;Basis of recording: Cash&#10;General government includes: Central Government;&#10;Valuation of public debt: Face value&#10;Instruments included in gross and net debt: Securities Other than Shares; Loans">
          <a:hlinkClick xmlns:r="http://schemas.openxmlformats.org/officeDocument/2006/relationships" r:id="rId347"/>
          <a:extLst>
            <a:ext uri="{FF2B5EF4-FFF2-40B4-BE49-F238E27FC236}">
              <a16:creationId xmlns:a16="http://schemas.microsoft.com/office/drawing/2014/main" id="{0DDD8369-CAE3-43FD-AF4A-D8BDB2ABCC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3180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xdr:row>
      <xdr:rowOff>0</xdr:rowOff>
    </xdr:from>
    <xdr:to>
      <xdr:col>5</xdr:col>
      <xdr:colOff>95250</xdr:colOff>
      <xdr:row>337</xdr:row>
      <xdr:rowOff>104775</xdr:rowOff>
    </xdr:to>
    <xdr:pic>
      <xdr:nvPicPr>
        <xdr:cNvPr id="348" name="Picture 347" descr="Source: Central Bank&#10;Latest actual data: 2018&#10;Notes: Before 2008, GDP data were constructed backward using the new 2014 base year.&#10;National accounts manual used: System of National Accounts (SNA) 2008&#10;GDP valuation: Market prices&#10;Start/end months of reporting year: January/December&#10;Base year: 2014&#10;Chain-weighted: No">
          <a:hlinkClick xmlns:r="http://schemas.openxmlformats.org/officeDocument/2006/relationships" r:id="rId348"/>
          <a:extLst>
            <a:ext uri="{FF2B5EF4-FFF2-40B4-BE49-F238E27FC236}">
              <a16:creationId xmlns:a16="http://schemas.microsoft.com/office/drawing/2014/main" id="{7DCA5221-6831-44E3-AE6A-160E905EF0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3361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xdr:row>
      <xdr:rowOff>0</xdr:rowOff>
    </xdr:from>
    <xdr:to>
      <xdr:col>5</xdr:col>
      <xdr:colOff>95250</xdr:colOff>
      <xdr:row>531</xdr:row>
      <xdr:rowOff>104775</xdr:rowOff>
    </xdr:to>
    <xdr:pic>
      <xdr:nvPicPr>
        <xdr:cNvPr id="349" name="Picture 348" descr="Source: National Statistics Office&#10;Latest actual data: 2018&#10;Employment type: National definition&#10;Primary domestic currency: Paraguayan guaraní&#10;Data last updated: 04/2020">
          <a:hlinkClick xmlns:r="http://schemas.openxmlformats.org/officeDocument/2006/relationships" r:id="rId349"/>
          <a:extLst>
            <a:ext uri="{FF2B5EF4-FFF2-40B4-BE49-F238E27FC236}">
              <a16:creationId xmlns:a16="http://schemas.microsoft.com/office/drawing/2014/main" id="{25C35F19-42E3-41A0-B474-85A5428407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3542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xdr:row>
      <xdr:rowOff>0</xdr:rowOff>
    </xdr:from>
    <xdr:to>
      <xdr:col>5</xdr:col>
      <xdr:colOff>95250</xdr:colOff>
      <xdr:row>143</xdr:row>
      <xdr:rowOff>104775</xdr:rowOff>
    </xdr:to>
    <xdr:pic>
      <xdr:nvPicPr>
        <xdr:cNvPr id="350" name="Picture 349" descr="Source: Ministry of Finance or Treasury&#10;Latest actual data: 2018&#10;Fiscal assumptions: General Government accounts on a cash basis&#10;Start/end months of reporting year: January/December&#10;GFS Manual used: Government Finance Statistics Manual (GFSM) 2001&#10;Basis of recording: Cash&#10;General government includes: Central Government; State Government; Local Government; Social Security Funds; Monetary Public Corporations, incl. central bank; Nonfinancial Public Corporation;&#10;Valuation of public debt: Face value&#10;Instruments included in gross and net debt: Currency and Deposits; Securities Other than Shares; Loans">
          <a:hlinkClick xmlns:r="http://schemas.openxmlformats.org/officeDocument/2006/relationships" r:id="rId350"/>
          <a:extLst>
            <a:ext uri="{FF2B5EF4-FFF2-40B4-BE49-F238E27FC236}">
              <a16:creationId xmlns:a16="http://schemas.microsoft.com/office/drawing/2014/main" id="{535732C1-65DC-45A7-A1A5-C5BCCEE42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3723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xdr:row>
      <xdr:rowOff>0</xdr:rowOff>
    </xdr:from>
    <xdr:to>
      <xdr:col>5</xdr:col>
      <xdr:colOff>95250</xdr:colOff>
      <xdr:row>330</xdr:row>
      <xdr:rowOff>104775</xdr:rowOff>
    </xdr:to>
    <xdr:pic>
      <xdr:nvPicPr>
        <xdr:cNvPr id="351" name="Picture 350" descr="Source: Central Bank&#10;Latest actual data: 2019&#10;National accounts manual used: System of National Accounts (SNA) 1993&#10;GDP valuation: Market prices&#10;Start/end months of reporting year: January/December&#10;Base year: 2007&#10;Chain-weighted: No">
          <a:hlinkClick xmlns:r="http://schemas.openxmlformats.org/officeDocument/2006/relationships" r:id="rId351"/>
          <a:extLst>
            <a:ext uri="{FF2B5EF4-FFF2-40B4-BE49-F238E27FC236}">
              <a16:creationId xmlns:a16="http://schemas.microsoft.com/office/drawing/2014/main" id="{8E86F430-3565-4591-B47D-EFEB581C2D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3904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xdr:row>
      <xdr:rowOff>0</xdr:rowOff>
    </xdr:from>
    <xdr:to>
      <xdr:col>5</xdr:col>
      <xdr:colOff>95250</xdr:colOff>
      <xdr:row>524</xdr:row>
      <xdr:rowOff>104775</xdr:rowOff>
    </xdr:to>
    <xdr:pic>
      <xdr:nvPicPr>
        <xdr:cNvPr id="352" name="Picture 351" descr="Source: National Statistics Office&#10;Latest actual data: 2019&#10;Employment type: National definition&#10;Primary domestic currency: Peruvian sol&#10;Data last updated: 04/2020">
          <a:hlinkClick xmlns:r="http://schemas.openxmlformats.org/officeDocument/2006/relationships" r:id="rId352"/>
          <a:extLst>
            <a:ext uri="{FF2B5EF4-FFF2-40B4-BE49-F238E27FC236}">
              <a16:creationId xmlns:a16="http://schemas.microsoft.com/office/drawing/2014/main" id="{17D14365-AE5C-4723-ADB8-0B464DB11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085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xdr:row>
      <xdr:rowOff>0</xdr:rowOff>
    </xdr:from>
    <xdr:to>
      <xdr:col>5</xdr:col>
      <xdr:colOff>95250</xdr:colOff>
      <xdr:row>136</xdr:row>
      <xdr:rowOff>104775</xdr:rowOff>
    </xdr:to>
    <xdr:pic>
      <xdr:nvPicPr>
        <xdr:cNvPr id="353" name="Picture 352" descr="Source: Ministry of Finance or Treasury. Ministry of Finance and Central Bank&#10;Latest actual data: 2019&#10;Start/end months of reporting year: January/December&#10;GFS Manual used: Government Finance Statistics Manual (GFSM) 2001&#10;Basis of recording: Cash. Cash for revenues and accrual for expenditures&#10;General government includes: Central Government; State Government; Local Government; Social Security Funds;&#10;Valuation of public debt: Face value">
          <a:hlinkClick xmlns:r="http://schemas.openxmlformats.org/officeDocument/2006/relationships" r:id="rId353"/>
          <a:extLst>
            <a:ext uri="{FF2B5EF4-FFF2-40B4-BE49-F238E27FC236}">
              <a16:creationId xmlns:a16="http://schemas.microsoft.com/office/drawing/2014/main" id="{0EC7EFE1-76E4-42CE-AAE1-41ADC4604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266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xdr:row>
      <xdr:rowOff>0</xdr:rowOff>
    </xdr:from>
    <xdr:to>
      <xdr:col>5</xdr:col>
      <xdr:colOff>95250</xdr:colOff>
      <xdr:row>331</xdr:row>
      <xdr:rowOff>104775</xdr:rowOff>
    </xdr:to>
    <xdr:pic>
      <xdr:nvPicPr>
        <xdr:cNvPr id="354" name="Picture 353" descr="Source: National Statistics Office. National Statistical Coordination; accessed via CEIC and Haver&#10;Latest actual data: 2019&#10;National accounts manual used: System of National Accounts (SNA) 2008&#10;GDP valuation: Market prices&#10;Start/end months of reporting year: January/December&#10;Base year: 2000&#10;Chain-weighted: No">
          <a:hlinkClick xmlns:r="http://schemas.openxmlformats.org/officeDocument/2006/relationships" r:id="rId354"/>
          <a:extLst>
            <a:ext uri="{FF2B5EF4-FFF2-40B4-BE49-F238E27FC236}">
              <a16:creationId xmlns:a16="http://schemas.microsoft.com/office/drawing/2014/main" id="{F023EDBC-6764-4703-AB4A-408D347451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447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xdr:row>
      <xdr:rowOff>0</xdr:rowOff>
    </xdr:from>
    <xdr:to>
      <xdr:col>5</xdr:col>
      <xdr:colOff>95250</xdr:colOff>
      <xdr:row>525</xdr:row>
      <xdr:rowOff>104775</xdr:rowOff>
    </xdr:to>
    <xdr:pic>
      <xdr:nvPicPr>
        <xdr:cNvPr id="355" name="Picture 354" descr="Source: National Statistics Office. Accessed via Haver&#10;Latest actual data: 2019&#10;Employment type: Harmonized ILO definition. Please note that data prior to 2005 are not based on harmonized ILO definition but based on national definition.&#10;Primary domestic currency: Philippine peso&#10;Data last updated: 04/2020">
          <a:hlinkClick xmlns:r="http://schemas.openxmlformats.org/officeDocument/2006/relationships" r:id="rId355"/>
          <a:extLst>
            <a:ext uri="{FF2B5EF4-FFF2-40B4-BE49-F238E27FC236}">
              <a16:creationId xmlns:a16="http://schemas.microsoft.com/office/drawing/2014/main" id="{B2678653-29C9-4E19-871F-502EA04F07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628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95250</xdr:colOff>
      <xdr:row>137</xdr:row>
      <xdr:rowOff>104775</xdr:rowOff>
    </xdr:to>
    <xdr:pic>
      <xdr:nvPicPr>
        <xdr:cNvPr id="356" name="Picture 355" descr="Source: Ministry of Finance or Treasury. Department of Finance&#10;Latest actual data: 2019. Data accommodates actual figures for national government revenue and expenditure, but reflects projections for local governments and social security institutions.&#10;Fiscal assumptions: Revenue projections reflect the IMF staff’s macroeconomic assumptions and incorporate anticipated improvements in tax administration. Expenditure projections are based on budgeted figures, institutional arrangements, and current data in each year.&#10;Start/end months of reporting year: January/December&#10;GFS Manual used: Government Finance Statistics Manual (GFSM) 2001&#10;Basis of recording: Cash. Classification of revenues and expenses is based on GFSM 2001, but the accounting method is on a cash basis.&#10;General government includes: Central Government; Local Government; Social Security Funds;. Local governments comprise provinces, cities, and municipalities.&#10;Valuation of public debt: Nominal value&#10;Instruments included in gross and net debt: Securities Other than Shares; Loans; Other Accounts Receivable/Payable">
          <a:hlinkClick xmlns:r="http://schemas.openxmlformats.org/officeDocument/2006/relationships" r:id="rId356"/>
          <a:extLst>
            <a:ext uri="{FF2B5EF4-FFF2-40B4-BE49-F238E27FC236}">
              <a16:creationId xmlns:a16="http://schemas.microsoft.com/office/drawing/2014/main" id="{9A742619-1672-4462-9798-D4E35B7E71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809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xdr:row>
      <xdr:rowOff>0</xdr:rowOff>
    </xdr:from>
    <xdr:to>
      <xdr:col>5</xdr:col>
      <xdr:colOff>95250</xdr:colOff>
      <xdr:row>334</xdr:row>
      <xdr:rowOff>104775</xdr:rowOff>
    </xdr:to>
    <xdr:pic>
      <xdr:nvPicPr>
        <xdr:cNvPr id="357" name="Picture 356" descr="Source: National Statistics Office&#10;Latest actual data: 2019&#10;Notes: Data prior to 1995 cannot be confirmed by national sources at this time.&#10;National accounts manual used: European System of Accounts (ESA) 2010&#10;GDP valuation: Market prices&#10;Start/end months of reporting year: January/December&#10;Base year: 2010&#10;Chain-weighted: Yes, from 2010">
          <a:hlinkClick xmlns:r="http://schemas.openxmlformats.org/officeDocument/2006/relationships" r:id="rId357"/>
          <a:extLst>
            <a:ext uri="{FF2B5EF4-FFF2-40B4-BE49-F238E27FC236}">
              <a16:creationId xmlns:a16="http://schemas.microsoft.com/office/drawing/2014/main" id="{4D1B05EA-769B-42B5-825F-AA62A41753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4990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xdr:row>
      <xdr:rowOff>0</xdr:rowOff>
    </xdr:from>
    <xdr:to>
      <xdr:col>5</xdr:col>
      <xdr:colOff>95250</xdr:colOff>
      <xdr:row>528</xdr:row>
      <xdr:rowOff>104775</xdr:rowOff>
    </xdr:to>
    <xdr:pic>
      <xdr:nvPicPr>
        <xdr:cNvPr id="358" name="Picture 357" descr="Source: National Statistics Office&#10;Latest actual data: 2019&#10;Employment type: National definition&#10;Primary domestic currency: Polish zloty&#10;Data last updated: 04/2020">
          <a:hlinkClick xmlns:r="http://schemas.openxmlformats.org/officeDocument/2006/relationships" r:id="rId358"/>
          <a:extLst>
            <a:ext uri="{FF2B5EF4-FFF2-40B4-BE49-F238E27FC236}">
              <a16:creationId xmlns:a16="http://schemas.microsoft.com/office/drawing/2014/main" id="{C7ABCED6-8D11-421D-AFBA-FDF5B73325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5171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xdr:row>
      <xdr:rowOff>0</xdr:rowOff>
    </xdr:from>
    <xdr:to>
      <xdr:col>5</xdr:col>
      <xdr:colOff>95250</xdr:colOff>
      <xdr:row>140</xdr:row>
      <xdr:rowOff>104775</xdr:rowOff>
    </xdr:to>
    <xdr:pic>
      <xdr:nvPicPr>
        <xdr:cNvPr id="359" name="Picture 358" descr="Source: Ministry of Finance or Treasury. Eurostat&#10;Latest actual data: 2018&#10;Notes: gross debt follows the Maastricht definition of gross debt, and excludes other accounts payable&#10;Fiscal assumptions: Data is on a ESA-95 2004 and prior. Data is on ESA-2010 beginning 2005 (accrual) basis. Projections are based on the 2020 budget and take into account any subsequent legislated fiscal measures. Announced but not legislated fiscal measures are not reflected in the projections.&#10;Start/end months of reporting year: January/December&#10;GFS Manual used: European System of Accounts (ESA) 2010&#10;Basis of recording: Accrual&#10;General government includes: Central Government; Local Government; Social Security Funds;&#10;Valuation of public debt: Face value">
          <a:hlinkClick xmlns:r="http://schemas.openxmlformats.org/officeDocument/2006/relationships" r:id="rId359"/>
          <a:extLst>
            <a:ext uri="{FF2B5EF4-FFF2-40B4-BE49-F238E27FC236}">
              <a16:creationId xmlns:a16="http://schemas.microsoft.com/office/drawing/2014/main" id="{F1C88B2A-EF59-456F-9130-9E637FF9CE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5352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xdr:row>
      <xdr:rowOff>0</xdr:rowOff>
    </xdr:from>
    <xdr:to>
      <xdr:col>5</xdr:col>
      <xdr:colOff>95250</xdr:colOff>
      <xdr:row>336</xdr:row>
      <xdr:rowOff>104775</xdr:rowOff>
    </xdr:to>
    <xdr:pic>
      <xdr:nvPicPr>
        <xdr:cNvPr id="360" name="Picture 359" descr="Source: National Statistics Office&#10;Latest actual data: 2019&#10;National accounts manual used: European System of Accounts (ESA) 2010&#10;GDP valuation: Market prices&#10;Start/end months of reporting year: January/December&#10;Base year: 2016&#10;Chain-weighted: Yes, from 1980">
          <a:hlinkClick xmlns:r="http://schemas.openxmlformats.org/officeDocument/2006/relationships" r:id="rId360"/>
          <a:extLst>
            <a:ext uri="{FF2B5EF4-FFF2-40B4-BE49-F238E27FC236}">
              <a16:creationId xmlns:a16="http://schemas.microsoft.com/office/drawing/2014/main" id="{EE17637E-9E75-43B5-BE4D-A5FF021C0D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5533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xdr:row>
      <xdr:rowOff>0</xdr:rowOff>
    </xdr:from>
    <xdr:to>
      <xdr:col>5</xdr:col>
      <xdr:colOff>95250</xdr:colOff>
      <xdr:row>530</xdr:row>
      <xdr:rowOff>104775</xdr:rowOff>
    </xdr:to>
    <xdr:pic>
      <xdr:nvPicPr>
        <xdr:cNvPr id="361" name="Picture 360" descr="Source: National Statistics Office&#10;Latest actual data: 2019&#10;Employment type: Harmonized ILO definition&#10;Primary domestic currency: Euro&#10;Data last updated: 04/2020">
          <a:hlinkClick xmlns:r="http://schemas.openxmlformats.org/officeDocument/2006/relationships" r:id="rId361"/>
          <a:extLst>
            <a:ext uri="{FF2B5EF4-FFF2-40B4-BE49-F238E27FC236}">
              <a16:creationId xmlns:a16="http://schemas.microsoft.com/office/drawing/2014/main" id="{A1BAA446-6BD6-438F-A26C-7F3549B00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5714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0</xdr:rowOff>
    </xdr:from>
    <xdr:to>
      <xdr:col>5</xdr:col>
      <xdr:colOff>95250</xdr:colOff>
      <xdr:row>142</xdr:row>
      <xdr:rowOff>104775</xdr:rowOff>
    </xdr:to>
    <xdr:pic>
      <xdr:nvPicPr>
        <xdr:cNvPr id="362" name="Picture 361" descr="Source: National Statistics Office&#10;Latest actual data: 2019. General government statistics in 2017 are provisional and will be updated after the actual data are published.&#10;Notes: Gross debt follows the Maastricht definition of gross debt, and excludes other accounts payable.&#10;Fiscal assumptions: The projections for the current year are based on the authorities’ approved budget, adjusted to reflect the IMF staff’s macroeconomic forecast. Projections thereafter are based on the assumption of unchanged policies.&#10;Start/end months of reporting year: January/December&#10;GFS Manual used: Government Finance Statistics Manual (GFSM) 2001&#10;Basis of recording: Accrual&#10;General government includes: Central Government; Local Government; Social Security Funds; Other;&#10;Valuation of public debt: Nominal value&#10;Instruments included in gross and net debt: Currency and Deposits; Securities Other than Shares; Loans">
          <a:hlinkClick xmlns:r="http://schemas.openxmlformats.org/officeDocument/2006/relationships" r:id="rId362"/>
          <a:extLst>
            <a:ext uri="{FF2B5EF4-FFF2-40B4-BE49-F238E27FC236}">
              <a16:creationId xmlns:a16="http://schemas.microsoft.com/office/drawing/2014/main" id="{200BD3FE-075C-420E-B7A3-604796CC57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5895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xdr:row>
      <xdr:rowOff>0</xdr:rowOff>
    </xdr:from>
    <xdr:to>
      <xdr:col>5</xdr:col>
      <xdr:colOff>95250</xdr:colOff>
      <xdr:row>335</xdr:row>
      <xdr:rowOff>104775</xdr:rowOff>
    </xdr:to>
    <xdr:pic>
      <xdr:nvPicPr>
        <xdr:cNvPr id="363" name="Picture 362" descr="Source: National Statistics Office. Puerto Rico Planning Board&#10;Latest actual data: 2017/18&#10;National accounts manual used: System of National Accounts 1968&#10;GDP valuation: Market prices&#10;Start/end months of reporting year: July/June&#10;Base year: 1954&#10;Chain-weighted: No">
          <a:hlinkClick xmlns:r="http://schemas.openxmlformats.org/officeDocument/2006/relationships" r:id="rId363"/>
          <a:extLst>
            <a:ext uri="{FF2B5EF4-FFF2-40B4-BE49-F238E27FC236}">
              <a16:creationId xmlns:a16="http://schemas.microsoft.com/office/drawing/2014/main" id="{A4F868BC-68F2-49D8-B1EB-482CE63A2E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6076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xdr:row>
      <xdr:rowOff>0</xdr:rowOff>
    </xdr:from>
    <xdr:to>
      <xdr:col>5</xdr:col>
      <xdr:colOff>95250</xdr:colOff>
      <xdr:row>529</xdr:row>
      <xdr:rowOff>104775</xdr:rowOff>
    </xdr:to>
    <xdr:pic>
      <xdr:nvPicPr>
        <xdr:cNvPr id="364" name="Picture 363" descr="Source: National Statistics Office&#10;Latest actual data: 2018/19&#10;Employment type: National definition. Consistent with U.S. definition&#10;Primary domestic currency: U.S. dollar&#10;Data last updated: 04/2020">
          <a:hlinkClick xmlns:r="http://schemas.openxmlformats.org/officeDocument/2006/relationships" r:id="rId364"/>
          <a:extLst>
            <a:ext uri="{FF2B5EF4-FFF2-40B4-BE49-F238E27FC236}">
              <a16:creationId xmlns:a16="http://schemas.microsoft.com/office/drawing/2014/main" id="{9A97ED50-1549-490A-BCEC-28FE2F6D66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6257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95250</xdr:colOff>
      <xdr:row>141</xdr:row>
      <xdr:rowOff>104775</xdr:rowOff>
    </xdr:to>
    <xdr:pic>
      <xdr:nvPicPr>
        <xdr:cNvPr id="365" name="Picture 364" descr="Source: Government Development Bank of Puerto Rico; and Fiscal and Economic Growth Plan&#10;Latest actual data: 2015/16&#10;Notes: Last available fiscal data are from FY 2015/16.&#10;Fiscal assumptions: Fiscal projections are based on the Puerto Rico Fiscal and Economic Growth Plans (FEGPs), which were prepared in October 2018, and certified by the Oversight Board. In line with assumptions of this plan, IMF projections assume federal aid for rebuilding after Hurricane Maria devastated the island in September 2017. The projections also assume revenue losses from the following: Puerto Rico will lose federal funding for the Affordable Care Act (ACA) starting in 2020; federal tax incentives, which were neutralizing the effects of Puerto Rico’s Act 154 on foreign companies, will begin to decline starting in 2018; and the effects of Tax Cuts and Jobs Act which reduce tax advantage of U.S. companies producing in Puerto Rico will narrow this revenue base. Given sizable policy uncertainty, some FEGP and IMF assumptions may differ, in particular, those relating to the effects of the corporate tax reform, tax compliance and tax adjustments (fees and rates); reduction of subsidies, freezing of payroll operational costs, improvement of mobility, and reduction of expenses; and increasing health care efficiency. On the expenditure side, measures include extension of Act 66, which freezes much government spending, through 2020; reduction of operating costs; decreases in government subsidies; and spending cuts in education. Although IMF policy assumptions are similar to those in the FEGP scenario with full measures, the IMF’s projections of fiscal revenues, expenditures, and balance are different from FEGP’s. This stems from two main differences in methodologies. First, IMF projections are on an accrual basis, FEGP’s are on a cash basis. Second, the IMF and FEGP make very different macroeconomic assumptions.&#10;Start/end months of reporting year: July/June&#10;GFS Manual used: Government Finance Statistics Manual (GFSM) 2001&#10;Basis of recording: Accrual. IMF calculations are based on an accrual basis, whereas authorities' calculations are based on a cash basis.&#10;General government includes: General government is defined as all general governmental entities, excluding Puerto Rico Electric Power Authority (PREPA) and Puerto Rico Aqueducts and Sewers Authority (PRASA). General government entities include the General Fund, Puerto Rico Infrastructure Financing Authority (PRIFA), Puerto Rico Sales Tax Financing Corporation (COFINA), Puerto Rico Industrial Development Company (PRIDCO), Highways and Transportation Authority (HTA), University of Puerto Rico (UPR), Government Development Bank of Puerto Rico (GDB), and Municipal Revenues Collection Center (CRIM). In addition, pension funds (ERS, TRS, and JRS) are also considered as part of general government.&#10;Valuation of public debt: Current market value. Data for public debt have been provided by the authorities. The definition of government for public debt data excludes PREPA and PRASA and includes all other entities of general government in fiscal accounts.">
          <a:hlinkClick xmlns:r="http://schemas.openxmlformats.org/officeDocument/2006/relationships" r:id="rId365"/>
          <a:extLst>
            <a:ext uri="{FF2B5EF4-FFF2-40B4-BE49-F238E27FC236}">
              <a16:creationId xmlns:a16="http://schemas.microsoft.com/office/drawing/2014/main" id="{E7768FF1-A374-4DB6-AA64-DFD1E1C32A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6438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xdr:row>
      <xdr:rowOff>0</xdr:rowOff>
    </xdr:from>
    <xdr:to>
      <xdr:col>5</xdr:col>
      <xdr:colOff>95250</xdr:colOff>
      <xdr:row>338</xdr:row>
      <xdr:rowOff>104775</xdr:rowOff>
    </xdr:to>
    <xdr:pic>
      <xdr:nvPicPr>
        <xdr:cNvPr id="366" name="Picture 365" descr="Source: National Statistics Office. Qatar Planning and Statistics Authority(from 2010); Haver and IMF staff estimates (pre-2010).&#10;Latest actual data: 2019&#10;National accounts manual used: System of National Accounts (SNA) 1993&#10;GDP valuation: Market prices&#10;Start/end months of reporting year: January/December&#10;Base year: 2013&#10;Chain-weighted: No">
          <a:hlinkClick xmlns:r="http://schemas.openxmlformats.org/officeDocument/2006/relationships" r:id="rId366"/>
          <a:extLst>
            <a:ext uri="{FF2B5EF4-FFF2-40B4-BE49-F238E27FC236}">
              <a16:creationId xmlns:a16="http://schemas.microsoft.com/office/drawing/2014/main" id="{F45551C0-ED37-4976-A696-7DBC705CD3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6619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95250</xdr:colOff>
      <xdr:row>144</xdr:row>
      <xdr:rowOff>104775</xdr:rowOff>
    </xdr:to>
    <xdr:pic>
      <xdr:nvPicPr>
        <xdr:cNvPr id="367" name="Picture 366" descr="Source: Ministry of Finance or Treasury&#10;Latest actual data: 2019&#10;Start/end months of reporting year: January/December&#10;GFS Manual used: Government Finance Statistics Manual (GFSM) 1986&#10;Basis of recording: Cash&#10;General government includes: Central Government; Other;. As a first step towards a more comprehensive coverage of fiscal data, staff estimated SWF return and added it to government’s revenues (and therefore to the balance). This adjustment was done at the level of general government, in order to avoid changes to central government data (which is official).  In addition, Net Debt now includes SWF assets.&#10;Valuation of public debt: Nominal value&#10;Instruments included in gross and net debt: Currency and Deposits; Securities Other than Shares; Loans; Shares and Other Equity; Other">
          <a:hlinkClick xmlns:r="http://schemas.openxmlformats.org/officeDocument/2006/relationships" r:id="rId367"/>
          <a:extLst>
            <a:ext uri="{FF2B5EF4-FFF2-40B4-BE49-F238E27FC236}">
              <a16:creationId xmlns:a16="http://schemas.microsoft.com/office/drawing/2014/main" id="{7A4C24AB-2486-4FE4-8CFF-C441A25A9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6981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xdr:row>
      <xdr:rowOff>0</xdr:rowOff>
    </xdr:from>
    <xdr:to>
      <xdr:col>5</xdr:col>
      <xdr:colOff>95250</xdr:colOff>
      <xdr:row>339</xdr:row>
      <xdr:rowOff>104775</xdr:rowOff>
    </xdr:to>
    <xdr:pic>
      <xdr:nvPicPr>
        <xdr:cNvPr id="368" name="Picture 367" descr="Source: Haver Analytics. Source: Eurostat and National Institute of Statistics. Minor differences between National Statistical Office and Eurostat.&#10;Latest actual data: 2019&#10;National accounts manual used: European System of Accounts (ESA) 2010&#10;GDP valuation: Market prices&#10;Start/end months of reporting year: January/December&#10;Base year: 2015&#10;Chain-weighted: Yes, from 2000">
          <a:hlinkClick xmlns:r="http://schemas.openxmlformats.org/officeDocument/2006/relationships" r:id="rId368"/>
          <a:extLst>
            <a:ext uri="{FF2B5EF4-FFF2-40B4-BE49-F238E27FC236}">
              <a16:creationId xmlns:a16="http://schemas.microsoft.com/office/drawing/2014/main" id="{44DAA09A-0010-4585-84E5-0B9E2E000F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7162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xdr:row>
      <xdr:rowOff>0</xdr:rowOff>
    </xdr:from>
    <xdr:to>
      <xdr:col>5</xdr:col>
      <xdr:colOff>95250</xdr:colOff>
      <xdr:row>533</xdr:row>
      <xdr:rowOff>104775</xdr:rowOff>
    </xdr:to>
    <xdr:pic>
      <xdr:nvPicPr>
        <xdr:cNvPr id="369" name="Picture 368" descr="Source: Haver Analytics. Formally, Eurostat.&#10;Latest actual data: 2019&#10;Employment type: Harmonized ILO definition&#10;Primary domestic currency: Romanian leu&#10;Data last updated: 04/2020">
          <a:hlinkClick xmlns:r="http://schemas.openxmlformats.org/officeDocument/2006/relationships" r:id="rId369"/>
          <a:extLst>
            <a:ext uri="{FF2B5EF4-FFF2-40B4-BE49-F238E27FC236}">
              <a16:creationId xmlns:a16="http://schemas.microsoft.com/office/drawing/2014/main" id="{7BA6F485-61CA-411D-8401-530CB2BDED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7343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5</xdr:col>
      <xdr:colOff>95250</xdr:colOff>
      <xdr:row>145</xdr:row>
      <xdr:rowOff>104775</xdr:rowOff>
    </xdr:to>
    <xdr:pic>
      <xdr:nvPicPr>
        <xdr:cNvPr id="370" name="Picture 369" descr="Source: Ministry of Finance or Treasury&#10;Latest actual data: 2019&#10;Notes: Gross debt: gross debt excluding guarantees (calculated using the national presentation, i.e. GEO no 64/2007). Net debt: gross debt excluding guarantees (calculated using the national presentation, i.e. GEO no 64/2007), adjusted for currency and deposits, debt securities and loans of general government.&#10;Fiscal assumptions: The fiscal projections for 2020 reflect legislated changes up to the end of 2019.&#10;Start/end months of reporting year: January/December&#10;GFS Manual used: Government Finance Statistics Manual (GFSM) 2001. Fiscal sector records on a majority-accrual basis, except with respect to WEO indicators, which are recorded on a GFS-01 cash basis.&#10;Basis of recording: Cash&#10;General government includes: Central Government; Local Government; Social Security Funds; Other;. Also includes Road Company and Health and Employment Funds.&#10;Valuation of public debt: Face value">
          <a:hlinkClick xmlns:r="http://schemas.openxmlformats.org/officeDocument/2006/relationships" r:id="rId370"/>
          <a:extLst>
            <a:ext uri="{FF2B5EF4-FFF2-40B4-BE49-F238E27FC236}">
              <a16:creationId xmlns:a16="http://schemas.microsoft.com/office/drawing/2014/main" id="{16CCD4D2-B622-48E5-9C93-D119B3B45D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7523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xdr:row>
      <xdr:rowOff>0</xdr:rowOff>
    </xdr:from>
    <xdr:to>
      <xdr:col>5</xdr:col>
      <xdr:colOff>95250</xdr:colOff>
      <xdr:row>340</xdr:row>
      <xdr:rowOff>104775</xdr:rowOff>
    </xdr:to>
    <xdr:pic>
      <xdr:nvPicPr>
        <xdr:cNvPr id="371" name="Picture 370" descr="Source: National Statistics Office&#10;Latest actual data: 2019&#10;Notes: Gross capital formation includes statistical discrepancy.&#10;National accounts manual used: System of National Accounts (SNA) 2008. SNA 2008 for 2014 and combination of SNA 1993/2008 for 2011-2013. Prior to 2011 SNA 1993.&#10;GDP valuation: Market prices&#10;Start/end months of reporting year: January/December&#10;Base year: 2016. The discrepancy in historical national account comes from source data which recently got rebased. In the new methodology they rebased all the components of GDP prior to Q1 2016 by using the growth rates of the old series in 2011 prices.&#10;Chain-weighted: Yes, from 1995">
          <a:hlinkClick xmlns:r="http://schemas.openxmlformats.org/officeDocument/2006/relationships" r:id="rId371"/>
          <a:extLst>
            <a:ext uri="{FF2B5EF4-FFF2-40B4-BE49-F238E27FC236}">
              <a16:creationId xmlns:a16="http://schemas.microsoft.com/office/drawing/2014/main" id="{1746D6E5-FB97-496D-B3DA-EBE143779E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7704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xdr:row>
      <xdr:rowOff>0</xdr:rowOff>
    </xdr:from>
    <xdr:to>
      <xdr:col>5</xdr:col>
      <xdr:colOff>95250</xdr:colOff>
      <xdr:row>534</xdr:row>
      <xdr:rowOff>104775</xdr:rowOff>
    </xdr:to>
    <xdr:pic>
      <xdr:nvPicPr>
        <xdr:cNvPr id="372" name="Picture 371" descr="Source: Haver Analytics&#10;Latest actual data: 2019&#10;Employment type: Harmonized ILO definition&#10;Primary domestic currency: Russian ruble&#10;Data last updated: 04/2020">
          <a:hlinkClick xmlns:r="http://schemas.openxmlformats.org/officeDocument/2006/relationships" r:id="rId372"/>
          <a:extLst>
            <a:ext uri="{FF2B5EF4-FFF2-40B4-BE49-F238E27FC236}">
              <a16:creationId xmlns:a16="http://schemas.microsoft.com/office/drawing/2014/main" id="{90AFFB76-9E20-4454-8FC5-2879A442EB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7885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xdr:row>
      <xdr:rowOff>0</xdr:rowOff>
    </xdr:from>
    <xdr:to>
      <xdr:col>5</xdr:col>
      <xdr:colOff>95250</xdr:colOff>
      <xdr:row>146</xdr:row>
      <xdr:rowOff>104775</xdr:rowOff>
    </xdr:to>
    <xdr:pic>
      <xdr:nvPicPr>
        <xdr:cNvPr id="373" name="Picture 372" descr="Source: Ministry of Finance or Treasury&#10;Latest actual data: 2019&#10;Fiscal assumptions: Projections for 2019–25 are based on the new oil price rule, with adjustments by IMF staff.&#10;Start/end months of reporting year: January/December&#10;GFS Manual used: Government Finance Statistics Manual (GFSM) 2014&#10;Basis of recording: Cash is reported on a high frequency basis, accrual is reported on an annual basis with a significant lag.&#10;General government includes: Central Government; State Government; Social Security Funds;&#10;Valuation of public debt: Current market value&#10;Instruments included in gross and net debt: Currency and Deposits; Securities Other than Shares; Loans; Shares and Other Equity; Other Accounts Receivable/Payable">
          <a:hlinkClick xmlns:r="http://schemas.openxmlformats.org/officeDocument/2006/relationships" r:id="rId373"/>
          <a:extLst>
            <a:ext uri="{FF2B5EF4-FFF2-40B4-BE49-F238E27FC236}">
              <a16:creationId xmlns:a16="http://schemas.microsoft.com/office/drawing/2014/main" id="{02ECD0AF-5D9D-4ADC-B4B7-510976FA00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8066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xdr:row>
      <xdr:rowOff>0</xdr:rowOff>
    </xdr:from>
    <xdr:to>
      <xdr:col>5</xdr:col>
      <xdr:colOff>95250</xdr:colOff>
      <xdr:row>341</xdr:row>
      <xdr:rowOff>104775</xdr:rowOff>
    </xdr:to>
    <xdr:pic>
      <xdr:nvPicPr>
        <xdr:cNvPr id="374" name="Picture 373" descr="Source: National Statistics Office&#10;Latest actual data: 2018&#10;National accounts manual used: System of National Accounts (SNA) 2008&#10;GDP valuation: Market prices&#10;Start/end months of reporting year: January/December&#10;Base year: 2014&#10;Chain-weighted: No">
          <a:hlinkClick xmlns:r="http://schemas.openxmlformats.org/officeDocument/2006/relationships" r:id="rId374"/>
          <a:extLst>
            <a:ext uri="{FF2B5EF4-FFF2-40B4-BE49-F238E27FC236}">
              <a16:creationId xmlns:a16="http://schemas.microsoft.com/office/drawing/2014/main" id="{092CA4CA-648E-4058-A88C-419287CC3A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8247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95250</xdr:colOff>
      <xdr:row>147</xdr:row>
      <xdr:rowOff>104775</xdr:rowOff>
    </xdr:to>
    <xdr:pic>
      <xdr:nvPicPr>
        <xdr:cNvPr id="375" name="Picture 374" descr="Source: Ministry of Finance or Treasury&#10;Latest actual data: 2018/19&#10;Start/end months of reporting year: July/June&#10;GFS Manual used: Government Finance Statistics Manual (GFSM) 1986. Authorities are transitioning to GFS-2014&#10;Basis of recording: Expenditures are recorded on accrual basis, while revenues are recorded on cash basis.&#10;General government includes: Central Government; Local Government;&#10;Valuation of public debt: Nominal value&#10;Instruments included in gross and net debt: Loans; Shares and Other Equity">
          <a:hlinkClick xmlns:r="http://schemas.openxmlformats.org/officeDocument/2006/relationships" r:id="rId375"/>
          <a:extLst>
            <a:ext uri="{FF2B5EF4-FFF2-40B4-BE49-F238E27FC236}">
              <a16:creationId xmlns:a16="http://schemas.microsoft.com/office/drawing/2014/main" id="{825CE0DB-41A5-41C7-9A13-E0BB902462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8609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xdr:row>
      <xdr:rowOff>0</xdr:rowOff>
    </xdr:from>
    <xdr:to>
      <xdr:col>5</xdr:col>
      <xdr:colOff>95250</xdr:colOff>
      <xdr:row>384</xdr:row>
      <xdr:rowOff>104775</xdr:rowOff>
    </xdr:to>
    <xdr:pic>
      <xdr:nvPicPr>
        <xdr:cNvPr id="376" name="Picture 375" descr="Source: National Statistics Office&#10;Latest actual data: 2018/19. Fiscal year used&#10;Notes: Data prior to 2000 cannot be confirmed by national sources at this time.&#10;National accounts manual used: System of National Accounts (SNA) 2008&#10;GDP valuation: Market prices. Data refer to fiscal years&#10;Start/end months of reporting year: July/June&#10;Base year: 2012/13. Base year was updated from 2009 to 2013, affecting the data from 2009.&#10;Chain-weighted: No">
          <a:hlinkClick xmlns:r="http://schemas.openxmlformats.org/officeDocument/2006/relationships" r:id="rId376"/>
          <a:extLst>
            <a:ext uri="{FF2B5EF4-FFF2-40B4-BE49-F238E27FC236}">
              <a16:creationId xmlns:a16="http://schemas.microsoft.com/office/drawing/2014/main" id="{ED912269-6733-49D6-A9B6-DC71FF5164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8790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xdr:row>
      <xdr:rowOff>0</xdr:rowOff>
    </xdr:from>
    <xdr:to>
      <xdr:col>5</xdr:col>
      <xdr:colOff>95250</xdr:colOff>
      <xdr:row>190</xdr:row>
      <xdr:rowOff>104775</xdr:rowOff>
    </xdr:to>
    <xdr:pic>
      <xdr:nvPicPr>
        <xdr:cNvPr id="377" name="Picture 376" descr="Source: Ministry of Finance or Treasury&#10;Latest actual data: 2018/19. Fiscal year used&#10;Start/end months of reporting year: July/June&#10;GFS Manual used: Government Finance Statistics Manual (GFSM) 2001&#10;Basis of recording: Accrual&#10;General government includes: Central Government">
          <a:hlinkClick xmlns:r="http://schemas.openxmlformats.org/officeDocument/2006/relationships" r:id="rId377"/>
          <a:extLst>
            <a:ext uri="{FF2B5EF4-FFF2-40B4-BE49-F238E27FC236}">
              <a16:creationId xmlns:a16="http://schemas.microsoft.com/office/drawing/2014/main" id="{8928BB44-36B0-4323-A7F1-146BB23C04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9152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xdr:row>
      <xdr:rowOff>0</xdr:rowOff>
    </xdr:from>
    <xdr:to>
      <xdr:col>5</xdr:col>
      <xdr:colOff>95250</xdr:colOff>
      <xdr:row>349</xdr:row>
      <xdr:rowOff>104775</xdr:rowOff>
    </xdr:to>
    <xdr:pic>
      <xdr:nvPicPr>
        <xdr:cNvPr id="378" name="Picture 377" descr="Source: National Statistics Office&#10;Latest actual data: 2018&#10;GDP valuation: Market prices&#10;Start/end months of reporting year: January/December&#10;Base year: 2007&#10;Chain-weighted: No">
          <a:hlinkClick xmlns:r="http://schemas.openxmlformats.org/officeDocument/2006/relationships" r:id="rId378"/>
          <a:extLst>
            <a:ext uri="{FF2B5EF4-FFF2-40B4-BE49-F238E27FC236}">
              <a16:creationId xmlns:a16="http://schemas.microsoft.com/office/drawing/2014/main" id="{01826629-5C34-44A1-8613-895ECFC8AC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9333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543</xdr:row>
      <xdr:rowOff>0</xdr:rowOff>
    </xdr:from>
    <xdr:to>
      <xdr:col>5</xdr:col>
      <xdr:colOff>95250</xdr:colOff>
      <xdr:row>543</xdr:row>
      <xdr:rowOff>104775</xdr:rowOff>
    </xdr:to>
    <xdr:pic>
      <xdr:nvPicPr>
        <xdr:cNvPr id="379" name="Picture 378" descr="Source: National Statistics Office&#10;Latest actual data: 2018&#10;Primary domestic currency: Euro&#10;Data last updated: 04/2020">
          <a:hlinkClick xmlns:r="http://schemas.openxmlformats.org/officeDocument/2006/relationships" r:id="rId379"/>
          <a:extLst>
            <a:ext uri="{FF2B5EF4-FFF2-40B4-BE49-F238E27FC236}">
              <a16:creationId xmlns:a16="http://schemas.microsoft.com/office/drawing/2014/main" id="{2BC6100C-4057-4901-A57B-29C5A4381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9514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xdr:row>
      <xdr:rowOff>0</xdr:rowOff>
    </xdr:from>
    <xdr:to>
      <xdr:col>5</xdr:col>
      <xdr:colOff>95250</xdr:colOff>
      <xdr:row>155</xdr:row>
      <xdr:rowOff>104775</xdr:rowOff>
    </xdr:to>
    <xdr:pic>
      <xdr:nvPicPr>
        <xdr:cNvPr id="380" name="Picture 379" descr="Source: Ministry of Finance or Treasury&#10;Latest actual data: 2018&#10;Notes: Gross debt is defined as the sum of loans, bonds and net account payable.&#10;Fiscal assumptions: Share of GDP, share of consumption, elasticity with respect to GDP, elasticity with respect to consumption&#10;Start/end months of reporting year: January/December&#10;GFS Manual used: The authorities have provided data for the central government, state-owned enterprises, and social security fund for 2004–16. However, some of the data have not been compiled in accordance with IMF standards&#10;Basis of recording: Other&#10;General government includes: Central Government;&#10;Valuation of public debt: Current market value">
          <a:hlinkClick xmlns:r="http://schemas.openxmlformats.org/officeDocument/2006/relationships" r:id="rId380"/>
          <a:extLst>
            <a:ext uri="{FF2B5EF4-FFF2-40B4-BE49-F238E27FC236}">
              <a16:creationId xmlns:a16="http://schemas.microsoft.com/office/drawing/2014/main" id="{4A6D593C-B856-4B69-9771-838D2F144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9695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xdr:row>
      <xdr:rowOff>0</xdr:rowOff>
    </xdr:from>
    <xdr:to>
      <xdr:col>5</xdr:col>
      <xdr:colOff>95250</xdr:colOff>
      <xdr:row>353</xdr:row>
      <xdr:rowOff>104775</xdr:rowOff>
    </xdr:to>
    <xdr:pic>
      <xdr:nvPicPr>
        <xdr:cNvPr id="381" name="Picture 380" descr="Source: National Statistics Office. Instituto Nacional de Estatistica de Sao Tome &amp; Principe.&#10;Latest actual data: 2018&#10;Notes: There is a break in the series for 2001 onwards due to revision in GDP data.&#10;National accounts manual used: System of National Accounts (SNA) 1993&#10;GDP valuation: Market prices&#10;Start/end months of reporting year: January/December&#10;Base year: 2008. Previously it was 2000. Manual revision to 2000 to smooth the series since the authorities did not splice and provide 2000. The rebased series begins in 2001&#10;Chain-weighted: No">
          <a:hlinkClick xmlns:r="http://schemas.openxmlformats.org/officeDocument/2006/relationships" r:id="rId381"/>
          <a:extLst>
            <a:ext uri="{FF2B5EF4-FFF2-40B4-BE49-F238E27FC236}">
              <a16:creationId xmlns:a16="http://schemas.microsoft.com/office/drawing/2014/main" id="{1EEEB8D8-C865-4C38-9AAB-15C65E74EC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79876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547</xdr:row>
      <xdr:rowOff>0</xdr:rowOff>
    </xdr:from>
    <xdr:to>
      <xdr:col>5</xdr:col>
      <xdr:colOff>95250</xdr:colOff>
      <xdr:row>547</xdr:row>
      <xdr:rowOff>104775</xdr:rowOff>
    </xdr:to>
    <xdr:pic>
      <xdr:nvPicPr>
        <xdr:cNvPr id="382" name="Picture 381" descr="Source: National Statistics Office&#10;Latest actual data: 2017. The authorities’ latest unemployment data are from 2012; the unemployment data submitted for this round of WEO are from International Labor Organization (available up to 2017).&#10;Employment type: National definition&#10;Primary domestic currency: São Tomé and Príncipe dobra&#10;Data last updated: 04/2020">
          <a:hlinkClick xmlns:r="http://schemas.openxmlformats.org/officeDocument/2006/relationships" r:id="rId382"/>
          <a:extLst>
            <a:ext uri="{FF2B5EF4-FFF2-40B4-BE49-F238E27FC236}">
              <a16:creationId xmlns:a16="http://schemas.microsoft.com/office/drawing/2014/main" id="{B6493030-2530-4C01-AE7A-42BFA78FB6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057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xdr:row>
      <xdr:rowOff>0</xdr:rowOff>
    </xdr:from>
    <xdr:to>
      <xdr:col>5</xdr:col>
      <xdr:colOff>95250</xdr:colOff>
      <xdr:row>159</xdr:row>
      <xdr:rowOff>104775</xdr:rowOff>
    </xdr:to>
    <xdr:pic>
      <xdr:nvPicPr>
        <xdr:cNvPr id="383" name="Picture 382" descr="Source: Ministry of Finance or Treasury. Fuel tax revenue from Customs Department&#10;Latest actual data: 2018&#10;Start/end months of reporting year: January/December&#10;GFS Manual used: Government Finance Statistics Manual (GFSM) 2001&#10;Basis of recording: Cash&#10;General government includes: Central Government;&#10;Valuation of public debt: Nominal value&#10;Instruments included in gross and net debt: Currency and Deposits; Loans; Other Accounts Receivable/Payable; Monetary Gold and SDRs">
          <a:hlinkClick xmlns:r="http://schemas.openxmlformats.org/officeDocument/2006/relationships" r:id="rId383"/>
          <a:extLst>
            <a:ext uri="{FF2B5EF4-FFF2-40B4-BE49-F238E27FC236}">
              <a16:creationId xmlns:a16="http://schemas.microsoft.com/office/drawing/2014/main" id="{DA6F160A-8B3A-4E84-96B4-4D18E1E2C8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238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xdr:row>
      <xdr:rowOff>0</xdr:rowOff>
    </xdr:from>
    <xdr:to>
      <xdr:col>5</xdr:col>
      <xdr:colOff>95250</xdr:colOff>
      <xdr:row>342</xdr:row>
      <xdr:rowOff>104775</xdr:rowOff>
    </xdr:to>
    <xdr:pic>
      <xdr:nvPicPr>
        <xdr:cNvPr id="384" name="Picture 383" descr="Source: National Statistics Office. General Authority for Statistics, Kingdom of Saudi Arabia (GSTAT)&#10;Latest actual data: 2019&#10;National accounts manual used: System of National Accounts (SNA) 1993&#10;GDP valuation: Factor costs&#10;Start/end months of reporting year: January/December&#10;Base year: 2010&#10;Chain-weighted: No">
          <a:hlinkClick xmlns:r="http://schemas.openxmlformats.org/officeDocument/2006/relationships" r:id="rId384"/>
          <a:extLst>
            <a:ext uri="{FF2B5EF4-FFF2-40B4-BE49-F238E27FC236}">
              <a16:creationId xmlns:a16="http://schemas.microsoft.com/office/drawing/2014/main" id="{B6299D8A-7C14-45C6-8A0D-DB12212AF3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419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xdr:row>
      <xdr:rowOff>0</xdr:rowOff>
    </xdr:from>
    <xdr:to>
      <xdr:col>5</xdr:col>
      <xdr:colOff>95250</xdr:colOff>
      <xdr:row>536</xdr:row>
      <xdr:rowOff>104775</xdr:rowOff>
    </xdr:to>
    <xdr:pic>
      <xdr:nvPicPr>
        <xdr:cNvPr id="385" name="Picture 384" descr="Source: National Statistics Office. General Authority for Statistics, Kingdom of Saudi Arabia (GSTAT)&#10;Latest actual data: 2018&#10;Employment type: Harmonized ILO definition. unemployment rate updated to include expat workers, previously only nationals&#10;Primary domestic currency: Saudi Arabian riyal&#10;Data last updated: 04/2020">
          <a:hlinkClick xmlns:r="http://schemas.openxmlformats.org/officeDocument/2006/relationships" r:id="rId385"/>
          <a:extLst>
            <a:ext uri="{FF2B5EF4-FFF2-40B4-BE49-F238E27FC236}">
              <a16:creationId xmlns:a16="http://schemas.microsoft.com/office/drawing/2014/main" id="{AEFC148A-B97B-4A00-BF0A-3D2D07F2A8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600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xdr:row>
      <xdr:rowOff>0</xdr:rowOff>
    </xdr:from>
    <xdr:to>
      <xdr:col>5</xdr:col>
      <xdr:colOff>95250</xdr:colOff>
      <xdr:row>148</xdr:row>
      <xdr:rowOff>104775</xdr:rowOff>
    </xdr:to>
    <xdr:pic>
      <xdr:nvPicPr>
        <xdr:cNvPr id="386" name="Picture 385" descr="Source: Ministry of Finance or Treasury&#10;Latest actual data: 2019&#10;Fiscal assumptions: The IMF staff baseline fiscal projections are based on IMF staff’s understanding of government policies as outlined in the 2020 Budget and recent government measures announced during March 2020 to address the adverse impact of COVID19 and the sharp decline in oil prices. Exported oil revenues are based on WEO baseline oil price assumptions and staff’s understanding of Saudi Arabia’s current oil export policy.&#10;Start/end months of reporting year: January/December&#10;GFS Manual used: Government Finance Statistics Manual (GFSM) 2014&#10;Basis of recording: Cash&#10;General government includes: Central Government;. The country team submits Central Government data, not General Government.&#10;Valuation of public debt: Nominal value&#10;Instruments included in gross and net debt: Securities Other than Shares; Loans;. Net debt is gross debt (Loans and Securities) less government deposits at SAMA.">
          <a:hlinkClick xmlns:r="http://schemas.openxmlformats.org/officeDocument/2006/relationships" r:id="rId386"/>
          <a:extLst>
            <a:ext uri="{FF2B5EF4-FFF2-40B4-BE49-F238E27FC236}">
              <a16:creationId xmlns:a16="http://schemas.microsoft.com/office/drawing/2014/main" id="{76A7912A-E0AE-49C4-B742-0CB7F862B9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781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xdr:row>
      <xdr:rowOff>0</xdr:rowOff>
    </xdr:from>
    <xdr:to>
      <xdr:col>5</xdr:col>
      <xdr:colOff>95250</xdr:colOff>
      <xdr:row>344</xdr:row>
      <xdr:rowOff>104775</xdr:rowOff>
    </xdr:to>
    <xdr:pic>
      <xdr:nvPicPr>
        <xdr:cNvPr id="387" name="Picture 386" descr="Source: National Statistics Office&#10;Latest actual data: 2018&#10;National accounts manual used: System of National Accounts (SNA) 1993&#10;GDP valuation: Market prices&#10;Start/end months of reporting year: January/December&#10;Base year: 2014&#10;Chain-weighted: No">
          <a:hlinkClick xmlns:r="http://schemas.openxmlformats.org/officeDocument/2006/relationships" r:id="rId387"/>
          <a:extLst>
            <a:ext uri="{FF2B5EF4-FFF2-40B4-BE49-F238E27FC236}">
              <a16:creationId xmlns:a16="http://schemas.microsoft.com/office/drawing/2014/main" id="{BA69B6DD-ABCB-4A01-A17A-3DBCB8E41F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0962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95250</xdr:colOff>
      <xdr:row>150</xdr:row>
      <xdr:rowOff>104775</xdr:rowOff>
    </xdr:to>
    <xdr:pic>
      <xdr:nvPicPr>
        <xdr:cNvPr id="388" name="Picture 387" descr="Source: Ministry of Finance or Treasury&#10;Latest actual data: 2018&#10;Fiscal assumptions: Based on program targets for first 1-2 years, thereafter on WAEMU convergence criteria and DSA considerations. Fiscal accounts are shown in accordance with the 2001 GFS methodology.&#10;Start/end months of reporting year: January/December&#10;GFS Manual used: Government Finance Statistics Manual (GFSM) 2001&#10;Basis of recording: Cash&#10;General government includes: Central Government;&#10;Valuation of public debt: Nominal value">
          <a:hlinkClick xmlns:r="http://schemas.openxmlformats.org/officeDocument/2006/relationships" r:id="rId388"/>
          <a:extLst>
            <a:ext uri="{FF2B5EF4-FFF2-40B4-BE49-F238E27FC236}">
              <a16:creationId xmlns:a16="http://schemas.microsoft.com/office/drawing/2014/main" id="{D97DE170-1505-4D55-B857-B3B7D16F96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1324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xdr:row>
      <xdr:rowOff>0</xdr:rowOff>
    </xdr:from>
    <xdr:to>
      <xdr:col>5</xdr:col>
      <xdr:colOff>95250</xdr:colOff>
      <xdr:row>351</xdr:row>
      <xdr:rowOff>104775</xdr:rowOff>
    </xdr:to>
    <xdr:pic>
      <xdr:nvPicPr>
        <xdr:cNvPr id="389" name="Picture 388" descr="Source: National Statistics Office. Statistical Office of the Republic of Serbia&#10;Latest actual data: 2019&#10;National accounts manual used: European System of Accounts (ESA) 2010. National Accounts are based on conceptual framework of the 2008 SNA/ESA 2010 (introduced in October 2014).&#10;GDP valuation: Market prices&#10;Start/end months of reporting year: January/December&#10;Base year: 2010&#10;Chain-weighted: Yes, from 2010">
          <a:hlinkClick xmlns:r="http://schemas.openxmlformats.org/officeDocument/2006/relationships" r:id="rId389"/>
          <a:extLst>
            <a:ext uri="{FF2B5EF4-FFF2-40B4-BE49-F238E27FC236}">
              <a16:creationId xmlns:a16="http://schemas.microsoft.com/office/drawing/2014/main" id="{D15D7D96-15A3-4F6B-B0AC-45A7B3A21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1505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545</xdr:row>
      <xdr:rowOff>0</xdr:rowOff>
    </xdr:from>
    <xdr:to>
      <xdr:col>5</xdr:col>
      <xdr:colOff>95250</xdr:colOff>
      <xdr:row>545</xdr:row>
      <xdr:rowOff>104775</xdr:rowOff>
    </xdr:to>
    <xdr:pic>
      <xdr:nvPicPr>
        <xdr:cNvPr id="390" name="Picture 389" descr="Source: National Statistics Office. Statistical Office of the Republic of Serbia&#10;Latest actual data: 2019&#10;Notes: The Labor Force Survey is conducted every quarter since Q1 2014.&#10;Employment type: Harmonized ILO definition. The methodology is harmonized with ILO and Eurostat.&#10;Primary domestic currency: Serbian dinar&#10;Data last updated: 04/2020">
          <a:hlinkClick xmlns:r="http://schemas.openxmlformats.org/officeDocument/2006/relationships" r:id="rId390"/>
          <a:extLst>
            <a:ext uri="{FF2B5EF4-FFF2-40B4-BE49-F238E27FC236}">
              <a16:creationId xmlns:a16="http://schemas.microsoft.com/office/drawing/2014/main" id="{209D08DB-64B0-41F0-8CCA-35D04E1B54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1686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xdr:row>
      <xdr:rowOff>0</xdr:rowOff>
    </xdr:from>
    <xdr:to>
      <xdr:col>5</xdr:col>
      <xdr:colOff>95250</xdr:colOff>
      <xdr:row>157</xdr:row>
      <xdr:rowOff>104775</xdr:rowOff>
    </xdr:to>
    <xdr:pic>
      <xdr:nvPicPr>
        <xdr:cNvPr id="391" name="Picture 390" descr="Source: Ministry of Finance or Treasury. Ministry of Finance&#10;Latest actual data: 2019&#10;Notes: Gross debt also includes accounts payable &gt; 60 days and net debt only includes currency and deposits as government assets.&#10;Start/end months of reporting year: January/December&#10;GFS Manual used: Government Finance Statistics Manual (GFSM) 1986. Combination of GFSM1986 and GFSM2001&#10;Basis of recording: Cash&#10;General government includes: Central Government; State Government; Local Government; Social Security Funds; Other;. General government covers the following entities: Central government – Republican Budget, comprising direct budget users (covering the three branches of government, President’s office, ministries, parliament, judiciary, other budget agencies); Mandatory social insurance funds – Pension Insurance Fund, Health Insurance Fund, Unemployment Fund and Military Health Fund; Extrabudgetary funds – PE Roads of Serbia and Koridori Ltd; Indirect budget users of the Republic; Subnational governments (Autonomous province of Vojvodina; Local government – Cities and Municipalities; Indirect budget users of local governments). Excluded from the data coverage are some indirect budget users of the Republican budget and Local government.&#10;Valuation of public debt: Current market value&#10;Instruments included in gross and net debt: Currency and Deposits; Securities Other than Shares; Insurance Technical Reserves; Financial Derivatives; Monetary Gold and SDRs; Other;. Recorded on a gross basis.">
          <a:hlinkClick xmlns:r="http://schemas.openxmlformats.org/officeDocument/2006/relationships" r:id="rId391"/>
          <a:extLst>
            <a:ext uri="{FF2B5EF4-FFF2-40B4-BE49-F238E27FC236}">
              <a16:creationId xmlns:a16="http://schemas.microsoft.com/office/drawing/2014/main" id="{A2EDB597-259B-481B-B2AD-EB0535E44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1867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xdr:row>
      <xdr:rowOff>0</xdr:rowOff>
    </xdr:from>
    <xdr:to>
      <xdr:col>5</xdr:col>
      <xdr:colOff>95250</xdr:colOff>
      <xdr:row>359</xdr:row>
      <xdr:rowOff>104775</xdr:rowOff>
    </xdr:to>
    <xdr:pic>
      <xdr:nvPicPr>
        <xdr:cNvPr id="392" name="Picture 391" descr="Source: National Statistics Office&#10;Latest actual data: 2017&#10;National accounts manual used: System of National Accounts (SNA) 1993&#10;GDP valuation: Market prices&#10;Start/end months of reporting year: January/December&#10;Base year: 2006&#10;Chain-weighted: No">
          <a:hlinkClick xmlns:r="http://schemas.openxmlformats.org/officeDocument/2006/relationships" r:id="rId392"/>
          <a:extLst>
            <a:ext uri="{FF2B5EF4-FFF2-40B4-BE49-F238E27FC236}">
              <a16:creationId xmlns:a16="http://schemas.microsoft.com/office/drawing/2014/main" id="{95CC31CD-78D8-4A4C-B36D-A742EE0767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2048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553</xdr:row>
      <xdr:rowOff>0</xdr:rowOff>
    </xdr:from>
    <xdr:to>
      <xdr:col>5</xdr:col>
      <xdr:colOff>95250</xdr:colOff>
      <xdr:row>553</xdr:row>
      <xdr:rowOff>104775</xdr:rowOff>
    </xdr:to>
    <xdr:pic>
      <xdr:nvPicPr>
        <xdr:cNvPr id="393" name="Picture 392" descr="Source: National Statistics Office&#10;Latest actual data: 2015&#10;Employment type: National definition&#10;Primary domestic currency: Seychelles rupee&#10;Data last updated: 04/2020">
          <a:hlinkClick xmlns:r="http://schemas.openxmlformats.org/officeDocument/2006/relationships" r:id="rId393"/>
          <a:extLst>
            <a:ext uri="{FF2B5EF4-FFF2-40B4-BE49-F238E27FC236}">
              <a16:creationId xmlns:a16="http://schemas.microsoft.com/office/drawing/2014/main" id="{9C7744E6-6ABF-428A-BF1B-C75BD160C6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2229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95250</xdr:colOff>
      <xdr:row>165</xdr:row>
      <xdr:rowOff>104775</xdr:rowOff>
    </xdr:to>
    <xdr:pic>
      <xdr:nvPicPr>
        <xdr:cNvPr id="394" name="Picture 393" descr="Source: Ministry of Finance or Treasury&#10;Latest actual data: 2019&#10;Fiscal assumptions: Staff projections&#10;Start/end months of reporting year: January/December&#10;GFS Manual used: Government Finance Statistics Manual (GFSM) 1986. Change in presentation to reflect 2011 Budget classification and transition to GFS2001. Data prior to 2007 may not add up due to breaks in the GFS1986/2001 coverage.&#10;Basis of recording: Cash&#10;General government includes: Central Government; Social Security Funds;. Change in coverage of general government as of 2011 Budget and incorporation of budget dependent entities&#10;Valuation of public debt: Nominal value. Book value&#10;Instruments included in gross and net debt: Currency and Deposits; Securities Other than Shares; Loans; Financial Derivatives; Other Accounts Receivable/Payable; Other">
          <a:hlinkClick xmlns:r="http://schemas.openxmlformats.org/officeDocument/2006/relationships" r:id="rId394"/>
          <a:extLst>
            <a:ext uri="{FF2B5EF4-FFF2-40B4-BE49-F238E27FC236}">
              <a16:creationId xmlns:a16="http://schemas.microsoft.com/office/drawing/2014/main" id="{CD9ED315-C142-4F95-B9C7-09C3342C5C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2410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xdr:row>
      <xdr:rowOff>0</xdr:rowOff>
    </xdr:from>
    <xdr:to>
      <xdr:col>5</xdr:col>
      <xdr:colOff>95250</xdr:colOff>
      <xdr:row>347</xdr:row>
      <xdr:rowOff>104775</xdr:rowOff>
    </xdr:to>
    <xdr:pic>
      <xdr:nvPicPr>
        <xdr:cNvPr id="395" name="Picture 394" descr="Source: National Statistics Office&#10;Latest actual data: 2018&#10;National accounts manual used: System of National Accounts (SNA) 1993&#10;GDP valuation: Market prices&#10;Start/end months of reporting year: January/December&#10;Base year: 2006&#10;Chain-weighted: Yes, from 2010">
          <a:hlinkClick xmlns:r="http://schemas.openxmlformats.org/officeDocument/2006/relationships" r:id="rId395"/>
          <a:extLst>
            <a:ext uri="{FF2B5EF4-FFF2-40B4-BE49-F238E27FC236}">
              <a16:creationId xmlns:a16="http://schemas.microsoft.com/office/drawing/2014/main" id="{5877E728-7732-41E9-876A-A739972324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2591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95250</xdr:colOff>
      <xdr:row>153</xdr:row>
      <xdr:rowOff>104775</xdr:rowOff>
    </xdr:to>
    <xdr:pic>
      <xdr:nvPicPr>
        <xdr:cNvPr id="396" name="Picture 395" descr="Source: Ministry of Finance or Treasury&#10;Latest actual data: 2018&#10;Start/end months of reporting year: January/December&#10;GFS Manual used: Government Finance Statistics Manual (GFSM) 1986&#10;Basis of recording: Cash&#10;General government includes: Central Government;&#10;Valuation of public debt: Nominal value&#10;Instruments included in gross and net debt: Currency and Deposits; Securities Other than Shares; Loans; Monetary Gold and SDRs">
          <a:hlinkClick xmlns:r="http://schemas.openxmlformats.org/officeDocument/2006/relationships" r:id="rId396"/>
          <a:extLst>
            <a:ext uri="{FF2B5EF4-FFF2-40B4-BE49-F238E27FC236}">
              <a16:creationId xmlns:a16="http://schemas.microsoft.com/office/drawing/2014/main" id="{438CB749-654E-4895-BD97-DE32282B23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2953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xdr:row>
      <xdr:rowOff>0</xdr:rowOff>
    </xdr:from>
    <xdr:to>
      <xdr:col>5</xdr:col>
      <xdr:colOff>95250</xdr:colOff>
      <xdr:row>345</xdr:row>
      <xdr:rowOff>104775</xdr:rowOff>
    </xdr:to>
    <xdr:pic>
      <xdr:nvPicPr>
        <xdr:cNvPr id="397" name="Picture 396" descr="Source: National Statistics Office&#10;Latest actual data: 2019&#10;National accounts manual used: System of National Accounts (SNA) 2008. Singapore has adopted the major recommendations of the 2008 SNA&#10;GDP valuation: Market prices&#10;Start/end months of reporting year: January/December&#10;Base year: 2015&#10;Chain-weighted: Yes, from 2015">
          <a:hlinkClick xmlns:r="http://schemas.openxmlformats.org/officeDocument/2006/relationships" r:id="rId397"/>
          <a:extLst>
            <a:ext uri="{FF2B5EF4-FFF2-40B4-BE49-F238E27FC236}">
              <a16:creationId xmlns:a16="http://schemas.microsoft.com/office/drawing/2014/main" id="{592D3831-6D9F-46AE-ACF3-B65337184D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3134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539</xdr:row>
      <xdr:rowOff>0</xdr:rowOff>
    </xdr:from>
    <xdr:to>
      <xdr:col>5</xdr:col>
      <xdr:colOff>95250</xdr:colOff>
      <xdr:row>539</xdr:row>
      <xdr:rowOff>104775</xdr:rowOff>
    </xdr:to>
    <xdr:pic>
      <xdr:nvPicPr>
        <xdr:cNvPr id="398" name="Picture 397" descr="Source: National Statistics Office&#10;Latest actual data: 2019&#10;Employment type: National definition. Prior to 1986 unemployment data excludes non-residents.&#10;Primary domestic currency: Singapore dollar&#10;Data last updated: 04/2020">
          <a:hlinkClick xmlns:r="http://schemas.openxmlformats.org/officeDocument/2006/relationships" r:id="rId398"/>
          <a:extLst>
            <a:ext uri="{FF2B5EF4-FFF2-40B4-BE49-F238E27FC236}">
              <a16:creationId xmlns:a16="http://schemas.microsoft.com/office/drawing/2014/main" id="{45489068-BDCD-48CC-9B75-F4456FD411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3315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5</xdr:col>
      <xdr:colOff>95250</xdr:colOff>
      <xdr:row>151</xdr:row>
      <xdr:rowOff>104775</xdr:rowOff>
    </xdr:to>
    <xdr:pic>
      <xdr:nvPicPr>
        <xdr:cNvPr id="399" name="Picture 398" descr="Source: Ministry of Finance and National Statistics Office&#10;Latest actual data: 2019/20&#10;Notes: Government debt is issued to deepen the domestic market, to meet the investment needs of the Central Provident Fund, and to provide individuals a long-term savings option.&#10;Fiscal assumptions: For FY2020, projections are based on the budget (Feb 18, 2020) and supplementary budget (March 26, 2020). Staff assumes that support packages in FY2020 are only for one year, and assumes unchanged policies for the remainder of the projection period.&#10;Start/end months of reporting year: April/March&#10;GFS Manual used: Government Finance Statistics Manual (GFSM) 2014&#10;Basis of recording: Cash. Authorities use cash accounting.&#10;General government includes: Central Government;. There is no local government in Singapore and thus the general government only includes central government&#10;Valuation of public debt: Nominal value&#10;Instruments included in gross and net debt: Currency and Deposits; Securities Other than Shares; Shares and Other Equity">
          <a:hlinkClick xmlns:r="http://schemas.openxmlformats.org/officeDocument/2006/relationships" r:id="rId399"/>
          <a:extLst>
            <a:ext uri="{FF2B5EF4-FFF2-40B4-BE49-F238E27FC236}">
              <a16:creationId xmlns:a16="http://schemas.microsoft.com/office/drawing/2014/main" id="{F6239D6C-C130-4E3A-B472-51CC49C3B4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3496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xdr:row>
      <xdr:rowOff>0</xdr:rowOff>
    </xdr:from>
    <xdr:to>
      <xdr:col>5</xdr:col>
      <xdr:colOff>95250</xdr:colOff>
      <xdr:row>355</xdr:row>
      <xdr:rowOff>104775</xdr:rowOff>
    </xdr:to>
    <xdr:pic>
      <xdr:nvPicPr>
        <xdr:cNvPr id="400" name="Picture 399" descr="Source: Haver Analytics. Eurostat&#10;Latest actual data: 2019&#10;National accounts manual used: European System of Accounts (ESA) 2010&#10;GDP valuation: Market prices&#10;Start/end months of reporting year: January/December&#10;Base year: 2015&#10;Chain-weighted: Yes, from 1997">
          <a:hlinkClick xmlns:r="http://schemas.openxmlformats.org/officeDocument/2006/relationships" r:id="rId400"/>
          <a:extLst>
            <a:ext uri="{FF2B5EF4-FFF2-40B4-BE49-F238E27FC236}">
              <a16:creationId xmlns:a16="http://schemas.microsoft.com/office/drawing/2014/main" id="{D530617A-C42F-4FA7-91BE-4F3EB55B3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3677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549</xdr:row>
      <xdr:rowOff>0</xdr:rowOff>
    </xdr:from>
    <xdr:to>
      <xdr:col>5</xdr:col>
      <xdr:colOff>95250</xdr:colOff>
      <xdr:row>549</xdr:row>
      <xdr:rowOff>104775</xdr:rowOff>
    </xdr:to>
    <xdr:pic>
      <xdr:nvPicPr>
        <xdr:cNvPr id="401" name="Picture 400" descr="Source: Haver Analytics. National Statistical Office&#10;Latest actual data: 2019&#10;Employment type: Harmonized ILO definition&#10;Primary domestic currency: Euro&#10;Data last updated: 04/2020">
          <a:hlinkClick xmlns:r="http://schemas.openxmlformats.org/officeDocument/2006/relationships" r:id="rId401"/>
          <a:extLst>
            <a:ext uri="{FF2B5EF4-FFF2-40B4-BE49-F238E27FC236}">
              <a16:creationId xmlns:a16="http://schemas.microsoft.com/office/drawing/2014/main" id="{81DD1C3D-061B-4700-A876-B8561C96AB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3858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xdr:row>
      <xdr:rowOff>0</xdr:rowOff>
    </xdr:from>
    <xdr:to>
      <xdr:col>5</xdr:col>
      <xdr:colOff>95250</xdr:colOff>
      <xdr:row>161</xdr:row>
      <xdr:rowOff>104775</xdr:rowOff>
    </xdr:to>
    <xdr:pic>
      <xdr:nvPicPr>
        <xdr:cNvPr id="402" name="Picture 401" descr="Source: Eurostat&#10;Latest actual data: 2019&#10;Notes: Gross debt follows the Maastricht definition of gross debt, and excludes other accounts payable.&#10;Fiscal assumptions: The current year projections take into consideration both the budget and developments to date. Next year and beyond reflect a no-policy-change scenario.&#10;Start/end months of reporting year: January/December&#10;GFS Manual used: Government Finance Statistics Manual (GFSM) 2001&#10;Basis of recording: Accrual&#10;General government includes: Central Government; Local Government; Social Security Funds;&#10;Valuation of public debt: Face value&#10;Instruments included in gross and net debt: Currency and Deposits; Securities Other than Shares; Loans; Shares and Other Equity; Other Accounts Receivable/Payable; Monetary Gold and SDRs;. Our framework follows the Maastricht debt criteria.">
          <a:hlinkClick xmlns:r="http://schemas.openxmlformats.org/officeDocument/2006/relationships" r:id="rId402"/>
          <a:extLst>
            <a:ext uri="{FF2B5EF4-FFF2-40B4-BE49-F238E27FC236}">
              <a16:creationId xmlns:a16="http://schemas.microsoft.com/office/drawing/2014/main" id="{10D7EE64-EDA5-450E-BD74-9860746F03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4039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xdr:row>
      <xdr:rowOff>0</xdr:rowOff>
    </xdr:from>
    <xdr:to>
      <xdr:col>5</xdr:col>
      <xdr:colOff>95250</xdr:colOff>
      <xdr:row>356</xdr:row>
      <xdr:rowOff>104775</xdr:rowOff>
    </xdr:to>
    <xdr:pic>
      <xdr:nvPicPr>
        <xdr:cNvPr id="403" name="Picture 402" descr="Source: National Statistics Office&#10;Latest actual data: 2019&#10;National accounts manual used: European System of Accounts (ESA) 2010&#10;GDP valuation: Market prices&#10;Start/end months of reporting year: January/December&#10;Base year: 2010&#10;Chain-weighted: Yes, from 2000">
          <a:hlinkClick xmlns:r="http://schemas.openxmlformats.org/officeDocument/2006/relationships" r:id="rId403"/>
          <a:extLst>
            <a:ext uri="{FF2B5EF4-FFF2-40B4-BE49-F238E27FC236}">
              <a16:creationId xmlns:a16="http://schemas.microsoft.com/office/drawing/2014/main" id="{EE353CA5-F600-4B19-A546-A6C73352A4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4220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550</xdr:row>
      <xdr:rowOff>0</xdr:rowOff>
    </xdr:from>
    <xdr:to>
      <xdr:col>5</xdr:col>
      <xdr:colOff>95250</xdr:colOff>
      <xdr:row>550</xdr:row>
      <xdr:rowOff>104775</xdr:rowOff>
    </xdr:to>
    <xdr:pic>
      <xdr:nvPicPr>
        <xdr:cNvPr id="404" name="Picture 403" descr="Source: National Statistics Office&#10;Latest actual data: 2019&#10;Employment type: Harmonized ILO definition&#10;Primary domestic currency: Euro&#10;Data last updated: 04/2020">
          <a:hlinkClick xmlns:r="http://schemas.openxmlformats.org/officeDocument/2006/relationships" r:id="rId404"/>
          <a:extLst>
            <a:ext uri="{FF2B5EF4-FFF2-40B4-BE49-F238E27FC236}">
              <a16:creationId xmlns:a16="http://schemas.microsoft.com/office/drawing/2014/main" id="{9B7A32B7-C033-4DE6-B36D-B14BEF5BD9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4401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95250</xdr:colOff>
      <xdr:row>162</xdr:row>
      <xdr:rowOff>104775</xdr:rowOff>
    </xdr:to>
    <xdr:pic>
      <xdr:nvPicPr>
        <xdr:cNvPr id="405" name="Picture 404" descr="Source: Ministry of Finance or Treasury&#10;Latest actual data: 2019&#10;Notes: Gross debt follows the Maastricht definition of gross debt, and excludes other accounts payable.&#10;Start/end months of reporting year: January/December&#10;GFS Manual used: Government Finance Statistics Manual (GFSM) 2001&#10;Basis of recording: Accrual&#10;General government includes: Central Government; Local Government; Social Security Funds;&#10;Valuation of public debt: Face value&#10;Instruments included in gross and net debt: Currency and Deposits; Securities Other than Shares; Loans; Other">
          <a:hlinkClick xmlns:r="http://schemas.openxmlformats.org/officeDocument/2006/relationships" r:id="rId405"/>
          <a:extLst>
            <a:ext uri="{FF2B5EF4-FFF2-40B4-BE49-F238E27FC236}">
              <a16:creationId xmlns:a16="http://schemas.microsoft.com/office/drawing/2014/main" id="{9BB54A43-4448-4DB7-B976-1AA66B8F0E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4582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xdr:row>
      <xdr:rowOff>0</xdr:rowOff>
    </xdr:from>
    <xdr:to>
      <xdr:col>5</xdr:col>
      <xdr:colOff>95250</xdr:colOff>
      <xdr:row>346</xdr:row>
      <xdr:rowOff>104775</xdr:rowOff>
    </xdr:to>
    <xdr:pic>
      <xdr:nvPicPr>
        <xdr:cNvPr id="406" name="Picture 405" descr="Source: Central Bank. For data prior to 1990, the source is IMF staff estimates.&#10;Latest actual data: 2019&#10;National accounts manual used: System of National Accounts (SNA) 1993&#10;GDP valuation: Market prices. The data for 2004 to 2006 are provided by the country authorities. For 2007 and onwards, real GDP is estimated by the staff, based on sectoral growth information provided by the Central Bank of Solomon Islands.&#10;Start/end months of reporting year: January/December&#10;Base year: 2004&#10;Chain-weighted: No">
          <a:hlinkClick xmlns:r="http://schemas.openxmlformats.org/officeDocument/2006/relationships" r:id="rId406"/>
          <a:extLst>
            <a:ext uri="{FF2B5EF4-FFF2-40B4-BE49-F238E27FC236}">
              <a16:creationId xmlns:a16="http://schemas.microsoft.com/office/drawing/2014/main" id="{47B0643E-4C21-43ED-BC82-40D8D35AD0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4762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xdr:row>
      <xdr:rowOff>0</xdr:rowOff>
    </xdr:from>
    <xdr:to>
      <xdr:col>5</xdr:col>
      <xdr:colOff>95250</xdr:colOff>
      <xdr:row>152</xdr:row>
      <xdr:rowOff>104775</xdr:rowOff>
    </xdr:to>
    <xdr:pic>
      <xdr:nvPicPr>
        <xdr:cNvPr id="407" name="Picture 406" descr="Source: Ministry of Finance or Treasury&#10;Latest actual data: 2018&#10;Fiscal assumptions: Fiscal projections are based on the staff’s assessment on the current fiscal situation and the authorities’ fiscal policy.&#10;Start/end months of reporting year: January/December&#10;GFS Manual used: Government Finance Statistics Manual (GFSM) 1986&#10;Basis of recording: Cash&#10;General government includes: Central Government;&#10;Valuation of public debt: Nominal value&#10;Instruments included in gross and net debt: Loans">
          <a:hlinkClick xmlns:r="http://schemas.openxmlformats.org/officeDocument/2006/relationships" r:id="rId407"/>
          <a:extLst>
            <a:ext uri="{FF2B5EF4-FFF2-40B4-BE49-F238E27FC236}">
              <a16:creationId xmlns:a16="http://schemas.microsoft.com/office/drawing/2014/main" id="{B3820493-359E-45A4-B74A-DC4335CDD1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5124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xdr:row>
      <xdr:rowOff>0</xdr:rowOff>
    </xdr:from>
    <xdr:to>
      <xdr:col>5</xdr:col>
      <xdr:colOff>95250</xdr:colOff>
      <xdr:row>350</xdr:row>
      <xdr:rowOff>104775</xdr:rowOff>
    </xdr:to>
    <xdr:pic>
      <xdr:nvPicPr>
        <xdr:cNvPr id="408" name="Picture 407" descr="Source: Central Bank&#10;Latest actual data: 2018&#10;National accounts manual used: SNA 1993&#10;GDP valuation: Market prices&#10;Start/end months of reporting year: January/December&#10;Base year: 2013&#10;Chain-weighted: No">
          <a:hlinkClick xmlns:r="http://schemas.openxmlformats.org/officeDocument/2006/relationships" r:id="rId408"/>
          <a:extLst>
            <a:ext uri="{FF2B5EF4-FFF2-40B4-BE49-F238E27FC236}">
              <a16:creationId xmlns:a16="http://schemas.microsoft.com/office/drawing/2014/main" id="{74CACA50-6329-4FBB-9229-D662659903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5305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xdr:row>
      <xdr:rowOff>0</xdr:rowOff>
    </xdr:from>
    <xdr:to>
      <xdr:col>5</xdr:col>
      <xdr:colOff>95250</xdr:colOff>
      <xdr:row>386</xdr:row>
      <xdr:rowOff>104775</xdr:rowOff>
    </xdr:to>
    <xdr:pic>
      <xdr:nvPicPr>
        <xdr:cNvPr id="409" name="Picture 408" descr="Source: National Statistics Office&#10;Latest actual data: 2019&#10;National accounts manual used: System of National Accounts (SNA) 2008&#10;GDP valuation: Market prices&#10;Start/end months of reporting year: January/December&#10;Base year: 2010&#10;Chain-weighted: No">
          <a:hlinkClick xmlns:r="http://schemas.openxmlformats.org/officeDocument/2006/relationships" r:id="rId409"/>
          <a:extLst>
            <a:ext uri="{FF2B5EF4-FFF2-40B4-BE49-F238E27FC236}">
              <a16:creationId xmlns:a16="http://schemas.microsoft.com/office/drawing/2014/main" id="{F32ECB97-2045-4A4D-A908-7B1C0AC1CA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5848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580</xdr:row>
      <xdr:rowOff>0</xdr:rowOff>
    </xdr:from>
    <xdr:to>
      <xdr:col>5</xdr:col>
      <xdr:colOff>95250</xdr:colOff>
      <xdr:row>580</xdr:row>
      <xdr:rowOff>104775</xdr:rowOff>
    </xdr:to>
    <xdr:pic>
      <xdr:nvPicPr>
        <xdr:cNvPr id="410" name="Picture 409" descr="Source: National Statistics Office&#10;Latest actual data: 2019&#10;Employment type: National definition&#10;Primary domestic currency: South African rand&#10;Data last updated: 04/2020">
          <a:hlinkClick xmlns:r="http://schemas.openxmlformats.org/officeDocument/2006/relationships" r:id="rId410"/>
          <a:extLst>
            <a:ext uri="{FF2B5EF4-FFF2-40B4-BE49-F238E27FC236}">
              <a16:creationId xmlns:a16="http://schemas.microsoft.com/office/drawing/2014/main" id="{635234C2-1E70-481F-AB63-593DE1085E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6029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95250</xdr:colOff>
      <xdr:row>192</xdr:row>
      <xdr:rowOff>104775</xdr:rowOff>
    </xdr:to>
    <xdr:pic>
      <xdr:nvPicPr>
        <xdr:cNvPr id="411" name="Picture 410" descr="Source: Ministry of Finance or Treasury&#10;Latest actual data: 2019&#10;Notes: Gross debt does not include other accounts payable and refers to Central Government debt only. Net debt is calculated as gross debt minus government deposits.&#10;Fiscal assumptions: Fiscal assumptions are mostly based on the 2020 Budget Review. Non-tax revenue excludes transactions in financial assets and liabilities as they involve primarily revenues associated with realized exchange rate valuation gains from the holding of foreign currency deposits, sale of assets, and conceptually similar items.&#10;Start/end months of reporting year: January/December&#10;GFS Manual used: Government Finance Statistics Manual (GFSM) 2001&#10;Basis of recording: Cash&#10;General government includes: Central Government; State Government; Social Security Funds; Other;&#10;Valuation of public debt: Nominal value&#10;Instruments included in gross and net debt: Currency and Deposits; Securities Other than Shares; Loans">
          <a:hlinkClick xmlns:r="http://schemas.openxmlformats.org/officeDocument/2006/relationships" r:id="rId411"/>
          <a:extLst>
            <a:ext uri="{FF2B5EF4-FFF2-40B4-BE49-F238E27FC236}">
              <a16:creationId xmlns:a16="http://schemas.microsoft.com/office/drawing/2014/main" id="{1CCAD79F-BDB5-42D6-BE3D-8D04702AC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6210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xdr:row>
      <xdr:rowOff>0</xdr:rowOff>
    </xdr:from>
    <xdr:to>
      <xdr:col>5</xdr:col>
      <xdr:colOff>95250</xdr:colOff>
      <xdr:row>352</xdr:row>
      <xdr:rowOff>104775</xdr:rowOff>
    </xdr:to>
    <xdr:pic>
      <xdr:nvPicPr>
        <xdr:cNvPr id="412" name="Picture 411" descr="Source: National Statistics Office. National Bureau of Statistics&#10;Latest actual data: 2017&#10;Notes: Preliminary results by NBS, will be revised with time.&#10;National accounts manual used: System of National Accounts (SNA) 1993&#10;GDP valuation: Market prices&#10;Start/end months of reporting year: January/December&#10;Base year: 2010&#10;Chain-weighted: No">
          <a:hlinkClick xmlns:r="http://schemas.openxmlformats.org/officeDocument/2006/relationships" r:id="rId412"/>
          <a:extLst>
            <a:ext uri="{FF2B5EF4-FFF2-40B4-BE49-F238E27FC236}">
              <a16:creationId xmlns:a16="http://schemas.microsoft.com/office/drawing/2014/main" id="{8F662152-BCCE-4082-B316-7863A7888E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6391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xdr:row>
      <xdr:rowOff>0</xdr:rowOff>
    </xdr:from>
    <xdr:to>
      <xdr:col>5</xdr:col>
      <xdr:colOff>95250</xdr:colOff>
      <xdr:row>158</xdr:row>
      <xdr:rowOff>104775</xdr:rowOff>
    </xdr:to>
    <xdr:pic>
      <xdr:nvPicPr>
        <xdr:cNvPr id="413" name="Picture 412" descr="Source: Ministry of Finance or Treasury. Ministry of Finance, Commerce, Investment and Economic Planning&#10;Latest actual data: 2018&#10;Start/end months of reporting year: January/December&#10;GFS Manual used: Other&#10;Basis of recording: Cash&#10;General government includes: Central Government;&#10;Valuation of public debt: Nominal value">
          <a:hlinkClick xmlns:r="http://schemas.openxmlformats.org/officeDocument/2006/relationships" r:id="rId413"/>
          <a:extLst>
            <a:ext uri="{FF2B5EF4-FFF2-40B4-BE49-F238E27FC236}">
              <a16:creationId xmlns:a16="http://schemas.microsoft.com/office/drawing/2014/main" id="{5B0296A4-42BD-4237-A065-40B83A2534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6753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xdr:row>
      <xdr:rowOff>0</xdr:rowOff>
    </xdr:from>
    <xdr:to>
      <xdr:col>5</xdr:col>
      <xdr:colOff>95250</xdr:colOff>
      <xdr:row>247</xdr:row>
      <xdr:rowOff>104775</xdr:rowOff>
    </xdr:to>
    <xdr:pic>
      <xdr:nvPicPr>
        <xdr:cNvPr id="414" name="Picture 413" descr="Source: National Statistics Office&#10;Latest actual data: 2019&#10;National accounts manual used: European System of Accounts (ESA) 2010&#10;GDP valuation: Market prices&#10;Start/end months of reporting year: January/December&#10;Base year: 2015&#10;Chain-weighted: Yes, from 1995">
          <a:hlinkClick xmlns:r="http://schemas.openxmlformats.org/officeDocument/2006/relationships" r:id="rId414"/>
          <a:extLst>
            <a:ext uri="{FF2B5EF4-FFF2-40B4-BE49-F238E27FC236}">
              <a16:creationId xmlns:a16="http://schemas.microsoft.com/office/drawing/2014/main" id="{F5E9177C-0185-4206-A044-DCA69701AB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6934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xdr:row>
      <xdr:rowOff>0</xdr:rowOff>
    </xdr:from>
    <xdr:to>
      <xdr:col>5</xdr:col>
      <xdr:colOff>95250</xdr:colOff>
      <xdr:row>441</xdr:row>
      <xdr:rowOff>104775</xdr:rowOff>
    </xdr:to>
    <xdr:pic>
      <xdr:nvPicPr>
        <xdr:cNvPr id="415" name="Picture 414" descr="Source: National Statistics Office&#10;Latest actual data: 2019&#10;Employment type: Harmonized ILO definition&#10;Primary domestic currency: Euro&#10;Data last updated: 04/2020">
          <a:hlinkClick xmlns:r="http://schemas.openxmlformats.org/officeDocument/2006/relationships" r:id="rId415"/>
          <a:extLst>
            <a:ext uri="{FF2B5EF4-FFF2-40B4-BE49-F238E27FC236}">
              <a16:creationId xmlns:a16="http://schemas.microsoft.com/office/drawing/2014/main" id="{17A88691-23C6-42C2-8850-969327356F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7115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95250</xdr:colOff>
      <xdr:row>53</xdr:row>
      <xdr:rowOff>104775</xdr:rowOff>
    </xdr:to>
    <xdr:pic>
      <xdr:nvPicPr>
        <xdr:cNvPr id="416" name="Picture 415" descr="Source: Ministry of Finance or Treasury. Eurostat&#10;Latest actual data: 2019&#10;Notes: Gross debt follows the Maastricht definition of gross debt, and excludes other accounts payable.&#10;Fiscal assumptions: Fiscal projections for 2020 are IMF staff projections which include the legislated public wage and pension increases, as well as the measures adopted as of March 30th in response to the COVID-19 crisis. Fiscal projections from 2021 onwards are IMF staff projections with an unchanged policy stance.&#10;Start/end months of reporting year: January/December&#10;GFS Manual used: European System of Accounts (ESA) 2010&#10;Basis of recording: Accrual&#10;General government includes: Central Government; State Government; Local Government; Social Security Funds;&#10;Valuation of public debt: Nominal value&#10;Instruments included in gross and net debt: Currency and Deposits; Securities Other than Shares; Loans">
          <a:hlinkClick xmlns:r="http://schemas.openxmlformats.org/officeDocument/2006/relationships" r:id="rId416"/>
          <a:extLst>
            <a:ext uri="{FF2B5EF4-FFF2-40B4-BE49-F238E27FC236}">
              <a16:creationId xmlns:a16="http://schemas.microsoft.com/office/drawing/2014/main" id="{F0E3C0EA-6FA2-4EEC-86E5-19AD89E281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7296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xdr:row>
      <xdr:rowOff>0</xdr:rowOff>
    </xdr:from>
    <xdr:to>
      <xdr:col>5</xdr:col>
      <xdr:colOff>95250</xdr:colOff>
      <xdr:row>295</xdr:row>
      <xdr:rowOff>104775</xdr:rowOff>
    </xdr:to>
    <xdr:pic>
      <xdr:nvPicPr>
        <xdr:cNvPr id="417" name="Picture 416" descr="Source: National Statistics Office. Department of Census and Statistics&#10;Latest actual data: 2019&#10;National accounts manual used: System of National Accounts (SNA) 1993&#10;GDP valuation: Market prices&#10;Start/end months of reporting year: January/December&#10;Base year: 2010. Staff used splicing method for the historical series.&#10;Chain-weighted: No">
          <a:hlinkClick xmlns:r="http://schemas.openxmlformats.org/officeDocument/2006/relationships" r:id="rId417"/>
          <a:extLst>
            <a:ext uri="{FF2B5EF4-FFF2-40B4-BE49-F238E27FC236}">
              <a16:creationId xmlns:a16="http://schemas.microsoft.com/office/drawing/2014/main" id="{974152AB-C25F-4007-966A-E5B30E6C23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7477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xdr:row>
      <xdr:rowOff>0</xdr:rowOff>
    </xdr:from>
    <xdr:to>
      <xdr:col>5</xdr:col>
      <xdr:colOff>95250</xdr:colOff>
      <xdr:row>489</xdr:row>
      <xdr:rowOff>104775</xdr:rowOff>
    </xdr:to>
    <xdr:pic>
      <xdr:nvPicPr>
        <xdr:cNvPr id="418" name="Picture 417" descr="Source: National Statistics Office. Department of Census and Statistics&#10;Latest actual data: 2018&#10;Primary domestic currency: Sri Lanka rupee&#10;Data last updated: 04/2020">
          <a:hlinkClick xmlns:r="http://schemas.openxmlformats.org/officeDocument/2006/relationships" r:id="rId418"/>
          <a:extLst>
            <a:ext uri="{FF2B5EF4-FFF2-40B4-BE49-F238E27FC236}">
              <a16:creationId xmlns:a16="http://schemas.microsoft.com/office/drawing/2014/main" id="{3AA53776-0122-43CE-A33C-D0F5596416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7658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95250</xdr:colOff>
      <xdr:row>101</xdr:row>
      <xdr:rowOff>104775</xdr:rowOff>
    </xdr:to>
    <xdr:pic>
      <xdr:nvPicPr>
        <xdr:cNvPr id="419" name="Picture 418" descr="Source: Ministry of Finance or Treasury&#10;Latest actual data: 2019&#10;Fiscal assumptions: Fiscal projections are based on the authorities’ medium term fiscal strategy.&#10;Start/end months of reporting year: January/December&#10;GFS Manual used: Government Finance Statistics Manual (GFSM) 2001&#10;Basis of recording: Cash&#10;General government includes: Central Government;&#10;Valuation of public debt: Nominal value">
          <a:hlinkClick xmlns:r="http://schemas.openxmlformats.org/officeDocument/2006/relationships" r:id="rId419"/>
          <a:extLst>
            <a:ext uri="{FF2B5EF4-FFF2-40B4-BE49-F238E27FC236}">
              <a16:creationId xmlns:a16="http://schemas.microsoft.com/office/drawing/2014/main" id="{0584CB14-2C83-4AE8-AB07-041DAB8287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7839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xdr:row>
      <xdr:rowOff>0</xdr:rowOff>
    </xdr:from>
    <xdr:to>
      <xdr:col>5</xdr:col>
      <xdr:colOff>95250</xdr:colOff>
      <xdr:row>287</xdr:row>
      <xdr:rowOff>104775</xdr:rowOff>
    </xdr:to>
    <xdr:pic>
      <xdr:nvPicPr>
        <xdr:cNvPr id="420" name="Picture 419" descr="Source: National Statistics Office&#10;Latest actual data: 2018. Estimates.&#10;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10;National accounts manual used: System of National Accounts (SNA) 1993&#10;GDP valuation: Market prices&#10;Start/end months of reporting year: January/December&#10;Base year: 2006&#10;Chain-weighted: No">
          <a:hlinkClick xmlns:r="http://schemas.openxmlformats.org/officeDocument/2006/relationships" r:id="rId420"/>
          <a:extLst>
            <a:ext uri="{FF2B5EF4-FFF2-40B4-BE49-F238E27FC236}">
              <a16:creationId xmlns:a16="http://schemas.microsoft.com/office/drawing/2014/main" id="{29F0407D-9D7A-4680-B592-61D0F132E2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8020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95250</xdr:colOff>
      <xdr:row>93</xdr:row>
      <xdr:rowOff>104775</xdr:rowOff>
    </xdr:to>
    <xdr:pic>
      <xdr:nvPicPr>
        <xdr:cNvPr id="421" name="Picture 420" descr="Source: Ministry of Finance or Treasury&#10;Latest actual data: 2018&#10;Notes: Government expenses in social benefits is included in expenses not elsewhere classified.&#10;Start/end months of reporting year: January/December&#10;GFS Manual used: Government Finance Statistics Manual (GFSM) 1986&#10;Basis of recording: Cash&#10;General government includes: Central Government; State Government;. Debt corresponds to public sector (central government, local government and SOEs)&#10;Valuation of public debt: Nominal value&#10;Instruments included in gross and net debt: Currency and Deposits; Securities Other than Shares; Loans; Other Accounts Receivable/Payable">
          <a:hlinkClick xmlns:r="http://schemas.openxmlformats.org/officeDocument/2006/relationships" r:id="rId421"/>
          <a:extLst>
            <a:ext uri="{FF2B5EF4-FFF2-40B4-BE49-F238E27FC236}">
              <a16:creationId xmlns:a16="http://schemas.microsoft.com/office/drawing/2014/main" id="{F1C05940-EF01-4D2A-9120-78DBFD72B9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8382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xdr:row>
      <xdr:rowOff>0</xdr:rowOff>
    </xdr:from>
    <xdr:to>
      <xdr:col>5</xdr:col>
      <xdr:colOff>95250</xdr:colOff>
      <xdr:row>294</xdr:row>
      <xdr:rowOff>104775</xdr:rowOff>
    </xdr:to>
    <xdr:pic>
      <xdr:nvPicPr>
        <xdr:cNvPr id="422" name="Picture 421" descr="Source: National Statistics Office&#10;Latest actual data: 2018. Estimates.&#10;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10;National accounts manual used: System of National Accounts (SNA) 1993&#10;GDP valuation: Market prices&#10;Start/end months of reporting year: January/December&#10;Base year: 2018&#10;Chain-weighted: No">
          <a:hlinkClick xmlns:r="http://schemas.openxmlformats.org/officeDocument/2006/relationships" r:id="rId422"/>
          <a:extLst>
            <a:ext uri="{FF2B5EF4-FFF2-40B4-BE49-F238E27FC236}">
              <a16:creationId xmlns:a16="http://schemas.microsoft.com/office/drawing/2014/main" id="{3CF01368-65A6-48DD-A724-078FE8C466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8563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95250</xdr:colOff>
      <xdr:row>100</xdr:row>
      <xdr:rowOff>104775</xdr:rowOff>
    </xdr:to>
    <xdr:pic>
      <xdr:nvPicPr>
        <xdr:cNvPr id="423" name="Picture 422" descr="Source: Ministry of Finance or Treasury&#10;Latest actual data: 2017/18. Preliminary up to March 2018&#10;Start/end months of reporting year: April/March&#10;GFS Manual used: Government Finance Statistics Manual (GFSM) 1986&#10;Basis of recording: Cash&#10;General government includes: Central Government;. Debt corresponds to nonfinancial public sector (central government and SOEs)&#10;Valuation of public debt: Nominal value&#10;Instruments included in gross and net debt: Currency and Deposits; Securities Other than Shares; Loans">
          <a:hlinkClick xmlns:r="http://schemas.openxmlformats.org/officeDocument/2006/relationships" r:id="rId423"/>
          <a:extLst>
            <a:ext uri="{FF2B5EF4-FFF2-40B4-BE49-F238E27FC236}">
              <a16:creationId xmlns:a16="http://schemas.microsoft.com/office/drawing/2014/main" id="{40F8DE11-0E5D-455F-9AA3-99C7AEDA7B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8925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xdr:row>
      <xdr:rowOff>0</xdr:rowOff>
    </xdr:from>
    <xdr:to>
      <xdr:col>5</xdr:col>
      <xdr:colOff>95250</xdr:colOff>
      <xdr:row>380</xdr:row>
      <xdr:rowOff>104775</xdr:rowOff>
    </xdr:to>
    <xdr:pic>
      <xdr:nvPicPr>
        <xdr:cNvPr id="424" name="Picture 423" descr="Source: National Statistics Office&#10;Latest actual data: 2018. Preliminary&#10;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10;National accounts manual used: System of National Accounts (SNA) 1993&#10;GDP valuation: Market prices. Real GDP at market prices begins in 2000&#10;Start/end months of reporting year: January/December&#10;Base year: 2006&#10;Chain-weighted: No">
          <a:hlinkClick xmlns:r="http://schemas.openxmlformats.org/officeDocument/2006/relationships" r:id="rId424"/>
          <a:extLst>
            <a:ext uri="{FF2B5EF4-FFF2-40B4-BE49-F238E27FC236}">
              <a16:creationId xmlns:a16="http://schemas.microsoft.com/office/drawing/2014/main" id="{7550016B-8794-44B8-B4A5-C966BC0B55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9106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95250</xdr:colOff>
      <xdr:row>186</xdr:row>
      <xdr:rowOff>104775</xdr:rowOff>
    </xdr:to>
    <xdr:pic>
      <xdr:nvPicPr>
        <xdr:cNvPr id="425" name="Picture 424" descr="Source: Ministry of Finance or Treasury&#10;Latest actual data: 2018&#10;Fiscal assumptions: Discussions with the authorities and projections for growth and inflation&#10;Start/end months of reporting year: January/December&#10;GFS Manual used: Government Finance Statistics Manual (GFSM) 2001. The authorities are using the GFS 1986. But the data was transformed to GFS 2001 format for WEO purpose.&#10;Basis of recording: Cash&#10;General government includes: Central Government;. Debt corresponds to nonfinancial public sector (central government and SOEs)&#10;Valuation of public debt: Nominal value&#10;Instruments included in gross and net debt: Securities Other than Shares; Loans">
          <a:hlinkClick xmlns:r="http://schemas.openxmlformats.org/officeDocument/2006/relationships" r:id="rId425"/>
          <a:extLst>
            <a:ext uri="{FF2B5EF4-FFF2-40B4-BE49-F238E27FC236}">
              <a16:creationId xmlns:a16="http://schemas.microsoft.com/office/drawing/2014/main" id="{27FB4E37-F232-4D55-8314-D6D6705EE7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9468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xdr:row>
      <xdr:rowOff>0</xdr:rowOff>
    </xdr:from>
    <xdr:to>
      <xdr:col>5</xdr:col>
      <xdr:colOff>95250</xdr:colOff>
      <xdr:row>343</xdr:row>
      <xdr:rowOff>104775</xdr:rowOff>
    </xdr:to>
    <xdr:pic>
      <xdr:nvPicPr>
        <xdr:cNvPr id="426" name="Picture 425" descr="Source: National Statistics Office. Central Bureau of Statistics.&#10;Latest actual data: 2016. Substantial delay occurred in the regular production of national accounts data.&#10;National accounts manual used: SNA1968&#10;GDP valuation: Factor costs&#10;Start/end months of reporting year: January/December&#10;Base year: 1982. Fiscal year and calendar year are the same.&#10;Chain-weighted: No">
          <a:hlinkClick xmlns:r="http://schemas.openxmlformats.org/officeDocument/2006/relationships" r:id="rId426"/>
          <a:extLst>
            <a:ext uri="{FF2B5EF4-FFF2-40B4-BE49-F238E27FC236}">
              <a16:creationId xmlns:a16="http://schemas.microsoft.com/office/drawing/2014/main" id="{A3B226A3-6CCB-4B41-80B0-E8F5E2230F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9649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537</xdr:row>
      <xdr:rowOff>0</xdr:rowOff>
    </xdr:from>
    <xdr:to>
      <xdr:col>5</xdr:col>
      <xdr:colOff>95250</xdr:colOff>
      <xdr:row>537</xdr:row>
      <xdr:rowOff>104775</xdr:rowOff>
    </xdr:to>
    <xdr:pic>
      <xdr:nvPicPr>
        <xdr:cNvPr id="427" name="Picture 426" descr="Source: Ministry of Labor and Civil Service and Human Resource Development and staff estimates., World Bank estimates.&#10;Latest actual data: 2011&#10;Employment type: Not applicable&#10;Primary domestic currency: Sudanese pound&#10;Data last updated: 04/2020">
          <a:hlinkClick xmlns:r="http://schemas.openxmlformats.org/officeDocument/2006/relationships" r:id="rId427"/>
          <a:extLst>
            <a:ext uri="{FF2B5EF4-FFF2-40B4-BE49-F238E27FC236}">
              <a16:creationId xmlns:a16="http://schemas.microsoft.com/office/drawing/2014/main" id="{B6E65C2F-CD50-4F22-B5D0-7B807F3E87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9830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xdr:row>
      <xdr:rowOff>0</xdr:rowOff>
    </xdr:from>
    <xdr:to>
      <xdr:col>5</xdr:col>
      <xdr:colOff>95250</xdr:colOff>
      <xdr:row>149</xdr:row>
      <xdr:rowOff>104775</xdr:rowOff>
    </xdr:to>
    <xdr:pic>
      <xdr:nvPicPr>
        <xdr:cNvPr id="428" name="Picture 427" descr="Source: Ministry of Finance or Treasury&#10;Latest actual data: 2019. Estimation (preliminary data)&#10;Start/end months of reporting year: January/December&#10;GFS Manual used: Government Finance Statistics Manual (GFSM) 2001&#10;Basis of recording: Mixed. Revenue - cash, Expenditure - adjusted cash (arrears of more than 90 days need to be recorded on accrual basis)&#10;General government includes: Central Government;&#10;Valuation of public debt: Nominal value&#10;Instruments included in gross and net debt: Shares and Other Equity">
          <a:hlinkClick xmlns:r="http://schemas.openxmlformats.org/officeDocument/2006/relationships" r:id="rId428"/>
          <a:extLst>
            <a:ext uri="{FF2B5EF4-FFF2-40B4-BE49-F238E27FC236}">
              <a16:creationId xmlns:a16="http://schemas.microsoft.com/office/drawing/2014/main" id="{B55CC2E1-8FD1-4779-B771-CB75CB3FB9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0011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xdr:row>
      <xdr:rowOff>0</xdr:rowOff>
    </xdr:from>
    <xdr:to>
      <xdr:col>5</xdr:col>
      <xdr:colOff>95250</xdr:colOff>
      <xdr:row>354</xdr:row>
      <xdr:rowOff>104775</xdr:rowOff>
    </xdr:to>
    <xdr:pic>
      <xdr:nvPicPr>
        <xdr:cNvPr id="429" name="Picture 428" descr="Source: National Statistics Office. IMF Staff reports, National Statistical Office, and IMF staff estimates.&#10;Latest actual data: 2018&#10;National accounts manual used: System of National Accounts (SNA) 1993&#10;GDP valuation: Market prices&#10;Start/end months of reporting year: January/December&#10;Base year: 2007&#10;Chain-weighted: No">
          <a:hlinkClick xmlns:r="http://schemas.openxmlformats.org/officeDocument/2006/relationships" r:id="rId429"/>
          <a:extLst>
            <a:ext uri="{FF2B5EF4-FFF2-40B4-BE49-F238E27FC236}">
              <a16:creationId xmlns:a16="http://schemas.microsoft.com/office/drawing/2014/main" id="{74829FE2-BB8F-4DA4-A594-AB93A4DF15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0192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548</xdr:row>
      <xdr:rowOff>0</xdr:rowOff>
    </xdr:from>
    <xdr:to>
      <xdr:col>5</xdr:col>
      <xdr:colOff>95250</xdr:colOff>
      <xdr:row>548</xdr:row>
      <xdr:rowOff>104775</xdr:rowOff>
    </xdr:to>
    <xdr:pic>
      <xdr:nvPicPr>
        <xdr:cNvPr id="430" name="Picture 429" descr="Source: National Statistics Office. Data published by the Central Bank of Suriname (Table 23), compiled by the National Statistics Office.&#10;Latest actual data: 2018&#10;Employment type: National definition&#10;Primary domestic currency: Surinamese dollar&#10;Data last updated: 04/2020">
          <a:hlinkClick xmlns:r="http://schemas.openxmlformats.org/officeDocument/2006/relationships" r:id="rId430"/>
          <a:extLst>
            <a:ext uri="{FF2B5EF4-FFF2-40B4-BE49-F238E27FC236}">
              <a16:creationId xmlns:a16="http://schemas.microsoft.com/office/drawing/2014/main" id="{D42F7B0E-565C-4CB9-B06A-F590FFBF48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0373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xdr:row>
      <xdr:rowOff>0</xdr:rowOff>
    </xdr:from>
    <xdr:to>
      <xdr:col>5</xdr:col>
      <xdr:colOff>95250</xdr:colOff>
      <xdr:row>160</xdr:row>
      <xdr:rowOff>104775</xdr:rowOff>
    </xdr:to>
    <xdr:pic>
      <xdr:nvPicPr>
        <xdr:cNvPr id="431" name="Picture 430" descr="Source: Ministry of Finance or Treasury&#10;Latest actual data: 2018&#10;Notes: Revenues and expenditures (subsidies) are adjusted upward by the amounts netted out by taxpayer companies for settling arrears from other SOEs.&#10;Fiscal assumptions: IMF staff projections&#10;Start/end months of reporting year: January/December&#10;GFS Manual used: Government Finance Statistics Manual (GFSM) 1986&#10;Basis of recording: Mixed&#10;General government includes: Central Government;&#10;Valuation of public debt: Current market value&#10;Instruments included in gross and net debt: Gross debt includes loans and securities other than shares. Net debt is currently not compiled.">
          <a:hlinkClick xmlns:r="http://schemas.openxmlformats.org/officeDocument/2006/relationships" r:id="rId431"/>
          <a:extLst>
            <a:ext uri="{FF2B5EF4-FFF2-40B4-BE49-F238E27FC236}">
              <a16:creationId xmlns:a16="http://schemas.microsoft.com/office/drawing/2014/main" id="{FE255FA9-508D-4C40-82ED-2973A81016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0554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xdr:row>
      <xdr:rowOff>0</xdr:rowOff>
    </xdr:from>
    <xdr:to>
      <xdr:col>5</xdr:col>
      <xdr:colOff>95250</xdr:colOff>
      <xdr:row>357</xdr:row>
      <xdr:rowOff>104775</xdr:rowOff>
    </xdr:to>
    <xdr:pic>
      <xdr:nvPicPr>
        <xdr:cNvPr id="432" name="Picture 431" descr="Source: National Statistics Office. In June 2010, the authorities performed a major revision of historical time series data 1993-2009 which involved the introduction of new methods, improved source data and a further adjustment to recommendations from the European Union&#10;Latest actual data: 2019&#10;National accounts manual used: ESA2010&#10;GDP valuation: Market prices&#10;Start/end months of reporting year: January/December&#10;Base year: 2018&#10;Chain-weighted: Yes, from 1993">
          <a:hlinkClick xmlns:r="http://schemas.openxmlformats.org/officeDocument/2006/relationships" r:id="rId432"/>
          <a:extLst>
            <a:ext uri="{FF2B5EF4-FFF2-40B4-BE49-F238E27FC236}">
              <a16:creationId xmlns:a16="http://schemas.microsoft.com/office/drawing/2014/main" id="{6A9D053C-6812-43E3-8FFC-0C546E190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0735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551</xdr:row>
      <xdr:rowOff>0</xdr:rowOff>
    </xdr:from>
    <xdr:to>
      <xdr:col>5</xdr:col>
      <xdr:colOff>95250</xdr:colOff>
      <xdr:row>551</xdr:row>
      <xdr:rowOff>104775</xdr:rowOff>
    </xdr:to>
    <xdr:pic>
      <xdr:nvPicPr>
        <xdr:cNvPr id="433" name="Picture 432" descr="Source: National Statistics Office. National Statistics Office&#10;Latest actual data: 2019&#10;Employment type: National definition&#10;Primary domestic currency: Swedish krona&#10;Data last updated: 04/2020">
          <a:hlinkClick xmlns:r="http://schemas.openxmlformats.org/officeDocument/2006/relationships" r:id="rId433"/>
          <a:extLst>
            <a:ext uri="{FF2B5EF4-FFF2-40B4-BE49-F238E27FC236}">
              <a16:creationId xmlns:a16="http://schemas.microsoft.com/office/drawing/2014/main" id="{50D542C8-C550-4546-B0F4-3FC0B2DE8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0916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xdr:row>
      <xdr:rowOff>0</xdr:rowOff>
    </xdr:from>
    <xdr:to>
      <xdr:col>5</xdr:col>
      <xdr:colOff>95250</xdr:colOff>
      <xdr:row>163</xdr:row>
      <xdr:rowOff>104775</xdr:rowOff>
    </xdr:to>
    <xdr:pic>
      <xdr:nvPicPr>
        <xdr:cNvPr id="434" name="Picture 433" descr="Source: Ministry of Finance or Treasury&#10;Latest actual data: 2019&#10;Notes: Gross debt follows the Maastricht definition of gross debt, and excludes other accounts payable&#10;Fiscal assumptions: Fiscal estimates for 2019 are based on the budget as official fiscal data for 2019 are not yet released. Projections for 2020 are based on the budget. IMF staff make fiscal projections from 2021 onwards assuming convergence to Sweden’s medium-term surplus target of 0.3 percent of GDP. The fiscal impact of cyclical developments is calculated using the OECD’s estimated elasticities on output and employment gaps (Price, Dang and Guillemette (2014)).&#10;Start/end months of reporting year: January/December&#10;GFS Manual used: Government Finance Statistics Manual (GFSM) 2001&#10;Basis of recording: Accrual&#10;General government includes: Central Government; Local Government; Social Security Funds;&#10;Valuation of public debt: Nominal value. Nominal Value debt valuation is consistent with Eurostat's definition&#10;Instruments included in gross and net debt: Currency and Deposits; Securities Other than Shares; Loans;. Net debt is defined as gross debt minus the asset holdings of currency and deposits, debt securities, and loans.">
          <a:hlinkClick xmlns:r="http://schemas.openxmlformats.org/officeDocument/2006/relationships" r:id="rId434"/>
          <a:extLst>
            <a:ext uri="{FF2B5EF4-FFF2-40B4-BE49-F238E27FC236}">
              <a16:creationId xmlns:a16="http://schemas.microsoft.com/office/drawing/2014/main" id="{E9C3EF79-4D97-43E8-82C0-2EDCA1CDB9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1097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95250</xdr:colOff>
      <xdr:row>225</xdr:row>
      <xdr:rowOff>104775</xdr:rowOff>
    </xdr:to>
    <xdr:pic>
      <xdr:nvPicPr>
        <xdr:cNvPr id="435" name="Picture 434" descr="Source: National Statistics Office&#10;Latest actual data: 2019&#10;National accounts manual used: European System of Accounts (ESA) 2010&#10;GDP valuation: Market prices&#10;Start/end months of reporting year: January/December&#10;Base year: 2010&#10;Chain-weighted: Yes, from 1980">
          <a:hlinkClick xmlns:r="http://schemas.openxmlformats.org/officeDocument/2006/relationships" r:id="rId435"/>
          <a:extLst>
            <a:ext uri="{FF2B5EF4-FFF2-40B4-BE49-F238E27FC236}">
              <a16:creationId xmlns:a16="http://schemas.microsoft.com/office/drawing/2014/main" id="{E4245596-F518-4D64-B0F0-B99FBB8D89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1278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xdr:row>
      <xdr:rowOff>0</xdr:rowOff>
    </xdr:from>
    <xdr:to>
      <xdr:col>5</xdr:col>
      <xdr:colOff>95250</xdr:colOff>
      <xdr:row>419</xdr:row>
      <xdr:rowOff>104775</xdr:rowOff>
    </xdr:to>
    <xdr:pic>
      <xdr:nvPicPr>
        <xdr:cNvPr id="436" name="Picture 435" descr="Source: State Secretariat for Economic Affairs (SECO)&#10;Latest actual data: 2019&#10;Employment type: National definition&#10;Primary domestic currency: Swiss franc&#10;Data last updated: 04/2020">
          <a:hlinkClick xmlns:r="http://schemas.openxmlformats.org/officeDocument/2006/relationships" r:id="rId436"/>
          <a:extLst>
            <a:ext uri="{FF2B5EF4-FFF2-40B4-BE49-F238E27FC236}">
              <a16:creationId xmlns:a16="http://schemas.microsoft.com/office/drawing/2014/main" id="{E0F6A004-8802-4771-933D-D7AA069871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1459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95250</xdr:colOff>
      <xdr:row>31</xdr:row>
      <xdr:rowOff>104775</xdr:rowOff>
    </xdr:to>
    <xdr:pic>
      <xdr:nvPicPr>
        <xdr:cNvPr id="437" name="Picture 436" descr="Source: Ministry of Finance or Treasury&#10;Latest actual data: 2017&#10;Fiscal assumptions: The authorities’ announced discretionary stimulus—as reflected in the fiscal projections for 2020—which is permitted within the context of the debt brake rule in the event of “exceptional circumstances”.&#10;Start/end months of reporting year: January/December&#10;GFS Manual used: Government Finance Statistics Manual (GFSM) 2001&#10;Basis of recording: Accrual&#10;General government includes: Central Government; State Government; Local Government; Social Security Funds; Other;. Other refers to Cantons.&#10;Valuation of public debt: Nominal value">
          <a:hlinkClick xmlns:r="http://schemas.openxmlformats.org/officeDocument/2006/relationships" r:id="rId437"/>
          <a:extLst>
            <a:ext uri="{FF2B5EF4-FFF2-40B4-BE49-F238E27FC236}">
              <a16:creationId xmlns:a16="http://schemas.microsoft.com/office/drawing/2014/main" id="{A88D7A08-16C4-4FC7-B287-EA072FA505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1640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xdr:row>
      <xdr:rowOff>0</xdr:rowOff>
    </xdr:from>
    <xdr:to>
      <xdr:col>5</xdr:col>
      <xdr:colOff>95250</xdr:colOff>
      <xdr:row>360</xdr:row>
      <xdr:rowOff>104775</xdr:rowOff>
    </xdr:to>
    <xdr:pic>
      <xdr:nvPicPr>
        <xdr:cNvPr id="438" name="Picture 437" descr="Source: National Statistics Office. Central Bureau of Statistics.&#10;Latest actual data: 2010&#10;National accounts manual used: System of National Accounts (SNA) 1993&#10;GDP valuation: Market prices&#10;Start/end months of reporting year: January/December&#10;Base year: 2000&#10;Chain-weighted: No">
          <a:hlinkClick xmlns:r="http://schemas.openxmlformats.org/officeDocument/2006/relationships" r:id="rId438"/>
          <a:extLst>
            <a:ext uri="{FF2B5EF4-FFF2-40B4-BE49-F238E27FC236}">
              <a16:creationId xmlns:a16="http://schemas.microsoft.com/office/drawing/2014/main" id="{329EA855-2BBF-431B-B2B3-8C596A6C2A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18210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554</xdr:row>
      <xdr:rowOff>0</xdr:rowOff>
    </xdr:from>
    <xdr:to>
      <xdr:col>5</xdr:col>
      <xdr:colOff>95250</xdr:colOff>
      <xdr:row>554</xdr:row>
      <xdr:rowOff>104775</xdr:rowOff>
    </xdr:to>
    <xdr:pic>
      <xdr:nvPicPr>
        <xdr:cNvPr id="439" name="Picture 438" descr="Source: National Statistics Office&#10;Latest actual data: 2010&#10;Employment type: National definition&#10;Primary domestic currency: Syrian pound&#10;Data last updated: 08/2015">
          <a:hlinkClick xmlns:r="http://schemas.openxmlformats.org/officeDocument/2006/relationships" r:id="rId439"/>
          <a:extLst>
            <a:ext uri="{FF2B5EF4-FFF2-40B4-BE49-F238E27FC236}">
              <a16:creationId xmlns:a16="http://schemas.microsoft.com/office/drawing/2014/main" id="{6E1936CB-8B93-4A2B-A970-47E9E0D8D4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001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xdr:row>
      <xdr:rowOff>0</xdr:rowOff>
    </xdr:from>
    <xdr:to>
      <xdr:col>5</xdr:col>
      <xdr:colOff>95250</xdr:colOff>
      <xdr:row>166</xdr:row>
      <xdr:rowOff>104775</xdr:rowOff>
    </xdr:to>
    <xdr:pic>
      <xdr:nvPicPr>
        <xdr:cNvPr id="440" name="Picture 439" descr="Source: Ministry of Finance or Treasury&#10;Latest actual data: 2009&#10;Start/end months of reporting year: January/December&#10;GFS Manual used: Government Finance Statistics Manual (GFSM) 1986&#10;Basis of recording: Cash&#10;General government includes: Central Government;&#10;Valuation of public debt: Face value">
          <a:hlinkClick xmlns:r="http://schemas.openxmlformats.org/officeDocument/2006/relationships" r:id="rId440"/>
          <a:extLst>
            <a:ext uri="{FF2B5EF4-FFF2-40B4-BE49-F238E27FC236}">
              <a16:creationId xmlns:a16="http://schemas.microsoft.com/office/drawing/2014/main" id="{B71AF00B-1DB3-44DF-ADDF-AC79739C41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182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xdr:row>
      <xdr:rowOff>0</xdr:rowOff>
    </xdr:from>
    <xdr:to>
      <xdr:col>5</xdr:col>
      <xdr:colOff>95250</xdr:colOff>
      <xdr:row>372</xdr:row>
      <xdr:rowOff>104775</xdr:rowOff>
    </xdr:to>
    <xdr:pic>
      <xdr:nvPicPr>
        <xdr:cNvPr id="441" name="Picture 440" descr="Source: National Statistics Office. Data retrieved from CEIC&#10;Latest actual data: 2019&#10;National accounts manual used: System of National Accounts (SNA) 2008&#10;GDP valuation: Market prices. Expenditure-based measure&#10;Start/end months of reporting year: January/December&#10;Base year: 2016. Rebased from 2011 to 2016.&#10;Chain-weighted: No">
          <a:hlinkClick xmlns:r="http://schemas.openxmlformats.org/officeDocument/2006/relationships" r:id="rId441"/>
          <a:extLst>
            <a:ext uri="{FF2B5EF4-FFF2-40B4-BE49-F238E27FC236}">
              <a16:creationId xmlns:a16="http://schemas.microsoft.com/office/drawing/2014/main" id="{7770C268-DFBE-4C80-B6E5-A91E2CB6DF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363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566</xdr:row>
      <xdr:rowOff>0</xdr:rowOff>
    </xdr:from>
    <xdr:to>
      <xdr:col>5</xdr:col>
      <xdr:colOff>95250</xdr:colOff>
      <xdr:row>566</xdr:row>
      <xdr:rowOff>104775</xdr:rowOff>
    </xdr:to>
    <xdr:pic>
      <xdr:nvPicPr>
        <xdr:cNvPr id="442" name="Picture 441" descr="Source: CEIC&#10;Latest actual data: 2018&#10;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10;Primary domestic currency: New Taiwan dollar&#10;Data last updated: 04/2020">
          <a:hlinkClick xmlns:r="http://schemas.openxmlformats.org/officeDocument/2006/relationships" r:id="rId442"/>
          <a:extLst>
            <a:ext uri="{FF2B5EF4-FFF2-40B4-BE49-F238E27FC236}">
              <a16:creationId xmlns:a16="http://schemas.microsoft.com/office/drawing/2014/main" id="{EB2F047A-9392-473D-AC89-AAC395CB7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544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xdr:row>
      <xdr:rowOff>0</xdr:rowOff>
    </xdr:from>
    <xdr:to>
      <xdr:col>5</xdr:col>
      <xdr:colOff>95250</xdr:colOff>
      <xdr:row>178</xdr:row>
      <xdr:rowOff>104775</xdr:rowOff>
    </xdr:to>
    <xdr:pic>
      <xdr:nvPicPr>
        <xdr:cNvPr id="443" name="Picture 442" descr="Source: Ministry of Finance or Treasury. Data retrieved from CEIC&#10;Latest actual data: 2018&#10;Notes: We do not have data on policy lending.&#10;Fiscal assumptions: Projections for 2019-25 are based on the assumptions underlying the IMF staff's medium-term macroeconomic scenario.&#10;Start/end months of reporting year: January/December&#10;GFS Manual used: Government Finance Statistics Manual (GFSM) 2001&#10;Basis of recording: Cash&#10;General government includes: Central Government; Local Government; Social Security Funds;&#10;Valuation of public debt: Nominal value. General government gross debt includes non-self redeeming debt maturity &gt;= 1 year.&#10;Instruments included in gross and net debt: Currency and Deposits; Securities Other than Shares; Loans">
          <a:hlinkClick xmlns:r="http://schemas.openxmlformats.org/officeDocument/2006/relationships" r:id="rId443"/>
          <a:extLst>
            <a:ext uri="{FF2B5EF4-FFF2-40B4-BE49-F238E27FC236}">
              <a16:creationId xmlns:a16="http://schemas.microsoft.com/office/drawing/2014/main" id="{EA4882BA-3A1D-4077-BE4E-1CAFC29D24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725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xdr:row>
      <xdr:rowOff>0</xdr:rowOff>
    </xdr:from>
    <xdr:to>
      <xdr:col>5</xdr:col>
      <xdr:colOff>95250</xdr:colOff>
      <xdr:row>364</xdr:row>
      <xdr:rowOff>104775</xdr:rowOff>
    </xdr:to>
    <xdr:pic>
      <xdr:nvPicPr>
        <xdr:cNvPr id="444" name="Picture 443" descr="Source: National Statistics Office&#10;Latest actual data: 2017&#10;National accounts manual used: System of National Accounts (SNA) 1993&#10;GDP valuation: Market prices&#10;Start/end months of reporting year: January/December&#10;Base year: 1995&#10;Chain-weighted: No">
          <a:hlinkClick xmlns:r="http://schemas.openxmlformats.org/officeDocument/2006/relationships" r:id="rId444"/>
          <a:extLst>
            <a:ext uri="{FF2B5EF4-FFF2-40B4-BE49-F238E27FC236}">
              <a16:creationId xmlns:a16="http://schemas.microsoft.com/office/drawing/2014/main" id="{CE62EB1D-5C7E-4C19-B5E3-DB47DF7C3A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29068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558</xdr:row>
      <xdr:rowOff>0</xdr:rowOff>
    </xdr:from>
    <xdr:to>
      <xdr:col>5</xdr:col>
      <xdr:colOff>95250</xdr:colOff>
      <xdr:row>558</xdr:row>
      <xdr:rowOff>104775</xdr:rowOff>
    </xdr:to>
    <xdr:pic>
      <xdr:nvPicPr>
        <xdr:cNvPr id="445" name="Picture 444" descr="Source: National Statistics Office&#10;Employment type: National definition&#10;Primary domestic currency: Tajik somoni&#10;Data last updated: 04/2020">
          <a:hlinkClick xmlns:r="http://schemas.openxmlformats.org/officeDocument/2006/relationships" r:id="rId445"/>
          <a:extLst>
            <a:ext uri="{FF2B5EF4-FFF2-40B4-BE49-F238E27FC236}">
              <a16:creationId xmlns:a16="http://schemas.microsoft.com/office/drawing/2014/main" id="{2E245092-B586-4EA8-81AC-DCBBBAC10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3087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xdr:row>
      <xdr:rowOff>0</xdr:rowOff>
    </xdr:from>
    <xdr:to>
      <xdr:col>5</xdr:col>
      <xdr:colOff>95250</xdr:colOff>
      <xdr:row>170</xdr:row>
      <xdr:rowOff>104775</xdr:rowOff>
    </xdr:to>
    <xdr:pic>
      <xdr:nvPicPr>
        <xdr:cNvPr id="446" name="Picture 445" descr="Source: Ministry of Finance or Treasury&#10;Latest actual data: 2017&#10;Start/end months of reporting year: January/December&#10;GFS Manual used: Government Finance Statistics Manual (GFSM) 1986&#10;Basis of recording: Cash&#10;General government includes: Central Government; Local Government; Social Security Funds;&#10;Valuation of public debt: Nominal value&#10;Instruments included in gross and net debt: Securities Other than Shares; Loans; Monetary Gold and SDRs">
          <a:hlinkClick xmlns:r="http://schemas.openxmlformats.org/officeDocument/2006/relationships" r:id="rId446"/>
          <a:extLst>
            <a:ext uri="{FF2B5EF4-FFF2-40B4-BE49-F238E27FC236}">
              <a16:creationId xmlns:a16="http://schemas.microsoft.com/office/drawing/2014/main" id="{180E936B-84A1-4558-B2EB-887B7A5158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3268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xdr:row>
      <xdr:rowOff>0</xdr:rowOff>
    </xdr:from>
    <xdr:to>
      <xdr:col>5</xdr:col>
      <xdr:colOff>95250</xdr:colOff>
      <xdr:row>373</xdr:row>
      <xdr:rowOff>104775</xdr:rowOff>
    </xdr:to>
    <xdr:pic>
      <xdr:nvPicPr>
        <xdr:cNvPr id="447" name="Picture 446" descr="Source: National Statistics Office&#10;Latest actual data: 2018&#10;National accounts manual used: System of National Accounts (SNA) 2008&#10;GDP valuation: Market prices&#10;Start/end months of reporting year: January/December&#10;Base year: 2015&#10;Chain-weighted: No">
          <a:hlinkClick xmlns:r="http://schemas.openxmlformats.org/officeDocument/2006/relationships" r:id="rId447"/>
          <a:extLst>
            <a:ext uri="{FF2B5EF4-FFF2-40B4-BE49-F238E27FC236}">
              <a16:creationId xmlns:a16="http://schemas.microsoft.com/office/drawing/2014/main" id="{48F556AC-22EE-487B-B8DE-982FA2A9A9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3449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xdr:row>
      <xdr:rowOff>0</xdr:rowOff>
    </xdr:from>
    <xdr:to>
      <xdr:col>5</xdr:col>
      <xdr:colOff>95250</xdr:colOff>
      <xdr:row>179</xdr:row>
      <xdr:rowOff>104775</xdr:rowOff>
    </xdr:to>
    <xdr:pic>
      <xdr:nvPicPr>
        <xdr:cNvPr id="448" name="Picture 447" descr="Source: Ministry of Finance or Treasury&#10;Latest actual data: 2018&#10;Start/end months of reporting year: January/December&#10;GFS Manual used: Government Finance Statistics Manual (GFSM) 1986&#10;Basis of recording: Cash&#10;General government includes: Central Government; Local Government;&#10;Instruments included in gross and net debt: Securities Other than Shares; Loans; Shares and Other Equity; Other Accounts Receivable/Payable;. Stocks, T-bonds (special bonds, 2-y, 5-y, 7-y, 10-y, and 15-y), T-bills, other (tax reserve certificates)">
          <a:hlinkClick xmlns:r="http://schemas.openxmlformats.org/officeDocument/2006/relationships" r:id="rId448"/>
          <a:extLst>
            <a:ext uri="{FF2B5EF4-FFF2-40B4-BE49-F238E27FC236}">
              <a16:creationId xmlns:a16="http://schemas.microsoft.com/office/drawing/2014/main" id="{D8D9EF7E-9BBD-4F87-8E42-2DA4B9DBD4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3811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xdr:row>
      <xdr:rowOff>0</xdr:rowOff>
    </xdr:from>
    <xdr:to>
      <xdr:col>5</xdr:col>
      <xdr:colOff>95250</xdr:colOff>
      <xdr:row>363</xdr:row>
      <xdr:rowOff>104775</xdr:rowOff>
    </xdr:to>
    <xdr:pic>
      <xdr:nvPicPr>
        <xdr:cNvPr id="449" name="Picture 448" descr="Source: National Economic and Social Development Board&#10;Latest actual data: 2018&#10;National accounts manual used: System of National Accounts (SNA) 1993&#10;GDP valuation: Market prices&#10;Start/end months of reporting year: January/December&#10;Base year: 2002&#10;Chain-weighted: Yes, from 1993. Ratio splicing for years before 1993">
          <a:hlinkClick xmlns:r="http://schemas.openxmlformats.org/officeDocument/2006/relationships" r:id="rId449"/>
          <a:extLst>
            <a:ext uri="{FF2B5EF4-FFF2-40B4-BE49-F238E27FC236}">
              <a16:creationId xmlns:a16="http://schemas.microsoft.com/office/drawing/2014/main" id="{C1B57BE2-1A7A-43EA-8778-5F27566990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3992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557</xdr:row>
      <xdr:rowOff>0</xdr:rowOff>
    </xdr:from>
    <xdr:to>
      <xdr:col>5</xdr:col>
      <xdr:colOff>95250</xdr:colOff>
      <xdr:row>557</xdr:row>
      <xdr:rowOff>104775</xdr:rowOff>
    </xdr:to>
    <xdr:pic>
      <xdr:nvPicPr>
        <xdr:cNvPr id="450" name="Picture 449" descr="Source: National Statistics Office. Labour Force Survey, downloaded from CEIC&#10;Latest actual data: 2018&#10;Employment type: National definition&#10;Primary domestic currency: Thai baht&#10;Data last updated: 04/2020">
          <a:hlinkClick xmlns:r="http://schemas.openxmlformats.org/officeDocument/2006/relationships" r:id="rId450"/>
          <a:extLst>
            <a:ext uri="{FF2B5EF4-FFF2-40B4-BE49-F238E27FC236}">
              <a16:creationId xmlns:a16="http://schemas.microsoft.com/office/drawing/2014/main" id="{A7E62711-FE57-4739-9FE4-CAA065EB68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4173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xdr:row>
      <xdr:rowOff>0</xdr:rowOff>
    </xdr:from>
    <xdr:to>
      <xdr:col>5</xdr:col>
      <xdr:colOff>95250</xdr:colOff>
      <xdr:row>169</xdr:row>
      <xdr:rowOff>104775</xdr:rowOff>
    </xdr:to>
    <xdr:pic>
      <xdr:nvPicPr>
        <xdr:cNvPr id="451" name="Picture 450" descr="Source: Ministry of Finance or Treasury. Downloaded from MoF website&#10;Latest actual data: 2017/18&#10;Fiscal assumptions: For the projection period, the IMF staff assumes that planned infrastructure investment programs will not be implemented.&#10;Start/end months of reporting year: October/September&#10;GFS Manual used: Government Finance Statistics Manual (GFSM) 2001&#10;Basis of recording: Accrual&#10;General government includes: Central Government; Local Government;. Thailand does not have State Government system. Its central government consists of budgetary central government, extra budgetary funds, and institutions and social security funds. Public debt data includes debt of the central government and non-monetary public corporations. It excludes debt of subnational governments and non-guaranteed debt of financial public corporations.&#10;Valuation of public debt: Nominal value. Book value.">
          <a:hlinkClick xmlns:r="http://schemas.openxmlformats.org/officeDocument/2006/relationships" r:id="rId451"/>
          <a:extLst>
            <a:ext uri="{FF2B5EF4-FFF2-40B4-BE49-F238E27FC236}">
              <a16:creationId xmlns:a16="http://schemas.microsoft.com/office/drawing/2014/main" id="{AEC7BDF2-1103-415C-A125-D96800295F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4354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xdr:row>
      <xdr:rowOff>0</xdr:rowOff>
    </xdr:from>
    <xdr:to>
      <xdr:col>5</xdr:col>
      <xdr:colOff>95250</xdr:colOff>
      <xdr:row>366</xdr:row>
      <xdr:rowOff>104775</xdr:rowOff>
    </xdr:to>
    <xdr:pic>
      <xdr:nvPicPr>
        <xdr:cNvPr id="452" name="Picture 451" descr="Source: National Statistics Office&#10;Latest actual data: 2018&#10;National accounts manual used: System of National Accounts (SNA) 2008&#10;GDP valuation: Market prices&#10;Start/end months of reporting year: January/December&#10;Base year: 2015&#10;Chain-weighted: No">
          <a:hlinkClick xmlns:r="http://schemas.openxmlformats.org/officeDocument/2006/relationships" r:id="rId452"/>
          <a:extLst>
            <a:ext uri="{FF2B5EF4-FFF2-40B4-BE49-F238E27FC236}">
              <a16:creationId xmlns:a16="http://schemas.microsoft.com/office/drawing/2014/main" id="{9E67F7EE-0D14-40C7-8F0A-87B8FDA187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4535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xdr:row>
      <xdr:rowOff>0</xdr:rowOff>
    </xdr:from>
    <xdr:to>
      <xdr:col>5</xdr:col>
      <xdr:colOff>95250</xdr:colOff>
      <xdr:row>172</xdr:row>
      <xdr:rowOff>104775</xdr:rowOff>
    </xdr:to>
    <xdr:pic>
      <xdr:nvPicPr>
        <xdr:cNvPr id="453" name="Picture 452" descr="Source: Ministry of Finance or Treasury&#10;Latest actual data: 2018&#10;Start/end months of reporting year: January/December&#10;GFS Manual used: Government Finance Statistics Manual (GFSM) 2001&#10;Basis of recording: Cash&#10;General government includes: Central Government;&#10;Valuation of public debt: Nominal value&#10;Instruments included in gross and net debt: Currency and Deposits; Loans; Monetary Gold and SDRs">
          <a:hlinkClick xmlns:r="http://schemas.openxmlformats.org/officeDocument/2006/relationships" r:id="rId453"/>
          <a:extLst>
            <a:ext uri="{FF2B5EF4-FFF2-40B4-BE49-F238E27FC236}">
              <a16:creationId xmlns:a16="http://schemas.microsoft.com/office/drawing/2014/main" id="{B52AB0F5-39F5-4EC3-9BB0-48B52F1D3F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4897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xdr:row>
      <xdr:rowOff>0</xdr:rowOff>
    </xdr:from>
    <xdr:to>
      <xdr:col>5</xdr:col>
      <xdr:colOff>95250</xdr:colOff>
      <xdr:row>362</xdr:row>
      <xdr:rowOff>104775</xdr:rowOff>
    </xdr:to>
    <xdr:pic>
      <xdr:nvPicPr>
        <xdr:cNvPr id="454" name="Picture 453" descr="Source: National Statistics Office&#10;Latest actual data: 2016&#10;National accounts manual used: System of National Accounts (SNA) 1993&#10;GDP valuation: Market prices&#10;Start/end months of reporting year: January/December&#10;Base year: 2007. for the GDP deflator, there is a little discrepancy&#10;Chain-weighted: No">
          <a:hlinkClick xmlns:r="http://schemas.openxmlformats.org/officeDocument/2006/relationships" r:id="rId454"/>
          <a:extLst>
            <a:ext uri="{FF2B5EF4-FFF2-40B4-BE49-F238E27FC236}">
              <a16:creationId xmlns:a16="http://schemas.microsoft.com/office/drawing/2014/main" id="{69AA185D-E5D8-4E2C-9B62-6C8CE0E6E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50785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95250</xdr:colOff>
      <xdr:row>168</xdr:row>
      <xdr:rowOff>104775</xdr:rowOff>
    </xdr:to>
    <xdr:pic>
      <xdr:nvPicPr>
        <xdr:cNvPr id="455" name="Picture 454" descr="Source: Ministry of Finance or Treasury&#10;Latest actual data: 2019&#10;Start/end months of reporting year: January/December&#10;GFS Manual used: Government Finance Statistics Manual (GFSM) 2001&#10;Basis of recording: Cash&#10;General government includes: Central Government;&#10;Valuation of public debt: Nominal value&#10;Instruments included in gross and net debt: Loans; Monetary Gold and SDRs">
          <a:hlinkClick xmlns:r="http://schemas.openxmlformats.org/officeDocument/2006/relationships" r:id="rId455"/>
          <a:extLst>
            <a:ext uri="{FF2B5EF4-FFF2-40B4-BE49-F238E27FC236}">
              <a16:creationId xmlns:a16="http://schemas.microsoft.com/office/drawing/2014/main" id="{1585E968-38CA-4D12-A97C-2FBF103C3E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5440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xdr:row>
      <xdr:rowOff>0</xdr:rowOff>
    </xdr:from>
    <xdr:to>
      <xdr:col>5</xdr:col>
      <xdr:colOff>95250</xdr:colOff>
      <xdr:row>367</xdr:row>
      <xdr:rowOff>104775</xdr:rowOff>
    </xdr:to>
    <xdr:pic>
      <xdr:nvPicPr>
        <xdr:cNvPr id="456" name="Picture 455" descr="Source: Central Bank. National Reserve Bank of Tonga&#10;Latest actual data: 2018&#10;National accounts manual used: System of National Accounts (SNA) 1993&#10;GDP valuation: Market prices&#10;Start/end months of reporting year: January/December. Calendar year data refer to the average of two fiscal years (July/June). For example, CY2009 is the average of fiscal years 2008/09 and 2009/10&#10;Base year: 2010. Authority has revised the base year to FY2010/11, but we submit data as of calendar year which refers to the average of two fiscal years (July/June). For example, CY2010 is the average of fiscal years 2009/10 and 2010/11.&#10;Chain-weighted: No">
          <a:hlinkClick xmlns:r="http://schemas.openxmlformats.org/officeDocument/2006/relationships" r:id="rId456"/>
          <a:extLst>
            <a:ext uri="{FF2B5EF4-FFF2-40B4-BE49-F238E27FC236}">
              <a16:creationId xmlns:a16="http://schemas.microsoft.com/office/drawing/2014/main" id="{72211663-26A2-41E1-ACA8-3621C4114A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56214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xdr:row>
      <xdr:rowOff>0</xdr:rowOff>
    </xdr:from>
    <xdr:to>
      <xdr:col>5</xdr:col>
      <xdr:colOff>95250</xdr:colOff>
      <xdr:row>173</xdr:row>
      <xdr:rowOff>104775</xdr:rowOff>
    </xdr:to>
    <xdr:pic>
      <xdr:nvPicPr>
        <xdr:cNvPr id="457" name="Picture 456" descr="Source: Ministry of Finance or Treasury&#10;Latest actual data: 2018&#10;Start/end months of reporting year: January/December. Calendar year data refer to the average of two fiscal years (July/June). For example, CY2009 is the average of fiscal years 2008/09 and 2009/10.&#10;GFS Manual used: Government Finance Statistics Manual (GFSM) 2014&#10;Basis of recording: Cash&#10;General government includes: Central Government;&#10;Valuation of public debt: Face value">
          <a:hlinkClick xmlns:r="http://schemas.openxmlformats.org/officeDocument/2006/relationships" r:id="rId457"/>
          <a:extLst>
            <a:ext uri="{FF2B5EF4-FFF2-40B4-BE49-F238E27FC236}">
              <a16:creationId xmlns:a16="http://schemas.microsoft.com/office/drawing/2014/main" id="{DA3A8EB6-75AA-497E-964B-9594B1FFAA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5983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xdr:row>
      <xdr:rowOff>0</xdr:rowOff>
    </xdr:from>
    <xdr:to>
      <xdr:col>5</xdr:col>
      <xdr:colOff>95250</xdr:colOff>
      <xdr:row>368</xdr:row>
      <xdr:rowOff>104775</xdr:rowOff>
    </xdr:to>
    <xdr:pic>
      <xdr:nvPicPr>
        <xdr:cNvPr id="458" name="Picture 457" descr="Source: National Statistics Office&#10;Latest actual data: 2018&#10;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10;National accounts manual used: System of National Accounts (SNA) 1993&#10;GDP valuation: Market prices&#10;Start/end months of reporting year: January/December&#10;Base year: 2012&#10;Chain-weighted: No">
          <a:hlinkClick xmlns:r="http://schemas.openxmlformats.org/officeDocument/2006/relationships" r:id="rId458"/>
          <a:extLst>
            <a:ext uri="{FF2B5EF4-FFF2-40B4-BE49-F238E27FC236}">
              <a16:creationId xmlns:a16="http://schemas.microsoft.com/office/drawing/2014/main" id="{EF561385-4CF4-48C2-B542-3AB3E8562B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6164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562</xdr:row>
      <xdr:rowOff>0</xdr:rowOff>
    </xdr:from>
    <xdr:to>
      <xdr:col>5</xdr:col>
      <xdr:colOff>95250</xdr:colOff>
      <xdr:row>562</xdr:row>
      <xdr:rowOff>104775</xdr:rowOff>
    </xdr:to>
    <xdr:pic>
      <xdr:nvPicPr>
        <xdr:cNvPr id="459" name="Picture 458" descr="Source: National Statistics Office&#10;Latest actual data: 2018&#10;Employment type: Harmonized ILO definition&#10;Primary domestic currency: Trinidad and Tobago dollar&#10;Data last updated: 04/2020">
          <a:hlinkClick xmlns:r="http://schemas.openxmlformats.org/officeDocument/2006/relationships" r:id="rId459"/>
          <a:extLst>
            <a:ext uri="{FF2B5EF4-FFF2-40B4-BE49-F238E27FC236}">
              <a16:creationId xmlns:a16="http://schemas.microsoft.com/office/drawing/2014/main" id="{3EB8975C-815C-4643-B3B1-0F3082F67D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6345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xdr:row>
      <xdr:rowOff>0</xdr:rowOff>
    </xdr:from>
    <xdr:to>
      <xdr:col>5</xdr:col>
      <xdr:colOff>95250</xdr:colOff>
      <xdr:row>174</xdr:row>
      <xdr:rowOff>104775</xdr:rowOff>
    </xdr:to>
    <xdr:pic>
      <xdr:nvPicPr>
        <xdr:cNvPr id="460" name="Picture 459" descr="Source: Ministry of Finance or Treasury&#10;Latest actual data: 2018/19&#10;Fiscal assumptions: Fiscal projections are predicated on the latest fiscal data available, as well as the current budget and subsequent official measures and supplementary budgets. However, it is modified by, among other influences, the Fund staff’s macroeconomic projections.&#10;Start/end months of reporting year: October/September&#10;GFS Manual used: Government Finance Statistics Manual (GFSM) 1986&#10;Basis of recording: Cash&#10;General government includes: Central Government;&#10;Instruments included in gross and net debt: Currency and Deposits; Other;. Central government debt excludes short-term debt issued for open market monetary policy purposes. These instruments were matched by corresponding “frozen” government deposits in the domestic banking system, and cannot be used to finance budgetary operations. Net debt is gross debt minus CG deposits at the Central Bank and Heritage Stabilization Fund assets (about 65% fixed income instruments and 35% equity).">
          <a:hlinkClick xmlns:r="http://schemas.openxmlformats.org/officeDocument/2006/relationships" r:id="rId460"/>
          <a:extLst>
            <a:ext uri="{FF2B5EF4-FFF2-40B4-BE49-F238E27FC236}">
              <a16:creationId xmlns:a16="http://schemas.microsoft.com/office/drawing/2014/main" id="{E7B30D0E-B44A-4078-B71A-36DBC71EE4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6526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xdr:row>
      <xdr:rowOff>0</xdr:rowOff>
    </xdr:from>
    <xdr:to>
      <xdr:col>5</xdr:col>
      <xdr:colOff>95250</xdr:colOff>
      <xdr:row>369</xdr:row>
      <xdr:rowOff>104775</xdr:rowOff>
    </xdr:to>
    <xdr:pic>
      <xdr:nvPicPr>
        <xdr:cNvPr id="461" name="Picture 460" descr="Source: National Statistics Office&#10;Latest actual data: 2018&#10;National accounts manual used: System of National Accounts (SNA) 1993&#10;GDP valuation: Market prices&#10;Start/end months of reporting year: January/December&#10;Base year: 2010. Yes, from 2010&#10;Chain-weighted: Yes, from 2009">
          <a:hlinkClick xmlns:r="http://schemas.openxmlformats.org/officeDocument/2006/relationships" r:id="rId461"/>
          <a:extLst>
            <a:ext uri="{FF2B5EF4-FFF2-40B4-BE49-F238E27FC236}">
              <a16:creationId xmlns:a16="http://schemas.microsoft.com/office/drawing/2014/main" id="{2C6C11D7-EC4D-4C5A-9FAC-65E643A0D6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6707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563</xdr:row>
      <xdr:rowOff>0</xdr:rowOff>
    </xdr:from>
    <xdr:to>
      <xdr:col>5</xdr:col>
      <xdr:colOff>95250</xdr:colOff>
      <xdr:row>563</xdr:row>
      <xdr:rowOff>104775</xdr:rowOff>
    </xdr:to>
    <xdr:pic>
      <xdr:nvPicPr>
        <xdr:cNvPr id="462" name="Picture 461" descr="Source: National Statistics Office&#10;Latest actual data: 2018&#10;Employment type: Harmonized ILO definition&#10;Primary domestic currency: Tunisian dinar&#10;Data last updated: 04/2020">
          <a:hlinkClick xmlns:r="http://schemas.openxmlformats.org/officeDocument/2006/relationships" r:id="rId462"/>
          <a:extLst>
            <a:ext uri="{FF2B5EF4-FFF2-40B4-BE49-F238E27FC236}">
              <a16:creationId xmlns:a16="http://schemas.microsoft.com/office/drawing/2014/main" id="{BCFEA4ED-6E78-4428-AFC4-43FFDF9884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6888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5</xdr:col>
      <xdr:colOff>95250</xdr:colOff>
      <xdr:row>175</xdr:row>
      <xdr:rowOff>104775</xdr:rowOff>
    </xdr:to>
    <xdr:pic>
      <xdr:nvPicPr>
        <xdr:cNvPr id="463" name="Picture 462" descr="Source: Ministry of Finance or Treasury&#10;Latest actual data: 2018&#10;Start/end months of reporting year: January/December&#10;GFS Manual used: Government Finance Statistics Manual (GFSM) 1986&#10;Basis of recording: Cash&#10;General government includes: Central Government;&#10;Valuation of public debt: Nominal value&#10;Instruments included in gross and net debt: Currency and Deposits; Loans">
          <a:hlinkClick xmlns:r="http://schemas.openxmlformats.org/officeDocument/2006/relationships" r:id="rId463"/>
          <a:extLst>
            <a:ext uri="{FF2B5EF4-FFF2-40B4-BE49-F238E27FC236}">
              <a16:creationId xmlns:a16="http://schemas.microsoft.com/office/drawing/2014/main" id="{4F8CE7C8-39AE-4F6E-82BE-97F1041E95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7069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xdr:row>
      <xdr:rowOff>0</xdr:rowOff>
    </xdr:from>
    <xdr:to>
      <xdr:col>5</xdr:col>
      <xdr:colOff>95250</xdr:colOff>
      <xdr:row>370</xdr:row>
      <xdr:rowOff>104775</xdr:rowOff>
    </xdr:to>
    <xdr:pic>
      <xdr:nvPicPr>
        <xdr:cNvPr id="464" name="Picture 463" descr="Source: Haver Analytics. Data from Turkish Statistical Institute (TurkStat)&#10;Latest actual data: 2019&#10;National accounts manual used: European System of Accounts (ESA) 2010&#10;GDP valuation: Market prices&#10;Start/end months of reporting year: January/December&#10;Base year: 2009&#10;Chain-weighted: Yes, from 2009">
          <a:hlinkClick xmlns:r="http://schemas.openxmlformats.org/officeDocument/2006/relationships" r:id="rId464"/>
          <a:extLst>
            <a:ext uri="{FF2B5EF4-FFF2-40B4-BE49-F238E27FC236}">
              <a16:creationId xmlns:a16="http://schemas.microsoft.com/office/drawing/2014/main" id="{2F1FFBCB-589D-4F9E-ADAF-70BD22AEE4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72502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564</xdr:row>
      <xdr:rowOff>0</xdr:rowOff>
    </xdr:from>
    <xdr:to>
      <xdr:col>5</xdr:col>
      <xdr:colOff>95250</xdr:colOff>
      <xdr:row>564</xdr:row>
      <xdr:rowOff>104775</xdr:rowOff>
    </xdr:to>
    <xdr:pic>
      <xdr:nvPicPr>
        <xdr:cNvPr id="465" name="Picture 464" descr="Source: Haver Analytics. Data from Turkish Statistical Institute (TurkStat)&#10;Latest actual data: 2018&#10;Employment type: National definition&#10;Primary domestic currency: Turkish lira&#10;Data last updated: 04/2020">
          <a:hlinkClick xmlns:r="http://schemas.openxmlformats.org/officeDocument/2006/relationships" r:id="rId465"/>
          <a:extLst>
            <a:ext uri="{FF2B5EF4-FFF2-40B4-BE49-F238E27FC236}">
              <a16:creationId xmlns:a16="http://schemas.microsoft.com/office/drawing/2014/main" id="{4811FB4A-3263-416C-92F0-F2DBD34A7A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7431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95250</xdr:colOff>
      <xdr:row>176</xdr:row>
      <xdr:rowOff>104775</xdr:rowOff>
    </xdr:to>
    <xdr:pic>
      <xdr:nvPicPr>
        <xdr:cNvPr id="466" name="Picture 465" descr="Source: Ministry of Finance or Treasury&#10;Latest actual data: 2019&#10;Notes: Gross debt follows the Maastricht definition of gross debt, and excludes other accounts payable.&#10;Fiscal assumptions: The basis for the projections in the WEO and Fiscal Monitor is the IMF-defined fiscal balance, which excludes some revenue and expenditure items that are included in the authorities’ headline balance.&#10;Start/end months of reporting year: January/December&#10;GFS Manual used: Government Finance Statistics Manual (GFSM) 2001&#10;Basis of recording: Accrual&#10;General government includes: Central Government; Local Government; Social Security Funds; Other;. Other includes Extra-Budgetary Funds, Revolving Funds and Unemployment Fund&#10;Valuation of public debt: Nominal value&#10;Instruments included in gross and net debt: Currency and Deposits; Securities Other than Shares; Loans">
          <a:hlinkClick xmlns:r="http://schemas.openxmlformats.org/officeDocument/2006/relationships" r:id="rId466"/>
          <a:extLst>
            <a:ext uri="{FF2B5EF4-FFF2-40B4-BE49-F238E27FC236}">
              <a16:creationId xmlns:a16="http://schemas.microsoft.com/office/drawing/2014/main" id="{539FFE03-E7FB-4667-BF91-5250032B53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7612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xdr:row>
      <xdr:rowOff>0</xdr:rowOff>
    </xdr:from>
    <xdr:to>
      <xdr:col>5</xdr:col>
      <xdr:colOff>95250</xdr:colOff>
      <xdr:row>365</xdr:row>
      <xdr:rowOff>104775</xdr:rowOff>
    </xdr:to>
    <xdr:pic>
      <xdr:nvPicPr>
        <xdr:cNvPr id="467" name="Picture 466" descr="Source: National Statistics Office. Turkmenistan authorities and IMF staff estimates and projections.&#10;Latest actual data: 2018&#10;Notes: Data prior to 2009 cannot be confirmed by national sources at this time.&#10;National accounts manual used: System of National Accounts (SNA) 1993&#10;GDP valuation: Market prices&#10;Start/end months of reporting year: January/December&#10;Base year: 2008&#10;Chain-weighted: Yes, from 2000">
          <a:hlinkClick xmlns:r="http://schemas.openxmlformats.org/officeDocument/2006/relationships" r:id="rId467"/>
          <a:extLst>
            <a:ext uri="{FF2B5EF4-FFF2-40B4-BE49-F238E27FC236}">
              <a16:creationId xmlns:a16="http://schemas.microsoft.com/office/drawing/2014/main" id="{BC618B53-2FFE-4B5D-9CFB-4132F232C9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77931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95250</xdr:colOff>
      <xdr:row>171</xdr:row>
      <xdr:rowOff>104775</xdr:rowOff>
    </xdr:to>
    <xdr:pic>
      <xdr:nvPicPr>
        <xdr:cNvPr id="468" name="Picture 467" descr="Source: Ministry of Finance or Treasury&#10;Latest actual data: 2018&#10;Start/end months of reporting year: January/December&#10;GFS Manual used: Government Finance Statistics Manual (GFSM) 1986. The central budget data are not reported according to GFSM 2001 by the authorities.&#10;Basis of recording: Cash&#10;General government includes: Central Government; Local Government;&#10;Valuation of public debt: Nominal value&#10;Instruments included in gross and net debt: Treasury bills held by commercial banks; net domestic debt; external public debt (including SOEs).">
          <a:hlinkClick xmlns:r="http://schemas.openxmlformats.org/officeDocument/2006/relationships" r:id="rId468"/>
          <a:extLst>
            <a:ext uri="{FF2B5EF4-FFF2-40B4-BE49-F238E27FC236}">
              <a16:creationId xmlns:a16="http://schemas.microsoft.com/office/drawing/2014/main" id="{9B771920-6A34-4B61-B59E-CDF39F3F71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8155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xdr:row>
      <xdr:rowOff>0</xdr:rowOff>
    </xdr:from>
    <xdr:to>
      <xdr:col>5</xdr:col>
      <xdr:colOff>95250</xdr:colOff>
      <xdr:row>371</xdr:row>
      <xdr:rowOff>104775</xdr:rowOff>
    </xdr:to>
    <xdr:pic>
      <xdr:nvPicPr>
        <xdr:cNvPr id="469" name="Picture 468" descr="Source: PFTAC advisors&#10;Latest actual data: 2018&#10;National accounts manual used: System of National Accounts (SNA) 1993&#10;GDP valuation: Market prices&#10;Start/end months of reporting year: January/December&#10;Base year: 2005&#10;Chain-weighted: No">
          <a:hlinkClick xmlns:r="http://schemas.openxmlformats.org/officeDocument/2006/relationships" r:id="rId469"/>
          <a:extLst>
            <a:ext uri="{FF2B5EF4-FFF2-40B4-BE49-F238E27FC236}">
              <a16:creationId xmlns:a16="http://schemas.microsoft.com/office/drawing/2014/main" id="{6B11845C-54F9-4C7C-9871-44E8977953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83361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95250</xdr:colOff>
      <xdr:row>177</xdr:row>
      <xdr:rowOff>104775</xdr:rowOff>
    </xdr:to>
    <xdr:pic>
      <xdr:nvPicPr>
        <xdr:cNvPr id="470" name="Picture 469" descr="Source: Ministry of Finance or Treasury&#10;Latest actual data: 2018&#10;Start/end months of reporting year: January/December&#10;GFS Manual used: Currently not compiling on GFS manual basis&#10;Basis of recording: Tax and grant revenue in cash, others in accrual basis&#10;General government includes: Central Government;&#10;Valuation of public debt: Current market value">
          <a:hlinkClick xmlns:r="http://schemas.openxmlformats.org/officeDocument/2006/relationships" r:id="rId470"/>
          <a:extLst>
            <a:ext uri="{FF2B5EF4-FFF2-40B4-BE49-F238E27FC236}">
              <a16:creationId xmlns:a16="http://schemas.microsoft.com/office/drawing/2014/main" id="{7FAA756C-B1B6-4A85-9877-C9CBF33A47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86980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xdr:row>
      <xdr:rowOff>0</xdr:rowOff>
    </xdr:from>
    <xdr:to>
      <xdr:col>5</xdr:col>
      <xdr:colOff>95250</xdr:colOff>
      <xdr:row>374</xdr:row>
      <xdr:rowOff>104775</xdr:rowOff>
    </xdr:to>
    <xdr:pic>
      <xdr:nvPicPr>
        <xdr:cNvPr id="471" name="Picture 470">
          <a:hlinkClick xmlns:r="http://schemas.openxmlformats.org/officeDocument/2006/relationships" r:id="rId471"/>
          <a:extLst>
            <a:ext uri="{FF2B5EF4-FFF2-40B4-BE49-F238E27FC236}">
              <a16:creationId xmlns:a16="http://schemas.microsoft.com/office/drawing/2014/main" id="{AB605957-55AB-4D1C-9C12-45659EC47F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88790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95250</xdr:colOff>
      <xdr:row>180</xdr:row>
      <xdr:rowOff>104775</xdr:rowOff>
    </xdr:to>
    <xdr:pic>
      <xdr:nvPicPr>
        <xdr:cNvPr id="472" name="Picture 471" descr="Source: Ministry of Finance or Treasury&#10;Latest actual data: 2019. Fiscal sector projections and historical data are both in calendar year.&#10;Start/end months of reporting year: January/December&#10;GFS Manual used: Government Finance Statistics Manual (GFSM) 2001&#10;Basis of recording: Cash&#10;General government includes: Central Government;&#10;Valuation of public debt: Nominal value&#10;Instruments included in gross and net debt: Securities Other than Shares; Loans;. Ugandan government gross debt includes Ugandan domestic treasury securities, multilateral and bilateral external loans, as well as some commercial external loans">
          <a:hlinkClick xmlns:r="http://schemas.openxmlformats.org/officeDocument/2006/relationships" r:id="rId472"/>
          <a:extLst>
            <a:ext uri="{FF2B5EF4-FFF2-40B4-BE49-F238E27FC236}">
              <a16:creationId xmlns:a16="http://schemas.microsoft.com/office/drawing/2014/main" id="{C6BF2B89-0808-451E-B08D-87F1B4791C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92409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xdr:row>
      <xdr:rowOff>0</xdr:rowOff>
    </xdr:from>
    <xdr:to>
      <xdr:col>5</xdr:col>
      <xdr:colOff>95250</xdr:colOff>
      <xdr:row>375</xdr:row>
      <xdr:rowOff>104775</xdr:rowOff>
    </xdr:to>
    <xdr:pic>
      <xdr:nvPicPr>
        <xdr:cNvPr id="473" name="Picture 472" descr="Source: National Statistics Office. Formally, the State Statistics Service of Ukraine&#10;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10;National accounts manual used: System of National Accounts (SNA) 2008. Also, SNA2008&#10;GDP valuation: Market prices&#10;Start/end months of reporting year: January/December&#10;Base year: 2010. The reference year is 2010.&#10;Chain-weighted: Yes, from 2005">
          <a:hlinkClick xmlns:r="http://schemas.openxmlformats.org/officeDocument/2006/relationships" r:id="rId473"/>
          <a:extLst>
            <a:ext uri="{FF2B5EF4-FFF2-40B4-BE49-F238E27FC236}">
              <a16:creationId xmlns:a16="http://schemas.microsoft.com/office/drawing/2014/main" id="{F51620E5-4F36-44BF-97C7-A2D034178F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94219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569</xdr:row>
      <xdr:rowOff>0</xdr:rowOff>
    </xdr:from>
    <xdr:to>
      <xdr:col>5</xdr:col>
      <xdr:colOff>95250</xdr:colOff>
      <xdr:row>569</xdr:row>
      <xdr:rowOff>104775</xdr:rowOff>
    </xdr:to>
    <xdr:pic>
      <xdr:nvPicPr>
        <xdr:cNvPr id="474" name="Picture 473" descr="Source: Haver Analytics. Formally, the State Statistics Committee of Ukraine&#10;Latest actual data: 2018. Starting in 2014, data excludes Crimea and Sevastopol.  Data officially published for 2013 have been recalculated by the IMF staff to exclude Crimea and Sevastopol to ensure a comparable base going forward.&#10;Employment type: National definition&#10;Primary domestic currency: Ukrainian hryvnia&#10;Data last updated: 04/2020">
          <a:hlinkClick xmlns:r="http://schemas.openxmlformats.org/officeDocument/2006/relationships" r:id="rId474"/>
          <a:extLst>
            <a:ext uri="{FF2B5EF4-FFF2-40B4-BE49-F238E27FC236}">
              <a16:creationId xmlns:a16="http://schemas.microsoft.com/office/drawing/2014/main" id="{F7726762-F91C-44C4-A766-C88F5AC4A9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96029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xdr:row>
      <xdr:rowOff>0</xdr:rowOff>
    </xdr:from>
    <xdr:to>
      <xdr:col>5</xdr:col>
      <xdr:colOff>95250</xdr:colOff>
      <xdr:row>181</xdr:row>
      <xdr:rowOff>104775</xdr:rowOff>
    </xdr:to>
    <xdr:pic>
      <xdr:nvPicPr>
        <xdr:cNvPr id="475" name="Picture 474" descr="Source: Ministry of Finance or Treasury&#10;Latest actual data: 2018. Starting in 2014, data excludes Crimea and Sevastopol.&#10;Fiscal assumptions: Projections based on IMF staff estimates.&#10;Start/end months of reporting year: January/December&#10;GFS Manual used: Government Finance Statistics Manual (GFSM) 2001. GFSM 1986 manual is used, certain expenditure data is already in line with the GFSM2001 on cash basis.&#10;Basis of recording: Cash&#10;General government includes: Central Government; Local Government; Social Security Funds;&#10;Valuation of public debt: Nominal value&#10;Instruments included in gross and net debt: Currency and Deposits; Securities Other than Shares; Loans">
          <a:hlinkClick xmlns:r="http://schemas.openxmlformats.org/officeDocument/2006/relationships" r:id="rId475"/>
          <a:extLst>
            <a:ext uri="{FF2B5EF4-FFF2-40B4-BE49-F238E27FC236}">
              <a16:creationId xmlns:a16="http://schemas.microsoft.com/office/drawing/2014/main" id="{2A07456C-4053-4B1B-BE7D-949E2CF313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97839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95250</xdr:colOff>
      <xdr:row>199</xdr:row>
      <xdr:rowOff>104775</xdr:rowOff>
    </xdr:to>
    <xdr:pic>
      <xdr:nvPicPr>
        <xdr:cNvPr id="476" name="Picture 475" descr="Source: National Statistics Office&#10;Latest actual data: 2018&#10;National accounts manual used: System of National Accounts (SNA) 2008&#10;GDP valuation: Factor costs&#10;Start/end months of reporting year: January/December&#10;Base year: 2010&#10;Chain-weighted: No">
          <a:hlinkClick xmlns:r="http://schemas.openxmlformats.org/officeDocument/2006/relationships" r:id="rId476"/>
          <a:extLst>
            <a:ext uri="{FF2B5EF4-FFF2-40B4-BE49-F238E27FC236}">
              <a16:creationId xmlns:a16="http://schemas.microsoft.com/office/drawing/2014/main" id="{7E192576-6115-4C4B-B9C9-DFB808596E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999648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95250</xdr:colOff>
      <xdr:row>5</xdr:row>
      <xdr:rowOff>104775</xdr:rowOff>
    </xdr:to>
    <xdr:pic>
      <xdr:nvPicPr>
        <xdr:cNvPr id="477" name="Picture 476" descr="Source: Ministry of Finance or Treasury&#10;Latest actual data: 2018&#10;Start/end months of reporting year: January/December&#10;GFS Manual used: Government Finance Statistics Manual (GFSM) 2001. Accrual accounting&#10;Basis of recording: Mixed. Fiscal recording varies by emirates; some use cash; some modified cash with some elements of accrual accounting&#10;General government includes: Central Government; State Government; Social Security Funds; Other;. Other refers to Budgetary Central Government&#10;Valuation of public debt: Nominal value&#10;Instruments included in gross and net debt: Securities Other than Shares; Loans">
          <a:hlinkClick xmlns:r="http://schemas.openxmlformats.org/officeDocument/2006/relationships" r:id="rId477"/>
          <a:extLst>
            <a:ext uri="{FF2B5EF4-FFF2-40B4-BE49-F238E27FC236}">
              <a16:creationId xmlns:a16="http://schemas.microsoft.com/office/drawing/2014/main" id="{4F95C8C6-B0C6-4E3C-BD02-275719BAE6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03268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xdr:row>
      <xdr:rowOff>0</xdr:rowOff>
    </xdr:from>
    <xdr:to>
      <xdr:col>5</xdr:col>
      <xdr:colOff>95250</xdr:colOff>
      <xdr:row>255</xdr:row>
      <xdr:rowOff>104775</xdr:rowOff>
    </xdr:to>
    <xdr:pic>
      <xdr:nvPicPr>
        <xdr:cNvPr id="478" name="Picture 477" descr="Source: National Statistics Office&#10;Latest actual data: 2019&#10;National accounts manual used: European System of Accounts (ESA) 2010&#10;GDP valuation: Market prices&#10;Start/end months of reporting year: January/December&#10;Base year: 2016&#10;Chain-weighted: Yes, from before 1980">
          <a:hlinkClick xmlns:r="http://schemas.openxmlformats.org/officeDocument/2006/relationships" r:id="rId478"/>
          <a:extLst>
            <a:ext uri="{FF2B5EF4-FFF2-40B4-BE49-F238E27FC236}">
              <a16:creationId xmlns:a16="http://schemas.microsoft.com/office/drawing/2014/main" id="{22025DD7-1311-4930-8B6B-CF8AD4A17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05078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449</xdr:row>
      <xdr:rowOff>0</xdr:rowOff>
    </xdr:from>
    <xdr:to>
      <xdr:col>5</xdr:col>
      <xdr:colOff>95250</xdr:colOff>
      <xdr:row>449</xdr:row>
      <xdr:rowOff>104775</xdr:rowOff>
    </xdr:to>
    <xdr:pic>
      <xdr:nvPicPr>
        <xdr:cNvPr id="479" name="Picture 478" descr="Source: National Statistics Office&#10;Latest actual data: 2019&#10;Employment type: Harmonized ILO definition&#10;Primary domestic currency: Pound sterling&#10;Data last updated: 04/2020">
          <a:hlinkClick xmlns:r="http://schemas.openxmlformats.org/officeDocument/2006/relationships" r:id="rId479"/>
          <a:extLst>
            <a:ext uri="{FF2B5EF4-FFF2-40B4-BE49-F238E27FC236}">
              <a16:creationId xmlns:a16="http://schemas.microsoft.com/office/drawing/2014/main" id="{45931C27-1AAF-4D05-8E71-662ED4AEC7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06887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xdr:row>
      <xdr:rowOff>0</xdr:rowOff>
    </xdr:from>
    <xdr:to>
      <xdr:col>5</xdr:col>
      <xdr:colOff>95250</xdr:colOff>
      <xdr:row>61</xdr:row>
      <xdr:rowOff>104775</xdr:rowOff>
    </xdr:to>
    <xdr:pic>
      <xdr:nvPicPr>
        <xdr:cNvPr id="480" name="Picture 479" descr="Source: National Statistics Office. Data does not take into account statistical revisions (including on student loans accounting) implemented on September 24, 2019.&#10;Latest actual data: 2019&#10;Fiscal assumptions: Fiscal projections are based on the U.K.'s Budget Statement 2020. Expenditure projections are based on the budgeted nominal values adjusted to account for subsequent announcements of measures to respond to the outbreak of coronavirus. Revenue projections are adjusted for differences between IMF staff forecasts of macroeconomic variables (such as GDP growth and inflation) and the forecasts of these variables assumed in the authorities' fiscal projections (which did not incorporate the impact of the outbreak of coronavirus). IMF staff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U.K. Office for Budget Responsibility. Fiscal year GDP is different from current year GDP. The fiscal accounts are presented in terms of fiscal year. Projections incorporate accounting revisions (including on student loans) implemented on September 24, 2019.&#10;Start/end months of reporting year: January/December&#10;GFS Manual used: Government Finance Statistics Manual (GFSM) 2001&#10;Basis of recording: Accrual&#10;General government includes: Central Government; Local Government;. The concept of  state government  and  social security funds  is not applicable to the UK.&#10;Valuation of public debt: Nominal value&#10;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
          <a:hlinkClick xmlns:r="http://schemas.openxmlformats.org/officeDocument/2006/relationships" r:id="rId480"/>
          <a:extLst>
            <a:ext uri="{FF2B5EF4-FFF2-40B4-BE49-F238E27FC236}">
              <a16:creationId xmlns:a16="http://schemas.microsoft.com/office/drawing/2014/main" id="{0DED7991-02EA-406C-A82F-97B2A7F082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08697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xdr:row>
      <xdr:rowOff>0</xdr:rowOff>
    </xdr:from>
    <xdr:to>
      <xdr:col>5</xdr:col>
      <xdr:colOff>95250</xdr:colOff>
      <xdr:row>377</xdr:row>
      <xdr:rowOff>104775</xdr:rowOff>
    </xdr:to>
    <xdr:pic>
      <xdr:nvPicPr>
        <xdr:cNvPr id="481" name="Picture 480" descr="Source: National Statistics Office&#10;Latest actual data: 2019&#10;National accounts manual used: System of National Accounts (SNA) 2008&#10;GDP valuation: Market prices. Real Gross Domestic Product determined by chained Fisher quantity growth rates.&#10;Start/end months of reporting year: January/December&#10;Base year: 2012&#10;Chain-weighted: Yes, from 1980">
          <a:hlinkClick xmlns:r="http://schemas.openxmlformats.org/officeDocument/2006/relationships" r:id="rId481"/>
          <a:extLst>
            <a:ext uri="{FF2B5EF4-FFF2-40B4-BE49-F238E27FC236}">
              <a16:creationId xmlns:a16="http://schemas.microsoft.com/office/drawing/2014/main" id="{A0F76170-6B1A-42D5-9339-06F5F02FB6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10507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571</xdr:row>
      <xdr:rowOff>0</xdr:rowOff>
    </xdr:from>
    <xdr:to>
      <xdr:col>5</xdr:col>
      <xdr:colOff>95250</xdr:colOff>
      <xdr:row>571</xdr:row>
      <xdr:rowOff>104775</xdr:rowOff>
    </xdr:to>
    <xdr:pic>
      <xdr:nvPicPr>
        <xdr:cNvPr id="482" name="Picture 481" descr="Source: National Statistics Office&#10;Latest actual data: 2019&#10;Employment type: National definition&#10;Primary domestic currency: U.S. dollar&#10;Data last updated: 03/2020">
          <a:hlinkClick xmlns:r="http://schemas.openxmlformats.org/officeDocument/2006/relationships" r:id="rId482"/>
          <a:extLst>
            <a:ext uri="{FF2B5EF4-FFF2-40B4-BE49-F238E27FC236}">
              <a16:creationId xmlns:a16="http://schemas.microsoft.com/office/drawing/2014/main" id="{7A39566A-B917-40A0-AE9D-C97C9322E9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12317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95250</xdr:colOff>
      <xdr:row>183</xdr:row>
      <xdr:rowOff>104775</xdr:rowOff>
    </xdr:to>
    <xdr:pic>
      <xdr:nvPicPr>
        <xdr:cNvPr id="483" name="Picture 482" descr="Source: BEA and IMF's Government Finance Statistics Yearbook (revenue, expenditure, and net lending); Flow of Funds (debt)&#10;Latest actual data: 2018.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10;Notes: Revenue, expenditure, and net lending data are is compiled using SNA 2008, and when translated into GFS this is in accordance with GFSM 2014. Due to data limitations, most series begin 2001.&#10;Fiscal assumptions: Fiscal projections are based on the January 2020 Congressional Budget Office baseline adjusted for the IMF staff’s policy and macroeconomic assumptions. Projections then incorporate the effects of the Coronavirus Preparedness and Response Supplemental Appropriations Act, the Families First Coronavirus Response Act, and the Coronavirus Aid, Relief, and Economic Security Act (all signed in March 2020). Finally, fiscal projections are adjusted to reflect the IMF staff’s forecasts for key macroeconomic and financial variables and different accounting treatment of financial sector support and of defined-benefit pension plans and are converted to a general government basis. Data is compiled using SNA 2008, and when translated into GFS this is in accordance with GFSM 2014. Due to data limitations, most series begin 2001.&#10;Start/end months of reporting year: January/December&#10;GFS Manual used: Government Finance Statistics Manual (GFSM) 2014&#10;Basis of recording: Accrual&#10;General government includes: Central Government; State Government; Local Government;&#10;Valuation of public debt: Nominal value&#10;Instruments included in gross and net debt: Currency and Deposits; Loans; Insurance Technical Reserves; Financial Derivatives; Monetary Gold and SDRs">
          <a:hlinkClick xmlns:r="http://schemas.openxmlformats.org/officeDocument/2006/relationships" r:id="rId483"/>
          <a:extLst>
            <a:ext uri="{FF2B5EF4-FFF2-40B4-BE49-F238E27FC236}">
              <a16:creationId xmlns:a16="http://schemas.microsoft.com/office/drawing/2014/main" id="{5925E26E-5BA2-462B-9953-A389D6BAAD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14126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xdr:row>
      <xdr:rowOff>0</xdr:rowOff>
    </xdr:from>
    <xdr:to>
      <xdr:col>5</xdr:col>
      <xdr:colOff>95250</xdr:colOff>
      <xdr:row>376</xdr:row>
      <xdr:rowOff>104775</xdr:rowOff>
    </xdr:to>
    <xdr:pic>
      <xdr:nvPicPr>
        <xdr:cNvPr id="484" name="Picture 483" descr="Source: Central Bank&#10;Latest actual data: 2018&#10;Notes: Data for years between 1994 and last actual for this series are drawn from sources reported by national authorities.  Data prior to 1993 are drawn from previous surveillance work and reflect the staff's best effort to preserve previously reported data.&#10;National accounts manual used: System of National Accounts (SNA) 1993&#10;GDP valuation: Market prices&#10;Start/end months of reporting year: January/December&#10;Base year: 2005&#10;Chain-weighted: No">
          <a:hlinkClick xmlns:r="http://schemas.openxmlformats.org/officeDocument/2006/relationships" r:id="rId484"/>
          <a:extLst>
            <a:ext uri="{FF2B5EF4-FFF2-40B4-BE49-F238E27FC236}">
              <a16:creationId xmlns:a16="http://schemas.microsoft.com/office/drawing/2014/main" id="{380C1ACE-512F-4561-A474-9BF9E101D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15936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570</xdr:row>
      <xdr:rowOff>0</xdr:rowOff>
    </xdr:from>
    <xdr:to>
      <xdr:col>5</xdr:col>
      <xdr:colOff>95250</xdr:colOff>
      <xdr:row>570</xdr:row>
      <xdr:rowOff>104775</xdr:rowOff>
    </xdr:to>
    <xdr:pic>
      <xdr:nvPicPr>
        <xdr:cNvPr id="485" name="Picture 484" descr="Source: National Statistics Office&#10;Latest actual data: 2018&#10;Employment type: National definition&#10;Primary domestic currency: Uruguayan peso&#10;Data last updated: 04/2020">
          <a:hlinkClick xmlns:r="http://schemas.openxmlformats.org/officeDocument/2006/relationships" r:id="rId485"/>
          <a:extLst>
            <a:ext uri="{FF2B5EF4-FFF2-40B4-BE49-F238E27FC236}">
              <a16:creationId xmlns:a16="http://schemas.microsoft.com/office/drawing/2014/main" id="{B9C4CE24-FFB8-49FD-9D6F-27B38AFB18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17746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xdr:row>
      <xdr:rowOff>0</xdr:rowOff>
    </xdr:from>
    <xdr:to>
      <xdr:col>5</xdr:col>
      <xdr:colOff>95250</xdr:colOff>
      <xdr:row>182</xdr:row>
      <xdr:rowOff>104775</xdr:rowOff>
    </xdr:to>
    <xdr:pic>
      <xdr:nvPicPr>
        <xdr:cNvPr id="486" name="Picture 485" descr="Source: Ministry of Finance or Treasury&#10;Latest actual data: 2018&#10;Notes: Starting from October 2018, the public pension system has been receiving transfers in the context of a new law that compensates persons affected by the creation of the mixed pension system. These funds are recorded as revenues, consistent with IMF’s methodology. Therefore, data and projections for 2018 – 2022 are affected by these transfers, which amounted to 1.3 percent of GDP in 2018 and are projected to be 1.2 percent of GDP in 2019, 0.9 percent of GDP in 2020, 0.4 percent of GDP in 2021, 0.2 percent of GDP in 2022 and zero percent thereafter. Please see IMF country report No. 19/64 for further details. The disclaimer about the public pension system applies only for the revenues and net lending/borrowing series.&#10;Start/end months of reporting year: January/December&#10;GFS Manual used: Government Finance Statistics Manual (GFSM) 1986&#10;Basis of recording: Cash&#10;General government includes: Central Government; Local Government; Social Security Funds; Nonmonetary Financial Public Corporations; Nonfinancial Public Corporation;. The coverage of the fiscal data was changed from consolidated public sector to nonfinancial public sector (NFPS) with the October 2019 submission. In Uruguay, NFPS coverage includes Central Government, Local Government, Social Security Funds, Nonfinancial Public Corporations, and Banco de Seguros del Estado.  Historical data was revised accordingly. Under this narrower fiscal perimeter assets and liabilities held by the NFPS where the counterpart is the central bank are not netted out in debt figures. In this context, capitalization bonds issued in the past by the government to the central bank are now part of the NFPS debt. Gross and net debt estimates for the period 2008-2011 are preliminary.&#10;Valuation of public debt: Face value&#10;Instruments included in gross and net debt: Currency and Deposits; Loans; Financial Derivatives; Other Accounts Receivable/Payable; Other">
          <a:hlinkClick xmlns:r="http://schemas.openxmlformats.org/officeDocument/2006/relationships" r:id="rId486"/>
          <a:extLst>
            <a:ext uri="{FF2B5EF4-FFF2-40B4-BE49-F238E27FC236}">
              <a16:creationId xmlns:a16="http://schemas.microsoft.com/office/drawing/2014/main" id="{CE80421A-FAF0-460B-836D-6E1FD3190B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19556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xdr:row>
      <xdr:rowOff>0</xdr:rowOff>
    </xdr:from>
    <xdr:to>
      <xdr:col>5</xdr:col>
      <xdr:colOff>95250</xdr:colOff>
      <xdr:row>379</xdr:row>
      <xdr:rowOff>104775</xdr:rowOff>
    </xdr:to>
    <xdr:pic>
      <xdr:nvPicPr>
        <xdr:cNvPr id="487" name="Picture 486" descr="Source: National Statistics Office&#10;Latest actual data: 2018&#10;National accounts manual used: System of National Accounts (SNA) 1993&#10;GDP valuation: Market prices&#10;Start/end months of reporting year: January/December&#10;Base year: 2015&#10;Chain-weighted: No">
          <a:hlinkClick xmlns:r="http://schemas.openxmlformats.org/officeDocument/2006/relationships" r:id="rId487"/>
          <a:extLst>
            <a:ext uri="{FF2B5EF4-FFF2-40B4-BE49-F238E27FC236}">
              <a16:creationId xmlns:a16="http://schemas.microsoft.com/office/drawing/2014/main" id="{70DCE448-B307-443B-A69D-7C8A02E527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21365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5</xdr:col>
      <xdr:colOff>95250</xdr:colOff>
      <xdr:row>185</xdr:row>
      <xdr:rowOff>104775</xdr:rowOff>
    </xdr:to>
    <xdr:pic>
      <xdr:nvPicPr>
        <xdr:cNvPr id="488" name="Picture 487" descr="Source: Ministry of Finance or Treasury&#10;Latest actual data: 2018&#10;Fiscal assumptions: Staff projections for 2020-25 based on actual data for 2019, with the exception of expenditures for 2020 which are based on the authorities’ 2020 budget.&#10;Start/end months of reporting year: January/December&#10;GFS Manual used: Government Finance Statistics Manual (GFSM) 2014&#10;Basis of recording: Cash&#10;General government includes: Central Government; State Government; Local Government; Social Security Funds; Other;&#10;Valuation of public debt: Nominal value">
          <a:hlinkClick xmlns:r="http://schemas.openxmlformats.org/officeDocument/2006/relationships" r:id="rId488"/>
          <a:extLst>
            <a:ext uri="{FF2B5EF4-FFF2-40B4-BE49-F238E27FC236}">
              <a16:creationId xmlns:a16="http://schemas.microsoft.com/office/drawing/2014/main" id="{9606A079-3A6B-483A-B7C6-E1B2D8A809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24985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xdr:row>
      <xdr:rowOff>0</xdr:rowOff>
    </xdr:from>
    <xdr:to>
      <xdr:col>5</xdr:col>
      <xdr:colOff>95250</xdr:colOff>
      <xdr:row>383</xdr:row>
      <xdr:rowOff>104775</xdr:rowOff>
    </xdr:to>
    <xdr:pic>
      <xdr:nvPicPr>
        <xdr:cNvPr id="489" name="Picture 488" descr="Source: National Statistics Office&#10;Latest actual data: 2018&#10;National accounts manual used: System of National Accounts (SNA) 1993&#10;GDP valuation: Market prices&#10;Start/end months of reporting year: January/December&#10;Base year: 2006&#10;Chain-weighted: No">
          <a:hlinkClick xmlns:r="http://schemas.openxmlformats.org/officeDocument/2006/relationships" r:id="rId489"/>
          <a:extLst>
            <a:ext uri="{FF2B5EF4-FFF2-40B4-BE49-F238E27FC236}">
              <a16:creationId xmlns:a16="http://schemas.microsoft.com/office/drawing/2014/main" id="{AF388650-8458-4E47-BBE2-DDB9622D59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26795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95250</xdr:colOff>
      <xdr:row>189</xdr:row>
      <xdr:rowOff>104775</xdr:rowOff>
    </xdr:to>
    <xdr:pic>
      <xdr:nvPicPr>
        <xdr:cNvPr id="490" name="Picture 489" descr="Source: Ministry of Finance or Treasury&#10;Latest actual data: 2019&#10;Start/end months of reporting year: January/December&#10;GFS Manual used: Government Finance Statistics Manual (GFSM) 2001&#10;Basis of recording: Cash&#10;General government includes: Central Government;&#10;Valuation of public debt: Current market value">
          <a:hlinkClick xmlns:r="http://schemas.openxmlformats.org/officeDocument/2006/relationships" r:id="rId490"/>
          <a:extLst>
            <a:ext uri="{FF2B5EF4-FFF2-40B4-BE49-F238E27FC236}">
              <a16:creationId xmlns:a16="http://schemas.microsoft.com/office/drawing/2014/main" id="{7A76275A-3CF1-450F-91E8-185897C0F5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0414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xdr:row>
      <xdr:rowOff>0</xdr:rowOff>
    </xdr:from>
    <xdr:to>
      <xdr:col>5</xdr:col>
      <xdr:colOff>95250</xdr:colOff>
      <xdr:row>381</xdr:row>
      <xdr:rowOff>104775</xdr:rowOff>
    </xdr:to>
    <xdr:pic>
      <xdr:nvPicPr>
        <xdr:cNvPr id="491" name="Picture 490" descr="Source: Central Bank&#10;Latest actual data: 2018&#10;National accounts manual used: System of National Accounts (SNA) 2008&#10;GDP valuation: Market prices&#10;Start/end months of reporting year: January/December&#10;Base year: 1997. This is not an index. 1997 is the year in which nominal and real GDP have the same value.&#10;Chain-weighted: No">
          <a:hlinkClick xmlns:r="http://schemas.openxmlformats.org/officeDocument/2006/relationships" r:id="rId491"/>
          <a:extLst>
            <a:ext uri="{FF2B5EF4-FFF2-40B4-BE49-F238E27FC236}">
              <a16:creationId xmlns:a16="http://schemas.microsoft.com/office/drawing/2014/main" id="{7B6EFCC7-0A4D-43B8-96FC-5B4DBE675E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2224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575</xdr:row>
      <xdr:rowOff>0</xdr:rowOff>
    </xdr:from>
    <xdr:to>
      <xdr:col>5</xdr:col>
      <xdr:colOff>95250</xdr:colOff>
      <xdr:row>575</xdr:row>
      <xdr:rowOff>104775</xdr:rowOff>
    </xdr:to>
    <xdr:pic>
      <xdr:nvPicPr>
        <xdr:cNvPr id="492" name="Picture 491" descr="Source: National Statistics Office&#10;Latest actual data: 2011&#10;Employment type: National definition&#10;Primary domestic currency: Venezuelan bolívar soberano&#10;Data last updated: 03/2020">
          <a:hlinkClick xmlns:r="http://schemas.openxmlformats.org/officeDocument/2006/relationships" r:id="rId492"/>
          <a:extLst>
            <a:ext uri="{FF2B5EF4-FFF2-40B4-BE49-F238E27FC236}">
              <a16:creationId xmlns:a16="http://schemas.microsoft.com/office/drawing/2014/main" id="{A356BF4C-68C3-405A-9060-4BECCCC0BF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4034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xdr:row>
      <xdr:rowOff>0</xdr:rowOff>
    </xdr:from>
    <xdr:to>
      <xdr:col>5</xdr:col>
      <xdr:colOff>95250</xdr:colOff>
      <xdr:row>187</xdr:row>
      <xdr:rowOff>104775</xdr:rowOff>
    </xdr:to>
    <xdr:pic>
      <xdr:nvPicPr>
        <xdr:cNvPr id="493" name="Picture 492" descr="Source: Ministry of Finance or Treasury&#10;Latest actual data: 2017&#10;Start/end months of reporting year: January/December&#10;GFS Manual used: Government Finance Statistics Manual (GFSM) 2001&#10;Basis of recording: Cash&#10;General government includes: Nonfinancial Public Corporation; Other;. Fiscal accounts correspond to the budgetary central government, public enterprises (including PDVSA), Instituto Venezolano de los Seguros Sociales (IVSS—social security), and Fondo de Garantía de Depósitos y Protección Bancaria (FOGADE—deposit insurance).&#10;Valuation of public debt: Nominal value">
          <a:hlinkClick xmlns:r="http://schemas.openxmlformats.org/officeDocument/2006/relationships" r:id="rId493"/>
          <a:extLst>
            <a:ext uri="{FF2B5EF4-FFF2-40B4-BE49-F238E27FC236}">
              <a16:creationId xmlns:a16="http://schemas.microsoft.com/office/drawing/2014/main" id="{6FF9A175-784D-4565-9E00-F7E39E169F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5843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xdr:row>
      <xdr:rowOff>0</xdr:rowOff>
    </xdr:from>
    <xdr:to>
      <xdr:col>5</xdr:col>
      <xdr:colOff>95250</xdr:colOff>
      <xdr:row>382</xdr:row>
      <xdr:rowOff>104775</xdr:rowOff>
    </xdr:to>
    <xdr:pic>
      <xdr:nvPicPr>
        <xdr:cNvPr id="494" name="Picture 493" descr="Source: National Statistics Office&#10;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10;National accounts manual used: System of National Accounts (SNA) 1993&#10;GDP valuation: Market prices. Production-based measure&#10;Start/end months of reporting year: January/December&#10;Base year: 2010&#10;Chain-weighted: No">
          <a:hlinkClick xmlns:r="http://schemas.openxmlformats.org/officeDocument/2006/relationships" r:id="rId494"/>
          <a:extLst>
            <a:ext uri="{FF2B5EF4-FFF2-40B4-BE49-F238E27FC236}">
              <a16:creationId xmlns:a16="http://schemas.microsoft.com/office/drawing/2014/main" id="{63728DBA-0573-4BD1-9197-F3F78ADDF1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7653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576</xdr:row>
      <xdr:rowOff>0</xdr:rowOff>
    </xdr:from>
    <xdr:to>
      <xdr:col>5</xdr:col>
      <xdr:colOff>95250</xdr:colOff>
      <xdr:row>576</xdr:row>
      <xdr:rowOff>104775</xdr:rowOff>
    </xdr:to>
    <xdr:pic>
      <xdr:nvPicPr>
        <xdr:cNvPr id="495" name="Picture 494" descr="Source: Other&#10;Latest actual data: 2019&#10;Employment type: National definition&#10;Primary domestic currency: Vietnamese dong&#10;Data last updated: 04/2020">
          <a:hlinkClick xmlns:r="http://schemas.openxmlformats.org/officeDocument/2006/relationships" r:id="rId495"/>
          <a:extLst>
            <a:ext uri="{FF2B5EF4-FFF2-40B4-BE49-F238E27FC236}">
              <a16:creationId xmlns:a16="http://schemas.microsoft.com/office/drawing/2014/main" id="{04BAD607-4D56-4202-BA84-F90FFA47BC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39463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xdr:row>
      <xdr:rowOff>0</xdr:rowOff>
    </xdr:from>
    <xdr:to>
      <xdr:col>5</xdr:col>
      <xdr:colOff>95250</xdr:colOff>
      <xdr:row>188</xdr:row>
      <xdr:rowOff>104775</xdr:rowOff>
    </xdr:to>
    <xdr:pic>
      <xdr:nvPicPr>
        <xdr:cNvPr id="496" name="Picture 495" descr="Source: Ministry of Finance or Treasury&#10;Latest actual data: 2017&#10;Fiscal assumptions: 2010 is based on authorities' budget (for expenditure); for projections on revenues and financing, staff use the information/measures in the approved budget but the team's macro-framework assumptions.&#10;Start/end months of reporting year: January/December&#10;GFS Manual used: Government Finance Statistics Manual (GFSM) 2001&#10;Basis of recording: Cash. Accrual based reporting is not available.&#10;General government includes: Central Government; State Government; Local Government;&#10;Valuation of public debt: Nominal value">
          <a:hlinkClick xmlns:r="http://schemas.openxmlformats.org/officeDocument/2006/relationships" r:id="rId496"/>
          <a:extLst>
            <a:ext uri="{FF2B5EF4-FFF2-40B4-BE49-F238E27FC236}">
              <a16:creationId xmlns:a16="http://schemas.microsoft.com/office/drawing/2014/main" id="{8FC61583-A2CD-4EDF-AE06-137D16E911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41273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xdr:row>
      <xdr:rowOff>0</xdr:rowOff>
    </xdr:from>
    <xdr:to>
      <xdr:col>5</xdr:col>
      <xdr:colOff>95250</xdr:colOff>
      <xdr:row>385</xdr:row>
      <xdr:rowOff>104775</xdr:rowOff>
    </xdr:to>
    <xdr:pic>
      <xdr:nvPicPr>
        <xdr:cNvPr id="497" name="Picture 496" descr="Source: IMF Staff Estimates&#10;Latest actual data: 2017&#10;National accounts manual used: System of National Accounts (SNA) 1993&#10;GDP valuation: Factor costs&#10;Start/end months of reporting year: January/December&#10;Base year: 1990&#10;Chain-weighted: No">
          <a:hlinkClick xmlns:r="http://schemas.openxmlformats.org/officeDocument/2006/relationships" r:id="rId497"/>
          <a:extLst>
            <a:ext uri="{FF2B5EF4-FFF2-40B4-BE49-F238E27FC236}">
              <a16:creationId xmlns:a16="http://schemas.microsoft.com/office/drawing/2014/main" id="{E0A19834-9890-4359-A95A-F7527A2A03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43082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xdr:row>
      <xdr:rowOff>0</xdr:rowOff>
    </xdr:from>
    <xdr:to>
      <xdr:col>5</xdr:col>
      <xdr:colOff>95250</xdr:colOff>
      <xdr:row>191</xdr:row>
      <xdr:rowOff>104775</xdr:rowOff>
    </xdr:to>
    <xdr:pic>
      <xdr:nvPicPr>
        <xdr:cNvPr id="498" name="Picture 497" descr="Source: Ministry of Finance or Treasury&#10;Latest actual data: 2017&#10;Notes: Yemeni government to have extensive financial assets, and the only assets being included are currency and deposits.&#10;Fiscal assumptions: Hydrocarbon revenue projection are based at WEO assumptions for oil and gas prices (authorities use $55/brl) and authorities projections of production of oil and gas. Non-hydrocarbon revenues largely reflect authorities projection, as well as most of the expenditure categories with exception of fuel subsidies which are projected based at WEO price consistent with revenues. Monetary projection are based on key macroeconomic assumptions on growth rate of broad money, credit to private sector, deposit growth.&#10;Start/end months of reporting year: January/December&#10;GFS Manual used: Government Finance Statistics Manual (GFSM) 2001&#10;Basis of recording: Cash&#10;General government includes: Central Government; Local Government;&#10;Valuation of public debt: Nominal value">
          <a:hlinkClick xmlns:r="http://schemas.openxmlformats.org/officeDocument/2006/relationships" r:id="rId498"/>
          <a:extLst>
            <a:ext uri="{FF2B5EF4-FFF2-40B4-BE49-F238E27FC236}">
              <a16:creationId xmlns:a16="http://schemas.microsoft.com/office/drawing/2014/main" id="{333CBC28-AAF7-4A99-8FBD-098366DF1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46702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xdr:row>
      <xdr:rowOff>0</xdr:rowOff>
    </xdr:from>
    <xdr:to>
      <xdr:col>5</xdr:col>
      <xdr:colOff>95250</xdr:colOff>
      <xdr:row>387</xdr:row>
      <xdr:rowOff>104775</xdr:rowOff>
    </xdr:to>
    <xdr:pic>
      <xdr:nvPicPr>
        <xdr:cNvPr id="499" name="Picture 498" descr="Source: National Statistics Office&#10;Latest actual data: 2018&#10;National accounts manual used: System of National Accounts (SNA) 2008&#10;GDP valuation: Market prices&#10;Start/end months of reporting year: January/December&#10;Base year: 2010&#10;Chain-weighted: No">
          <a:hlinkClick xmlns:r="http://schemas.openxmlformats.org/officeDocument/2006/relationships" r:id="rId499"/>
          <a:extLst>
            <a:ext uri="{FF2B5EF4-FFF2-40B4-BE49-F238E27FC236}">
              <a16:creationId xmlns:a16="http://schemas.microsoft.com/office/drawing/2014/main" id="{3125ED80-AD71-46BC-80F0-D8C5E067BB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485120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xdr:row>
      <xdr:rowOff>0</xdr:rowOff>
    </xdr:from>
    <xdr:to>
      <xdr:col>5</xdr:col>
      <xdr:colOff>95250</xdr:colOff>
      <xdr:row>193</xdr:row>
      <xdr:rowOff>104775</xdr:rowOff>
    </xdr:to>
    <xdr:pic>
      <xdr:nvPicPr>
        <xdr:cNvPr id="500" name="Picture 499" descr="Source: Ministry of Finance or Treasury&#10;Latest actual data: 2018&#10;Start/end months of reporting year: January/December&#10;GFS Manual used: Government Finance Statistics Manual (GFSM) 1986&#10;Basis of recording: Cash&#10;General government includes: Central Government;&#10;Valuation of public debt: Current market value&#10;Instruments included in gross and net debt: Currency and Deposits; Securities Other than Shares; Loans">
          <a:hlinkClick xmlns:r="http://schemas.openxmlformats.org/officeDocument/2006/relationships" r:id="rId500"/>
          <a:extLst>
            <a:ext uri="{FF2B5EF4-FFF2-40B4-BE49-F238E27FC236}">
              <a16:creationId xmlns:a16="http://schemas.microsoft.com/office/drawing/2014/main" id="{72B69432-07BD-4FDD-8926-D2A4B2FB7A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5213150"/>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xdr:row>
      <xdr:rowOff>0</xdr:rowOff>
    </xdr:from>
    <xdr:to>
      <xdr:col>5</xdr:col>
      <xdr:colOff>95250</xdr:colOff>
      <xdr:row>388</xdr:row>
      <xdr:rowOff>104775</xdr:rowOff>
    </xdr:to>
    <xdr:pic>
      <xdr:nvPicPr>
        <xdr:cNvPr id="501" name="Picture 500" descr="Source: National Statistics Office&#10;Latest actual data: 2019. Data before 2009 are unreliable&#10;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10;GDP valuation: Market prices&#10;Start/end months of reporting year: January/December&#10;Base year: 2012&#10;Chain-weighted: No">
          <a:hlinkClick xmlns:r="http://schemas.openxmlformats.org/officeDocument/2006/relationships" r:id="rId501"/>
          <a:extLst>
            <a:ext uri="{FF2B5EF4-FFF2-40B4-BE49-F238E27FC236}">
              <a16:creationId xmlns:a16="http://schemas.microsoft.com/office/drawing/2014/main" id="{A29C85E7-957E-408C-9421-AA28DFEA3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539412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0</xdr:rowOff>
    </xdr:from>
    <xdr:to>
      <xdr:col>5</xdr:col>
      <xdr:colOff>95250</xdr:colOff>
      <xdr:row>194</xdr:row>
      <xdr:rowOff>104775</xdr:rowOff>
    </xdr:to>
    <xdr:pic>
      <xdr:nvPicPr>
        <xdr:cNvPr id="502" name="Picture 501" descr="Source: Ministry of Finance or Treasury&#10;Latest actual data: 2018&#10;Notes: Fiscal data prior to 2009 are not reliable.&#10;Start/end months of reporting year: January/December&#10;GFS Manual used: Government Finance Statistics Manual (GFSM) 1986&#10;Basis of recording: Cash&#10;General government includes: Central Government;&#10;Valuation of public debt: Current market value. In U.S. dollars&#10;Instruments included in gross and net debt: Securities Other than Shares; Loans">
          <a:hlinkClick xmlns:r="http://schemas.openxmlformats.org/officeDocument/2006/relationships" r:id="rId502"/>
          <a:extLst>
            <a:ext uri="{FF2B5EF4-FFF2-40B4-BE49-F238E27FC236}">
              <a16:creationId xmlns:a16="http://schemas.microsoft.com/office/drawing/2014/main" id="{ACC1A9DC-187A-4D10-920A-F119063A9C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105756075"/>
          <a:ext cx="9525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56B78-269D-446E-8E4A-DF28E4A32838}">
  <dimension ref="A1:J584"/>
  <sheetViews>
    <sheetView topLeftCell="A207" workbookViewId="0">
      <selection activeCell="A222" sqref="A222"/>
    </sheetView>
  </sheetViews>
  <sheetFormatPr defaultRowHeight="14.25"/>
  <cols>
    <col min="1" max="1" width="5" bestFit="1" customWidth="1"/>
    <col min="2" max="2" width="27.19921875" bestFit="1" customWidth="1"/>
    <col min="3" max="3" width="33.73046875" bestFit="1" customWidth="1"/>
    <col min="4" max="4" width="35.3984375" bestFit="1" customWidth="1"/>
    <col min="5" max="5" width="6.19921875" bestFit="1" customWidth="1"/>
    <col min="6" max="6" width="8.59765625" bestFit="1" customWidth="1"/>
    <col min="7" max="10" width="8.19921875" bestFit="1" customWidth="1"/>
  </cols>
  <sheetData>
    <row r="1" spans="1:10" ht="48">
      <c r="A1" s="1" t="s">
        <v>0</v>
      </c>
      <c r="B1" s="1" t="s">
        <v>1</v>
      </c>
      <c r="C1" s="1" t="s">
        <v>2</v>
      </c>
      <c r="D1" s="1" t="s">
        <v>3</v>
      </c>
      <c r="E1" s="1" t="s">
        <v>4</v>
      </c>
      <c r="F1" s="1" t="s">
        <v>5</v>
      </c>
      <c r="G1" s="2">
        <v>2018</v>
      </c>
      <c r="H1" s="2">
        <v>2019</v>
      </c>
      <c r="I1" s="2">
        <v>2020</v>
      </c>
      <c r="J1" s="2">
        <v>2021</v>
      </c>
    </row>
    <row r="2" spans="1:10">
      <c r="A2" s="3" t="s">
        <v>28</v>
      </c>
      <c r="B2" s="3" t="s">
        <v>29</v>
      </c>
      <c r="C2" s="3" t="s">
        <v>13</v>
      </c>
      <c r="D2" s="3" t="s">
        <v>14</v>
      </c>
      <c r="E2" s="3"/>
      <c r="F2" s="4"/>
      <c r="G2" s="5">
        <v>-2.2229999999999999</v>
      </c>
      <c r="H2" s="6">
        <v>0.39</v>
      </c>
      <c r="I2" s="6">
        <v>-15.680999999999999</v>
      </c>
      <c r="J2" s="6">
        <v>-3.5870000000000002</v>
      </c>
    </row>
    <row r="3" spans="1:10">
      <c r="A3" s="3" t="s">
        <v>6</v>
      </c>
      <c r="B3" s="3" t="s">
        <v>7</v>
      </c>
      <c r="C3" s="3" t="s">
        <v>13</v>
      </c>
      <c r="D3" s="3" t="s">
        <v>14</v>
      </c>
      <c r="E3" s="3"/>
      <c r="F3" s="4"/>
      <c r="G3" s="5">
        <v>1.502</v>
      </c>
      <c r="H3" s="6">
        <v>-0.98299999999999998</v>
      </c>
      <c r="I3" s="6">
        <v>-4</v>
      </c>
      <c r="J3" s="6">
        <v>-2.0070000000000001</v>
      </c>
    </row>
    <row r="4" spans="1:10">
      <c r="A4" s="3" t="s">
        <v>19</v>
      </c>
      <c r="B4" s="3" t="s">
        <v>20</v>
      </c>
      <c r="C4" s="3" t="s">
        <v>13</v>
      </c>
      <c r="D4" s="3" t="s">
        <v>14</v>
      </c>
      <c r="E4" s="3"/>
      <c r="F4" s="4"/>
      <c r="G4" s="5">
        <v>2.1890000000000001</v>
      </c>
      <c r="H4" s="6">
        <v>0.69499999999999995</v>
      </c>
      <c r="I4" s="6">
        <v>-5.9779999999999998</v>
      </c>
      <c r="J4" s="6">
        <v>-2.4820000000000002</v>
      </c>
    </row>
    <row r="5" spans="1:10">
      <c r="A5" s="3" t="s">
        <v>15</v>
      </c>
      <c r="B5" s="3" t="s">
        <v>16</v>
      </c>
      <c r="C5" s="3" t="s">
        <v>13</v>
      </c>
      <c r="D5" s="3" t="s">
        <v>14</v>
      </c>
      <c r="E5" s="3"/>
      <c r="F5" s="4"/>
      <c r="G5" s="5">
        <v>-1.3460000000000001</v>
      </c>
      <c r="H5" s="6">
        <v>-1.9570000000000001</v>
      </c>
      <c r="I5" s="6">
        <v>-5.3929999999999998</v>
      </c>
      <c r="J5" s="6">
        <v>-3.0659999999999998</v>
      </c>
    </row>
    <row r="6" spans="1:10">
      <c r="A6" s="3" t="s">
        <v>380</v>
      </c>
      <c r="B6" s="3" t="s">
        <v>381</v>
      </c>
      <c r="C6" s="3" t="s">
        <v>13</v>
      </c>
      <c r="D6" s="3" t="s">
        <v>14</v>
      </c>
      <c r="E6" s="3"/>
      <c r="F6" s="4"/>
      <c r="G6" s="5">
        <v>1.966</v>
      </c>
      <c r="H6" s="6">
        <v>-0.81399999999999995</v>
      </c>
      <c r="I6" s="6">
        <v>-11.128</v>
      </c>
      <c r="J6" s="6">
        <v>-7.0949999999999998</v>
      </c>
    </row>
    <row r="7" spans="1:10">
      <c r="A7" s="3" t="s">
        <v>23</v>
      </c>
      <c r="B7" s="3" t="s">
        <v>24</v>
      </c>
      <c r="C7" s="3" t="s">
        <v>13</v>
      </c>
      <c r="D7" s="3" t="s">
        <v>14</v>
      </c>
      <c r="E7" s="3"/>
      <c r="F7" s="4"/>
      <c r="G7" s="5">
        <v>-5.4930000000000003</v>
      </c>
      <c r="H7" s="6">
        <v>-3.8690000000000002</v>
      </c>
      <c r="I7" s="6" t="s">
        <v>25</v>
      </c>
      <c r="J7" s="6" t="s">
        <v>25</v>
      </c>
    </row>
    <row r="8" spans="1:10">
      <c r="A8" s="3" t="s">
        <v>26</v>
      </c>
      <c r="B8" s="3" t="s">
        <v>27</v>
      </c>
      <c r="C8" s="3" t="s">
        <v>13</v>
      </c>
      <c r="D8" s="3" t="s">
        <v>14</v>
      </c>
      <c r="E8" s="3"/>
      <c r="F8" s="4"/>
      <c r="G8" s="5">
        <v>-1.7549999999999999</v>
      </c>
      <c r="H8" s="6">
        <v>-0.97599999999999998</v>
      </c>
      <c r="I8" s="6">
        <v>-4.9859999999999998</v>
      </c>
      <c r="J8" s="6">
        <v>-2.456</v>
      </c>
    </row>
    <row r="9" spans="1:10">
      <c r="A9" s="3" t="s">
        <v>21</v>
      </c>
      <c r="B9" s="3" t="s">
        <v>22</v>
      </c>
      <c r="C9" s="3" t="s">
        <v>13</v>
      </c>
      <c r="D9" s="3" t="s">
        <v>14</v>
      </c>
      <c r="E9" s="3"/>
      <c r="F9" s="4"/>
      <c r="G9" s="5">
        <v>-3.1</v>
      </c>
      <c r="H9" s="6">
        <v>-3.7250000000000001</v>
      </c>
      <c r="I9" s="6">
        <v>-9.4600000000000009</v>
      </c>
      <c r="J9" s="6">
        <v>-5.6349999999999998</v>
      </c>
    </row>
    <row r="10" spans="1:10">
      <c r="A10" s="3" t="s">
        <v>30</v>
      </c>
      <c r="B10" s="3" t="s">
        <v>31</v>
      </c>
      <c r="C10" s="3" t="s">
        <v>13</v>
      </c>
      <c r="D10" s="3" t="s">
        <v>14</v>
      </c>
      <c r="E10" s="3"/>
      <c r="F10" s="4"/>
      <c r="G10" s="5">
        <v>-0.94199999999999995</v>
      </c>
      <c r="H10" s="6">
        <v>-3.7320000000000002</v>
      </c>
      <c r="I10" s="6">
        <v>-9.7260000000000009</v>
      </c>
      <c r="J10" s="6">
        <v>-7.3360000000000003</v>
      </c>
    </row>
    <row r="11" spans="1:10">
      <c r="A11" s="3" t="s">
        <v>32</v>
      </c>
      <c r="B11" s="3" t="s">
        <v>33</v>
      </c>
      <c r="C11" s="3" t="s">
        <v>13</v>
      </c>
      <c r="D11" s="3" t="s">
        <v>14</v>
      </c>
      <c r="E11" s="3"/>
      <c r="F11" s="4"/>
      <c r="G11" s="5">
        <v>0.19800000000000001</v>
      </c>
      <c r="H11" s="5">
        <v>0.443</v>
      </c>
      <c r="I11" s="6">
        <v>-7.0949999999999998</v>
      </c>
      <c r="J11" s="6">
        <v>-1.5620000000000001</v>
      </c>
    </row>
    <row r="12" spans="1:10">
      <c r="A12" s="3" t="s">
        <v>34</v>
      </c>
      <c r="B12" s="3" t="s">
        <v>35</v>
      </c>
      <c r="C12" s="3" t="s">
        <v>13</v>
      </c>
      <c r="D12" s="3" t="s">
        <v>14</v>
      </c>
      <c r="E12" s="3"/>
      <c r="F12" s="4"/>
      <c r="G12" s="5">
        <v>5.5469999999999997</v>
      </c>
      <c r="H12" s="6">
        <v>8.4190000000000005</v>
      </c>
      <c r="I12" s="6">
        <v>-12.821999999999999</v>
      </c>
      <c r="J12" s="6">
        <v>-9.6739999999999995</v>
      </c>
    </row>
    <row r="13" spans="1:10">
      <c r="A13" s="3" t="s">
        <v>68</v>
      </c>
      <c r="B13" s="3" t="s">
        <v>69</v>
      </c>
      <c r="C13" s="3" t="s">
        <v>13</v>
      </c>
      <c r="D13" s="3" t="s">
        <v>14</v>
      </c>
      <c r="E13" s="3"/>
      <c r="F13" s="4"/>
      <c r="G13" s="6">
        <v>-5.274</v>
      </c>
      <c r="H13" s="6">
        <v>-5.9640000000000004</v>
      </c>
      <c r="I13" s="6">
        <v>-8.9960000000000004</v>
      </c>
      <c r="J13" s="6">
        <v>-6.7610000000000001</v>
      </c>
    </row>
    <row r="14" spans="1:10">
      <c r="A14" s="3" t="s">
        <v>46</v>
      </c>
      <c r="B14" s="3" t="s">
        <v>47</v>
      </c>
      <c r="C14" s="3" t="s">
        <v>13</v>
      </c>
      <c r="D14" s="3" t="s">
        <v>14</v>
      </c>
      <c r="E14" s="3"/>
      <c r="F14" s="4"/>
      <c r="G14" s="5">
        <v>-0.74</v>
      </c>
      <c r="H14" s="6">
        <v>-1.6579999999999999</v>
      </c>
      <c r="I14" s="6">
        <v>-8.875</v>
      </c>
      <c r="J14" s="6">
        <v>-6.0490000000000004</v>
      </c>
    </row>
    <row r="15" spans="1:10">
      <c r="A15" s="3" t="s">
        <v>50</v>
      </c>
      <c r="B15" s="3" t="s">
        <v>51</v>
      </c>
      <c r="C15" s="3" t="s">
        <v>13</v>
      </c>
      <c r="D15" s="3" t="s">
        <v>14</v>
      </c>
      <c r="E15" s="3"/>
      <c r="F15" s="4"/>
      <c r="G15" s="5">
        <v>-2.9740000000000002</v>
      </c>
      <c r="H15" s="5">
        <v>-0.54500000000000004</v>
      </c>
      <c r="I15" s="6">
        <v>-2.8079999999999998</v>
      </c>
      <c r="J15" s="6">
        <v>-2.1890000000000001</v>
      </c>
    </row>
    <row r="16" spans="1:10">
      <c r="A16" s="3" t="s">
        <v>66</v>
      </c>
      <c r="B16" s="3" t="s">
        <v>67</v>
      </c>
      <c r="C16" s="3" t="s">
        <v>13</v>
      </c>
      <c r="D16" s="3" t="s">
        <v>14</v>
      </c>
      <c r="E16" s="3"/>
      <c r="F16" s="4"/>
      <c r="G16" s="5">
        <v>-4.3550000000000004</v>
      </c>
      <c r="H16" s="6">
        <v>-2.9950000000000001</v>
      </c>
      <c r="I16" s="6">
        <v>-5</v>
      </c>
      <c r="J16" s="6">
        <v>-3.5</v>
      </c>
    </row>
    <row r="17" spans="1:10">
      <c r="A17" s="3" t="s">
        <v>40</v>
      </c>
      <c r="B17" s="3" t="s">
        <v>41</v>
      </c>
      <c r="C17" s="3" t="s">
        <v>13</v>
      </c>
      <c r="D17" s="3" t="s">
        <v>14</v>
      </c>
      <c r="E17" s="3"/>
      <c r="F17" s="4"/>
      <c r="G17" s="5">
        <v>-4.641</v>
      </c>
      <c r="H17" s="6">
        <v>-5.2469999999999999</v>
      </c>
      <c r="I17" s="6">
        <v>-6.4249999999999998</v>
      </c>
      <c r="J17" s="6">
        <v>-5.9770000000000003</v>
      </c>
    </row>
    <row r="18" spans="1:10">
      <c r="A18" s="3" t="s">
        <v>64</v>
      </c>
      <c r="B18" s="3" t="s">
        <v>65</v>
      </c>
      <c r="C18" s="3" t="s">
        <v>13</v>
      </c>
      <c r="D18" s="3" t="s">
        <v>14</v>
      </c>
      <c r="E18" s="3"/>
      <c r="F18" s="4"/>
      <c r="G18" s="5">
        <v>0.123</v>
      </c>
      <c r="H18" s="5">
        <v>-0.96799999999999997</v>
      </c>
      <c r="I18" s="6">
        <v>-2.94</v>
      </c>
      <c r="J18" s="6">
        <v>-1.4219999999999999</v>
      </c>
    </row>
    <row r="19" spans="1:10">
      <c r="A19" s="3" t="s">
        <v>38</v>
      </c>
      <c r="B19" s="3" t="s">
        <v>39</v>
      </c>
      <c r="C19" s="3" t="s">
        <v>13</v>
      </c>
      <c r="D19" s="3" t="s">
        <v>14</v>
      </c>
      <c r="E19" s="3"/>
      <c r="F19" s="4"/>
      <c r="G19" s="5">
        <v>-11.944000000000001</v>
      </c>
      <c r="H19" s="6">
        <v>-10.615</v>
      </c>
      <c r="I19" s="6">
        <v>-15.708</v>
      </c>
      <c r="J19" s="6">
        <v>-11.911</v>
      </c>
    </row>
    <row r="20" spans="1:10">
      <c r="A20" s="3" t="s">
        <v>36</v>
      </c>
      <c r="B20" s="3" t="s">
        <v>37</v>
      </c>
      <c r="C20" s="3" t="s">
        <v>13</v>
      </c>
      <c r="D20" s="3" t="s">
        <v>14</v>
      </c>
      <c r="E20" s="3"/>
      <c r="F20" s="4"/>
      <c r="G20" s="5">
        <v>-3.3769999999999998</v>
      </c>
      <c r="H20" s="5">
        <v>-1.669</v>
      </c>
      <c r="I20" s="6">
        <v>-8.4469999999999992</v>
      </c>
      <c r="J20" s="6">
        <v>-7.0220000000000002</v>
      </c>
    </row>
    <row r="21" spans="1:10">
      <c r="A21" s="3" t="s">
        <v>56</v>
      </c>
      <c r="B21" s="3" t="s">
        <v>57</v>
      </c>
      <c r="C21" s="3" t="s">
        <v>13</v>
      </c>
      <c r="D21" s="3" t="s">
        <v>14</v>
      </c>
      <c r="E21" s="3"/>
      <c r="F21" s="4"/>
      <c r="G21" s="5">
        <v>1.6579999999999999</v>
      </c>
      <c r="H21" s="6">
        <v>2.2160000000000002</v>
      </c>
      <c r="I21" s="6">
        <v>-4.4240000000000004</v>
      </c>
      <c r="J21" s="6">
        <v>0.95099999999999996</v>
      </c>
    </row>
    <row r="22" spans="1:10">
      <c r="A22" s="3" t="s">
        <v>44</v>
      </c>
      <c r="B22" s="3" t="s">
        <v>45</v>
      </c>
      <c r="C22" s="3" t="s">
        <v>13</v>
      </c>
      <c r="D22" s="3" t="s">
        <v>14</v>
      </c>
      <c r="E22" s="3"/>
      <c r="F22" s="4"/>
      <c r="G22" s="5">
        <v>1.8129999999999999</v>
      </c>
      <c r="H22" s="6">
        <v>0.626</v>
      </c>
      <c r="I22" s="6">
        <v>-4.6319999999999997</v>
      </c>
      <c r="J22" s="6">
        <v>-2.9990000000000001</v>
      </c>
    </row>
    <row r="23" spans="1:10">
      <c r="A23" s="3" t="s">
        <v>48</v>
      </c>
      <c r="B23" s="3" t="s">
        <v>49</v>
      </c>
      <c r="C23" s="3" t="s">
        <v>13</v>
      </c>
      <c r="D23" s="3" t="s">
        <v>14</v>
      </c>
      <c r="E23" s="3"/>
      <c r="F23" s="4"/>
      <c r="G23" s="5">
        <v>-0.97</v>
      </c>
      <c r="H23" s="5">
        <v>-1.843</v>
      </c>
      <c r="I23" s="6">
        <v>-5.1879999999999997</v>
      </c>
      <c r="J23" s="6">
        <v>-4.2569999999999997</v>
      </c>
    </row>
    <row r="24" spans="1:10">
      <c r="A24" s="3" t="s">
        <v>54</v>
      </c>
      <c r="B24" s="3" t="s">
        <v>55</v>
      </c>
      <c r="C24" s="3" t="s">
        <v>13</v>
      </c>
      <c r="D24" s="3" t="s">
        <v>14</v>
      </c>
      <c r="E24" s="3"/>
      <c r="F24" s="4"/>
      <c r="G24" s="5">
        <v>-8.1440000000000001</v>
      </c>
      <c r="H24" s="6">
        <v>-7.0339999999999998</v>
      </c>
      <c r="I24" s="6">
        <v>-7.3230000000000004</v>
      </c>
      <c r="J24" s="6">
        <v>-6.9290000000000003</v>
      </c>
    </row>
    <row r="25" spans="1:10">
      <c r="A25" s="3" t="s">
        <v>60</v>
      </c>
      <c r="B25" s="3" t="s">
        <v>61</v>
      </c>
      <c r="C25" s="3" t="s">
        <v>13</v>
      </c>
      <c r="D25" s="3" t="s">
        <v>14</v>
      </c>
      <c r="E25" s="3"/>
      <c r="F25" s="4"/>
      <c r="G25" s="5">
        <v>-7.1660000000000004</v>
      </c>
      <c r="H25" s="5">
        <v>-6.0170000000000003</v>
      </c>
      <c r="I25" s="6">
        <v>-9.3490000000000002</v>
      </c>
      <c r="J25" s="6">
        <v>-6.1319999999999997</v>
      </c>
    </row>
    <row r="26" spans="1:10">
      <c r="A26" s="3" t="s">
        <v>42</v>
      </c>
      <c r="B26" s="3" t="s">
        <v>43</v>
      </c>
      <c r="C26" s="3" t="s">
        <v>13</v>
      </c>
      <c r="D26" s="3" t="s">
        <v>14</v>
      </c>
      <c r="E26" s="3"/>
      <c r="F26" s="4"/>
      <c r="G26" s="5">
        <v>-0.29899999999999999</v>
      </c>
      <c r="H26" s="5">
        <v>3.4950000000000001</v>
      </c>
      <c r="I26" s="6">
        <v>-0.55200000000000005</v>
      </c>
      <c r="J26" s="6">
        <v>1.04</v>
      </c>
    </row>
    <row r="27" spans="1:10">
      <c r="A27" s="3" t="s">
        <v>62</v>
      </c>
      <c r="B27" s="3" t="s">
        <v>63</v>
      </c>
      <c r="C27" s="3" t="s">
        <v>13</v>
      </c>
      <c r="D27" s="3" t="s">
        <v>14</v>
      </c>
      <c r="E27" s="3"/>
      <c r="F27" s="4"/>
      <c r="G27" s="5">
        <v>-3.5590000000000002</v>
      </c>
      <c r="H27" s="5">
        <v>-10.455</v>
      </c>
      <c r="I27" s="6">
        <v>-26.577999999999999</v>
      </c>
      <c r="J27" s="6">
        <v>-21.635000000000002</v>
      </c>
    </row>
    <row r="28" spans="1:10">
      <c r="A28" s="3" t="s">
        <v>52</v>
      </c>
      <c r="B28" s="3" t="s">
        <v>53</v>
      </c>
      <c r="C28" s="3" t="s">
        <v>13</v>
      </c>
      <c r="D28" s="3" t="s">
        <v>14</v>
      </c>
      <c r="E28" s="3"/>
      <c r="F28" s="4"/>
      <c r="G28" s="5">
        <v>-3.2869999999999999</v>
      </c>
      <c r="H28" s="5">
        <v>0.64200000000000002</v>
      </c>
      <c r="I28" s="6">
        <v>-5.5289999999999999</v>
      </c>
      <c r="J28" s="6">
        <v>-5.8579999999999997</v>
      </c>
    </row>
    <row r="29" spans="1:10">
      <c r="A29" s="3" t="s">
        <v>58</v>
      </c>
      <c r="B29" s="3" t="s">
        <v>59</v>
      </c>
      <c r="C29" s="3" t="s">
        <v>13</v>
      </c>
      <c r="D29" s="3" t="s">
        <v>14</v>
      </c>
      <c r="E29" s="3"/>
      <c r="F29" s="4"/>
      <c r="G29" s="5">
        <v>-4.5880000000000001</v>
      </c>
      <c r="H29" s="5">
        <v>-6.173</v>
      </c>
      <c r="I29" s="6">
        <v>-5.9029999999999996</v>
      </c>
      <c r="J29" s="6">
        <v>-3.137</v>
      </c>
    </row>
    <row r="30" spans="1:10">
      <c r="A30" s="3" t="s">
        <v>78</v>
      </c>
      <c r="B30" s="3" t="s">
        <v>79</v>
      </c>
      <c r="C30" s="3" t="s">
        <v>13</v>
      </c>
      <c r="D30" s="3" t="s">
        <v>14</v>
      </c>
      <c r="E30" s="3"/>
      <c r="F30" s="4"/>
      <c r="G30" s="5">
        <v>-0.97199999999999998</v>
      </c>
      <c r="H30" s="6">
        <v>1.4239999999999999</v>
      </c>
      <c r="I30" s="6">
        <v>-2.4129999999999998</v>
      </c>
      <c r="J30" s="6">
        <v>0.35199999999999998</v>
      </c>
    </row>
    <row r="31" spans="1:10">
      <c r="A31" s="3" t="s">
        <v>76</v>
      </c>
      <c r="B31" s="3" t="s">
        <v>77</v>
      </c>
      <c r="C31" s="3" t="s">
        <v>13</v>
      </c>
      <c r="D31" s="3" t="s">
        <v>14</v>
      </c>
      <c r="E31" s="3"/>
      <c r="F31" s="4"/>
      <c r="G31" s="5">
        <v>-0.39700000000000002</v>
      </c>
      <c r="H31" s="5">
        <v>-0.39300000000000002</v>
      </c>
      <c r="I31" s="6">
        <v>-11.837</v>
      </c>
      <c r="J31" s="6">
        <v>-3.843</v>
      </c>
    </row>
    <row r="32" spans="1:10">
      <c r="A32" s="3" t="s">
        <v>348</v>
      </c>
      <c r="B32" s="3" t="s">
        <v>349</v>
      </c>
      <c r="C32" s="3" t="s">
        <v>13</v>
      </c>
      <c r="D32" s="3" t="s">
        <v>14</v>
      </c>
      <c r="E32" s="3"/>
      <c r="F32" s="4"/>
      <c r="G32" s="6">
        <v>1.391</v>
      </c>
      <c r="H32" s="6">
        <v>0.88800000000000001</v>
      </c>
      <c r="I32" s="6">
        <v>-5.0599999999999996</v>
      </c>
      <c r="J32" s="6">
        <v>-1.897</v>
      </c>
    </row>
    <row r="33" spans="1:10">
      <c r="A33" s="3" t="s">
        <v>82</v>
      </c>
      <c r="B33" s="3" t="s">
        <v>83</v>
      </c>
      <c r="C33" s="3" t="s">
        <v>13</v>
      </c>
      <c r="D33" s="3" t="s">
        <v>14</v>
      </c>
      <c r="E33" s="3"/>
      <c r="F33" s="4"/>
      <c r="G33" s="5">
        <v>-1.4650000000000001</v>
      </c>
      <c r="H33" s="6">
        <v>-2.6469999999999998</v>
      </c>
      <c r="I33" s="6">
        <v>-6.3170000000000002</v>
      </c>
      <c r="J33" s="6">
        <v>-3.5379999999999998</v>
      </c>
    </row>
    <row r="34" spans="1:10">
      <c r="A34" s="3" t="s">
        <v>84</v>
      </c>
      <c r="B34" s="3" t="s">
        <v>85</v>
      </c>
      <c r="C34" s="3" t="s">
        <v>13</v>
      </c>
      <c r="D34" s="3" t="s">
        <v>14</v>
      </c>
      <c r="E34" s="3"/>
      <c r="F34" s="4"/>
      <c r="G34" s="5">
        <v>-4.6550000000000002</v>
      </c>
      <c r="H34" s="5">
        <v>-6.37</v>
      </c>
      <c r="I34" s="6">
        <v>-11.228</v>
      </c>
      <c r="J34" s="6">
        <v>-9.5690000000000008</v>
      </c>
    </row>
    <row r="35" spans="1:10">
      <c r="A35" s="3" t="s">
        <v>96</v>
      </c>
      <c r="B35" s="3" t="s">
        <v>97</v>
      </c>
      <c r="C35" s="3" t="s">
        <v>13</v>
      </c>
      <c r="D35" s="3" t="s">
        <v>14</v>
      </c>
      <c r="E35" s="3"/>
      <c r="F35" s="4"/>
      <c r="G35" s="5">
        <v>-2.9449999999999998</v>
      </c>
      <c r="H35" s="6">
        <v>-2.2799999999999998</v>
      </c>
      <c r="I35" s="6">
        <v>-5.2720000000000002</v>
      </c>
      <c r="J35" s="6">
        <v>-2.4889999999999999</v>
      </c>
    </row>
    <row r="36" spans="1:10">
      <c r="A36" s="3" t="s">
        <v>74</v>
      </c>
      <c r="B36" s="3" t="s">
        <v>75</v>
      </c>
      <c r="C36" s="3" t="s">
        <v>13</v>
      </c>
      <c r="D36" s="3" t="s">
        <v>14</v>
      </c>
      <c r="E36" s="3"/>
      <c r="F36" s="4"/>
      <c r="G36" s="5">
        <v>-2.4870000000000001</v>
      </c>
      <c r="H36" s="6">
        <v>-2.3410000000000002</v>
      </c>
      <c r="I36" s="6">
        <v>-4.468</v>
      </c>
      <c r="J36" s="6">
        <v>-3.6179999999999999</v>
      </c>
    </row>
    <row r="37" spans="1:10">
      <c r="A37" s="3" t="s">
        <v>90</v>
      </c>
      <c r="B37" s="3" t="s">
        <v>91</v>
      </c>
      <c r="C37" s="3" t="s">
        <v>13</v>
      </c>
      <c r="D37" s="3" t="s">
        <v>14</v>
      </c>
      <c r="E37" s="3"/>
      <c r="F37" s="4"/>
      <c r="G37" s="5">
        <v>-4.8000000000000001E-2</v>
      </c>
      <c r="H37" s="6">
        <v>-2.0510000000000002</v>
      </c>
      <c r="I37" s="6">
        <v>-1.1779999999999999</v>
      </c>
      <c r="J37" s="6">
        <v>-0.309</v>
      </c>
    </row>
    <row r="38" spans="1:10">
      <c r="A38" s="3" t="s">
        <v>92</v>
      </c>
      <c r="B38" s="3" t="s">
        <v>93</v>
      </c>
      <c r="C38" s="3" t="s">
        <v>13</v>
      </c>
      <c r="D38" s="3" t="s">
        <v>14</v>
      </c>
      <c r="E38" s="3"/>
      <c r="F38" s="4"/>
      <c r="G38" s="5">
        <v>6.617</v>
      </c>
      <c r="H38" s="6">
        <v>5.7839999999999998</v>
      </c>
      <c r="I38" s="6">
        <v>5.7</v>
      </c>
      <c r="J38" s="6">
        <v>6.1210000000000004</v>
      </c>
    </row>
    <row r="39" spans="1:10">
      <c r="A39" s="3" t="s">
        <v>86</v>
      </c>
      <c r="B39" s="3" t="s">
        <v>87</v>
      </c>
      <c r="C39" s="3" t="s">
        <v>13</v>
      </c>
      <c r="D39" s="3" t="s">
        <v>14</v>
      </c>
      <c r="E39" s="3"/>
      <c r="F39" s="4"/>
      <c r="G39" s="5">
        <v>-4.6760000000000002</v>
      </c>
      <c r="H39" s="6">
        <v>-2.1589999999999998</v>
      </c>
      <c r="I39" s="6">
        <v>-2.46</v>
      </c>
      <c r="J39" s="6">
        <v>-1.264</v>
      </c>
    </row>
    <row r="40" spans="1:10">
      <c r="A40" s="3" t="s">
        <v>88</v>
      </c>
      <c r="B40" s="3" t="s">
        <v>89</v>
      </c>
      <c r="C40" s="3" t="s">
        <v>13</v>
      </c>
      <c r="D40" s="3" t="s">
        <v>14</v>
      </c>
      <c r="E40" s="3"/>
      <c r="F40" s="4"/>
      <c r="G40" s="5">
        <v>-1.038</v>
      </c>
      <c r="H40" s="6">
        <v>-2.2370000000000001</v>
      </c>
      <c r="I40" s="6">
        <v>-3.778</v>
      </c>
      <c r="J40" s="6">
        <v>-2.7469999999999999</v>
      </c>
    </row>
    <row r="41" spans="1:10">
      <c r="A41" s="3" t="s">
        <v>70</v>
      </c>
      <c r="B41" s="3" t="s">
        <v>71</v>
      </c>
      <c r="C41" s="3" t="s">
        <v>13</v>
      </c>
      <c r="D41" s="3" t="s">
        <v>14</v>
      </c>
      <c r="E41" s="3"/>
      <c r="F41" s="4"/>
      <c r="G41" s="5">
        <v>-2.8180000000000001</v>
      </c>
      <c r="H41" s="6">
        <v>-1.8140000000000001</v>
      </c>
      <c r="I41" s="6">
        <v>-8.3369999999999997</v>
      </c>
      <c r="J41" s="6">
        <v>-4.2830000000000004</v>
      </c>
    </row>
    <row r="42" spans="1:10">
      <c r="A42" s="3" t="s">
        <v>94</v>
      </c>
      <c r="B42" s="3" t="s">
        <v>95</v>
      </c>
      <c r="C42" s="3" t="s">
        <v>13</v>
      </c>
      <c r="D42" s="3" t="s">
        <v>14</v>
      </c>
      <c r="E42" s="3"/>
      <c r="F42" s="4"/>
      <c r="G42" s="5">
        <v>-5.9050000000000002</v>
      </c>
      <c r="H42" s="6">
        <v>-7.008</v>
      </c>
      <c r="I42" s="6">
        <v>-7.8460000000000001</v>
      </c>
      <c r="J42" s="6">
        <v>-7.085</v>
      </c>
    </row>
    <row r="43" spans="1:10">
      <c r="A43" s="3" t="s">
        <v>100</v>
      </c>
      <c r="B43" s="3" t="s">
        <v>101</v>
      </c>
      <c r="C43" s="3" t="s">
        <v>13</v>
      </c>
      <c r="D43" s="3" t="s">
        <v>14</v>
      </c>
      <c r="E43" s="3"/>
      <c r="F43" s="4"/>
      <c r="G43" s="5">
        <v>-4.3769999999999998</v>
      </c>
      <c r="H43" s="5">
        <v>2.7490000000000001</v>
      </c>
      <c r="I43" s="6">
        <v>-1.8089999999999999</v>
      </c>
      <c r="J43" s="6">
        <v>1.9350000000000001</v>
      </c>
    </row>
    <row r="44" spans="1:10">
      <c r="A44" s="3" t="s">
        <v>102</v>
      </c>
      <c r="B44" s="3" t="s">
        <v>103</v>
      </c>
      <c r="C44" s="3" t="s">
        <v>13</v>
      </c>
      <c r="D44" s="3" t="s">
        <v>14</v>
      </c>
      <c r="E44" s="3"/>
      <c r="F44" s="4"/>
      <c r="G44" s="5">
        <v>0.89100000000000001</v>
      </c>
      <c r="H44" s="5">
        <v>0.27200000000000002</v>
      </c>
      <c r="I44" s="6">
        <v>-4.726</v>
      </c>
      <c r="J44" s="6">
        <v>-1.7170000000000001</v>
      </c>
    </row>
    <row r="45" spans="1:10">
      <c r="A45" s="3" t="s">
        <v>140</v>
      </c>
      <c r="B45" s="3" t="s">
        <v>141</v>
      </c>
      <c r="C45" s="3" t="s">
        <v>13</v>
      </c>
      <c r="D45" s="3" t="s">
        <v>14</v>
      </c>
      <c r="E45" s="3"/>
      <c r="F45" s="4"/>
      <c r="G45" s="5">
        <v>1.867</v>
      </c>
      <c r="H45" s="5">
        <v>1.4490000000000001</v>
      </c>
      <c r="I45" s="6">
        <v>-5.5229999999999997</v>
      </c>
      <c r="J45" s="6">
        <v>-1.1930000000000001</v>
      </c>
    </row>
    <row r="46" spans="1:10">
      <c r="A46" s="3" t="s">
        <v>106</v>
      </c>
      <c r="B46" s="3" t="s">
        <v>107</v>
      </c>
      <c r="C46" s="3" t="s">
        <v>13</v>
      </c>
      <c r="D46" s="3" t="s">
        <v>14</v>
      </c>
      <c r="E46" s="3"/>
      <c r="F46" s="4"/>
      <c r="G46" s="5">
        <v>-2.782</v>
      </c>
      <c r="H46" s="5">
        <v>-0.82799999999999996</v>
      </c>
      <c r="I46" s="6">
        <v>-2.7240000000000002</v>
      </c>
      <c r="J46" s="6">
        <v>-1.7250000000000001</v>
      </c>
    </row>
    <row r="47" spans="1:10">
      <c r="A47" s="3" t="s">
        <v>108</v>
      </c>
      <c r="B47" s="3" t="s">
        <v>109</v>
      </c>
      <c r="C47" s="3" t="s">
        <v>13</v>
      </c>
      <c r="D47" s="3" t="s">
        <v>14</v>
      </c>
      <c r="E47" s="3"/>
      <c r="F47" s="4"/>
      <c r="G47" s="5">
        <v>-19.73</v>
      </c>
      <c r="H47" s="5">
        <v>-9.17</v>
      </c>
      <c r="I47" s="6">
        <v>-4.53</v>
      </c>
      <c r="J47" s="6">
        <v>-0.55800000000000005</v>
      </c>
    </row>
    <row r="48" spans="1:10">
      <c r="A48" s="3" t="s">
        <v>104</v>
      </c>
      <c r="B48" s="3" t="s">
        <v>105</v>
      </c>
      <c r="C48" s="3" t="s">
        <v>13</v>
      </c>
      <c r="D48" s="3" t="s">
        <v>14</v>
      </c>
      <c r="E48" s="3"/>
      <c r="F48" s="4"/>
      <c r="G48" s="5">
        <v>0.47699999999999998</v>
      </c>
      <c r="H48" s="5">
        <v>2.496</v>
      </c>
      <c r="I48" s="6">
        <v>-7.0359999999999996</v>
      </c>
      <c r="J48" s="6">
        <v>-0.254</v>
      </c>
    </row>
    <row r="49" spans="1:10">
      <c r="A49" s="3" t="s">
        <v>110</v>
      </c>
      <c r="B49" s="3" t="s">
        <v>111</v>
      </c>
      <c r="C49" s="3" t="s">
        <v>13</v>
      </c>
      <c r="D49" s="3" t="s">
        <v>14</v>
      </c>
      <c r="E49" s="3"/>
      <c r="F49" s="4"/>
      <c r="G49" s="5">
        <v>-2.16</v>
      </c>
      <c r="H49" s="5">
        <v>-2.1949999999999998</v>
      </c>
      <c r="I49" s="6">
        <v>-4.4080000000000004</v>
      </c>
      <c r="J49" s="6">
        <v>-2.871</v>
      </c>
    </row>
    <row r="50" spans="1:10">
      <c r="A50" s="3" t="s">
        <v>17</v>
      </c>
      <c r="B50" s="3" t="s">
        <v>18</v>
      </c>
      <c r="C50" s="3" t="s">
        <v>13</v>
      </c>
      <c r="D50" s="3" t="s">
        <v>14</v>
      </c>
      <c r="E50" s="3"/>
      <c r="F50" s="4"/>
      <c r="G50" s="5">
        <v>-4.468</v>
      </c>
      <c r="H50" s="5">
        <v>-5.0810000000000004</v>
      </c>
      <c r="I50" s="6">
        <v>-14.952</v>
      </c>
      <c r="J50" s="6">
        <v>-10.102</v>
      </c>
    </row>
    <row r="51" spans="1:10">
      <c r="A51" s="3" t="s">
        <v>112</v>
      </c>
      <c r="B51" s="3" t="s">
        <v>113</v>
      </c>
      <c r="C51" s="3" t="s">
        <v>13</v>
      </c>
      <c r="D51" s="3" t="s">
        <v>14</v>
      </c>
      <c r="E51" s="3"/>
      <c r="F51" s="4"/>
      <c r="G51" s="5">
        <v>-3.1320000000000001</v>
      </c>
      <c r="H51" s="5">
        <v>-2.7989999999999999</v>
      </c>
      <c r="I51" s="6">
        <v>-7.0339999999999998</v>
      </c>
      <c r="J51" s="6">
        <v>-4.4119999999999999</v>
      </c>
    </row>
    <row r="52" spans="1:10">
      <c r="A52" s="3" t="s">
        <v>114</v>
      </c>
      <c r="B52" s="3" t="s">
        <v>115</v>
      </c>
      <c r="C52" s="3" t="s">
        <v>13</v>
      </c>
      <c r="D52" s="3" t="s">
        <v>14</v>
      </c>
      <c r="E52" s="3"/>
      <c r="F52" s="4"/>
      <c r="G52" s="5">
        <v>-9.41</v>
      </c>
      <c r="H52" s="5">
        <v>-7.4089999999999998</v>
      </c>
      <c r="I52" s="6">
        <v>-7.6760000000000002</v>
      </c>
      <c r="J52" s="6">
        <v>-6.62</v>
      </c>
    </row>
    <row r="53" spans="1:10">
      <c r="A53" s="3" t="s">
        <v>120</v>
      </c>
      <c r="B53" s="3" t="s">
        <v>121</v>
      </c>
      <c r="C53" s="3" t="s">
        <v>13</v>
      </c>
      <c r="D53" s="3" t="s">
        <v>14</v>
      </c>
      <c r="E53" s="3"/>
      <c r="F53" s="4"/>
      <c r="G53" s="5">
        <v>4.2119999999999997</v>
      </c>
      <c r="H53" s="6">
        <v>-1.4770000000000001</v>
      </c>
      <c r="I53" s="6">
        <v>-4.97</v>
      </c>
      <c r="J53" s="6">
        <v>-4.5289999999999999</v>
      </c>
    </row>
    <row r="54" spans="1:10">
      <c r="A54" s="3" t="s">
        <v>332</v>
      </c>
      <c r="B54" s="3" t="s">
        <v>333</v>
      </c>
      <c r="C54" s="3" t="s">
        <v>13</v>
      </c>
      <c r="D54" s="3" t="s">
        <v>14</v>
      </c>
      <c r="E54" s="3"/>
      <c r="F54" s="4"/>
      <c r="G54" s="5">
        <v>-2.5369999999999999</v>
      </c>
      <c r="H54" s="5">
        <v>-2.6419999999999999</v>
      </c>
      <c r="I54" s="6">
        <v>-9.5090000000000003</v>
      </c>
      <c r="J54" s="6">
        <v>-6.6559999999999997</v>
      </c>
    </row>
    <row r="55" spans="1:10">
      <c r="A55" s="3" t="s">
        <v>122</v>
      </c>
      <c r="B55" s="3" t="s">
        <v>123</v>
      </c>
      <c r="C55" s="3" t="s">
        <v>13</v>
      </c>
      <c r="D55" s="3" t="s">
        <v>14</v>
      </c>
      <c r="E55" s="3"/>
      <c r="F55" s="4"/>
      <c r="G55" s="5">
        <v>-0.46200000000000002</v>
      </c>
      <c r="H55" s="5">
        <v>-0.39600000000000002</v>
      </c>
      <c r="I55" s="6">
        <v>-8.2940000000000005</v>
      </c>
      <c r="J55" s="6">
        <v>-3.028</v>
      </c>
    </row>
    <row r="56" spans="1:10">
      <c r="A56" s="3" t="s">
        <v>126</v>
      </c>
      <c r="B56" s="3" t="s">
        <v>127</v>
      </c>
      <c r="C56" s="3" t="s">
        <v>13</v>
      </c>
      <c r="D56" s="3" t="s">
        <v>14</v>
      </c>
      <c r="E56" s="3"/>
      <c r="F56" s="4"/>
      <c r="G56" s="5">
        <v>-3.0289999999999999</v>
      </c>
      <c r="H56" s="5">
        <v>-2.528</v>
      </c>
      <c r="I56" s="6">
        <v>-2.9929999999999999</v>
      </c>
      <c r="J56" s="6">
        <v>-3.4279999999999999</v>
      </c>
    </row>
    <row r="57" spans="1:10">
      <c r="A57" s="3" t="s">
        <v>130</v>
      </c>
      <c r="B57" s="3" t="s">
        <v>131</v>
      </c>
      <c r="C57" s="3" t="s">
        <v>13</v>
      </c>
      <c r="D57" s="3" t="s">
        <v>14</v>
      </c>
      <c r="E57" s="3"/>
      <c r="F57" s="4"/>
      <c r="G57" s="5">
        <v>-0.82799999999999996</v>
      </c>
      <c r="H57" s="6">
        <v>-1.36</v>
      </c>
      <c r="I57" s="6">
        <v>-6.7030000000000003</v>
      </c>
      <c r="J57" s="6">
        <v>-3.8359999999999999</v>
      </c>
    </row>
    <row r="58" spans="1:10">
      <c r="A58" s="3" t="s">
        <v>128</v>
      </c>
      <c r="B58" s="3" t="s">
        <v>129</v>
      </c>
      <c r="C58" s="3" t="s">
        <v>13</v>
      </c>
      <c r="D58" s="3" t="s">
        <v>14</v>
      </c>
      <c r="E58" s="3"/>
      <c r="F58" s="4"/>
      <c r="G58" s="5">
        <v>-5.5149999999999997</v>
      </c>
      <c r="H58" s="6">
        <v>-4.9329999999999998</v>
      </c>
      <c r="I58" s="6">
        <v>-10.6</v>
      </c>
      <c r="J58" s="6">
        <v>-4.55</v>
      </c>
    </row>
    <row r="59" spans="1:10">
      <c r="A59" s="3" t="s">
        <v>132</v>
      </c>
      <c r="B59" s="3" t="s">
        <v>133</v>
      </c>
      <c r="C59" s="3" t="s">
        <v>13</v>
      </c>
      <c r="D59" s="3" t="s">
        <v>14</v>
      </c>
      <c r="E59" s="3"/>
      <c r="F59" s="4"/>
      <c r="G59" s="5">
        <v>-2.274</v>
      </c>
      <c r="H59" s="6">
        <v>-3.0150000000000001</v>
      </c>
      <c r="I59" s="6">
        <v>-9.1720000000000006</v>
      </c>
      <c r="J59" s="6">
        <v>-6.2430000000000003</v>
      </c>
    </row>
    <row r="60" spans="1:10">
      <c r="A60" s="3" t="s">
        <v>238</v>
      </c>
      <c r="B60" s="3" t="s">
        <v>239</v>
      </c>
      <c r="C60" s="3" t="s">
        <v>13</v>
      </c>
      <c r="D60" s="3" t="s">
        <v>14</v>
      </c>
      <c r="E60" s="3"/>
      <c r="F60" s="4"/>
      <c r="G60" s="5">
        <v>24.986000000000001</v>
      </c>
      <c r="H60" s="6">
        <v>16.443999999999999</v>
      </c>
      <c r="I60" s="6">
        <v>5.6760000000000002</v>
      </c>
      <c r="J60" s="6">
        <v>5.2409999999999997</v>
      </c>
    </row>
    <row r="61" spans="1:10">
      <c r="A61" s="3" t="s">
        <v>134</v>
      </c>
      <c r="B61" s="3" t="s">
        <v>135</v>
      </c>
      <c r="C61" s="3" t="s">
        <v>13</v>
      </c>
      <c r="D61" s="3" t="s">
        <v>14</v>
      </c>
      <c r="E61" s="3"/>
      <c r="F61" s="4"/>
      <c r="G61" s="5">
        <v>-0.21099999999999999</v>
      </c>
      <c r="H61" s="6">
        <v>1.9390000000000001</v>
      </c>
      <c r="I61" s="6">
        <v>-2.7010000000000001</v>
      </c>
      <c r="J61" s="6">
        <v>-1.254</v>
      </c>
    </row>
    <row r="62" spans="1:10">
      <c r="A62" s="3" t="s">
        <v>382</v>
      </c>
      <c r="B62" s="3" t="s">
        <v>383</v>
      </c>
      <c r="C62" s="3" t="s">
        <v>13</v>
      </c>
      <c r="D62" s="3" t="s">
        <v>14</v>
      </c>
      <c r="E62" s="3"/>
      <c r="F62" s="4"/>
      <c r="G62" s="5">
        <v>-2.2170000000000001</v>
      </c>
      <c r="H62" s="5">
        <v>-2.08</v>
      </c>
      <c r="I62" s="6">
        <v>-8.31</v>
      </c>
      <c r="J62" s="6">
        <v>-5.4729999999999999</v>
      </c>
    </row>
    <row r="63" spans="1:10">
      <c r="A63" s="3" t="s">
        <v>138</v>
      </c>
      <c r="B63" s="3" t="s">
        <v>139</v>
      </c>
      <c r="C63" s="3" t="s">
        <v>13</v>
      </c>
      <c r="D63" s="3" t="s">
        <v>14</v>
      </c>
      <c r="E63" s="3"/>
      <c r="F63" s="4"/>
      <c r="G63" s="5">
        <v>-0.81699999999999995</v>
      </c>
      <c r="H63" s="6">
        <v>-1.8160000000000001</v>
      </c>
      <c r="I63" s="6">
        <v>-7.4880000000000004</v>
      </c>
      <c r="J63" s="6">
        <v>-3.4089999999999998</v>
      </c>
    </row>
    <row r="64" spans="1:10">
      <c r="A64" s="3" t="s">
        <v>142</v>
      </c>
      <c r="B64" s="3" t="s">
        <v>143</v>
      </c>
      <c r="C64" s="3" t="s">
        <v>13</v>
      </c>
      <c r="D64" s="3" t="s">
        <v>14</v>
      </c>
      <c r="E64" s="3"/>
      <c r="F64" s="4"/>
      <c r="G64" s="5">
        <v>-6.9720000000000004</v>
      </c>
      <c r="H64" s="6">
        <v>-7.3890000000000002</v>
      </c>
      <c r="I64" s="6">
        <v>-9.9540000000000006</v>
      </c>
      <c r="J64" s="6">
        <v>-5.42</v>
      </c>
    </row>
    <row r="65" spans="1:10">
      <c r="A65" s="3" t="s">
        <v>150</v>
      </c>
      <c r="B65" s="3" t="s">
        <v>151</v>
      </c>
      <c r="C65" s="3" t="s">
        <v>13</v>
      </c>
      <c r="D65" s="3" t="s">
        <v>14</v>
      </c>
      <c r="E65" s="3"/>
      <c r="F65" s="4"/>
      <c r="G65" s="5">
        <v>-1.0629999999999999</v>
      </c>
      <c r="H65" s="6">
        <v>-0.46500000000000002</v>
      </c>
      <c r="I65" s="6">
        <v>-4.2560000000000002</v>
      </c>
      <c r="J65" s="6">
        <v>-4.08</v>
      </c>
    </row>
    <row r="66" spans="1:10">
      <c r="A66" s="3" t="s">
        <v>136</v>
      </c>
      <c r="B66" s="3" t="s">
        <v>137</v>
      </c>
      <c r="C66" s="3" t="s">
        <v>13</v>
      </c>
      <c r="D66" s="3" t="s">
        <v>14</v>
      </c>
      <c r="E66" s="3"/>
      <c r="F66" s="4"/>
      <c r="G66" s="5">
        <v>-6.1970000000000001</v>
      </c>
      <c r="H66" s="6">
        <v>-2.6070000000000002</v>
      </c>
      <c r="I66" s="6">
        <v>-2.3679999999999999</v>
      </c>
      <c r="J66" s="6">
        <v>-2.0630000000000002</v>
      </c>
    </row>
    <row r="67" spans="1:10">
      <c r="A67" s="3" t="s">
        <v>152</v>
      </c>
      <c r="B67" s="3" t="s">
        <v>153</v>
      </c>
      <c r="C67" s="3" t="s">
        <v>13</v>
      </c>
      <c r="D67" s="3" t="s">
        <v>14</v>
      </c>
      <c r="E67" s="3"/>
      <c r="F67" s="4"/>
      <c r="G67" s="5">
        <v>-4.8440000000000003</v>
      </c>
      <c r="H67" s="6">
        <v>-4.9340000000000002</v>
      </c>
      <c r="I67" s="6">
        <v>-4.0890000000000004</v>
      </c>
      <c r="J67" s="6">
        <v>-3.8650000000000002</v>
      </c>
    </row>
    <row r="68" spans="1:10">
      <c r="A68" s="3" t="s">
        <v>118</v>
      </c>
      <c r="B68" s="3" t="s">
        <v>119</v>
      </c>
      <c r="C68" s="3" t="s">
        <v>13</v>
      </c>
      <c r="D68" s="3" t="s">
        <v>14</v>
      </c>
      <c r="E68" s="3"/>
      <c r="F68" s="4"/>
      <c r="G68" s="6">
        <v>0.51</v>
      </c>
      <c r="H68" s="6">
        <v>1.74</v>
      </c>
      <c r="I68" s="6">
        <v>-4.7560000000000002</v>
      </c>
      <c r="J68" s="6">
        <v>-2.3769999999999998</v>
      </c>
    </row>
    <row r="69" spans="1:10">
      <c r="A69" s="3" t="s">
        <v>144</v>
      </c>
      <c r="B69" s="3" t="s">
        <v>145</v>
      </c>
      <c r="C69" s="3" t="s">
        <v>13</v>
      </c>
      <c r="D69" s="3" t="s">
        <v>14</v>
      </c>
      <c r="E69" s="3"/>
      <c r="F69" s="4"/>
      <c r="G69" s="5">
        <v>0.86799999999999999</v>
      </c>
      <c r="H69" s="6">
        <v>0.39</v>
      </c>
      <c r="I69" s="6">
        <v>-8.9740000000000002</v>
      </c>
      <c r="J69" s="6">
        <v>-7.907</v>
      </c>
    </row>
    <row r="70" spans="1:10">
      <c r="A70" s="3" t="s">
        <v>146</v>
      </c>
      <c r="B70" s="3" t="s">
        <v>147</v>
      </c>
      <c r="C70" s="3" t="s">
        <v>13</v>
      </c>
      <c r="D70" s="3" t="s">
        <v>14</v>
      </c>
      <c r="E70" s="3"/>
      <c r="F70" s="4"/>
      <c r="G70" s="5">
        <v>4.5810000000000004</v>
      </c>
      <c r="H70" s="6">
        <v>4.9450000000000003</v>
      </c>
      <c r="I70" s="6">
        <v>-0.43099999999999999</v>
      </c>
      <c r="J70" s="6">
        <v>2.0249999999999999</v>
      </c>
    </row>
    <row r="71" spans="1:10">
      <c r="A71" s="3" t="s">
        <v>148</v>
      </c>
      <c r="B71" s="3" t="s">
        <v>149</v>
      </c>
      <c r="C71" s="3" t="s">
        <v>13</v>
      </c>
      <c r="D71" s="3" t="s">
        <v>14</v>
      </c>
      <c r="E71" s="3"/>
      <c r="F71" s="4"/>
      <c r="G71" s="5">
        <v>-1.891</v>
      </c>
      <c r="H71" s="6">
        <v>-2.2749999999999999</v>
      </c>
      <c r="I71" s="6">
        <v>-4.444</v>
      </c>
      <c r="J71" s="6">
        <v>-2.8839999999999999</v>
      </c>
    </row>
    <row r="72" spans="1:10">
      <c r="A72" s="3" t="s">
        <v>154</v>
      </c>
      <c r="B72" s="3" t="s">
        <v>155</v>
      </c>
      <c r="C72" s="3" t="s">
        <v>13</v>
      </c>
      <c r="D72" s="3" t="s">
        <v>14</v>
      </c>
      <c r="E72" s="3"/>
      <c r="F72" s="4"/>
      <c r="G72" s="5">
        <v>-3.5430000000000001</v>
      </c>
      <c r="H72" s="6">
        <v>-4.7039999999999997</v>
      </c>
      <c r="I72" s="6">
        <v>-0.28000000000000003</v>
      </c>
      <c r="J72" s="6">
        <v>-1.6559999999999999</v>
      </c>
    </row>
    <row r="73" spans="1:10">
      <c r="A73" s="3" t="s">
        <v>160</v>
      </c>
      <c r="B73" s="3" t="s">
        <v>161</v>
      </c>
      <c r="C73" s="3" t="s">
        <v>13</v>
      </c>
      <c r="D73" s="3" t="s">
        <v>14</v>
      </c>
      <c r="E73" s="3"/>
      <c r="F73" s="4"/>
      <c r="G73" s="5">
        <v>2.35</v>
      </c>
      <c r="H73" s="5">
        <v>-1.5089999999999999</v>
      </c>
      <c r="I73" s="6">
        <v>-6.9459999999999997</v>
      </c>
      <c r="J73" s="6">
        <v>1.2999999999999999E-2</v>
      </c>
    </row>
    <row r="74" spans="1:10">
      <c r="A74" s="3" t="s">
        <v>158</v>
      </c>
      <c r="B74" s="3" t="s">
        <v>159</v>
      </c>
      <c r="C74" s="3" t="s">
        <v>13</v>
      </c>
      <c r="D74" s="3" t="s">
        <v>14</v>
      </c>
      <c r="E74" s="3"/>
      <c r="F74" s="4"/>
      <c r="G74" s="5">
        <v>0.19800000000000001</v>
      </c>
      <c r="H74" s="5">
        <v>8.8999999999999996E-2</v>
      </c>
      <c r="I74" s="6">
        <v>-3.1E-2</v>
      </c>
      <c r="J74" s="6">
        <v>-0.47399999999999998</v>
      </c>
    </row>
    <row r="75" spans="1:10">
      <c r="A75" s="3" t="s">
        <v>98</v>
      </c>
      <c r="B75" s="3" t="s">
        <v>99</v>
      </c>
      <c r="C75" s="3" t="s">
        <v>13</v>
      </c>
      <c r="D75" s="3" t="s">
        <v>14</v>
      </c>
      <c r="E75" s="3"/>
      <c r="F75" s="4"/>
      <c r="G75" s="5">
        <v>0.23400000000000001</v>
      </c>
      <c r="H75" s="6">
        <v>-4.5999999999999999E-2</v>
      </c>
      <c r="I75" s="6">
        <v>-6.53</v>
      </c>
      <c r="J75" s="6">
        <v>-2.552</v>
      </c>
    </row>
    <row r="76" spans="1:10">
      <c r="A76" s="3" t="s">
        <v>156</v>
      </c>
      <c r="B76" s="3" t="s">
        <v>157</v>
      </c>
      <c r="C76" s="3" t="s">
        <v>13</v>
      </c>
      <c r="D76" s="3" t="s">
        <v>14</v>
      </c>
      <c r="E76" s="3"/>
      <c r="F76" s="4"/>
      <c r="G76" s="5">
        <v>-1.7190000000000001</v>
      </c>
      <c r="H76" s="5">
        <v>-2.3679999999999999</v>
      </c>
      <c r="I76" s="6">
        <v>-5.1280000000000001</v>
      </c>
      <c r="J76" s="6">
        <v>-3.012</v>
      </c>
    </row>
    <row r="77" spans="1:10">
      <c r="A77" s="3" t="s">
        <v>162</v>
      </c>
      <c r="B77" s="3" t="s">
        <v>163</v>
      </c>
      <c r="C77" s="3" t="s">
        <v>13</v>
      </c>
      <c r="D77" s="3" t="s">
        <v>14</v>
      </c>
      <c r="E77" s="3"/>
      <c r="F77" s="4"/>
      <c r="G77" s="5">
        <v>-2.149</v>
      </c>
      <c r="H77" s="5">
        <v>-2.048</v>
      </c>
      <c r="I77" s="6">
        <v>-2.99</v>
      </c>
      <c r="J77" s="6">
        <v>-1.6160000000000001</v>
      </c>
    </row>
    <row r="78" spans="1:10">
      <c r="A78" s="3" t="s">
        <v>168</v>
      </c>
      <c r="B78" s="3" t="s">
        <v>169</v>
      </c>
      <c r="C78" s="3" t="s">
        <v>13</v>
      </c>
      <c r="D78" s="3" t="s">
        <v>14</v>
      </c>
      <c r="E78" s="3"/>
      <c r="F78" s="4"/>
      <c r="G78" s="5">
        <v>-1.75</v>
      </c>
      <c r="H78" s="5">
        <v>-2.2290000000000001</v>
      </c>
      <c r="I78" s="6">
        <v>-5.01</v>
      </c>
      <c r="J78" s="6">
        <v>-3.9780000000000002</v>
      </c>
    </row>
    <row r="79" spans="1:10">
      <c r="A79" s="3" t="s">
        <v>166</v>
      </c>
      <c r="B79" s="3" t="s">
        <v>167</v>
      </c>
      <c r="C79" s="3" t="s">
        <v>13</v>
      </c>
      <c r="D79" s="3" t="s">
        <v>14</v>
      </c>
      <c r="E79" s="3"/>
      <c r="F79" s="4"/>
      <c r="G79" s="5">
        <v>-6.27</v>
      </c>
      <c r="H79" s="5">
        <v>-7.4420000000000002</v>
      </c>
      <c r="I79" s="6">
        <v>-7.4219999999999997</v>
      </c>
      <c r="J79" s="6">
        <v>-7.3010000000000002</v>
      </c>
    </row>
    <row r="80" spans="1:10">
      <c r="A80" s="3" t="s">
        <v>174</v>
      </c>
      <c r="B80" s="3" t="s">
        <v>175</v>
      </c>
      <c r="C80" s="3" t="s">
        <v>13</v>
      </c>
      <c r="D80" s="3" t="s">
        <v>14</v>
      </c>
      <c r="E80" s="3"/>
      <c r="F80" s="4"/>
      <c r="G80" s="5">
        <v>5.1999999999999998E-2</v>
      </c>
      <c r="H80" s="6">
        <v>0.30199999999999999</v>
      </c>
      <c r="I80" s="6">
        <v>-5.2389999999999999</v>
      </c>
      <c r="J80" s="6">
        <v>-0.76</v>
      </c>
    </row>
    <row r="81" spans="1:10">
      <c r="A81" s="3" t="s">
        <v>170</v>
      </c>
      <c r="B81" s="3" t="s">
        <v>171</v>
      </c>
      <c r="C81" s="3" t="s">
        <v>13</v>
      </c>
      <c r="D81" s="3" t="s">
        <v>14</v>
      </c>
      <c r="E81" s="3"/>
      <c r="F81" s="4"/>
      <c r="G81" s="5">
        <v>-1.897</v>
      </c>
      <c r="H81" s="5">
        <v>-5.593</v>
      </c>
      <c r="I81" s="6">
        <v>-9.8119999999999994</v>
      </c>
      <c r="J81" s="6">
        <v>-7.7149999999999999</v>
      </c>
    </row>
    <row r="82" spans="1:10">
      <c r="A82" s="3" t="s">
        <v>172</v>
      </c>
      <c r="B82" s="3" t="s">
        <v>173</v>
      </c>
      <c r="C82" s="3" t="s">
        <v>13</v>
      </c>
      <c r="D82" s="3" t="s">
        <v>14</v>
      </c>
      <c r="E82" s="3"/>
      <c r="F82" s="4"/>
      <c r="G82" s="5">
        <v>7.8929999999999998</v>
      </c>
      <c r="H82" s="6">
        <v>-0.77100000000000002</v>
      </c>
      <c r="I82" s="6">
        <v>-22.297999999999998</v>
      </c>
      <c r="J82" s="6">
        <v>-14.699</v>
      </c>
    </row>
    <row r="83" spans="1:10">
      <c r="A83" s="3" t="s">
        <v>164</v>
      </c>
      <c r="B83" s="3" t="s">
        <v>165</v>
      </c>
      <c r="C83" s="3" t="s">
        <v>13</v>
      </c>
      <c r="D83" s="3" t="s">
        <v>14</v>
      </c>
      <c r="E83" s="3"/>
      <c r="F83" s="4"/>
      <c r="G83" s="5">
        <v>0.81799999999999995</v>
      </c>
      <c r="H83" s="6">
        <v>-0.995</v>
      </c>
      <c r="I83" s="6">
        <v>-6.718</v>
      </c>
      <c r="J83" s="6">
        <v>-3.99</v>
      </c>
    </row>
    <row r="84" spans="1:10">
      <c r="A84" s="3" t="s">
        <v>176</v>
      </c>
      <c r="B84" s="3" t="s">
        <v>177</v>
      </c>
      <c r="C84" s="3" t="s">
        <v>13</v>
      </c>
      <c r="D84" s="3" t="s">
        <v>14</v>
      </c>
      <c r="E84" s="3"/>
      <c r="F84" s="4"/>
      <c r="G84" s="5">
        <v>-3.621</v>
      </c>
      <c r="H84" s="5">
        <v>-3.9060000000000001</v>
      </c>
      <c r="I84" s="6">
        <v>-10.211</v>
      </c>
      <c r="J84" s="6">
        <v>-5.8639999999999999</v>
      </c>
    </row>
    <row r="85" spans="1:10">
      <c r="A85" s="3" t="s">
        <v>178</v>
      </c>
      <c r="B85" s="3" t="s">
        <v>179</v>
      </c>
      <c r="C85" s="3" t="s">
        <v>13</v>
      </c>
      <c r="D85" s="3" t="s">
        <v>14</v>
      </c>
      <c r="E85" s="3"/>
      <c r="F85" s="4"/>
      <c r="G85" s="5">
        <v>-2.1989999999999998</v>
      </c>
      <c r="H85" s="5">
        <v>-1.639</v>
      </c>
      <c r="I85" s="6">
        <v>-8.3390000000000004</v>
      </c>
      <c r="J85" s="6">
        <v>-3.4740000000000002</v>
      </c>
    </row>
    <row r="86" spans="1:10">
      <c r="A86" s="3" t="s">
        <v>180</v>
      </c>
      <c r="B86" s="3" t="s">
        <v>181</v>
      </c>
      <c r="C86" s="3" t="s">
        <v>13</v>
      </c>
      <c r="D86" s="3" t="s">
        <v>14</v>
      </c>
      <c r="E86" s="3"/>
      <c r="F86" s="4"/>
      <c r="G86" s="5">
        <v>1.181</v>
      </c>
      <c r="H86" s="5">
        <v>0.17</v>
      </c>
      <c r="I86" s="6">
        <v>-0.91200000000000003</v>
      </c>
      <c r="J86" s="6">
        <v>-0.16</v>
      </c>
    </row>
    <row r="87" spans="1:10">
      <c r="A87" s="3" t="s">
        <v>184</v>
      </c>
      <c r="B87" s="3" t="s">
        <v>185</v>
      </c>
      <c r="C87" s="3" t="s">
        <v>13</v>
      </c>
      <c r="D87" s="3" t="s">
        <v>14</v>
      </c>
      <c r="E87" s="3"/>
      <c r="F87" s="4"/>
      <c r="G87" s="5">
        <v>-4.7370000000000001</v>
      </c>
      <c r="H87" s="5">
        <v>-6.077</v>
      </c>
      <c r="I87" s="6">
        <v>-6.6980000000000004</v>
      </c>
      <c r="J87" s="6">
        <v>-5.6609999999999996</v>
      </c>
    </row>
    <row r="88" spans="1:10">
      <c r="A88" s="3" t="s">
        <v>182</v>
      </c>
      <c r="B88" s="3" t="s">
        <v>183</v>
      </c>
      <c r="C88" s="3" t="s">
        <v>13</v>
      </c>
      <c r="D88" s="3" t="s">
        <v>14</v>
      </c>
      <c r="E88" s="3"/>
      <c r="F88" s="4"/>
      <c r="G88" s="5">
        <v>-2.4289999999999998</v>
      </c>
      <c r="H88" s="6">
        <v>-2.8250000000000002</v>
      </c>
      <c r="I88" s="6">
        <v>-7.09</v>
      </c>
      <c r="J88" s="6">
        <v>-2.0609999999999999</v>
      </c>
    </row>
    <row r="89" spans="1:10">
      <c r="A89" s="3" t="s">
        <v>186</v>
      </c>
      <c r="B89" s="3" t="s">
        <v>187</v>
      </c>
      <c r="C89" s="3" t="s">
        <v>13</v>
      </c>
      <c r="D89" s="3" t="s">
        <v>14</v>
      </c>
      <c r="E89" s="3"/>
      <c r="F89" s="4"/>
      <c r="G89" s="5">
        <v>2.58</v>
      </c>
      <c r="H89" s="6">
        <v>-0.57699999999999996</v>
      </c>
      <c r="I89" s="6">
        <v>-5.2640000000000002</v>
      </c>
      <c r="J89" s="6">
        <v>-2.681</v>
      </c>
    </row>
    <row r="90" spans="1:10">
      <c r="A90" s="3" t="s">
        <v>188</v>
      </c>
      <c r="B90" s="3" t="s">
        <v>189</v>
      </c>
      <c r="C90" s="3" t="s">
        <v>13</v>
      </c>
      <c r="D90" s="3" t="s">
        <v>14</v>
      </c>
      <c r="E90" s="3"/>
      <c r="F90" s="4"/>
      <c r="G90" s="5">
        <v>-7.3650000000000002</v>
      </c>
      <c r="H90" s="6">
        <v>-7.8159999999999998</v>
      </c>
      <c r="I90" s="6">
        <v>-7.7149999999999999</v>
      </c>
      <c r="J90" s="6">
        <v>-6.8849999999999998</v>
      </c>
    </row>
    <row r="91" spans="1:10">
      <c r="A91" s="3" t="s">
        <v>198</v>
      </c>
      <c r="B91" s="3" t="s">
        <v>199</v>
      </c>
      <c r="C91" s="3" t="s">
        <v>13</v>
      </c>
      <c r="D91" s="3" t="s">
        <v>14</v>
      </c>
      <c r="E91" s="3"/>
      <c r="F91" s="4"/>
      <c r="G91" s="5">
        <v>-0.59</v>
      </c>
      <c r="H91" s="6">
        <v>-0.13900000000000001</v>
      </c>
      <c r="I91" s="6">
        <v>-9.6270000000000007</v>
      </c>
      <c r="J91" s="6">
        <v>-6.43</v>
      </c>
    </row>
    <row r="92" spans="1:10">
      <c r="A92" s="3" t="s">
        <v>72</v>
      </c>
      <c r="B92" s="3" t="s">
        <v>73</v>
      </c>
      <c r="C92" s="3" t="s">
        <v>13</v>
      </c>
      <c r="D92" s="3" t="s">
        <v>14</v>
      </c>
      <c r="E92" s="3"/>
      <c r="F92" s="4"/>
      <c r="G92" s="5">
        <v>0.71699999999999997</v>
      </c>
      <c r="H92" s="6">
        <v>0.44800000000000001</v>
      </c>
      <c r="I92" s="6">
        <v>-1.87</v>
      </c>
      <c r="J92" s="6">
        <v>-1.7470000000000001</v>
      </c>
    </row>
    <row r="93" spans="1:10">
      <c r="A93" s="3" t="s">
        <v>190</v>
      </c>
      <c r="B93" s="3" t="s">
        <v>191</v>
      </c>
      <c r="C93" s="3" t="s">
        <v>13</v>
      </c>
      <c r="D93" s="3" t="s">
        <v>14</v>
      </c>
      <c r="E93" s="3"/>
      <c r="F93" s="4"/>
      <c r="G93" s="6">
        <v>-1.1479999999999999</v>
      </c>
      <c r="H93" s="6">
        <v>8.7949999999999999</v>
      </c>
      <c r="I93" s="6">
        <v>-18.675000000000001</v>
      </c>
      <c r="J93" s="6">
        <v>1.036</v>
      </c>
    </row>
    <row r="94" spans="1:10">
      <c r="A94" s="3" t="s">
        <v>336</v>
      </c>
      <c r="B94" s="3" t="s">
        <v>337</v>
      </c>
      <c r="C94" s="3" t="s">
        <v>13</v>
      </c>
      <c r="D94" s="3" t="s">
        <v>14</v>
      </c>
      <c r="E94" s="3"/>
      <c r="F94" s="4"/>
      <c r="G94" s="5">
        <v>1.151</v>
      </c>
      <c r="H94" s="6">
        <v>3.8879999999999999</v>
      </c>
      <c r="I94" s="6">
        <v>-6.8049999999999997</v>
      </c>
      <c r="J94" s="6">
        <v>-4.4269999999999996</v>
      </c>
    </row>
    <row r="95" spans="1:10">
      <c r="A95" s="3" t="s">
        <v>192</v>
      </c>
      <c r="B95" s="3" t="s">
        <v>193</v>
      </c>
      <c r="C95" s="3" t="s">
        <v>13</v>
      </c>
      <c r="D95" s="3" t="s">
        <v>14</v>
      </c>
      <c r="E95" s="3"/>
      <c r="F95" s="4"/>
      <c r="G95" s="6">
        <v>2.569</v>
      </c>
      <c r="H95" s="6">
        <v>0.86199999999999999</v>
      </c>
      <c r="I95" s="6">
        <v>-1.8420000000000001</v>
      </c>
      <c r="J95" s="6">
        <v>-1.5669999999999999</v>
      </c>
    </row>
    <row r="96" spans="1:10">
      <c r="A96" s="3" t="s">
        <v>196</v>
      </c>
      <c r="B96" s="3" t="s">
        <v>197</v>
      </c>
      <c r="C96" s="3" t="s">
        <v>13</v>
      </c>
      <c r="D96" s="3" t="s">
        <v>14</v>
      </c>
      <c r="E96" s="3"/>
      <c r="F96" s="4"/>
      <c r="G96" s="5">
        <v>9.0449999999999999</v>
      </c>
      <c r="H96" s="5">
        <v>4.766</v>
      </c>
      <c r="I96" s="6">
        <v>-11.326000000000001</v>
      </c>
      <c r="J96" s="6">
        <v>-14.06</v>
      </c>
    </row>
    <row r="97" spans="1:10">
      <c r="A97" s="3" t="s">
        <v>200</v>
      </c>
      <c r="B97" s="3" t="s">
        <v>201</v>
      </c>
      <c r="C97" s="3" t="s">
        <v>13</v>
      </c>
      <c r="D97" s="3" t="s">
        <v>14</v>
      </c>
      <c r="E97" s="3"/>
      <c r="F97" s="4"/>
      <c r="G97" s="5">
        <v>-4.6630000000000003</v>
      </c>
      <c r="H97" s="6">
        <v>-5.1470000000000002</v>
      </c>
      <c r="I97" s="6">
        <v>-6.2329999999999997</v>
      </c>
      <c r="J97" s="6">
        <v>-5.5220000000000002</v>
      </c>
    </row>
    <row r="98" spans="1:10">
      <c r="A98" s="3" t="s">
        <v>204</v>
      </c>
      <c r="B98" s="3" t="s">
        <v>205</v>
      </c>
      <c r="C98" s="3" t="s">
        <v>13</v>
      </c>
      <c r="D98" s="3" t="s">
        <v>14</v>
      </c>
      <c r="E98" s="3"/>
      <c r="F98" s="4"/>
      <c r="G98" s="5">
        <v>-11.287000000000001</v>
      </c>
      <c r="H98" s="6">
        <v>-10.7</v>
      </c>
      <c r="I98" s="6">
        <v>-15.285</v>
      </c>
      <c r="J98" s="6" t="s">
        <v>25</v>
      </c>
    </row>
    <row r="99" spans="1:10">
      <c r="A99" s="3" t="s">
        <v>208</v>
      </c>
      <c r="B99" s="3" t="s">
        <v>209</v>
      </c>
      <c r="C99" s="3" t="s">
        <v>13</v>
      </c>
      <c r="D99" s="3" t="s">
        <v>14</v>
      </c>
      <c r="E99" s="3"/>
      <c r="F99" s="4"/>
      <c r="G99" s="5">
        <v>-5.0990000000000002</v>
      </c>
      <c r="H99" s="6">
        <v>-5.3840000000000003</v>
      </c>
      <c r="I99" s="6">
        <v>-5.2359999999999998</v>
      </c>
      <c r="J99" s="6">
        <v>-4.109</v>
      </c>
    </row>
    <row r="100" spans="1:10">
      <c r="A100" s="3" t="s">
        <v>210</v>
      </c>
      <c r="B100" s="3" t="s">
        <v>211</v>
      </c>
      <c r="C100" s="3" t="s">
        <v>13</v>
      </c>
      <c r="D100" s="3" t="s">
        <v>14</v>
      </c>
      <c r="E100" s="3"/>
      <c r="F100" s="4"/>
      <c r="G100" s="5">
        <v>-0.19400000000000001</v>
      </c>
      <c r="H100" s="6">
        <v>8.7829999999999995</v>
      </c>
      <c r="I100" s="6">
        <v>-7.2229999999999999</v>
      </c>
      <c r="J100" s="6">
        <v>-19.082999999999998</v>
      </c>
    </row>
    <row r="101" spans="1:10">
      <c r="A101" s="3" t="s">
        <v>338</v>
      </c>
      <c r="B101" s="3" t="s">
        <v>339</v>
      </c>
      <c r="C101" s="3" t="s">
        <v>13</v>
      </c>
      <c r="D101" s="3" t="s">
        <v>14</v>
      </c>
      <c r="E101" s="3"/>
      <c r="F101" s="4"/>
      <c r="G101" s="5">
        <v>-0.997</v>
      </c>
      <c r="H101" s="6">
        <v>-2.2320000000000002</v>
      </c>
      <c r="I101" s="6">
        <v>-8.1839999999999993</v>
      </c>
      <c r="J101" s="6">
        <v>-3.31</v>
      </c>
    </row>
    <row r="102" spans="1:10">
      <c r="A102" s="3" t="s">
        <v>334</v>
      </c>
      <c r="B102" s="3" t="s">
        <v>335</v>
      </c>
      <c r="C102" s="3" t="s">
        <v>13</v>
      </c>
      <c r="D102" s="3" t="s">
        <v>14</v>
      </c>
      <c r="E102" s="3"/>
      <c r="F102" s="4"/>
      <c r="G102" s="5">
        <v>-5.2960000000000003</v>
      </c>
      <c r="H102" s="5">
        <v>-6.766</v>
      </c>
      <c r="I102" s="6">
        <v>-9.4450000000000003</v>
      </c>
      <c r="J102" s="6">
        <v>-8.2889999999999997</v>
      </c>
    </row>
    <row r="103" spans="1:10">
      <c r="A103" s="3" t="s">
        <v>206</v>
      </c>
      <c r="B103" s="3" t="s">
        <v>207</v>
      </c>
      <c r="C103" s="3" t="s">
        <v>13</v>
      </c>
      <c r="D103" s="3" t="s">
        <v>14</v>
      </c>
      <c r="E103" s="3"/>
      <c r="F103" s="4"/>
      <c r="G103" s="5">
        <v>-4.444</v>
      </c>
      <c r="H103" s="5">
        <v>-3.8279999999999998</v>
      </c>
      <c r="I103" s="6">
        <v>-1.984</v>
      </c>
      <c r="J103" s="6">
        <v>-7.0330000000000004</v>
      </c>
    </row>
    <row r="104" spans="1:10">
      <c r="A104" s="3" t="s">
        <v>212</v>
      </c>
      <c r="B104" s="3" t="s">
        <v>213</v>
      </c>
      <c r="C104" s="3" t="s">
        <v>13</v>
      </c>
      <c r="D104" s="3" t="s">
        <v>14</v>
      </c>
      <c r="E104" s="3"/>
      <c r="F104" s="4"/>
      <c r="G104" s="5">
        <v>0.66200000000000003</v>
      </c>
      <c r="H104" s="6">
        <v>0.248</v>
      </c>
      <c r="I104" s="6">
        <v>-7.6289999999999996</v>
      </c>
      <c r="J104" s="6">
        <v>-2.5289999999999999</v>
      </c>
    </row>
    <row r="105" spans="1:10">
      <c r="A105" s="3" t="s">
        <v>214</v>
      </c>
      <c r="B105" s="3" t="s">
        <v>215</v>
      </c>
      <c r="C105" s="3" t="s">
        <v>13</v>
      </c>
      <c r="D105" s="3" t="s">
        <v>14</v>
      </c>
      <c r="E105" s="3"/>
      <c r="F105" s="4"/>
      <c r="G105" s="5">
        <v>2.6640000000000001</v>
      </c>
      <c r="H105" s="5">
        <v>2.7149999999999999</v>
      </c>
      <c r="I105" s="6">
        <v>-2.7679999999999998</v>
      </c>
      <c r="J105" s="6">
        <v>0.23599999999999999</v>
      </c>
    </row>
    <row r="106" spans="1:10">
      <c r="A106" s="3" t="s">
        <v>202</v>
      </c>
      <c r="B106" s="3" t="s">
        <v>203</v>
      </c>
      <c r="C106" s="3" t="s">
        <v>13</v>
      </c>
      <c r="D106" s="3" t="s">
        <v>14</v>
      </c>
      <c r="E106" s="3"/>
      <c r="F106" s="4"/>
      <c r="G106" s="5">
        <v>-0.74</v>
      </c>
      <c r="H106" s="5">
        <v>-0.38100000000000001</v>
      </c>
      <c r="I106" s="6">
        <v>-5.1689999999999996</v>
      </c>
      <c r="J106" s="6">
        <v>-3.6629999999999998</v>
      </c>
    </row>
    <row r="107" spans="1:10">
      <c r="A107" s="3" t="s">
        <v>216</v>
      </c>
      <c r="B107" s="3" t="s">
        <v>217</v>
      </c>
      <c r="C107" s="3" t="s">
        <v>13</v>
      </c>
      <c r="D107" s="3" t="s">
        <v>14</v>
      </c>
      <c r="E107" s="3"/>
      <c r="F107" s="4"/>
      <c r="G107" s="5">
        <v>14.154999999999999</v>
      </c>
      <c r="H107" s="6">
        <v>15.324999999999999</v>
      </c>
      <c r="I107" s="6">
        <v>2.7450000000000001</v>
      </c>
      <c r="J107" s="6">
        <v>14.465</v>
      </c>
    </row>
    <row r="108" spans="1:10">
      <c r="A108" s="3" t="s">
        <v>246</v>
      </c>
      <c r="B108" s="3" t="s">
        <v>247</v>
      </c>
      <c r="C108" s="3" t="s">
        <v>13</v>
      </c>
      <c r="D108" s="3" t="s">
        <v>14</v>
      </c>
      <c r="E108" s="3"/>
      <c r="F108" s="4"/>
      <c r="G108" s="5">
        <v>-3.7360000000000002</v>
      </c>
      <c r="H108" s="5">
        <v>-4.1150000000000002</v>
      </c>
      <c r="I108" s="6">
        <v>-7.109</v>
      </c>
      <c r="J108" s="6">
        <v>-4.4859999999999998</v>
      </c>
    </row>
    <row r="109" spans="1:10">
      <c r="A109" s="3" t="s">
        <v>240</v>
      </c>
      <c r="B109" s="3" t="s">
        <v>241</v>
      </c>
      <c r="C109" s="3" t="s">
        <v>13</v>
      </c>
      <c r="D109" s="3" t="s">
        <v>14</v>
      </c>
      <c r="E109" s="3"/>
      <c r="F109" s="4"/>
      <c r="G109" s="5">
        <v>-1.0569999999999999</v>
      </c>
      <c r="H109" s="6">
        <v>-1.5149999999999999</v>
      </c>
      <c r="I109" s="6">
        <v>-5.5</v>
      </c>
      <c r="J109" s="6">
        <v>-3.3</v>
      </c>
    </row>
    <row r="110" spans="1:10">
      <c r="A110" s="3" t="s">
        <v>218</v>
      </c>
      <c r="B110" s="3" t="s">
        <v>219</v>
      </c>
      <c r="C110" s="3" t="s">
        <v>13</v>
      </c>
      <c r="D110" s="3" t="s">
        <v>14</v>
      </c>
      <c r="E110" s="3"/>
      <c r="F110" s="4"/>
      <c r="G110" s="5">
        <v>-1.329</v>
      </c>
      <c r="H110" s="5">
        <v>-1.419</v>
      </c>
      <c r="I110" s="6">
        <v>-4.0110000000000001</v>
      </c>
      <c r="J110" s="6">
        <v>-4.8019999999999996</v>
      </c>
    </row>
    <row r="111" spans="1:10">
      <c r="A111" s="3" t="s">
        <v>224</v>
      </c>
      <c r="B111" s="3" t="s">
        <v>225</v>
      </c>
      <c r="C111" s="3" t="s">
        <v>13</v>
      </c>
      <c r="D111" s="3" t="s">
        <v>14</v>
      </c>
      <c r="E111" s="3"/>
      <c r="F111" s="4"/>
      <c r="G111" s="5">
        <v>-5.2320000000000002</v>
      </c>
      <c r="H111" s="6">
        <v>-5.58</v>
      </c>
      <c r="I111" s="6">
        <v>-11.987</v>
      </c>
      <c r="J111" s="6">
        <v>-6.4269999999999996</v>
      </c>
    </row>
    <row r="112" spans="1:10">
      <c r="A112" s="3" t="s">
        <v>236</v>
      </c>
      <c r="B112" s="3" t="s">
        <v>237</v>
      </c>
      <c r="C112" s="3" t="s">
        <v>13</v>
      </c>
      <c r="D112" s="3" t="s">
        <v>14</v>
      </c>
      <c r="E112" s="3"/>
      <c r="F112" s="4"/>
      <c r="G112" s="5">
        <v>-2.2010000000000001</v>
      </c>
      <c r="H112" s="5">
        <v>-2.3210000000000002</v>
      </c>
      <c r="I112" s="6">
        <v>-4.2</v>
      </c>
      <c r="J112" s="6">
        <v>-2.2000000000000002</v>
      </c>
    </row>
    <row r="113" spans="1:10">
      <c r="A113" s="3" t="s">
        <v>230</v>
      </c>
      <c r="B113" s="3" t="s">
        <v>231</v>
      </c>
      <c r="C113" s="3" t="s">
        <v>13</v>
      </c>
      <c r="D113" s="3" t="s">
        <v>14</v>
      </c>
      <c r="E113" s="3"/>
      <c r="F113" s="4"/>
      <c r="G113" s="5">
        <v>2.5379999999999998</v>
      </c>
      <c r="H113" s="6">
        <v>1.986</v>
      </c>
      <c r="I113" s="6">
        <v>0.34</v>
      </c>
      <c r="J113" s="6">
        <v>-0.30599999999999999</v>
      </c>
    </row>
    <row r="114" spans="1:10">
      <c r="A114" s="3" t="s">
        <v>268</v>
      </c>
      <c r="B114" s="3" t="s">
        <v>269</v>
      </c>
      <c r="C114" s="3" t="s">
        <v>13</v>
      </c>
      <c r="D114" s="3" t="s">
        <v>14</v>
      </c>
      <c r="E114" s="3"/>
      <c r="F114" s="4"/>
      <c r="G114" s="5">
        <v>-1.7629999999999999</v>
      </c>
      <c r="H114" s="5">
        <v>-1.954</v>
      </c>
      <c r="I114" s="6">
        <v>-6.5049999999999999</v>
      </c>
      <c r="J114" s="6">
        <v>-3.052</v>
      </c>
    </row>
    <row r="115" spans="1:10">
      <c r="A115" s="3" t="s">
        <v>226</v>
      </c>
      <c r="B115" s="3" t="s">
        <v>227</v>
      </c>
      <c r="C115" s="3" t="s">
        <v>13</v>
      </c>
      <c r="D115" s="3" t="s">
        <v>14</v>
      </c>
      <c r="E115" s="3"/>
      <c r="F115" s="4"/>
      <c r="G115" s="5">
        <v>-4.7699999999999996</v>
      </c>
      <c r="H115" s="6">
        <v>-1.679</v>
      </c>
      <c r="I115" s="6">
        <v>-5.8109999999999999</v>
      </c>
      <c r="J115" s="6">
        <v>-3.3</v>
      </c>
    </row>
    <row r="116" spans="1:10">
      <c r="A116" s="3" t="s">
        <v>228</v>
      </c>
      <c r="B116" s="3" t="s">
        <v>229</v>
      </c>
      <c r="C116" s="3" t="s">
        <v>13</v>
      </c>
      <c r="D116" s="3" t="s">
        <v>14</v>
      </c>
      <c r="E116" s="3"/>
      <c r="F116" s="4"/>
      <c r="G116" s="5">
        <v>1.905</v>
      </c>
      <c r="H116" s="6">
        <v>1.294</v>
      </c>
      <c r="I116" s="6">
        <v>-7.2270000000000003</v>
      </c>
      <c r="J116" s="6">
        <v>-0.44600000000000001</v>
      </c>
    </row>
    <row r="117" spans="1:10">
      <c r="A117" s="3" t="s">
        <v>250</v>
      </c>
      <c r="B117" s="3" t="s">
        <v>251</v>
      </c>
      <c r="C117" s="3" t="s">
        <v>13</v>
      </c>
      <c r="D117" s="3" t="s">
        <v>14</v>
      </c>
      <c r="E117" s="3"/>
      <c r="F117" s="4"/>
      <c r="G117" s="5">
        <v>-3.0129999999999999</v>
      </c>
      <c r="H117" s="5">
        <v>-3.4990000000000001</v>
      </c>
      <c r="I117" s="6">
        <v>-4.6870000000000003</v>
      </c>
      <c r="J117" s="6">
        <v>-4.6429999999999998</v>
      </c>
    </row>
    <row r="118" spans="1:10">
      <c r="A118" s="3" t="s">
        <v>244</v>
      </c>
      <c r="B118" s="3" t="s">
        <v>245</v>
      </c>
      <c r="C118" s="3" t="s">
        <v>13</v>
      </c>
      <c r="D118" s="3" t="s">
        <v>14</v>
      </c>
      <c r="E118" s="3"/>
      <c r="F118" s="4"/>
      <c r="G118" s="5">
        <v>-6.5410000000000004</v>
      </c>
      <c r="H118" s="5">
        <v>-3.5920000000000001</v>
      </c>
      <c r="I118" s="6">
        <v>-10.849</v>
      </c>
      <c r="J118" s="6">
        <v>-2.8039999999999998</v>
      </c>
    </row>
    <row r="119" spans="1:10">
      <c r="A119" s="3" t="s">
        <v>242</v>
      </c>
      <c r="B119" s="3" t="s">
        <v>243</v>
      </c>
      <c r="C119" s="3" t="s">
        <v>13</v>
      </c>
      <c r="D119" s="3" t="s">
        <v>14</v>
      </c>
      <c r="E119" s="3"/>
      <c r="F119" s="4"/>
      <c r="G119" s="5">
        <v>2.93</v>
      </c>
      <c r="H119" s="5">
        <v>1.331</v>
      </c>
      <c r="I119" s="6">
        <v>-5.2519999999999998</v>
      </c>
      <c r="J119" s="6">
        <v>-3.7770000000000001</v>
      </c>
    </row>
    <row r="120" spans="1:10">
      <c r="A120" s="3" t="s">
        <v>248</v>
      </c>
      <c r="B120" s="3" t="s">
        <v>249</v>
      </c>
      <c r="C120" s="3" t="s">
        <v>13</v>
      </c>
      <c r="D120" s="3" t="s">
        <v>14</v>
      </c>
      <c r="E120" s="3"/>
      <c r="F120" s="4"/>
      <c r="G120" s="5">
        <v>-6.9059999999999997</v>
      </c>
      <c r="H120" s="6">
        <v>-0.153</v>
      </c>
      <c r="I120" s="6">
        <v>-7.7389999999999999</v>
      </c>
      <c r="J120" s="6">
        <v>-6.0540000000000003</v>
      </c>
    </row>
    <row r="121" spans="1:10">
      <c r="A121" s="3" t="s">
        <v>232</v>
      </c>
      <c r="B121" s="3" t="s">
        <v>233</v>
      </c>
      <c r="C121" s="3" t="s">
        <v>13</v>
      </c>
      <c r="D121" s="3" t="s">
        <v>14</v>
      </c>
      <c r="E121" s="3"/>
      <c r="F121" s="4"/>
      <c r="G121" s="5">
        <v>3.4209999999999998</v>
      </c>
      <c r="H121" s="6">
        <v>2.754</v>
      </c>
      <c r="I121" s="6">
        <v>-2.625</v>
      </c>
      <c r="J121" s="6">
        <v>-0.185</v>
      </c>
    </row>
    <row r="122" spans="1:10">
      <c r="A122" s="3" t="s">
        <v>234</v>
      </c>
      <c r="B122" s="3" t="s">
        <v>235</v>
      </c>
      <c r="C122" s="3" t="s">
        <v>13</v>
      </c>
      <c r="D122" s="3" t="s">
        <v>14</v>
      </c>
      <c r="E122" s="3"/>
      <c r="F122" s="4"/>
      <c r="G122" s="5">
        <v>-2.3439999999999999</v>
      </c>
      <c r="H122" s="5">
        <v>-6.4740000000000002</v>
      </c>
      <c r="I122" s="6">
        <v>-10.558</v>
      </c>
      <c r="J122" s="6">
        <v>-5.89</v>
      </c>
    </row>
    <row r="123" spans="1:10">
      <c r="A123" s="3" t="s">
        <v>220</v>
      </c>
      <c r="B123" s="3" t="s">
        <v>221</v>
      </c>
      <c r="C123" s="3" t="s">
        <v>13</v>
      </c>
      <c r="D123" s="3" t="s">
        <v>14</v>
      </c>
      <c r="E123" s="3"/>
      <c r="F123" s="4"/>
      <c r="G123" s="5">
        <v>-5.5030000000000001</v>
      </c>
      <c r="H123" s="5">
        <v>-6.3630000000000004</v>
      </c>
      <c r="I123" s="6">
        <v>-6.2569999999999997</v>
      </c>
      <c r="J123" s="6">
        <v>-5.1820000000000004</v>
      </c>
    </row>
    <row r="124" spans="1:10">
      <c r="A124" s="3" t="s">
        <v>222</v>
      </c>
      <c r="B124" s="3" t="s">
        <v>223</v>
      </c>
      <c r="C124" s="3" t="s">
        <v>13</v>
      </c>
      <c r="D124" s="3" t="s">
        <v>14</v>
      </c>
      <c r="E124" s="3"/>
      <c r="F124" s="4"/>
      <c r="G124" s="5">
        <v>-3.3079999999999998</v>
      </c>
      <c r="H124" s="5">
        <v>-3.1749999999999998</v>
      </c>
      <c r="I124" s="6">
        <v>-4.2</v>
      </c>
      <c r="J124" s="6">
        <v>-3.6</v>
      </c>
    </row>
    <row r="125" spans="1:10">
      <c r="A125" s="3" t="s">
        <v>252</v>
      </c>
      <c r="B125" s="3" t="s">
        <v>253</v>
      </c>
      <c r="C125" s="3" t="s">
        <v>13</v>
      </c>
      <c r="D125" s="3" t="s">
        <v>14</v>
      </c>
      <c r="E125" s="3"/>
      <c r="F125" s="4"/>
      <c r="G125" s="5">
        <v>-5.3140000000000001</v>
      </c>
      <c r="H125" s="5">
        <v>-4.6890000000000001</v>
      </c>
      <c r="I125" s="6">
        <v>-6.9509999999999996</v>
      </c>
      <c r="J125" s="6">
        <v>-7.2119999999999997</v>
      </c>
    </row>
    <row r="126" spans="1:10">
      <c r="A126" s="3" t="s">
        <v>264</v>
      </c>
      <c r="B126" s="3" t="s">
        <v>265</v>
      </c>
      <c r="C126" s="3" t="s">
        <v>13</v>
      </c>
      <c r="D126" s="3" t="s">
        <v>14</v>
      </c>
      <c r="E126" s="3"/>
      <c r="F126" s="4"/>
      <c r="G126" s="5">
        <v>-3.0049999999999999</v>
      </c>
      <c r="H126" s="6">
        <v>-3.5550000000000002</v>
      </c>
      <c r="I126" s="6">
        <v>-4.1959999999999997</v>
      </c>
      <c r="J126" s="6">
        <v>-3.306</v>
      </c>
    </row>
    <row r="127" spans="1:10">
      <c r="A127" s="3" t="s">
        <v>266</v>
      </c>
      <c r="B127" s="3" t="s">
        <v>267</v>
      </c>
      <c r="C127" s="3" t="s">
        <v>13</v>
      </c>
      <c r="D127" s="3" t="s">
        <v>14</v>
      </c>
      <c r="E127" s="3"/>
      <c r="F127" s="4"/>
      <c r="G127" s="5">
        <v>-4.306</v>
      </c>
      <c r="H127" s="6">
        <v>-4.976</v>
      </c>
      <c r="I127" s="6">
        <v>-6.4210000000000003</v>
      </c>
      <c r="J127" s="6">
        <v>-5.8419999999999996</v>
      </c>
    </row>
    <row r="128" spans="1:10">
      <c r="A128" s="3" t="s">
        <v>262</v>
      </c>
      <c r="B128" s="3" t="s">
        <v>263</v>
      </c>
      <c r="C128" s="3" t="s">
        <v>13</v>
      </c>
      <c r="D128" s="3" t="s">
        <v>14</v>
      </c>
      <c r="E128" s="3"/>
      <c r="F128" s="4"/>
      <c r="G128" s="5">
        <v>-3.1920000000000002</v>
      </c>
      <c r="H128" s="6">
        <v>-0.40300000000000002</v>
      </c>
      <c r="I128" s="6">
        <v>-4.3879999999999999</v>
      </c>
      <c r="J128" s="6">
        <v>-5.2220000000000004</v>
      </c>
    </row>
    <row r="129" spans="1:10">
      <c r="A129" s="3" t="s">
        <v>258</v>
      </c>
      <c r="B129" s="3" t="s">
        <v>259</v>
      </c>
      <c r="C129" s="3" t="s">
        <v>13</v>
      </c>
      <c r="D129" s="3" t="s">
        <v>14</v>
      </c>
      <c r="E129" s="3"/>
      <c r="F129" s="4"/>
      <c r="G129" s="5">
        <v>1.4910000000000001</v>
      </c>
      <c r="H129" s="5">
        <v>1.659</v>
      </c>
      <c r="I129" s="6">
        <v>-6.1639999999999997</v>
      </c>
      <c r="J129" s="6">
        <v>-2.1360000000000001</v>
      </c>
    </row>
    <row r="130" spans="1:10">
      <c r="A130" s="3" t="s">
        <v>270</v>
      </c>
      <c r="B130" s="3" t="s">
        <v>271</v>
      </c>
      <c r="C130" s="3" t="s">
        <v>13</v>
      </c>
      <c r="D130" s="3" t="s">
        <v>14</v>
      </c>
      <c r="E130" s="3"/>
      <c r="F130" s="4"/>
      <c r="G130" s="5">
        <v>7.3390000000000004</v>
      </c>
      <c r="H130" s="5">
        <v>7.9189999999999996</v>
      </c>
      <c r="I130" s="6">
        <v>0.78400000000000003</v>
      </c>
      <c r="J130" s="6">
        <v>3.6819999999999999</v>
      </c>
    </row>
    <row r="131" spans="1:10">
      <c r="A131" s="3" t="s">
        <v>256</v>
      </c>
      <c r="B131" s="3" t="s">
        <v>257</v>
      </c>
      <c r="C131" s="3" t="s">
        <v>13</v>
      </c>
      <c r="D131" s="3" t="s">
        <v>14</v>
      </c>
      <c r="E131" s="3"/>
      <c r="F131" s="4"/>
      <c r="G131" s="5">
        <v>-6.6509999999999998</v>
      </c>
      <c r="H131" s="5">
        <v>-4.5609999999999999</v>
      </c>
      <c r="I131" s="6">
        <v>-5.9749999999999996</v>
      </c>
      <c r="J131" s="6">
        <v>-4.9950000000000001</v>
      </c>
    </row>
    <row r="132" spans="1:10">
      <c r="A132" s="3" t="s">
        <v>254</v>
      </c>
      <c r="B132" s="3" t="s">
        <v>255</v>
      </c>
      <c r="C132" s="3" t="s">
        <v>13</v>
      </c>
      <c r="D132" s="3" t="s">
        <v>14</v>
      </c>
      <c r="E132" s="3"/>
      <c r="F132" s="4"/>
      <c r="G132" s="5">
        <v>32.484999999999999</v>
      </c>
      <c r="H132" s="5">
        <v>16.117999999999999</v>
      </c>
      <c r="I132" s="6">
        <v>5.2759999999999998</v>
      </c>
      <c r="J132" s="6">
        <v>2.5209999999999999</v>
      </c>
    </row>
    <row r="133" spans="1:10">
      <c r="A133" s="3" t="s">
        <v>260</v>
      </c>
      <c r="B133" s="3" t="s">
        <v>261</v>
      </c>
      <c r="C133" s="3" t="s">
        <v>13</v>
      </c>
      <c r="D133" s="3" t="s">
        <v>14</v>
      </c>
      <c r="E133" s="3"/>
      <c r="F133" s="4"/>
      <c r="G133" s="5">
        <v>1.429</v>
      </c>
      <c r="H133" s="5">
        <v>-1.619</v>
      </c>
      <c r="I133" s="6">
        <v>-5.181</v>
      </c>
      <c r="J133" s="6">
        <v>-3.3879999999999999</v>
      </c>
    </row>
    <row r="134" spans="1:10">
      <c r="A134" s="3" t="s">
        <v>272</v>
      </c>
      <c r="B134" s="3" t="s">
        <v>273</v>
      </c>
      <c r="C134" s="3" t="s">
        <v>13</v>
      </c>
      <c r="D134" s="3" t="s">
        <v>14</v>
      </c>
      <c r="E134" s="3"/>
      <c r="F134" s="4"/>
      <c r="G134" s="5">
        <v>-7.944</v>
      </c>
      <c r="H134" s="6">
        <v>-6.952</v>
      </c>
      <c r="I134" s="6">
        <v>-16.904</v>
      </c>
      <c r="J134" s="6">
        <v>-14.823</v>
      </c>
    </row>
    <row r="135" spans="1:10">
      <c r="A135" s="3" t="s">
        <v>274</v>
      </c>
      <c r="B135" s="3" t="s">
        <v>275</v>
      </c>
      <c r="C135" s="3" t="s">
        <v>13</v>
      </c>
      <c r="D135" s="3" t="s">
        <v>14</v>
      </c>
      <c r="E135" s="3"/>
      <c r="F135" s="4"/>
      <c r="G135" s="5">
        <v>-6.4219999999999997</v>
      </c>
      <c r="H135" s="6">
        <v>-8.8480000000000008</v>
      </c>
      <c r="I135" s="6">
        <v>-9.1969999999999992</v>
      </c>
      <c r="J135" s="6">
        <v>-6.4690000000000003</v>
      </c>
    </row>
    <row r="136" spans="1:10">
      <c r="A136" s="3" t="s">
        <v>278</v>
      </c>
      <c r="B136" s="3" t="s">
        <v>279</v>
      </c>
      <c r="C136" s="3" t="s">
        <v>13</v>
      </c>
      <c r="D136" s="3" t="s">
        <v>14</v>
      </c>
      <c r="E136" s="3"/>
      <c r="F136" s="4"/>
      <c r="G136" s="5">
        <v>-3.1850000000000001</v>
      </c>
      <c r="H136" s="6">
        <v>-3.1440000000000001</v>
      </c>
      <c r="I136" s="6">
        <v>-6.2450000000000001</v>
      </c>
      <c r="J136" s="6">
        <v>-2.5169999999999999</v>
      </c>
    </row>
    <row r="137" spans="1:10">
      <c r="A137" s="3" t="s">
        <v>284</v>
      </c>
      <c r="B137" s="3" t="s">
        <v>285</v>
      </c>
      <c r="C137" s="3" t="s">
        <v>13</v>
      </c>
      <c r="D137" s="3" t="s">
        <v>14</v>
      </c>
      <c r="E137" s="3"/>
      <c r="F137" s="4"/>
      <c r="G137" s="5">
        <v>-2.0009999999999999</v>
      </c>
      <c r="H137" s="5">
        <v>-1.3680000000000001</v>
      </c>
      <c r="I137" s="6">
        <v>-7.085</v>
      </c>
      <c r="J137" s="6">
        <v>-2.6219999999999999</v>
      </c>
    </row>
    <row r="138" spans="1:10">
      <c r="A138" s="3" t="s">
        <v>286</v>
      </c>
      <c r="B138" s="3" t="s">
        <v>287</v>
      </c>
      <c r="C138" s="3" t="s">
        <v>13</v>
      </c>
      <c r="D138" s="3" t="s">
        <v>14</v>
      </c>
      <c r="E138" s="3"/>
      <c r="F138" s="4"/>
      <c r="G138" s="5">
        <v>-1.629</v>
      </c>
      <c r="H138" s="5">
        <v>-1.9259999999999999</v>
      </c>
      <c r="I138" s="6">
        <v>-3.3610000000000002</v>
      </c>
      <c r="J138" s="6">
        <v>-2.7240000000000002</v>
      </c>
    </row>
    <row r="139" spans="1:10">
      <c r="A139" s="3" t="s">
        <v>276</v>
      </c>
      <c r="B139" s="3" t="s">
        <v>277</v>
      </c>
      <c r="C139" s="3" t="s">
        <v>13</v>
      </c>
      <c r="D139" s="3" t="s">
        <v>14</v>
      </c>
      <c r="E139" s="3"/>
      <c r="F139" s="4"/>
      <c r="G139" s="5">
        <v>6.1159999999999997</v>
      </c>
      <c r="H139" s="6">
        <v>1.907</v>
      </c>
      <c r="I139" s="6">
        <v>-4.9820000000000002</v>
      </c>
      <c r="J139" s="6">
        <v>-2.5129999999999999</v>
      </c>
    </row>
    <row r="140" spans="1:10">
      <c r="A140" s="3" t="s">
        <v>280</v>
      </c>
      <c r="B140" s="3" t="s">
        <v>281</v>
      </c>
      <c r="C140" s="3" t="s">
        <v>13</v>
      </c>
      <c r="D140" s="3" t="s">
        <v>14</v>
      </c>
      <c r="E140" s="3"/>
      <c r="F140" s="4"/>
      <c r="G140" s="6">
        <v>-2.5880000000000001</v>
      </c>
      <c r="H140" s="6">
        <v>-4.1390000000000002</v>
      </c>
      <c r="I140" s="6">
        <v>-4.9619999999999997</v>
      </c>
      <c r="J140" s="6">
        <v>-3.851</v>
      </c>
    </row>
    <row r="141" spans="1:10">
      <c r="A141" s="3" t="s">
        <v>288</v>
      </c>
      <c r="B141" s="3" t="s">
        <v>289</v>
      </c>
      <c r="C141" s="3" t="s">
        <v>13</v>
      </c>
      <c r="D141" s="3" t="s">
        <v>14</v>
      </c>
      <c r="E141" s="3"/>
      <c r="F141" s="4"/>
      <c r="G141" s="5">
        <v>-0.23799999999999999</v>
      </c>
      <c r="H141" s="6">
        <v>-0.70799999999999996</v>
      </c>
      <c r="I141" s="6">
        <v>-6.734</v>
      </c>
      <c r="J141" s="6">
        <v>-3.5110000000000001</v>
      </c>
    </row>
    <row r="142" spans="1:10">
      <c r="A142" s="3" t="s">
        <v>292</v>
      </c>
      <c r="B142" s="3" t="s">
        <v>293</v>
      </c>
      <c r="C142" s="3" t="s">
        <v>13</v>
      </c>
      <c r="D142" s="3" t="s">
        <v>14</v>
      </c>
      <c r="E142" s="3"/>
      <c r="F142" s="4"/>
      <c r="G142" s="6">
        <v>-2.5070000000000001</v>
      </c>
      <c r="H142" s="6">
        <v>-2.589</v>
      </c>
      <c r="I142" s="6">
        <v>-3.669</v>
      </c>
      <c r="J142" s="6">
        <v>-2.145</v>
      </c>
    </row>
    <row r="143" spans="1:10">
      <c r="A143" s="3" t="s">
        <v>290</v>
      </c>
      <c r="B143" s="3" t="s">
        <v>291</v>
      </c>
      <c r="C143" s="3" t="s">
        <v>13</v>
      </c>
      <c r="D143" s="3" t="s">
        <v>14</v>
      </c>
      <c r="E143" s="3"/>
      <c r="F143" s="4"/>
      <c r="G143" s="5">
        <v>-0.44600000000000001</v>
      </c>
      <c r="H143" s="5">
        <v>0.19</v>
      </c>
      <c r="I143" s="6">
        <v>-7.0940000000000003</v>
      </c>
      <c r="J143" s="6">
        <v>-1.8879999999999999</v>
      </c>
    </row>
    <row r="144" spans="1:10">
      <c r="A144" s="3" t="s">
        <v>282</v>
      </c>
      <c r="B144" s="3" t="s">
        <v>283</v>
      </c>
      <c r="C144" s="3" t="s">
        <v>13</v>
      </c>
      <c r="D144" s="3" t="s">
        <v>14</v>
      </c>
      <c r="E144" s="3"/>
      <c r="F144" s="4"/>
      <c r="G144" s="5">
        <v>-1.65</v>
      </c>
      <c r="H144" s="6">
        <v>-3.883</v>
      </c>
      <c r="I144" s="6">
        <v>-5.1159999999999997</v>
      </c>
      <c r="J144" s="6">
        <v>-3.6539999999999999</v>
      </c>
    </row>
    <row r="145" spans="1:10">
      <c r="A145" s="3" t="s">
        <v>294</v>
      </c>
      <c r="B145" s="3" t="s">
        <v>295</v>
      </c>
      <c r="C145" s="3" t="s">
        <v>13</v>
      </c>
      <c r="D145" s="3" t="s">
        <v>14</v>
      </c>
      <c r="E145" s="3"/>
      <c r="F145" s="4"/>
      <c r="G145" s="5">
        <v>5.1779999999999999</v>
      </c>
      <c r="H145" s="5">
        <v>4.0609999999999999</v>
      </c>
      <c r="I145" s="6">
        <v>5.25</v>
      </c>
      <c r="J145" s="6">
        <v>1.3919999999999999</v>
      </c>
    </row>
    <row r="146" spans="1:10">
      <c r="A146" s="3" t="s">
        <v>296</v>
      </c>
      <c r="B146" s="3" t="s">
        <v>297</v>
      </c>
      <c r="C146" s="3" t="s">
        <v>13</v>
      </c>
      <c r="D146" s="3" t="s">
        <v>14</v>
      </c>
      <c r="E146" s="3"/>
      <c r="F146" s="4"/>
      <c r="G146" s="5">
        <v>-2.819</v>
      </c>
      <c r="H146" s="5">
        <v>-4.5830000000000002</v>
      </c>
      <c r="I146" s="6">
        <v>-8.8670000000000009</v>
      </c>
      <c r="J146" s="6">
        <v>-6.992</v>
      </c>
    </row>
    <row r="147" spans="1:10">
      <c r="A147" s="3" t="s">
        <v>298</v>
      </c>
      <c r="B147" s="3" t="s">
        <v>299</v>
      </c>
      <c r="C147" s="3" t="s">
        <v>13</v>
      </c>
      <c r="D147" s="3" t="s">
        <v>14</v>
      </c>
      <c r="E147" s="3"/>
      <c r="F147" s="4"/>
      <c r="G147" s="5">
        <v>2.91</v>
      </c>
      <c r="H147" s="5">
        <v>1.9339999999999999</v>
      </c>
      <c r="I147" s="6">
        <v>-4.8410000000000002</v>
      </c>
      <c r="J147" s="6">
        <v>-3.0089999999999999</v>
      </c>
    </row>
    <row r="148" spans="1:10">
      <c r="A148" s="3" t="s">
        <v>300</v>
      </c>
      <c r="B148" s="3" t="s">
        <v>301</v>
      </c>
      <c r="C148" s="3" t="s">
        <v>13</v>
      </c>
      <c r="D148" s="3" t="s">
        <v>14</v>
      </c>
      <c r="E148" s="3"/>
      <c r="F148" s="4"/>
      <c r="G148" s="5">
        <v>-2.6070000000000002</v>
      </c>
      <c r="H148" s="5">
        <v>-5.181</v>
      </c>
      <c r="I148" s="6">
        <v>-8.0730000000000004</v>
      </c>
      <c r="J148" s="6">
        <v>-4.633</v>
      </c>
    </row>
    <row r="149" spans="1:10">
      <c r="A149" s="3" t="s">
        <v>308</v>
      </c>
      <c r="B149" s="3" t="s">
        <v>309</v>
      </c>
      <c r="C149" s="3" t="s">
        <v>13</v>
      </c>
      <c r="D149" s="3" t="s">
        <v>14</v>
      </c>
      <c r="E149" s="3"/>
      <c r="F149" s="4"/>
      <c r="G149" s="5">
        <v>-5.8710000000000004</v>
      </c>
      <c r="H149" s="5">
        <v>-4.452</v>
      </c>
      <c r="I149" s="6">
        <v>-12.593</v>
      </c>
      <c r="J149" s="6">
        <v>-9.0250000000000004</v>
      </c>
    </row>
    <row r="150" spans="1:10">
      <c r="A150" s="3" t="s">
        <v>342</v>
      </c>
      <c r="B150" s="3" t="s">
        <v>343</v>
      </c>
      <c r="C150" s="3" t="s">
        <v>13</v>
      </c>
      <c r="D150" s="3" t="s">
        <v>14</v>
      </c>
      <c r="E150" s="3"/>
      <c r="F150" s="4"/>
      <c r="G150" s="5">
        <v>-7.8769999999999998</v>
      </c>
      <c r="H150" s="5">
        <v>-10.818</v>
      </c>
      <c r="I150" s="6">
        <v>-16.905000000000001</v>
      </c>
      <c r="J150" s="6">
        <v>-20.646999999999998</v>
      </c>
    </row>
    <row r="151" spans="1:10">
      <c r="A151" s="3" t="s">
        <v>310</v>
      </c>
      <c r="B151" s="3" t="s">
        <v>311</v>
      </c>
      <c r="C151" s="3" t="s">
        <v>13</v>
      </c>
      <c r="D151" s="3" t="s">
        <v>14</v>
      </c>
      <c r="E151" s="3"/>
      <c r="F151" s="4"/>
      <c r="G151" s="5">
        <v>-3.6440000000000001</v>
      </c>
      <c r="H151" s="6">
        <v>-3.8879999999999999</v>
      </c>
      <c r="I151" s="6">
        <v>-5.6429999999999998</v>
      </c>
      <c r="J151" s="6">
        <v>-3.2570000000000001</v>
      </c>
    </row>
    <row r="152" spans="1:10">
      <c r="A152" s="3" t="s">
        <v>318</v>
      </c>
      <c r="B152" s="3" t="s">
        <v>319</v>
      </c>
      <c r="C152" s="3" t="s">
        <v>13</v>
      </c>
      <c r="D152" s="3" t="s">
        <v>14</v>
      </c>
      <c r="E152" s="3"/>
      <c r="F152" s="4"/>
      <c r="G152" s="5">
        <v>3.7170000000000001</v>
      </c>
      <c r="H152" s="5">
        <v>3.8420000000000001</v>
      </c>
      <c r="I152" s="5">
        <v>-3.4750000000000001</v>
      </c>
      <c r="J152" s="6">
        <v>1.7829999999999999</v>
      </c>
    </row>
    <row r="153" spans="1:10">
      <c r="A153" s="3" t="s">
        <v>324</v>
      </c>
      <c r="B153" s="3" t="s">
        <v>325</v>
      </c>
      <c r="C153" s="3" t="s">
        <v>13</v>
      </c>
      <c r="D153" s="3" t="s">
        <v>14</v>
      </c>
      <c r="E153" s="3"/>
      <c r="F153" s="4"/>
      <c r="G153" s="5">
        <v>0.67600000000000005</v>
      </c>
      <c r="H153" s="6">
        <v>-2.6890000000000001</v>
      </c>
      <c r="I153" s="6">
        <v>-7.26</v>
      </c>
      <c r="J153" s="6">
        <v>-7.7809999999999997</v>
      </c>
    </row>
    <row r="154" spans="1:10">
      <c r="A154" s="3" t="s">
        <v>316</v>
      </c>
      <c r="B154" s="3" t="s">
        <v>317</v>
      </c>
      <c r="C154" s="3" t="s">
        <v>13</v>
      </c>
      <c r="D154" s="3" t="s">
        <v>14</v>
      </c>
      <c r="E154" s="3"/>
      <c r="F154" s="4"/>
      <c r="G154" s="5">
        <v>-5.6130000000000004</v>
      </c>
      <c r="H154" s="6">
        <v>-2.8610000000000002</v>
      </c>
      <c r="I154" s="6">
        <v>-5.58</v>
      </c>
      <c r="J154" s="6">
        <v>-5.375</v>
      </c>
    </row>
    <row r="155" spans="1:10">
      <c r="A155" s="3" t="s">
        <v>116</v>
      </c>
      <c r="B155" s="3" t="s">
        <v>117</v>
      </c>
      <c r="C155" s="3" t="s">
        <v>13</v>
      </c>
      <c r="D155" s="3" t="s">
        <v>14</v>
      </c>
      <c r="E155" s="3"/>
      <c r="F155" s="4"/>
      <c r="G155" s="5">
        <v>-2.5059999999999998</v>
      </c>
      <c r="H155" s="5">
        <v>-2.919</v>
      </c>
      <c r="I155" s="6">
        <v>-8.5679999999999996</v>
      </c>
      <c r="J155" s="6">
        <v>-4.5759999999999996</v>
      </c>
    </row>
    <row r="156" spans="1:10">
      <c r="A156" s="3" t="s">
        <v>304</v>
      </c>
      <c r="B156" s="3" t="s">
        <v>305</v>
      </c>
      <c r="C156" s="3" t="s">
        <v>13</v>
      </c>
      <c r="D156" s="3" t="s">
        <v>14</v>
      </c>
      <c r="E156" s="3"/>
      <c r="F156" s="4"/>
      <c r="G156" s="5">
        <v>-1.556</v>
      </c>
      <c r="H156" s="6">
        <v>-2.4830000000000001</v>
      </c>
      <c r="I156" s="6">
        <v>-7.3140000000000001</v>
      </c>
      <c r="J156" s="6">
        <v>-6.5490000000000004</v>
      </c>
    </row>
    <row r="157" spans="1:10">
      <c r="A157" s="3" t="s">
        <v>326</v>
      </c>
      <c r="B157" s="3" t="s">
        <v>327</v>
      </c>
      <c r="C157" s="3" t="s">
        <v>13</v>
      </c>
      <c r="D157" s="3" t="s">
        <v>14</v>
      </c>
      <c r="E157" s="3"/>
      <c r="F157" s="4"/>
      <c r="G157" s="5"/>
      <c r="H157" s="5"/>
      <c r="I157" s="5"/>
      <c r="J157" s="5"/>
    </row>
    <row r="158" spans="1:10">
      <c r="A158" s="3" t="s">
        <v>312</v>
      </c>
      <c r="B158" s="3" t="s">
        <v>313</v>
      </c>
      <c r="C158" s="3" t="s">
        <v>13</v>
      </c>
      <c r="D158" s="3" t="s">
        <v>14</v>
      </c>
      <c r="E158" s="3"/>
      <c r="F158" s="4"/>
      <c r="G158" s="5">
        <v>0.81200000000000006</v>
      </c>
      <c r="H158" s="5">
        <v>-5.0000000000000001E-3</v>
      </c>
      <c r="I158" s="6">
        <v>-7.0309999999999997</v>
      </c>
      <c r="J158" s="6">
        <v>-0.30199999999999999</v>
      </c>
    </row>
    <row r="159" spans="1:10">
      <c r="A159" s="3" t="s">
        <v>330</v>
      </c>
      <c r="B159" s="3" t="s">
        <v>331</v>
      </c>
      <c r="C159" s="3" t="s">
        <v>13</v>
      </c>
      <c r="D159" s="3" t="s">
        <v>14</v>
      </c>
      <c r="E159" s="3"/>
      <c r="F159" s="4"/>
      <c r="G159" s="5">
        <v>-0.64300000000000002</v>
      </c>
      <c r="H159" s="6">
        <v>-0.27100000000000002</v>
      </c>
      <c r="I159" s="6">
        <v>-2.7090000000000001</v>
      </c>
      <c r="J159" s="6">
        <v>-1.222</v>
      </c>
    </row>
    <row r="160" spans="1:10">
      <c r="A160" s="3" t="s">
        <v>306</v>
      </c>
      <c r="B160" s="3" t="s">
        <v>307</v>
      </c>
      <c r="C160" s="3" t="s">
        <v>13</v>
      </c>
      <c r="D160" s="3" t="s">
        <v>14</v>
      </c>
      <c r="E160" s="3"/>
      <c r="F160" s="4"/>
      <c r="G160" s="5">
        <v>-1.883</v>
      </c>
      <c r="H160" s="6">
        <v>-1.758</v>
      </c>
      <c r="I160" s="6">
        <v>-4.4800000000000004</v>
      </c>
      <c r="J160" s="6">
        <v>-1.883</v>
      </c>
    </row>
    <row r="161" spans="1:10">
      <c r="A161" s="3" t="s">
        <v>344</v>
      </c>
      <c r="B161" s="3" t="s">
        <v>345</v>
      </c>
      <c r="C161" s="3" t="s">
        <v>13</v>
      </c>
      <c r="D161" s="3" t="s">
        <v>14</v>
      </c>
      <c r="E161" s="3"/>
      <c r="F161" s="4"/>
      <c r="G161" s="5">
        <v>-7.0949999999999998</v>
      </c>
      <c r="H161" s="6">
        <v>-8.5370000000000008</v>
      </c>
      <c r="I161" s="6">
        <v>-6.8959999999999999</v>
      </c>
      <c r="J161" s="6">
        <v>-9.8580000000000005</v>
      </c>
    </row>
    <row r="162" spans="1:10">
      <c r="A162" s="3" t="s">
        <v>320</v>
      </c>
      <c r="B162" s="3" t="s">
        <v>321</v>
      </c>
      <c r="C162" s="3" t="s">
        <v>13</v>
      </c>
      <c r="D162" s="3" t="s">
        <v>14</v>
      </c>
      <c r="E162" s="3"/>
      <c r="F162" s="4"/>
      <c r="G162" s="5">
        <v>-1.06</v>
      </c>
      <c r="H162" s="5">
        <v>-1.26</v>
      </c>
      <c r="I162" s="6">
        <v>-5.907</v>
      </c>
      <c r="J162" s="6">
        <v>-2.7839999999999998</v>
      </c>
    </row>
    <row r="163" spans="1:10">
      <c r="A163" s="3" t="s">
        <v>322</v>
      </c>
      <c r="B163" s="3" t="s">
        <v>323</v>
      </c>
      <c r="C163" s="3" t="s">
        <v>13</v>
      </c>
      <c r="D163" s="3" t="s">
        <v>14</v>
      </c>
      <c r="E163" s="3"/>
      <c r="F163" s="4"/>
      <c r="G163" s="5">
        <v>0.77300000000000002</v>
      </c>
      <c r="H163" s="5">
        <v>0.53300000000000003</v>
      </c>
      <c r="I163" s="6">
        <v>-6.5880000000000001</v>
      </c>
      <c r="J163" s="6">
        <v>-2.149</v>
      </c>
    </row>
    <row r="164" spans="1:10">
      <c r="A164" s="3" t="s">
        <v>346</v>
      </c>
      <c r="B164" s="3" t="s">
        <v>347</v>
      </c>
      <c r="C164" s="3" t="s">
        <v>13</v>
      </c>
      <c r="D164" s="3" t="s">
        <v>14</v>
      </c>
      <c r="E164" s="3"/>
      <c r="F164" s="4"/>
      <c r="G164" s="5">
        <v>0.81299999999999994</v>
      </c>
      <c r="H164" s="5">
        <v>0.40400000000000003</v>
      </c>
      <c r="I164" s="6">
        <v>-5.3339999999999996</v>
      </c>
      <c r="J164" s="6">
        <v>-1.603</v>
      </c>
    </row>
    <row r="165" spans="1:10">
      <c r="A165" s="3" t="s">
        <v>124</v>
      </c>
      <c r="B165" s="3" t="s">
        <v>125</v>
      </c>
      <c r="C165" s="3" t="s">
        <v>13</v>
      </c>
      <c r="D165" s="3" t="s">
        <v>14</v>
      </c>
      <c r="E165" s="3"/>
      <c r="F165" s="4"/>
      <c r="G165" s="5">
        <v>-11.159000000000001</v>
      </c>
      <c r="H165" s="5">
        <v>-8.0399999999999991</v>
      </c>
      <c r="I165" s="6">
        <v>-8.9320000000000004</v>
      </c>
      <c r="J165" s="6">
        <v>-7.5570000000000004</v>
      </c>
    </row>
    <row r="166" spans="1:10">
      <c r="A166" s="3" t="s">
        <v>314</v>
      </c>
      <c r="B166" s="3" t="s">
        <v>315</v>
      </c>
      <c r="C166" s="3" t="s">
        <v>13</v>
      </c>
      <c r="D166" s="3" t="s">
        <v>14</v>
      </c>
      <c r="E166" s="3"/>
      <c r="F166" s="4"/>
      <c r="G166" s="5">
        <v>0.19400000000000001</v>
      </c>
      <c r="H166" s="5">
        <v>0.88400000000000001</v>
      </c>
      <c r="I166" s="6">
        <v>-14.089</v>
      </c>
      <c r="J166" s="6">
        <v>-5.657</v>
      </c>
    </row>
    <row r="167" spans="1:10">
      <c r="A167" s="3" t="s">
        <v>350</v>
      </c>
      <c r="B167" s="3" t="s">
        <v>351</v>
      </c>
      <c r="C167" s="3" t="s">
        <v>13</v>
      </c>
      <c r="D167" s="3" t="s">
        <v>14</v>
      </c>
      <c r="E167" s="3"/>
      <c r="F167" s="4"/>
      <c r="G167" s="6"/>
      <c r="H167" s="6" t="s">
        <v>25</v>
      </c>
      <c r="I167" s="6" t="s">
        <v>25</v>
      </c>
      <c r="J167" s="6" t="s">
        <v>25</v>
      </c>
    </row>
    <row r="168" spans="1:10">
      <c r="A168" s="3" t="s">
        <v>80</v>
      </c>
      <c r="B168" s="3" t="s">
        <v>81</v>
      </c>
      <c r="C168" s="3" t="s">
        <v>13</v>
      </c>
      <c r="D168" s="3" t="s">
        <v>14</v>
      </c>
      <c r="E168" s="3"/>
      <c r="F168" s="4"/>
      <c r="G168" s="5">
        <v>1.9359999999999999</v>
      </c>
      <c r="H168" s="6">
        <v>-0.17199999999999999</v>
      </c>
      <c r="I168" s="6">
        <v>-0.439</v>
      </c>
      <c r="J168" s="6">
        <v>-2.2320000000000002</v>
      </c>
    </row>
    <row r="169" spans="1:10">
      <c r="A169" s="3" t="s">
        <v>362</v>
      </c>
      <c r="B169" s="3" t="s">
        <v>363</v>
      </c>
      <c r="C169" s="3" t="s">
        <v>13</v>
      </c>
      <c r="D169" s="3" t="s">
        <v>14</v>
      </c>
      <c r="E169" s="3"/>
      <c r="F169" s="4"/>
      <c r="G169" s="5">
        <v>-0.77500000000000002</v>
      </c>
      <c r="H169" s="5">
        <v>2.1339999999999999</v>
      </c>
      <c r="I169" s="6">
        <v>-4.0910000000000002</v>
      </c>
      <c r="J169" s="6">
        <v>-1.591</v>
      </c>
    </row>
    <row r="170" spans="1:10">
      <c r="A170" s="3" t="s">
        <v>358</v>
      </c>
      <c r="B170" s="3" t="s">
        <v>359</v>
      </c>
      <c r="C170" s="3" t="s">
        <v>13</v>
      </c>
      <c r="D170" s="3" t="s">
        <v>14</v>
      </c>
      <c r="E170" s="3"/>
      <c r="F170" s="4"/>
      <c r="G170" s="5">
        <v>6.4000000000000001E-2</v>
      </c>
      <c r="H170" s="6">
        <v>-0.81599999999999995</v>
      </c>
      <c r="I170" s="6">
        <v>-3.4489999999999998</v>
      </c>
      <c r="J170" s="6">
        <v>-1.6819999999999999</v>
      </c>
    </row>
    <row r="171" spans="1:10">
      <c r="A171" s="3" t="s">
        <v>354</v>
      </c>
      <c r="B171" s="3" t="s">
        <v>355</v>
      </c>
      <c r="C171" s="3" t="s">
        <v>13</v>
      </c>
      <c r="D171" s="3" t="s">
        <v>14</v>
      </c>
      <c r="E171" s="3"/>
      <c r="F171" s="4"/>
      <c r="G171" s="6">
        <v>-2.7810000000000001</v>
      </c>
      <c r="H171" s="6">
        <v>-2.101</v>
      </c>
      <c r="I171" s="6">
        <v>-6.4329999999999998</v>
      </c>
      <c r="J171" s="6">
        <v>-3.0070000000000001</v>
      </c>
    </row>
    <row r="172" spans="1:10">
      <c r="A172" s="3" t="s">
        <v>372</v>
      </c>
      <c r="B172" s="3" t="s">
        <v>373</v>
      </c>
      <c r="C172" s="3" t="s">
        <v>13</v>
      </c>
      <c r="D172" s="3" t="s">
        <v>14</v>
      </c>
      <c r="E172" s="3"/>
      <c r="F172" s="4"/>
      <c r="G172" s="5">
        <v>-0.215</v>
      </c>
      <c r="H172" s="6">
        <v>-0.25900000000000001</v>
      </c>
      <c r="I172" s="6">
        <v>-2.258</v>
      </c>
      <c r="J172" s="6">
        <v>-0.48499999999999999</v>
      </c>
    </row>
    <row r="173" spans="1:10">
      <c r="A173" s="3" t="s">
        <v>360</v>
      </c>
      <c r="B173" s="3" t="s">
        <v>361</v>
      </c>
      <c r="C173" s="3" t="s">
        <v>13</v>
      </c>
      <c r="D173" s="3" t="s">
        <v>14</v>
      </c>
      <c r="E173" s="3"/>
      <c r="F173" s="4"/>
      <c r="G173" s="5">
        <v>-28.015000000000001</v>
      </c>
      <c r="H173" s="6">
        <v>-32.075000000000003</v>
      </c>
      <c r="I173" s="6">
        <v>-27.536999999999999</v>
      </c>
      <c r="J173" s="6">
        <v>-38.914999999999999</v>
      </c>
    </row>
    <row r="174" spans="1:10">
      <c r="A174" s="3" t="s">
        <v>364</v>
      </c>
      <c r="B174" s="3" t="s">
        <v>365</v>
      </c>
      <c r="C174" s="3" t="s">
        <v>13</v>
      </c>
      <c r="D174" s="3" t="s">
        <v>14</v>
      </c>
      <c r="E174" s="3"/>
      <c r="F174" s="4"/>
      <c r="G174" s="5">
        <v>2.819</v>
      </c>
      <c r="H174" s="6">
        <v>1.0009999999999999</v>
      </c>
      <c r="I174" s="6">
        <v>-2.3620000000000001</v>
      </c>
      <c r="J174" s="6">
        <v>-1.458</v>
      </c>
    </row>
    <row r="175" spans="1:10">
      <c r="A175" s="3" t="s">
        <v>366</v>
      </c>
      <c r="B175" s="3" t="s">
        <v>367</v>
      </c>
      <c r="C175" s="3" t="s">
        <v>13</v>
      </c>
      <c r="D175" s="3" t="s">
        <v>14</v>
      </c>
      <c r="E175" s="3"/>
      <c r="F175" s="4"/>
      <c r="G175" s="5">
        <v>-5.9909999999999997</v>
      </c>
      <c r="H175" s="5">
        <v>-3.6920000000000002</v>
      </c>
      <c r="I175" s="6">
        <v>-10.87</v>
      </c>
      <c r="J175" s="6">
        <v>-7.6440000000000001</v>
      </c>
    </row>
    <row r="176" spans="1:10">
      <c r="A176" s="3" t="s">
        <v>368</v>
      </c>
      <c r="B176" s="3" t="s">
        <v>369</v>
      </c>
      <c r="C176" s="3" t="s">
        <v>13</v>
      </c>
      <c r="D176" s="3" t="s">
        <v>14</v>
      </c>
      <c r="E176" s="3"/>
      <c r="F176" s="4"/>
      <c r="G176" s="5">
        <v>-4.5780000000000003</v>
      </c>
      <c r="H176" s="6">
        <v>-3.8919999999999999</v>
      </c>
      <c r="I176" s="6">
        <v>-4.3</v>
      </c>
      <c r="J176" s="6">
        <v>-2.5</v>
      </c>
    </row>
    <row r="177" spans="1:10">
      <c r="A177" s="3" t="s">
        <v>370</v>
      </c>
      <c r="B177" s="3" t="s">
        <v>371</v>
      </c>
      <c r="C177" s="3" t="s">
        <v>13</v>
      </c>
      <c r="D177" s="3" t="s">
        <v>14</v>
      </c>
      <c r="E177" s="3"/>
      <c r="F177" s="4"/>
      <c r="G177" s="5">
        <v>-3.6659999999999999</v>
      </c>
      <c r="H177" s="5">
        <v>-5.2610000000000001</v>
      </c>
      <c r="I177" s="6">
        <v>-7.476</v>
      </c>
      <c r="J177" s="6">
        <v>-6.7140000000000004</v>
      </c>
    </row>
    <row r="178" spans="1:10">
      <c r="A178" s="3" t="s">
        <v>374</v>
      </c>
      <c r="B178" s="3" t="s">
        <v>375</v>
      </c>
      <c r="C178" s="3" t="s">
        <v>13</v>
      </c>
      <c r="D178" s="3" t="s">
        <v>14</v>
      </c>
      <c r="E178" s="3"/>
      <c r="F178" s="4"/>
      <c r="G178" s="5">
        <v>32.037999999999997</v>
      </c>
      <c r="H178" s="6">
        <v>-8.6010000000000009</v>
      </c>
      <c r="I178" s="6">
        <v>-25.463999999999999</v>
      </c>
      <c r="J178" s="6">
        <v>-18.475999999999999</v>
      </c>
    </row>
    <row r="179" spans="1:10">
      <c r="A179" s="3" t="s">
        <v>352</v>
      </c>
      <c r="B179" s="3" t="s">
        <v>353</v>
      </c>
      <c r="C179" s="3" t="s">
        <v>13</v>
      </c>
      <c r="D179" s="3" t="s">
        <v>14</v>
      </c>
      <c r="E179" s="3"/>
      <c r="F179" s="4"/>
      <c r="G179" s="5">
        <v>-1.859</v>
      </c>
      <c r="H179" s="6">
        <v>-1.284</v>
      </c>
      <c r="I179" s="6">
        <v>-1.264</v>
      </c>
      <c r="J179" s="6">
        <v>-1.244</v>
      </c>
    </row>
    <row r="180" spans="1:10">
      <c r="A180" s="3" t="s">
        <v>356</v>
      </c>
      <c r="B180" s="3" t="s">
        <v>357</v>
      </c>
      <c r="C180" s="3" t="s">
        <v>13</v>
      </c>
      <c r="D180" s="3" t="s">
        <v>14</v>
      </c>
      <c r="E180" s="3"/>
      <c r="F180" s="4"/>
      <c r="G180" s="5">
        <v>-1.9330000000000001</v>
      </c>
      <c r="H180" s="6">
        <v>-2.8570000000000002</v>
      </c>
      <c r="I180" s="6">
        <v>-3.7559999999999998</v>
      </c>
      <c r="J180" s="6">
        <v>-4.3810000000000002</v>
      </c>
    </row>
    <row r="181" spans="1:10">
      <c r="A181" s="3" t="s">
        <v>376</v>
      </c>
      <c r="B181" s="3" t="s">
        <v>377</v>
      </c>
      <c r="C181" s="3" t="s">
        <v>13</v>
      </c>
      <c r="D181" s="3" t="s">
        <v>14</v>
      </c>
      <c r="E181" s="3"/>
      <c r="F181" s="4"/>
      <c r="G181" s="5">
        <v>-3.802</v>
      </c>
      <c r="H181" s="5">
        <v>-6.7439999999999998</v>
      </c>
      <c r="I181" s="6">
        <v>-6.8109999999999999</v>
      </c>
      <c r="J181" s="6">
        <v>-6.5979999999999999</v>
      </c>
    </row>
    <row r="182" spans="1:10">
      <c r="A182" s="3" t="s">
        <v>378</v>
      </c>
      <c r="B182" s="3" t="s">
        <v>379</v>
      </c>
      <c r="C182" s="3" t="s">
        <v>13</v>
      </c>
      <c r="D182" s="3" t="s">
        <v>14</v>
      </c>
      <c r="E182" s="3"/>
      <c r="F182" s="4"/>
      <c r="G182" s="5">
        <v>-2.1509999999999998</v>
      </c>
      <c r="H182" s="6">
        <v>-2.0449999999999999</v>
      </c>
      <c r="I182" s="6">
        <v>-8.2070000000000007</v>
      </c>
      <c r="J182" s="6">
        <v>-5.25</v>
      </c>
    </row>
    <row r="183" spans="1:10">
      <c r="A183" s="3" t="s">
        <v>386</v>
      </c>
      <c r="B183" s="3" t="s">
        <v>387</v>
      </c>
      <c r="C183" s="3" t="s">
        <v>13</v>
      </c>
      <c r="D183" s="3" t="s">
        <v>14</v>
      </c>
      <c r="E183" s="3"/>
      <c r="F183" s="4"/>
      <c r="G183" s="5">
        <v>-2.0249999999999999</v>
      </c>
      <c r="H183" s="6">
        <v>-2.9329999999999998</v>
      </c>
      <c r="I183" s="6">
        <v>-4.6989999999999998</v>
      </c>
      <c r="J183" s="6">
        <v>-3.8069999999999999</v>
      </c>
    </row>
    <row r="184" spans="1:10">
      <c r="A184" s="3" t="s">
        <v>384</v>
      </c>
      <c r="B184" s="3" t="s">
        <v>385</v>
      </c>
      <c r="C184" s="3" t="s">
        <v>13</v>
      </c>
      <c r="D184" s="3" t="s">
        <v>14</v>
      </c>
      <c r="E184" s="3"/>
      <c r="F184" s="4"/>
      <c r="G184" s="5">
        <v>-5.6820000000000004</v>
      </c>
      <c r="H184" s="6">
        <v>-5.782</v>
      </c>
      <c r="I184" s="6">
        <v>-15.448</v>
      </c>
      <c r="J184" s="6">
        <v>-8.6430000000000007</v>
      </c>
    </row>
    <row r="185" spans="1:10">
      <c r="A185" s="3" t="s">
        <v>194</v>
      </c>
      <c r="B185" s="3" t="s">
        <v>195</v>
      </c>
      <c r="C185" s="3" t="s">
        <v>13</v>
      </c>
      <c r="D185" s="3" t="s">
        <v>14</v>
      </c>
      <c r="E185" s="3"/>
      <c r="F185" s="4"/>
      <c r="G185" s="5">
        <v>-2.859</v>
      </c>
      <c r="H185" s="5">
        <v>-2.8450000000000002</v>
      </c>
      <c r="I185" s="6">
        <v>-4.8179999999999996</v>
      </c>
      <c r="J185" s="6">
        <v>-2.714</v>
      </c>
    </row>
    <row r="186" spans="1:10">
      <c r="A186" s="3" t="s">
        <v>388</v>
      </c>
      <c r="B186" s="3" t="s">
        <v>389</v>
      </c>
      <c r="C186" s="3" t="s">
        <v>13</v>
      </c>
      <c r="D186" s="3" t="s">
        <v>14</v>
      </c>
      <c r="E186" s="3"/>
      <c r="F186" s="4"/>
      <c r="G186" s="5">
        <v>2.1429999999999998</v>
      </c>
      <c r="H186" s="6">
        <v>1.4999999999999999E-2</v>
      </c>
      <c r="I186" s="6">
        <v>-3.3050000000000002</v>
      </c>
      <c r="J186" s="6">
        <v>-1.327</v>
      </c>
    </row>
    <row r="187" spans="1:10">
      <c r="A187" s="3" t="s">
        <v>340</v>
      </c>
      <c r="B187" s="3" t="s">
        <v>341</v>
      </c>
      <c r="C187" s="3" t="s">
        <v>13</v>
      </c>
      <c r="D187" s="3" t="s">
        <v>14</v>
      </c>
      <c r="E187" s="3"/>
      <c r="F187" s="4"/>
      <c r="G187" s="5">
        <v>-0.9</v>
      </c>
      <c r="H187" s="6">
        <v>-2.383</v>
      </c>
      <c r="I187" s="6">
        <v>-7.7290000000000001</v>
      </c>
      <c r="J187" s="6">
        <v>-9.6780000000000008</v>
      </c>
    </row>
    <row r="188" spans="1:10">
      <c r="A188" s="3" t="s">
        <v>392</v>
      </c>
      <c r="B188" s="3" t="s">
        <v>393</v>
      </c>
      <c r="C188" s="3" t="s">
        <v>13</v>
      </c>
      <c r="D188" s="3" t="s">
        <v>14</v>
      </c>
      <c r="E188" s="3"/>
      <c r="F188" s="4"/>
      <c r="G188" s="6">
        <v>-31.303999999999998</v>
      </c>
      <c r="H188" s="6">
        <v>-10.007</v>
      </c>
      <c r="I188" s="6" t="s">
        <v>25</v>
      </c>
      <c r="J188" s="6" t="s">
        <v>25</v>
      </c>
    </row>
    <row r="189" spans="1:10">
      <c r="A189" s="3" t="s">
        <v>394</v>
      </c>
      <c r="B189" s="3" t="s">
        <v>395</v>
      </c>
      <c r="C189" s="3" t="s">
        <v>13</v>
      </c>
      <c r="D189" s="3" t="s">
        <v>14</v>
      </c>
      <c r="E189" s="3"/>
      <c r="F189" s="4"/>
      <c r="G189" s="6">
        <v>-3.4609999999999999</v>
      </c>
      <c r="H189" s="6">
        <v>-3.302</v>
      </c>
      <c r="I189" s="6">
        <v>-5.1539999999999999</v>
      </c>
      <c r="J189" s="6">
        <v>-4.0839999999999996</v>
      </c>
    </row>
    <row r="190" spans="1:10">
      <c r="A190" s="3" t="s">
        <v>390</v>
      </c>
      <c r="B190" s="3" t="s">
        <v>391</v>
      </c>
      <c r="C190" s="3" t="s">
        <v>13</v>
      </c>
      <c r="D190" s="3" t="s">
        <v>14</v>
      </c>
      <c r="E190" s="3"/>
      <c r="F190" s="4"/>
      <c r="G190" s="5">
        <v>7.5890000000000004</v>
      </c>
      <c r="H190" s="5">
        <v>5.2729999999999997</v>
      </c>
      <c r="I190" s="6">
        <v>-13.666</v>
      </c>
      <c r="J190" s="6">
        <v>-4.8410000000000002</v>
      </c>
    </row>
    <row r="191" spans="1:10">
      <c r="A191" s="3" t="s">
        <v>302</v>
      </c>
      <c r="B191" s="3" t="s">
        <v>303</v>
      </c>
      <c r="C191" s="3" t="s">
        <v>13</v>
      </c>
      <c r="D191" s="3" t="s">
        <v>14</v>
      </c>
      <c r="E191" s="3"/>
      <c r="F191" s="4"/>
      <c r="G191" s="5">
        <v>7.0000000000000007E-2</v>
      </c>
      <c r="H191" s="5">
        <v>2.7170000000000001</v>
      </c>
      <c r="I191" s="6">
        <v>-9.0579999999999998</v>
      </c>
      <c r="J191" s="6">
        <v>-5.9329999999999998</v>
      </c>
    </row>
    <row r="192" spans="1:10">
      <c r="A192" s="3" t="s">
        <v>396</v>
      </c>
      <c r="B192" s="3" t="s">
        <v>397</v>
      </c>
      <c r="C192" s="3" t="s">
        <v>13</v>
      </c>
      <c r="D192" s="3" t="s">
        <v>14</v>
      </c>
      <c r="E192" s="3"/>
      <c r="F192" s="4"/>
      <c r="G192" s="6">
        <v>-6.68</v>
      </c>
      <c r="H192" s="6">
        <v>-3.823</v>
      </c>
      <c r="I192" s="6">
        <v>-7.9740000000000002</v>
      </c>
      <c r="J192" s="6">
        <v>-8.0820000000000007</v>
      </c>
    </row>
    <row r="193" spans="1:10">
      <c r="A193" s="3" t="s">
        <v>328</v>
      </c>
      <c r="B193" s="3" t="s">
        <v>329</v>
      </c>
      <c r="C193" s="3" t="s">
        <v>13</v>
      </c>
      <c r="D193" s="3" t="s">
        <v>14</v>
      </c>
      <c r="E193" s="3"/>
      <c r="F193" s="4"/>
      <c r="G193" s="5">
        <v>-4.1440000000000001</v>
      </c>
      <c r="H193" s="5">
        <v>-6.2539999999999996</v>
      </c>
      <c r="I193" s="6">
        <v>-13.259</v>
      </c>
      <c r="J193" s="6">
        <v>-12.67</v>
      </c>
    </row>
    <row r="194" spans="1:10">
      <c r="A194" s="3" t="s">
        <v>398</v>
      </c>
      <c r="B194" s="3" t="s">
        <v>399</v>
      </c>
      <c r="C194" s="3" t="s">
        <v>13</v>
      </c>
      <c r="D194" s="3" t="s">
        <v>14</v>
      </c>
      <c r="E194" s="3"/>
      <c r="F194" s="4"/>
      <c r="G194" s="5">
        <v>-8.2279999999999998</v>
      </c>
      <c r="H194" s="6">
        <v>-7.5979999999999999</v>
      </c>
      <c r="I194" s="6">
        <v>-5.7130000000000001</v>
      </c>
      <c r="J194" s="6">
        <v>-6.9029999999999996</v>
      </c>
    </row>
    <row r="195" spans="1:10">
      <c r="A195" s="3" t="s">
        <v>400</v>
      </c>
      <c r="B195" s="3" t="s">
        <v>401</v>
      </c>
      <c r="C195" s="3" t="s">
        <v>13</v>
      </c>
      <c r="D195" s="3" t="s">
        <v>14</v>
      </c>
      <c r="E195" s="3"/>
      <c r="F195" s="4"/>
      <c r="G195" s="5">
        <v>-4.4989999999999997</v>
      </c>
      <c r="H195" s="6">
        <v>-2.5750000000000002</v>
      </c>
      <c r="I195" s="6">
        <v>-4.931</v>
      </c>
      <c r="J195" s="6">
        <v>-1.518</v>
      </c>
    </row>
    <row r="196" spans="1:10">
      <c r="A196" s="3" t="s">
        <v>28</v>
      </c>
      <c r="B196" s="3" t="s">
        <v>29</v>
      </c>
      <c r="C196" s="3" t="s">
        <v>8</v>
      </c>
      <c r="D196" s="3" t="s">
        <v>9</v>
      </c>
      <c r="E196" s="3" t="s">
        <v>10</v>
      </c>
      <c r="F196" s="4"/>
      <c r="G196" s="6">
        <v>4.3769999999999998</v>
      </c>
      <c r="H196" s="6">
        <v>4.4720000000000004</v>
      </c>
      <c r="I196" s="6">
        <v>3.883</v>
      </c>
      <c r="J196" s="6">
        <v>4.4379999999999997</v>
      </c>
    </row>
    <row r="197" spans="1:10">
      <c r="A197" s="3" t="s">
        <v>6</v>
      </c>
      <c r="B197" s="3" t="s">
        <v>7</v>
      </c>
      <c r="C197" s="3" t="s">
        <v>8</v>
      </c>
      <c r="D197" s="3" t="s">
        <v>9</v>
      </c>
      <c r="E197" s="3" t="s">
        <v>10</v>
      </c>
      <c r="F197" s="4"/>
      <c r="G197" s="5">
        <v>73.090999999999994</v>
      </c>
      <c r="H197" s="6">
        <v>76.623999999999995</v>
      </c>
      <c r="I197" s="6">
        <v>74.792000000000002</v>
      </c>
      <c r="J197" s="6">
        <v>79.677999999999997</v>
      </c>
    </row>
    <row r="198" spans="1:10">
      <c r="A198" s="3" t="s">
        <v>19</v>
      </c>
      <c r="B198" s="3" t="s">
        <v>20</v>
      </c>
      <c r="C198" s="3" t="s">
        <v>8</v>
      </c>
      <c r="D198" s="3" t="s">
        <v>9</v>
      </c>
      <c r="E198" s="3" t="s">
        <v>10</v>
      </c>
      <c r="F198" s="4"/>
      <c r="G198" s="5">
        <v>200.4</v>
      </c>
      <c r="H198" s="6">
        <v>200.83</v>
      </c>
      <c r="I198" s="6">
        <v>199.32900000000001</v>
      </c>
      <c r="J198" s="6">
        <v>208.589</v>
      </c>
    </row>
    <row r="199" spans="1:10">
      <c r="A199" s="3" t="s">
        <v>15</v>
      </c>
      <c r="B199" s="3" t="s">
        <v>16</v>
      </c>
      <c r="C199" s="3" t="s">
        <v>8</v>
      </c>
      <c r="D199" s="3" t="s">
        <v>9</v>
      </c>
      <c r="E199" s="3" t="s">
        <v>10</v>
      </c>
      <c r="F199" s="4"/>
      <c r="G199" s="5">
        <v>38.301000000000002</v>
      </c>
      <c r="H199" s="6">
        <v>39.832000000000001</v>
      </c>
      <c r="I199" s="6">
        <v>38.078000000000003</v>
      </c>
      <c r="J199" s="6">
        <v>41.926000000000002</v>
      </c>
    </row>
    <row r="200" spans="1:10">
      <c r="A200" s="3" t="s">
        <v>380</v>
      </c>
      <c r="B200" s="3" t="s">
        <v>381</v>
      </c>
      <c r="C200" s="3" t="s">
        <v>8</v>
      </c>
      <c r="D200" s="3" t="s">
        <v>9</v>
      </c>
      <c r="E200" s="3" t="s">
        <v>10</v>
      </c>
      <c r="F200" s="4"/>
      <c r="G200" s="5">
        <v>722.01499999999999</v>
      </c>
      <c r="H200" s="6">
        <v>744.09199999999998</v>
      </c>
      <c r="I200" s="6">
        <v>722.67</v>
      </c>
      <c r="J200" s="6">
        <v>760.87400000000002</v>
      </c>
    </row>
    <row r="201" spans="1:10">
      <c r="A201" s="3" t="s">
        <v>23</v>
      </c>
      <c r="B201" s="3" t="s">
        <v>24</v>
      </c>
      <c r="C201" s="3" t="s">
        <v>8</v>
      </c>
      <c r="D201" s="3" t="s">
        <v>9</v>
      </c>
      <c r="E201" s="3" t="s">
        <v>10</v>
      </c>
      <c r="F201" s="4"/>
      <c r="G201" s="5">
        <v>915.74900000000002</v>
      </c>
      <c r="H201" s="6">
        <v>911.56200000000001</v>
      </c>
      <c r="I201" s="6">
        <v>864.88699999999994</v>
      </c>
      <c r="J201" s="6">
        <v>920.97199999999998</v>
      </c>
    </row>
    <row r="202" spans="1:10">
      <c r="A202" s="3" t="s">
        <v>26</v>
      </c>
      <c r="B202" s="3" t="s">
        <v>27</v>
      </c>
      <c r="C202" s="3" t="s">
        <v>8</v>
      </c>
      <c r="D202" s="3" t="s">
        <v>9</v>
      </c>
      <c r="E202" s="3" t="s">
        <v>10</v>
      </c>
      <c r="F202" s="4"/>
      <c r="G202" s="5">
        <v>30.533999999999999</v>
      </c>
      <c r="H202" s="6">
        <v>33.426000000000002</v>
      </c>
      <c r="I202" s="6">
        <v>33.140999999999998</v>
      </c>
      <c r="J202" s="6">
        <v>35.399000000000001</v>
      </c>
    </row>
    <row r="203" spans="1:10">
      <c r="A203" s="3" t="s">
        <v>21</v>
      </c>
      <c r="B203" s="3" t="s">
        <v>22</v>
      </c>
      <c r="C203" s="3" t="s">
        <v>8</v>
      </c>
      <c r="D203" s="3" t="s">
        <v>9</v>
      </c>
      <c r="E203" s="3" t="s">
        <v>10</v>
      </c>
      <c r="F203" s="4"/>
      <c r="G203" s="5">
        <v>2.5830000000000002</v>
      </c>
      <c r="H203" s="6">
        <v>2.7669999999999999</v>
      </c>
      <c r="I203" s="6">
        <v>2.5059999999999998</v>
      </c>
      <c r="J203" s="6">
        <v>2.758</v>
      </c>
    </row>
    <row r="204" spans="1:10">
      <c r="A204" s="3" t="s">
        <v>30</v>
      </c>
      <c r="B204" s="3" t="s">
        <v>31</v>
      </c>
      <c r="C204" s="3" t="s">
        <v>8</v>
      </c>
      <c r="D204" s="3" t="s">
        <v>9</v>
      </c>
      <c r="E204" s="3" t="s">
        <v>10</v>
      </c>
      <c r="F204" s="4"/>
      <c r="G204" s="7">
        <v>1314.4590000000001</v>
      </c>
      <c r="H204" s="7">
        <v>1362.0730000000001</v>
      </c>
      <c r="I204" s="8">
        <v>1279.3610000000001</v>
      </c>
      <c r="J204" s="8">
        <v>1384.018</v>
      </c>
    </row>
    <row r="205" spans="1:10">
      <c r="A205" s="3" t="s">
        <v>32</v>
      </c>
      <c r="B205" s="3" t="s">
        <v>33</v>
      </c>
      <c r="C205" s="3" t="s">
        <v>8</v>
      </c>
      <c r="D205" s="3" t="s">
        <v>9</v>
      </c>
      <c r="E205" s="3" t="s">
        <v>10</v>
      </c>
      <c r="F205" s="4"/>
      <c r="G205" s="5">
        <v>461.33100000000002</v>
      </c>
      <c r="H205" s="5">
        <v>476.81200000000001</v>
      </c>
      <c r="I205" s="6">
        <v>446.26499999999999</v>
      </c>
      <c r="J205" s="6">
        <v>475.48399999999998</v>
      </c>
    </row>
    <row r="206" spans="1:10">
      <c r="A206" s="3" t="s">
        <v>34</v>
      </c>
      <c r="B206" s="3" t="s">
        <v>35</v>
      </c>
      <c r="C206" s="3" t="s">
        <v>8</v>
      </c>
      <c r="D206" s="3" t="s">
        <v>9</v>
      </c>
      <c r="E206" s="3" t="s">
        <v>10</v>
      </c>
      <c r="F206" s="4"/>
      <c r="G206" s="5">
        <v>180.084</v>
      </c>
      <c r="H206" s="6">
        <v>187.346</v>
      </c>
      <c r="I206" s="6">
        <v>184.41800000000001</v>
      </c>
      <c r="J206" s="6">
        <v>189.34299999999999</v>
      </c>
    </row>
    <row r="207" spans="1:10">
      <c r="A207" s="3" t="s">
        <v>68</v>
      </c>
      <c r="B207" s="3" t="s">
        <v>69</v>
      </c>
      <c r="C207" s="3" t="s">
        <v>8</v>
      </c>
      <c r="D207" s="3" t="s">
        <v>9</v>
      </c>
      <c r="E207" s="3" t="s">
        <v>10</v>
      </c>
      <c r="F207" s="4"/>
      <c r="G207" s="6">
        <v>8.4130000000000003</v>
      </c>
      <c r="H207" s="6">
        <v>8.7110000000000003</v>
      </c>
      <c r="I207" s="6">
        <v>8.2810000000000006</v>
      </c>
      <c r="J207" s="6">
        <v>8.798</v>
      </c>
    </row>
    <row r="208" spans="1:10">
      <c r="A208" s="3" t="s">
        <v>46</v>
      </c>
      <c r="B208" s="3" t="s">
        <v>47</v>
      </c>
      <c r="C208" s="3" t="s">
        <v>8</v>
      </c>
      <c r="D208" s="3" t="s">
        <v>9</v>
      </c>
      <c r="E208" s="3" t="s">
        <v>10</v>
      </c>
      <c r="F208" s="4"/>
      <c r="G208" s="5">
        <v>555.50199999999995</v>
      </c>
      <c r="H208" s="5">
        <v>572.90200000000004</v>
      </c>
      <c r="I208" s="6">
        <v>536.62099999999998</v>
      </c>
      <c r="J208" s="6">
        <v>572.053</v>
      </c>
    </row>
    <row r="209" spans="1:10">
      <c r="A209" s="3" t="s">
        <v>50</v>
      </c>
      <c r="B209" s="3" t="s">
        <v>51</v>
      </c>
      <c r="C209" s="3" t="s">
        <v>8</v>
      </c>
      <c r="D209" s="3" t="s">
        <v>9</v>
      </c>
      <c r="E209" s="3" t="s">
        <v>10</v>
      </c>
      <c r="F209" s="4"/>
      <c r="G209" s="5">
        <v>37.545000000000002</v>
      </c>
      <c r="H209" s="6">
        <v>40.643000000000001</v>
      </c>
      <c r="I209" s="6">
        <v>42.749000000000002</v>
      </c>
      <c r="J209" s="6">
        <v>46.186</v>
      </c>
    </row>
    <row r="210" spans="1:10">
      <c r="A210" s="3" t="s">
        <v>66</v>
      </c>
      <c r="B210" s="3" t="s">
        <v>67</v>
      </c>
      <c r="C210" s="3" t="s">
        <v>8</v>
      </c>
      <c r="D210" s="3" t="s">
        <v>9</v>
      </c>
      <c r="E210" s="3" t="s">
        <v>10</v>
      </c>
      <c r="F210" s="4"/>
      <c r="G210" s="5">
        <v>43.99</v>
      </c>
      <c r="H210" s="6">
        <v>47.302999999999997</v>
      </c>
      <c r="I210" s="6">
        <v>48.552999999999997</v>
      </c>
      <c r="J210" s="6">
        <v>52.372999999999998</v>
      </c>
    </row>
    <row r="211" spans="1:10">
      <c r="A211" s="3" t="s">
        <v>40</v>
      </c>
      <c r="B211" s="3" t="s">
        <v>41</v>
      </c>
      <c r="C211" s="3" t="s">
        <v>8</v>
      </c>
      <c r="D211" s="3" t="s">
        <v>9</v>
      </c>
      <c r="E211" s="3" t="s">
        <v>10</v>
      </c>
      <c r="F211" s="4"/>
      <c r="G211" s="5">
        <v>763.99</v>
      </c>
      <c r="H211" s="6">
        <v>838.55399999999997</v>
      </c>
      <c r="I211" s="6">
        <v>860.91600000000005</v>
      </c>
      <c r="J211" s="6">
        <v>961.35599999999999</v>
      </c>
    </row>
    <row r="212" spans="1:10">
      <c r="A212" s="3" t="s">
        <v>64</v>
      </c>
      <c r="B212" s="3" t="s">
        <v>65</v>
      </c>
      <c r="C212" s="3" t="s">
        <v>8</v>
      </c>
      <c r="D212" s="3" t="s">
        <v>9</v>
      </c>
      <c r="E212" s="3" t="s">
        <v>10</v>
      </c>
      <c r="F212" s="4"/>
      <c r="G212" s="5">
        <v>162.51599999999999</v>
      </c>
      <c r="H212" s="5">
        <v>170.92500000000001</v>
      </c>
      <c r="I212" s="6">
        <v>165.13</v>
      </c>
      <c r="J212" s="6">
        <v>178.518</v>
      </c>
    </row>
    <row r="213" spans="1:10">
      <c r="A213" s="3" t="s">
        <v>38</v>
      </c>
      <c r="B213" s="3" t="s">
        <v>39</v>
      </c>
      <c r="C213" s="3" t="s">
        <v>8</v>
      </c>
      <c r="D213" s="3" t="s">
        <v>9</v>
      </c>
      <c r="E213" s="3" t="s">
        <v>10</v>
      </c>
      <c r="F213" s="4"/>
      <c r="G213" s="5">
        <v>74.271000000000001</v>
      </c>
      <c r="H213" s="6">
        <v>76.94</v>
      </c>
      <c r="I213" s="6">
        <v>74.649000000000001</v>
      </c>
      <c r="J213" s="6">
        <v>78.376999999999995</v>
      </c>
    </row>
    <row r="214" spans="1:10">
      <c r="A214" s="3" t="s">
        <v>36</v>
      </c>
      <c r="B214" s="3" t="s">
        <v>37</v>
      </c>
      <c r="C214" s="3" t="s">
        <v>8</v>
      </c>
      <c r="D214" s="3" t="s">
        <v>9</v>
      </c>
      <c r="E214" s="3" t="s">
        <v>10</v>
      </c>
      <c r="F214" s="4"/>
      <c r="G214" s="5">
        <v>12.356999999999999</v>
      </c>
      <c r="H214" s="6">
        <v>12.798</v>
      </c>
      <c r="I214" s="6">
        <v>11.807</v>
      </c>
      <c r="J214" s="6">
        <v>12.843</v>
      </c>
    </row>
    <row r="215" spans="1:10">
      <c r="A215" s="3" t="s">
        <v>56</v>
      </c>
      <c r="B215" s="3" t="s">
        <v>57</v>
      </c>
      <c r="C215" s="3" t="s">
        <v>8</v>
      </c>
      <c r="D215" s="3" t="s">
        <v>9</v>
      </c>
      <c r="E215" s="3" t="s">
        <v>10</v>
      </c>
      <c r="F215" s="4"/>
      <c r="G215" s="5">
        <v>47.59</v>
      </c>
      <c r="H215" s="6">
        <v>49.726999999999997</v>
      </c>
      <c r="I215" s="6">
        <v>47.54</v>
      </c>
      <c r="J215" s="6">
        <v>50.164000000000001</v>
      </c>
    </row>
    <row r="216" spans="1:10">
      <c r="A216" s="3" t="s">
        <v>44</v>
      </c>
      <c r="B216" s="3" t="s">
        <v>45</v>
      </c>
      <c r="C216" s="3" t="s">
        <v>8</v>
      </c>
      <c r="D216" s="3" t="s">
        <v>9</v>
      </c>
      <c r="E216" s="3" t="s">
        <v>10</v>
      </c>
      <c r="F216" s="4"/>
      <c r="G216" s="5">
        <v>189.46</v>
      </c>
      <c r="H216" s="6">
        <v>195.119</v>
      </c>
      <c r="I216" s="6">
        <v>184.59299999999999</v>
      </c>
      <c r="J216" s="6">
        <v>194.755</v>
      </c>
    </row>
    <row r="217" spans="1:10">
      <c r="A217" s="3" t="s">
        <v>48</v>
      </c>
      <c r="B217" s="3" t="s">
        <v>49</v>
      </c>
      <c r="C217" s="3" t="s">
        <v>8</v>
      </c>
      <c r="D217" s="3" t="s">
        <v>9</v>
      </c>
      <c r="E217" s="3" t="s">
        <v>10</v>
      </c>
      <c r="F217" s="4"/>
      <c r="G217" s="5">
        <v>3.2909999999999999</v>
      </c>
      <c r="H217" s="5">
        <v>3.3580000000000001</v>
      </c>
      <c r="I217" s="6">
        <v>2.9740000000000002</v>
      </c>
      <c r="J217" s="6">
        <v>3.2629999999999999</v>
      </c>
    </row>
    <row r="218" spans="1:10">
      <c r="A218" s="3" t="s">
        <v>54</v>
      </c>
      <c r="B218" s="3" t="s">
        <v>55</v>
      </c>
      <c r="C218" s="3" t="s">
        <v>8</v>
      </c>
      <c r="D218" s="3" t="s">
        <v>9</v>
      </c>
      <c r="E218" s="3" t="s">
        <v>10</v>
      </c>
      <c r="F218" s="4"/>
      <c r="G218" s="5">
        <v>89.257999999999996</v>
      </c>
      <c r="H218" s="6">
        <v>93.356999999999999</v>
      </c>
      <c r="I218" s="6">
        <v>91.224999999999994</v>
      </c>
      <c r="J218" s="6">
        <v>95.700999999999993</v>
      </c>
    </row>
    <row r="219" spans="1:10">
      <c r="A219" s="3" t="s">
        <v>60</v>
      </c>
      <c r="B219" s="3" t="s">
        <v>61</v>
      </c>
      <c r="C219" s="3" t="s">
        <v>8</v>
      </c>
      <c r="D219" s="3" t="s">
        <v>9</v>
      </c>
      <c r="E219" s="3" t="s">
        <v>10</v>
      </c>
      <c r="F219" s="4"/>
      <c r="G219" s="7">
        <v>3382.5909999999999</v>
      </c>
      <c r="H219" s="7">
        <v>3480.5459999999998</v>
      </c>
      <c r="I219" s="8">
        <v>3316.92</v>
      </c>
      <c r="J219" s="8">
        <v>3479.335</v>
      </c>
    </row>
    <row r="220" spans="1:10">
      <c r="A220" s="3" t="s">
        <v>42</v>
      </c>
      <c r="B220" s="3" t="s">
        <v>43</v>
      </c>
      <c r="C220" s="3" t="s">
        <v>8</v>
      </c>
      <c r="D220" s="3" t="s">
        <v>9</v>
      </c>
      <c r="E220" s="3" t="s">
        <v>10</v>
      </c>
      <c r="F220" s="4"/>
      <c r="G220" s="5">
        <v>5.3440000000000003</v>
      </c>
      <c r="H220" s="6">
        <v>5.4320000000000004</v>
      </c>
      <c r="I220" s="6">
        <v>5.0510000000000002</v>
      </c>
      <c r="J220" s="6">
        <v>5.5149999999999997</v>
      </c>
    </row>
    <row r="221" spans="1:10">
      <c r="A221" s="3" t="s">
        <v>62</v>
      </c>
      <c r="B221" s="3" t="s">
        <v>63</v>
      </c>
      <c r="C221" s="3" t="s">
        <v>8</v>
      </c>
      <c r="D221" s="3" t="s">
        <v>9</v>
      </c>
      <c r="E221" s="3" t="s">
        <v>10</v>
      </c>
      <c r="F221" s="4"/>
      <c r="G221" s="5">
        <v>34.661999999999999</v>
      </c>
      <c r="H221" s="5">
        <v>36.631</v>
      </c>
      <c r="I221" s="6">
        <v>37.341999999999999</v>
      </c>
      <c r="J221" s="6">
        <v>39.417999999999999</v>
      </c>
    </row>
    <row r="222" spans="1:10">
      <c r="A222" s="3" t="s">
        <v>52</v>
      </c>
      <c r="B222" s="3" t="s">
        <v>53</v>
      </c>
      <c r="C222" s="3" t="s">
        <v>8</v>
      </c>
      <c r="D222" s="3" t="s">
        <v>9</v>
      </c>
      <c r="E222" s="3" t="s">
        <v>10</v>
      </c>
      <c r="F222" s="4"/>
      <c r="G222" s="5">
        <v>7.4059999999999997</v>
      </c>
      <c r="H222" s="5">
        <v>7.9370000000000003</v>
      </c>
      <c r="I222" s="6">
        <v>8.1999999999999993</v>
      </c>
      <c r="J222" s="6">
        <v>8.6</v>
      </c>
    </row>
    <row r="223" spans="1:10">
      <c r="A223" s="3" t="s">
        <v>58</v>
      </c>
      <c r="B223" s="3" t="s">
        <v>59</v>
      </c>
      <c r="C223" s="3" t="s">
        <v>8</v>
      </c>
      <c r="D223" s="3" t="s">
        <v>9</v>
      </c>
      <c r="E223" s="3" t="s">
        <v>10</v>
      </c>
      <c r="F223" s="4"/>
      <c r="G223" s="5">
        <v>41.911000000000001</v>
      </c>
      <c r="H223" s="6">
        <v>43.906999999999996</v>
      </c>
      <c r="I223" s="6">
        <v>41.808999999999997</v>
      </c>
      <c r="J223" s="6">
        <v>45.514000000000003</v>
      </c>
    </row>
    <row r="224" spans="1:10">
      <c r="A224" s="3" t="s">
        <v>78</v>
      </c>
      <c r="B224" s="3" t="s">
        <v>79</v>
      </c>
      <c r="C224" s="3" t="s">
        <v>8</v>
      </c>
      <c r="D224" s="3" t="s">
        <v>9</v>
      </c>
      <c r="E224" s="3" t="s">
        <v>10</v>
      </c>
      <c r="F224" s="4"/>
      <c r="G224" s="6">
        <v>4.008</v>
      </c>
      <c r="H224" s="6">
        <v>4.1989999999999998</v>
      </c>
      <c r="I224" s="6">
        <v>4.2699999999999996</v>
      </c>
      <c r="J224" s="6">
        <v>4.5270000000000001</v>
      </c>
    </row>
    <row r="225" spans="1:10">
      <c r="A225" s="3" t="s">
        <v>76</v>
      </c>
      <c r="B225" s="3" t="s">
        <v>77</v>
      </c>
      <c r="C225" s="3" t="s">
        <v>8</v>
      </c>
      <c r="D225" s="3" t="s">
        <v>9</v>
      </c>
      <c r="E225" s="3" t="s">
        <v>10</v>
      </c>
      <c r="F225" s="4"/>
      <c r="G225" s="7">
        <v>1841.626</v>
      </c>
      <c r="H225" s="7">
        <v>1904.393</v>
      </c>
      <c r="I225" s="8">
        <v>1797.17</v>
      </c>
      <c r="J225" s="8">
        <v>1910</v>
      </c>
    </row>
    <row r="226" spans="1:10">
      <c r="A226" s="3" t="s">
        <v>348</v>
      </c>
      <c r="B226" s="3" t="s">
        <v>349</v>
      </c>
      <c r="C226" s="3" t="s">
        <v>8</v>
      </c>
      <c r="D226" s="3" t="s">
        <v>9</v>
      </c>
      <c r="E226" s="3" t="s">
        <v>10</v>
      </c>
      <c r="F226" s="4"/>
      <c r="G226" s="5">
        <v>551.47299999999996</v>
      </c>
      <c r="H226" s="5">
        <v>566.23099999999999</v>
      </c>
      <c r="I226" s="6">
        <v>535.83199999999999</v>
      </c>
      <c r="J226" s="6">
        <v>566.91099999999994</v>
      </c>
    </row>
    <row r="227" spans="1:10">
      <c r="A227" s="3" t="s">
        <v>82</v>
      </c>
      <c r="B227" s="3" t="s">
        <v>83</v>
      </c>
      <c r="C227" s="3" t="s">
        <v>8</v>
      </c>
      <c r="D227" s="3" t="s">
        <v>9</v>
      </c>
      <c r="E227" s="3" t="s">
        <v>10</v>
      </c>
      <c r="F227" s="4"/>
      <c r="G227" s="5">
        <v>481.28199999999998</v>
      </c>
      <c r="H227" s="5">
        <v>495.17599999999999</v>
      </c>
      <c r="I227" s="6">
        <v>475.964</v>
      </c>
      <c r="J227" s="6">
        <v>510.83499999999998</v>
      </c>
    </row>
    <row r="228" spans="1:10">
      <c r="A228" s="3" t="s">
        <v>84</v>
      </c>
      <c r="B228" s="3" t="s">
        <v>85</v>
      </c>
      <c r="C228" s="3" t="s">
        <v>8</v>
      </c>
      <c r="D228" s="3" t="s">
        <v>9</v>
      </c>
      <c r="E228" s="3" t="s">
        <v>10</v>
      </c>
      <c r="F228" s="4"/>
      <c r="G228" s="7">
        <v>25293.583999999999</v>
      </c>
      <c r="H228" s="7">
        <v>27306.978999999999</v>
      </c>
      <c r="I228" s="8">
        <v>27804.953000000001</v>
      </c>
      <c r="J228" s="8">
        <v>30956.727999999999</v>
      </c>
    </row>
    <row r="229" spans="1:10">
      <c r="A229" s="3" t="s">
        <v>96</v>
      </c>
      <c r="B229" s="3" t="s">
        <v>97</v>
      </c>
      <c r="C229" s="3" t="s">
        <v>8</v>
      </c>
      <c r="D229" s="3" t="s">
        <v>9</v>
      </c>
      <c r="E229" s="3" t="s">
        <v>10</v>
      </c>
      <c r="F229" s="4"/>
      <c r="G229" s="6">
        <v>145.53299999999999</v>
      </c>
      <c r="H229" s="6">
        <v>158.28800000000001</v>
      </c>
      <c r="I229" s="6">
        <v>163.59399999999999</v>
      </c>
      <c r="J229" s="6">
        <v>181.29400000000001</v>
      </c>
    </row>
    <row r="230" spans="1:10">
      <c r="A230" s="3" t="s">
        <v>74</v>
      </c>
      <c r="B230" s="3" t="s">
        <v>75</v>
      </c>
      <c r="C230" s="3" t="s">
        <v>8</v>
      </c>
      <c r="D230" s="3" t="s">
        <v>9</v>
      </c>
      <c r="E230" s="3" t="s">
        <v>10</v>
      </c>
      <c r="F230" s="4"/>
      <c r="G230" s="5">
        <v>95.308999999999997</v>
      </c>
      <c r="H230" s="6">
        <v>100.604</v>
      </c>
      <c r="I230" s="6">
        <v>100.01300000000001</v>
      </c>
      <c r="J230" s="6">
        <v>106.093</v>
      </c>
    </row>
    <row r="231" spans="1:10">
      <c r="A231" s="3" t="s">
        <v>90</v>
      </c>
      <c r="B231" s="3" t="s">
        <v>91</v>
      </c>
      <c r="C231" s="3" t="s">
        <v>8</v>
      </c>
      <c r="D231" s="3" t="s">
        <v>9</v>
      </c>
      <c r="E231" s="3" t="s">
        <v>10</v>
      </c>
      <c r="F231" s="4"/>
      <c r="G231" s="5">
        <v>78.296999999999997</v>
      </c>
      <c r="H231" s="6">
        <v>83.150999999999996</v>
      </c>
      <c r="I231" s="6">
        <v>81.805999999999997</v>
      </c>
      <c r="J231" s="6">
        <v>86.355000000000004</v>
      </c>
    </row>
    <row r="232" spans="1:10">
      <c r="A232" s="3" t="s">
        <v>92</v>
      </c>
      <c r="B232" s="3" t="s">
        <v>93</v>
      </c>
      <c r="C232" s="3" t="s">
        <v>8</v>
      </c>
      <c r="D232" s="3" t="s">
        <v>9</v>
      </c>
      <c r="E232" s="3" t="s">
        <v>10</v>
      </c>
      <c r="F232" s="4"/>
      <c r="G232" s="6">
        <v>30.963999999999999</v>
      </c>
      <c r="H232" s="6">
        <v>31.219000000000001</v>
      </c>
      <c r="I232" s="6">
        <v>30.702000000000002</v>
      </c>
      <c r="J232" s="6">
        <v>32.375</v>
      </c>
    </row>
    <row r="233" spans="1:10">
      <c r="A233" s="3" t="s">
        <v>86</v>
      </c>
      <c r="B233" s="3" t="s">
        <v>87</v>
      </c>
      <c r="C233" s="3" t="s">
        <v>8</v>
      </c>
      <c r="D233" s="3" t="s">
        <v>9</v>
      </c>
      <c r="E233" s="3" t="s">
        <v>10</v>
      </c>
      <c r="F233" s="4"/>
      <c r="G233" s="5">
        <v>747.53599999999994</v>
      </c>
      <c r="H233" s="5">
        <v>785.83600000000001</v>
      </c>
      <c r="I233" s="6">
        <v>771.95699999999999</v>
      </c>
      <c r="J233" s="6">
        <v>816.48199999999997</v>
      </c>
    </row>
    <row r="234" spans="1:10">
      <c r="A234" s="3" t="s">
        <v>88</v>
      </c>
      <c r="B234" s="3" t="s">
        <v>89</v>
      </c>
      <c r="C234" s="3" t="s">
        <v>8</v>
      </c>
      <c r="D234" s="3" t="s">
        <v>9</v>
      </c>
      <c r="E234" s="3" t="s">
        <v>10</v>
      </c>
      <c r="F234" s="4"/>
      <c r="G234" s="5">
        <v>2.4409999999999998</v>
      </c>
      <c r="H234" s="6">
        <v>2.5299999999999998</v>
      </c>
      <c r="I234" s="6">
        <v>2.516</v>
      </c>
      <c r="J234" s="6">
        <v>2.645</v>
      </c>
    </row>
    <row r="235" spans="1:10">
      <c r="A235" s="3" t="s">
        <v>70</v>
      </c>
      <c r="B235" s="3" t="s">
        <v>71</v>
      </c>
      <c r="C235" s="3" t="s">
        <v>8</v>
      </c>
      <c r="D235" s="3" t="s">
        <v>9</v>
      </c>
      <c r="E235" s="3" t="s">
        <v>10</v>
      </c>
      <c r="F235" s="4"/>
      <c r="G235" s="5">
        <v>4.0469999999999997</v>
      </c>
      <c r="H235" s="6">
        <v>4.343</v>
      </c>
      <c r="I235" s="6">
        <v>4.194</v>
      </c>
      <c r="J235" s="6">
        <v>4.5110000000000001</v>
      </c>
    </row>
    <row r="236" spans="1:10">
      <c r="A236" s="3" t="s">
        <v>94</v>
      </c>
      <c r="B236" s="3" t="s">
        <v>95</v>
      </c>
      <c r="C236" s="3" t="s">
        <v>8</v>
      </c>
      <c r="D236" s="3" t="s">
        <v>9</v>
      </c>
      <c r="E236" s="3" t="s">
        <v>10</v>
      </c>
      <c r="F236" s="4"/>
      <c r="G236" s="5">
        <v>88.637</v>
      </c>
      <c r="H236" s="6">
        <v>92.061999999999998</v>
      </c>
      <c r="I236" s="6">
        <v>89.596999999999994</v>
      </c>
      <c r="J236" s="6">
        <v>94.058000000000007</v>
      </c>
    </row>
    <row r="237" spans="1:10">
      <c r="A237" s="3" t="s">
        <v>100</v>
      </c>
      <c r="B237" s="3" t="s">
        <v>101</v>
      </c>
      <c r="C237" s="3" t="s">
        <v>8</v>
      </c>
      <c r="D237" s="3" t="s">
        <v>9</v>
      </c>
      <c r="E237" s="3" t="s">
        <v>10</v>
      </c>
      <c r="F237" s="4"/>
      <c r="G237" s="5">
        <v>35.146999999999998</v>
      </c>
      <c r="H237" s="5">
        <v>36.914999999999999</v>
      </c>
      <c r="I237" s="6">
        <v>34.744999999999997</v>
      </c>
      <c r="J237" s="6">
        <v>37.404000000000003</v>
      </c>
    </row>
    <row r="238" spans="1:10">
      <c r="A238" s="3" t="s">
        <v>102</v>
      </c>
      <c r="B238" s="3" t="s">
        <v>103</v>
      </c>
      <c r="C238" s="3" t="s">
        <v>8</v>
      </c>
      <c r="D238" s="3" t="s">
        <v>9</v>
      </c>
      <c r="E238" s="3" t="s">
        <v>10</v>
      </c>
      <c r="F238" s="4"/>
      <c r="G238" s="5">
        <v>395.74700000000001</v>
      </c>
      <c r="H238" s="5">
        <v>412.97800000000001</v>
      </c>
      <c r="I238" s="6">
        <v>388.58699999999999</v>
      </c>
      <c r="J238" s="6">
        <v>425.87900000000002</v>
      </c>
    </row>
    <row r="239" spans="1:10">
      <c r="A239" s="3" t="s">
        <v>140</v>
      </c>
      <c r="B239" s="3" t="s">
        <v>141</v>
      </c>
      <c r="C239" s="3" t="s">
        <v>8</v>
      </c>
      <c r="D239" s="3" t="s">
        <v>9</v>
      </c>
      <c r="E239" s="3" t="s">
        <v>10</v>
      </c>
      <c r="F239" s="4"/>
      <c r="G239" s="7">
        <v>4342.9089999999997</v>
      </c>
      <c r="H239" s="7">
        <v>4443.5690000000004</v>
      </c>
      <c r="I239" s="8">
        <v>4160.9250000000002</v>
      </c>
      <c r="J239" s="8">
        <v>4460.5460000000003</v>
      </c>
    </row>
    <row r="240" spans="1:10">
      <c r="A240" s="3" t="s">
        <v>106</v>
      </c>
      <c r="B240" s="3" t="s">
        <v>107</v>
      </c>
      <c r="C240" s="3" t="s">
        <v>8</v>
      </c>
      <c r="D240" s="3" t="s">
        <v>9</v>
      </c>
      <c r="E240" s="3" t="s">
        <v>10</v>
      </c>
      <c r="F240" s="4"/>
      <c r="G240" s="5">
        <v>5.7229999999999999</v>
      </c>
      <c r="H240" s="6">
        <v>6.2590000000000003</v>
      </c>
      <c r="I240" s="6">
        <v>6.3620000000000001</v>
      </c>
      <c r="J240" s="6">
        <v>7.0369999999999999</v>
      </c>
    </row>
    <row r="241" spans="1:10">
      <c r="A241" s="3" t="s">
        <v>108</v>
      </c>
      <c r="B241" s="3" t="s">
        <v>109</v>
      </c>
      <c r="C241" s="3" t="s">
        <v>8</v>
      </c>
      <c r="D241" s="3" t="s">
        <v>9</v>
      </c>
      <c r="E241" s="3" t="s">
        <v>10</v>
      </c>
      <c r="F241" s="4"/>
      <c r="G241" s="5">
        <v>0.76300000000000001</v>
      </c>
      <c r="H241" s="6">
        <v>0.84799999999999998</v>
      </c>
      <c r="I241" s="6">
        <v>0.81299999999999994</v>
      </c>
      <c r="J241" s="6">
        <v>0.85799999999999998</v>
      </c>
    </row>
    <row r="242" spans="1:10">
      <c r="A242" s="3" t="s">
        <v>104</v>
      </c>
      <c r="B242" s="3" t="s">
        <v>105</v>
      </c>
      <c r="C242" s="3" t="s">
        <v>8</v>
      </c>
      <c r="D242" s="3" t="s">
        <v>9</v>
      </c>
      <c r="E242" s="3" t="s">
        <v>10</v>
      </c>
      <c r="F242" s="4"/>
      <c r="G242" s="5">
        <v>306.755</v>
      </c>
      <c r="H242" s="5">
        <v>319.49099999999999</v>
      </c>
      <c r="I242" s="6">
        <v>300.62099999999998</v>
      </c>
      <c r="J242" s="6">
        <v>324.87200000000001</v>
      </c>
    </row>
    <row r="243" spans="1:10">
      <c r="A243" s="3" t="s">
        <v>110</v>
      </c>
      <c r="B243" s="3" t="s">
        <v>111</v>
      </c>
      <c r="C243" s="3" t="s">
        <v>8</v>
      </c>
      <c r="D243" s="3" t="s">
        <v>9</v>
      </c>
      <c r="E243" s="3" t="s">
        <v>10</v>
      </c>
      <c r="F243" s="4"/>
      <c r="G243" s="5">
        <v>186.51900000000001</v>
      </c>
      <c r="H243" s="6">
        <v>199.39500000000001</v>
      </c>
      <c r="I243" s="6">
        <v>198.72499999999999</v>
      </c>
      <c r="J243" s="6">
        <v>210.703</v>
      </c>
    </row>
    <row r="244" spans="1:10">
      <c r="A244" s="3" t="s">
        <v>17</v>
      </c>
      <c r="B244" s="3" t="s">
        <v>18</v>
      </c>
      <c r="C244" s="3" t="s">
        <v>8</v>
      </c>
      <c r="D244" s="3" t="s">
        <v>9</v>
      </c>
      <c r="E244" s="3" t="s">
        <v>10</v>
      </c>
      <c r="F244" s="4"/>
      <c r="G244" s="5">
        <v>652.79499999999996</v>
      </c>
      <c r="H244" s="5">
        <v>668.827</v>
      </c>
      <c r="I244" s="6">
        <v>638.36300000000006</v>
      </c>
      <c r="J244" s="6">
        <v>691.36400000000003</v>
      </c>
    </row>
    <row r="245" spans="1:10">
      <c r="A245" s="3" t="s">
        <v>112</v>
      </c>
      <c r="B245" s="3" t="s">
        <v>113</v>
      </c>
      <c r="C245" s="3" t="s">
        <v>8</v>
      </c>
      <c r="D245" s="3" t="s">
        <v>9</v>
      </c>
      <c r="E245" s="3" t="s">
        <v>10</v>
      </c>
      <c r="F245" s="4"/>
      <c r="G245" s="5">
        <v>200.01499999999999</v>
      </c>
      <c r="H245" s="5">
        <v>203.61099999999999</v>
      </c>
      <c r="I245" s="6">
        <v>192.05600000000001</v>
      </c>
      <c r="J245" s="6">
        <v>203.363</v>
      </c>
    </row>
    <row r="246" spans="1:10">
      <c r="A246" s="3" t="s">
        <v>114</v>
      </c>
      <c r="B246" s="3" t="s">
        <v>115</v>
      </c>
      <c r="C246" s="3" t="s">
        <v>8</v>
      </c>
      <c r="D246" s="3" t="s">
        <v>9</v>
      </c>
      <c r="E246" s="3" t="s">
        <v>10</v>
      </c>
      <c r="F246" s="4"/>
      <c r="G246" s="7">
        <v>1295.434</v>
      </c>
      <c r="H246" s="7">
        <v>1391.271</v>
      </c>
      <c r="I246" s="8">
        <v>1427.432</v>
      </c>
      <c r="J246" s="8">
        <v>1496.433</v>
      </c>
    </row>
    <row r="247" spans="1:10">
      <c r="A247" s="3" t="s">
        <v>120</v>
      </c>
      <c r="B247" s="3" t="s">
        <v>121</v>
      </c>
      <c r="C247" s="3" t="s">
        <v>8</v>
      </c>
      <c r="D247" s="3" t="s">
        <v>9</v>
      </c>
      <c r="E247" s="3" t="s">
        <v>10</v>
      </c>
      <c r="F247" s="4"/>
      <c r="G247" s="5">
        <v>6.2380000000000004</v>
      </c>
      <c r="H247" s="6">
        <v>6.5910000000000002</v>
      </c>
      <c r="I247" s="6">
        <v>6.64</v>
      </c>
      <c r="J247" s="6">
        <v>7.165</v>
      </c>
    </row>
    <row r="248" spans="1:10">
      <c r="A248" s="3" t="s">
        <v>332</v>
      </c>
      <c r="B248" s="3" t="s">
        <v>333</v>
      </c>
      <c r="C248" s="3" t="s">
        <v>8</v>
      </c>
      <c r="D248" s="3" t="s">
        <v>9</v>
      </c>
      <c r="E248" s="3" t="s">
        <v>10</v>
      </c>
      <c r="F248" s="4"/>
      <c r="G248" s="7">
        <v>1854.0309999999999</v>
      </c>
      <c r="H248" s="7">
        <v>1923.646</v>
      </c>
      <c r="I248" s="8">
        <v>1780.9960000000001</v>
      </c>
      <c r="J248" s="8">
        <v>1893.3620000000001</v>
      </c>
    </row>
    <row r="249" spans="1:10">
      <c r="A249" s="3" t="s">
        <v>122</v>
      </c>
      <c r="B249" s="3" t="s">
        <v>123</v>
      </c>
      <c r="C249" s="3" t="s">
        <v>8</v>
      </c>
      <c r="D249" s="3" t="s">
        <v>9</v>
      </c>
      <c r="E249" s="3" t="s">
        <v>10</v>
      </c>
      <c r="F249" s="4"/>
      <c r="G249" s="5">
        <v>45.036000000000001</v>
      </c>
      <c r="H249" s="5">
        <v>47.807000000000002</v>
      </c>
      <c r="I249" s="6">
        <v>44.503</v>
      </c>
      <c r="J249" s="6">
        <v>48.942999999999998</v>
      </c>
    </row>
    <row r="250" spans="1:10">
      <c r="A250" s="3" t="s">
        <v>126</v>
      </c>
      <c r="B250" s="3" t="s">
        <v>127</v>
      </c>
      <c r="C250" s="3" t="s">
        <v>8</v>
      </c>
      <c r="D250" s="3" t="s">
        <v>9</v>
      </c>
      <c r="E250" s="3" t="s">
        <v>10</v>
      </c>
      <c r="F250" s="4"/>
      <c r="G250" s="5">
        <v>219.739</v>
      </c>
      <c r="H250" s="5">
        <v>243.61799999999999</v>
      </c>
      <c r="I250" s="6">
        <v>253.102</v>
      </c>
      <c r="J250" s="6">
        <v>269.22000000000003</v>
      </c>
    </row>
    <row r="251" spans="1:10">
      <c r="A251" s="3" t="s">
        <v>130</v>
      </c>
      <c r="B251" s="3" t="s">
        <v>131</v>
      </c>
      <c r="C251" s="3" t="s">
        <v>8</v>
      </c>
      <c r="D251" s="3" t="s">
        <v>9</v>
      </c>
      <c r="E251" s="3" t="s">
        <v>10</v>
      </c>
      <c r="F251" s="4"/>
      <c r="G251" s="5">
        <v>258.786</v>
      </c>
      <c r="H251" s="6">
        <v>265.87900000000002</v>
      </c>
      <c r="I251" s="6">
        <v>251.43100000000001</v>
      </c>
      <c r="J251" s="6">
        <v>264.27</v>
      </c>
    </row>
    <row r="252" spans="1:10">
      <c r="A252" s="3" t="s">
        <v>128</v>
      </c>
      <c r="B252" s="3" t="s">
        <v>129</v>
      </c>
      <c r="C252" s="3" t="s">
        <v>8</v>
      </c>
      <c r="D252" s="3" t="s">
        <v>9</v>
      </c>
      <c r="E252" s="3" t="s">
        <v>10</v>
      </c>
      <c r="F252" s="4"/>
      <c r="G252" s="5">
        <v>10.397</v>
      </c>
      <c r="H252" s="6">
        <v>10.631</v>
      </c>
      <c r="I252" s="6">
        <v>10.077999999999999</v>
      </c>
      <c r="J252" s="6">
        <v>10.994</v>
      </c>
    </row>
    <row r="253" spans="1:10">
      <c r="A253" s="3" t="s">
        <v>132</v>
      </c>
      <c r="B253" s="3" t="s">
        <v>133</v>
      </c>
      <c r="C253" s="3" t="s">
        <v>8</v>
      </c>
      <c r="D253" s="3" t="s">
        <v>9</v>
      </c>
      <c r="E253" s="3" t="s">
        <v>10</v>
      </c>
      <c r="F253" s="4"/>
      <c r="G253" s="7">
        <v>2970.43</v>
      </c>
      <c r="H253" s="8">
        <v>3061.8150000000001</v>
      </c>
      <c r="I253" s="8">
        <v>2860.018</v>
      </c>
      <c r="J253" s="8">
        <v>3046.127</v>
      </c>
    </row>
    <row r="254" spans="1:10">
      <c r="A254" s="3" t="s">
        <v>238</v>
      </c>
      <c r="B254" s="3" t="s">
        <v>239</v>
      </c>
      <c r="C254" s="3" t="s">
        <v>8</v>
      </c>
      <c r="D254" s="3" t="s">
        <v>9</v>
      </c>
      <c r="E254" s="3" t="s">
        <v>10</v>
      </c>
      <c r="F254" s="4"/>
      <c r="G254" s="5">
        <v>0.35199999999999998</v>
      </c>
      <c r="H254" s="6">
        <v>0.36199999999999999</v>
      </c>
      <c r="I254" s="6">
        <v>0.36299999999999999</v>
      </c>
      <c r="J254" s="6">
        <v>0.376</v>
      </c>
    </row>
    <row r="255" spans="1:10">
      <c r="A255" s="3" t="s">
        <v>134</v>
      </c>
      <c r="B255" s="3" t="s">
        <v>135</v>
      </c>
      <c r="C255" s="3" t="s">
        <v>8</v>
      </c>
      <c r="D255" s="3" t="s">
        <v>9</v>
      </c>
      <c r="E255" s="3" t="s">
        <v>10</v>
      </c>
      <c r="F255" s="4"/>
      <c r="G255" s="5">
        <v>37.840000000000003</v>
      </c>
      <c r="H255" s="6">
        <v>39.81</v>
      </c>
      <c r="I255" s="6">
        <v>39.584000000000003</v>
      </c>
      <c r="J255" s="6">
        <v>41.795000000000002</v>
      </c>
    </row>
    <row r="256" spans="1:10">
      <c r="A256" s="3" t="s">
        <v>382</v>
      </c>
      <c r="B256" s="3" t="s">
        <v>383</v>
      </c>
      <c r="C256" s="3" t="s">
        <v>8</v>
      </c>
      <c r="D256" s="3" t="s">
        <v>9</v>
      </c>
      <c r="E256" s="3" t="s">
        <v>10</v>
      </c>
      <c r="F256" s="4"/>
      <c r="G256" s="7">
        <v>3065.0419999999999</v>
      </c>
      <c r="H256" s="7">
        <v>3162.4079999999999</v>
      </c>
      <c r="I256" s="8">
        <v>2975.5569999999998</v>
      </c>
      <c r="J256" s="8">
        <v>3155.9720000000002</v>
      </c>
    </row>
    <row r="257" spans="1:10">
      <c r="A257" s="3" t="s">
        <v>138</v>
      </c>
      <c r="B257" s="3" t="s">
        <v>139</v>
      </c>
      <c r="C257" s="3" t="s">
        <v>8</v>
      </c>
      <c r="D257" s="3" t="s">
        <v>9</v>
      </c>
      <c r="E257" s="3" t="s">
        <v>10</v>
      </c>
      <c r="F257" s="4"/>
      <c r="G257" s="5">
        <v>44.783999999999999</v>
      </c>
      <c r="H257" s="6">
        <v>47.91</v>
      </c>
      <c r="I257" s="6">
        <v>46.286000000000001</v>
      </c>
      <c r="J257" s="6">
        <v>48.604999999999997</v>
      </c>
    </row>
    <row r="258" spans="1:10">
      <c r="A258" s="3" t="s">
        <v>142</v>
      </c>
      <c r="B258" s="3" t="s">
        <v>143</v>
      </c>
      <c r="C258" s="3" t="s">
        <v>8</v>
      </c>
      <c r="D258" s="3" t="s">
        <v>9</v>
      </c>
      <c r="E258" s="3" t="s">
        <v>10</v>
      </c>
      <c r="F258" s="4"/>
      <c r="G258" s="5">
        <v>189.70699999999999</v>
      </c>
      <c r="H258" s="6">
        <v>204.81299999999999</v>
      </c>
      <c r="I258" s="6">
        <v>209.179</v>
      </c>
      <c r="J258" s="6">
        <v>225.77099999999999</v>
      </c>
    </row>
    <row r="259" spans="1:10">
      <c r="A259" s="3" t="s">
        <v>150</v>
      </c>
      <c r="B259" s="3" t="s">
        <v>151</v>
      </c>
      <c r="C259" s="3" t="s">
        <v>8</v>
      </c>
      <c r="D259" s="3" t="s">
        <v>9</v>
      </c>
      <c r="E259" s="3" t="s">
        <v>10</v>
      </c>
      <c r="F259" s="4"/>
      <c r="G259" s="5">
        <v>31.065999999999999</v>
      </c>
      <c r="H259" s="6">
        <v>33.392000000000003</v>
      </c>
      <c r="I259" s="6">
        <v>34.585000000000001</v>
      </c>
      <c r="J259" s="6">
        <v>37.942999999999998</v>
      </c>
    </row>
    <row r="260" spans="1:10">
      <c r="A260" s="3" t="s">
        <v>136</v>
      </c>
      <c r="B260" s="3" t="s">
        <v>137</v>
      </c>
      <c r="C260" s="3" t="s">
        <v>8</v>
      </c>
      <c r="D260" s="3" t="s">
        <v>9</v>
      </c>
      <c r="E260" s="3" t="s">
        <v>10</v>
      </c>
      <c r="F260" s="4"/>
      <c r="G260" s="5">
        <v>5.9470000000000001</v>
      </c>
      <c r="H260" s="6">
        <v>6.4119999999999999</v>
      </c>
      <c r="I260" s="6">
        <v>6.6139999999999999</v>
      </c>
      <c r="J260" s="6">
        <v>7.18</v>
      </c>
    </row>
    <row r="261" spans="1:10">
      <c r="A261" s="3" t="s">
        <v>152</v>
      </c>
      <c r="B261" s="3" t="s">
        <v>153</v>
      </c>
      <c r="C261" s="3" t="s">
        <v>8</v>
      </c>
      <c r="D261" s="3" t="s">
        <v>9</v>
      </c>
      <c r="E261" s="3" t="s">
        <v>10</v>
      </c>
      <c r="F261" s="4"/>
      <c r="G261" s="5">
        <v>3.4729999999999999</v>
      </c>
      <c r="H261" s="6">
        <v>3.6960000000000002</v>
      </c>
      <c r="I261" s="6">
        <v>3.6640000000000001</v>
      </c>
      <c r="J261" s="6">
        <v>3.847</v>
      </c>
    </row>
    <row r="262" spans="1:10">
      <c r="A262" s="3" t="s">
        <v>118</v>
      </c>
      <c r="B262" s="3" t="s">
        <v>119</v>
      </c>
      <c r="C262" s="3" t="s">
        <v>8</v>
      </c>
      <c r="D262" s="3" t="s">
        <v>9</v>
      </c>
      <c r="E262" s="3" t="s">
        <v>10</v>
      </c>
      <c r="F262" s="4"/>
      <c r="G262" s="6">
        <v>29.524999999999999</v>
      </c>
      <c r="H262" s="6">
        <v>28.207999999999998</v>
      </c>
      <c r="I262" s="6">
        <v>26.827999999999999</v>
      </c>
      <c r="J262" s="6">
        <v>27.968</v>
      </c>
    </row>
    <row r="263" spans="1:10">
      <c r="A263" s="3" t="s">
        <v>144</v>
      </c>
      <c r="B263" s="3" t="s">
        <v>145</v>
      </c>
      <c r="C263" s="3" t="s">
        <v>8</v>
      </c>
      <c r="D263" s="3" t="s">
        <v>9</v>
      </c>
      <c r="E263" s="3" t="s">
        <v>10</v>
      </c>
      <c r="F263" s="4"/>
      <c r="G263" s="5">
        <v>312.267</v>
      </c>
      <c r="H263" s="5">
        <v>323.65300000000002</v>
      </c>
      <c r="I263" s="6">
        <v>293.00900000000001</v>
      </c>
      <c r="J263" s="6">
        <v>313.84899999999999</v>
      </c>
    </row>
    <row r="264" spans="1:10">
      <c r="A264" s="3" t="s">
        <v>146</v>
      </c>
      <c r="B264" s="3" t="s">
        <v>147</v>
      </c>
      <c r="C264" s="3" t="s">
        <v>8</v>
      </c>
      <c r="D264" s="3" t="s">
        <v>9</v>
      </c>
      <c r="E264" s="3" t="s">
        <v>10</v>
      </c>
      <c r="F264" s="4"/>
      <c r="G264" s="5">
        <v>1.7310000000000001</v>
      </c>
      <c r="H264" s="6">
        <v>1.8160000000000001</v>
      </c>
      <c r="I264" s="6">
        <v>1.681</v>
      </c>
      <c r="J264" s="6">
        <v>1.819</v>
      </c>
    </row>
    <row r="265" spans="1:10">
      <c r="A265" s="3" t="s">
        <v>148</v>
      </c>
      <c r="B265" s="3" t="s">
        <v>149</v>
      </c>
      <c r="C265" s="3" t="s">
        <v>8</v>
      </c>
      <c r="D265" s="3" t="s">
        <v>9</v>
      </c>
      <c r="E265" s="3" t="s">
        <v>10</v>
      </c>
      <c r="F265" s="4"/>
      <c r="G265" s="5">
        <v>144.98500000000001</v>
      </c>
      <c r="H265" s="6">
        <v>152.779</v>
      </c>
      <c r="I265" s="6">
        <v>150.73099999999999</v>
      </c>
      <c r="J265" s="6">
        <v>162.054</v>
      </c>
    </row>
    <row r="266" spans="1:10">
      <c r="A266" s="3" t="s">
        <v>154</v>
      </c>
      <c r="B266" s="3" t="s">
        <v>155</v>
      </c>
      <c r="C266" s="3" t="s">
        <v>8</v>
      </c>
      <c r="D266" s="3" t="s">
        <v>9</v>
      </c>
      <c r="E266" s="3" t="s">
        <v>10</v>
      </c>
      <c r="F266" s="4"/>
      <c r="G266" s="5">
        <v>6.7119999999999997</v>
      </c>
      <c r="H266" s="6">
        <v>7.1479999999999997</v>
      </c>
      <c r="I266" s="6">
        <v>10.989000000000001</v>
      </c>
      <c r="J266" s="6">
        <v>11.903</v>
      </c>
    </row>
    <row r="267" spans="1:10">
      <c r="A267" s="3" t="s">
        <v>160</v>
      </c>
      <c r="B267" s="3" t="s">
        <v>161</v>
      </c>
      <c r="C267" s="3" t="s">
        <v>8</v>
      </c>
      <c r="D267" s="3" t="s">
        <v>9</v>
      </c>
      <c r="E267" s="3" t="s">
        <v>10</v>
      </c>
      <c r="F267" s="4"/>
      <c r="G267" s="5">
        <v>479.66199999999998</v>
      </c>
      <c r="H267" s="5">
        <v>482.226</v>
      </c>
      <c r="I267" s="6">
        <v>461.89400000000001</v>
      </c>
      <c r="J267" s="6">
        <v>489.30599999999998</v>
      </c>
    </row>
    <row r="268" spans="1:10">
      <c r="A268" s="3" t="s">
        <v>158</v>
      </c>
      <c r="B268" s="3" t="s">
        <v>159</v>
      </c>
      <c r="C268" s="3" t="s">
        <v>8</v>
      </c>
      <c r="D268" s="3" t="s">
        <v>9</v>
      </c>
      <c r="E268" s="3" t="s">
        <v>10</v>
      </c>
      <c r="F268" s="4"/>
      <c r="G268" s="5">
        <v>49.2</v>
      </c>
      <c r="H268" s="6">
        <v>51.384999999999998</v>
      </c>
      <c r="I268" s="6">
        <v>50.496000000000002</v>
      </c>
      <c r="J268" s="6">
        <v>53.566000000000003</v>
      </c>
    </row>
    <row r="269" spans="1:10">
      <c r="A269" s="3" t="s">
        <v>98</v>
      </c>
      <c r="B269" s="3" t="s">
        <v>99</v>
      </c>
      <c r="C269" s="3" t="s">
        <v>8</v>
      </c>
      <c r="D269" s="3" t="s">
        <v>9</v>
      </c>
      <c r="E269" s="3" t="s">
        <v>10</v>
      </c>
      <c r="F269" s="4"/>
      <c r="G269" s="5">
        <v>107.554</v>
      </c>
      <c r="H269" s="5">
        <v>112.623</v>
      </c>
      <c r="I269" s="6">
        <v>103.111</v>
      </c>
      <c r="J269" s="6">
        <v>110.32299999999999</v>
      </c>
    </row>
    <row r="270" spans="1:10">
      <c r="A270" s="3" t="s">
        <v>156</v>
      </c>
      <c r="B270" s="3" t="s">
        <v>157</v>
      </c>
      <c r="C270" s="3" t="s">
        <v>8</v>
      </c>
      <c r="D270" s="3" t="s">
        <v>9</v>
      </c>
      <c r="E270" s="3" t="s">
        <v>10</v>
      </c>
      <c r="F270" s="4"/>
      <c r="G270" s="5">
        <v>20.733000000000001</v>
      </c>
      <c r="H270" s="6">
        <v>20.841999999999999</v>
      </c>
      <c r="I270" s="6">
        <v>20.135000000000002</v>
      </c>
      <c r="J270" s="6">
        <v>20.774000000000001</v>
      </c>
    </row>
    <row r="271" spans="1:10">
      <c r="A271" s="3" t="s">
        <v>162</v>
      </c>
      <c r="B271" s="3" t="s">
        <v>163</v>
      </c>
      <c r="C271" s="3" t="s">
        <v>8</v>
      </c>
      <c r="D271" s="3" t="s">
        <v>9</v>
      </c>
      <c r="E271" s="3" t="s">
        <v>10</v>
      </c>
      <c r="F271" s="4"/>
      <c r="G271" s="5">
        <v>314.5</v>
      </c>
      <c r="H271" s="5">
        <v>335.75200000000001</v>
      </c>
      <c r="I271" s="6">
        <v>327.41000000000003</v>
      </c>
      <c r="J271" s="6">
        <v>347.81299999999999</v>
      </c>
    </row>
    <row r="272" spans="1:10">
      <c r="A272" s="3" t="s">
        <v>168</v>
      </c>
      <c r="B272" s="3" t="s">
        <v>169</v>
      </c>
      <c r="C272" s="3" t="s">
        <v>8</v>
      </c>
      <c r="D272" s="3" t="s">
        <v>9</v>
      </c>
      <c r="E272" s="3" t="s">
        <v>10</v>
      </c>
      <c r="F272" s="4"/>
      <c r="G272" s="7">
        <v>3495.9679999999998</v>
      </c>
      <c r="H272" s="7">
        <v>3735.6439999999998</v>
      </c>
      <c r="I272" s="8">
        <v>3778.134</v>
      </c>
      <c r="J272" s="8">
        <v>4167.8019999999997</v>
      </c>
    </row>
    <row r="273" spans="1:10">
      <c r="A273" s="3" t="s">
        <v>166</v>
      </c>
      <c r="B273" s="3" t="s">
        <v>167</v>
      </c>
      <c r="C273" s="3" t="s">
        <v>8</v>
      </c>
      <c r="D273" s="3" t="s">
        <v>9</v>
      </c>
      <c r="E273" s="3" t="s">
        <v>10</v>
      </c>
      <c r="F273" s="4"/>
      <c r="G273" s="7">
        <v>10413.608</v>
      </c>
      <c r="H273" s="7">
        <v>11043.18</v>
      </c>
      <c r="I273" s="8">
        <v>11321.28</v>
      </c>
      <c r="J273" s="8">
        <v>12399.001</v>
      </c>
    </row>
    <row r="274" spans="1:10">
      <c r="A274" s="3" t="s">
        <v>174</v>
      </c>
      <c r="B274" s="3" t="s">
        <v>175</v>
      </c>
      <c r="C274" s="3" t="s">
        <v>8</v>
      </c>
      <c r="D274" s="3" t="s">
        <v>9</v>
      </c>
      <c r="E274" s="3" t="s">
        <v>10</v>
      </c>
      <c r="F274" s="4"/>
      <c r="G274" s="5">
        <v>389.14299999999997</v>
      </c>
      <c r="H274" s="5">
        <v>417.875</v>
      </c>
      <c r="I274" s="6">
        <v>392.01400000000001</v>
      </c>
      <c r="J274" s="6">
        <v>424.73200000000003</v>
      </c>
    </row>
    <row r="275" spans="1:10">
      <c r="A275" s="3" t="s">
        <v>170</v>
      </c>
      <c r="B275" s="3" t="s">
        <v>171</v>
      </c>
      <c r="C275" s="3" t="s">
        <v>8</v>
      </c>
      <c r="D275" s="3" t="s">
        <v>9</v>
      </c>
      <c r="E275" s="3" t="s">
        <v>10</v>
      </c>
      <c r="F275" s="4"/>
      <c r="G275" s="7">
        <v>1586.222</v>
      </c>
      <c r="H275" s="7">
        <v>1491.4449999999999</v>
      </c>
      <c r="I275" s="8">
        <v>1411.0930000000001</v>
      </c>
      <c r="J275" s="8">
        <v>1483.454</v>
      </c>
    </row>
    <row r="276" spans="1:10">
      <c r="A276" s="3" t="s">
        <v>172</v>
      </c>
      <c r="B276" s="3" t="s">
        <v>173</v>
      </c>
      <c r="C276" s="3" t="s">
        <v>8</v>
      </c>
      <c r="D276" s="3" t="s">
        <v>9</v>
      </c>
      <c r="E276" s="3" t="s">
        <v>10</v>
      </c>
      <c r="F276" s="4"/>
      <c r="G276" s="5">
        <v>669.90599999999995</v>
      </c>
      <c r="H276" s="5">
        <v>708.26499999999999</v>
      </c>
      <c r="I276" s="6">
        <v>679.09799999999996</v>
      </c>
      <c r="J276" s="6">
        <v>742.149</v>
      </c>
    </row>
    <row r="277" spans="1:10">
      <c r="A277" s="3" t="s">
        <v>164</v>
      </c>
      <c r="B277" s="3" t="s">
        <v>165</v>
      </c>
      <c r="C277" s="3" t="s">
        <v>8</v>
      </c>
      <c r="D277" s="3" t="s">
        <v>9</v>
      </c>
      <c r="E277" s="3" t="s">
        <v>10</v>
      </c>
      <c r="F277" s="4"/>
      <c r="G277" s="5">
        <v>19.332000000000001</v>
      </c>
      <c r="H277" s="6">
        <v>20.045999999999999</v>
      </c>
      <c r="I277" s="6">
        <v>18.72</v>
      </c>
      <c r="J277" s="6">
        <v>20.239000000000001</v>
      </c>
    </row>
    <row r="278" spans="1:10">
      <c r="A278" s="3" t="s">
        <v>176</v>
      </c>
      <c r="B278" s="3" t="s">
        <v>177</v>
      </c>
      <c r="C278" s="3" t="s">
        <v>8</v>
      </c>
      <c r="D278" s="3" t="s">
        <v>9</v>
      </c>
      <c r="E278" s="3" t="s">
        <v>10</v>
      </c>
      <c r="F278" s="4"/>
      <c r="G278" s="5">
        <v>336.99200000000002</v>
      </c>
      <c r="H278" s="5">
        <v>354.87799999999999</v>
      </c>
      <c r="I278" s="6">
        <v>334.67500000000001</v>
      </c>
      <c r="J278" s="6">
        <v>358.18599999999998</v>
      </c>
    </row>
    <row r="279" spans="1:10">
      <c r="A279" s="3" t="s">
        <v>178</v>
      </c>
      <c r="B279" s="3" t="s">
        <v>179</v>
      </c>
      <c r="C279" s="3" t="s">
        <v>8</v>
      </c>
      <c r="D279" s="3" t="s">
        <v>9</v>
      </c>
      <c r="E279" s="3" t="s">
        <v>10</v>
      </c>
      <c r="F279" s="4"/>
      <c r="G279" s="7">
        <v>2405.4969999999998</v>
      </c>
      <c r="H279" s="7">
        <v>2454.8090000000002</v>
      </c>
      <c r="I279" s="8">
        <v>2244.7669999999998</v>
      </c>
      <c r="J279" s="8">
        <v>2399.06</v>
      </c>
    </row>
    <row r="280" spans="1:10">
      <c r="A280" s="3" t="s">
        <v>180</v>
      </c>
      <c r="B280" s="3" t="s">
        <v>181</v>
      </c>
      <c r="C280" s="3" t="s">
        <v>8</v>
      </c>
      <c r="D280" s="3" t="s">
        <v>9</v>
      </c>
      <c r="E280" s="3" t="s">
        <v>10</v>
      </c>
      <c r="F280" s="4"/>
      <c r="G280" s="5">
        <v>27.170999999999999</v>
      </c>
      <c r="H280" s="6">
        <v>27.913</v>
      </c>
      <c r="I280" s="6">
        <v>26.515999999999998</v>
      </c>
      <c r="J280" s="6">
        <v>27.98</v>
      </c>
    </row>
    <row r="281" spans="1:10">
      <c r="A281" s="3" t="s">
        <v>184</v>
      </c>
      <c r="B281" s="3" t="s">
        <v>185</v>
      </c>
      <c r="C281" s="3" t="s">
        <v>8</v>
      </c>
      <c r="D281" s="3" t="s">
        <v>9</v>
      </c>
      <c r="E281" s="3" t="s">
        <v>10</v>
      </c>
      <c r="F281" s="4"/>
      <c r="G281" s="5">
        <v>92.74</v>
      </c>
      <c r="H281" s="6">
        <v>96.263000000000005</v>
      </c>
      <c r="I281" s="6">
        <v>93.256</v>
      </c>
      <c r="J281" s="6">
        <v>98.55</v>
      </c>
    </row>
    <row r="282" spans="1:10">
      <c r="A282" s="3" t="s">
        <v>182</v>
      </c>
      <c r="B282" s="3" t="s">
        <v>183</v>
      </c>
      <c r="C282" s="3" t="s">
        <v>8</v>
      </c>
      <c r="D282" s="3" t="s">
        <v>9</v>
      </c>
      <c r="E282" s="3" t="s">
        <v>10</v>
      </c>
      <c r="F282" s="4"/>
      <c r="G282" s="7">
        <v>5577.5649999999996</v>
      </c>
      <c r="H282" s="7">
        <v>5711.9290000000001</v>
      </c>
      <c r="I282" s="8">
        <v>5451.4520000000002</v>
      </c>
      <c r="J282" s="8">
        <v>5725.1279999999997</v>
      </c>
    </row>
    <row r="283" spans="1:10">
      <c r="A283" s="3" t="s">
        <v>186</v>
      </c>
      <c r="B283" s="3" t="s">
        <v>187</v>
      </c>
      <c r="C283" s="3" t="s">
        <v>8</v>
      </c>
      <c r="D283" s="3" t="s">
        <v>9</v>
      </c>
      <c r="E283" s="3" t="s">
        <v>10</v>
      </c>
      <c r="F283" s="4"/>
      <c r="G283" s="5">
        <v>508.81700000000001</v>
      </c>
      <c r="H283" s="6">
        <v>540.98400000000004</v>
      </c>
      <c r="I283" s="6">
        <v>530.64599999999996</v>
      </c>
      <c r="J283" s="6">
        <v>563.35599999999999</v>
      </c>
    </row>
    <row r="284" spans="1:10">
      <c r="A284" s="3" t="s">
        <v>188</v>
      </c>
      <c r="B284" s="3" t="s">
        <v>189</v>
      </c>
      <c r="C284" s="3" t="s">
        <v>8</v>
      </c>
      <c r="D284" s="3" t="s">
        <v>9</v>
      </c>
      <c r="E284" s="3" t="s">
        <v>10</v>
      </c>
      <c r="F284" s="4"/>
      <c r="G284" s="5">
        <v>177.95400000000001</v>
      </c>
      <c r="H284" s="6">
        <v>191.24299999999999</v>
      </c>
      <c r="I284" s="6">
        <v>194.40100000000001</v>
      </c>
      <c r="J284" s="6">
        <v>210.345</v>
      </c>
    </row>
    <row r="285" spans="1:10">
      <c r="A285" s="3" t="s">
        <v>198</v>
      </c>
      <c r="B285" s="3" t="s">
        <v>199</v>
      </c>
      <c r="C285" s="3" t="s">
        <v>8</v>
      </c>
      <c r="D285" s="3" t="s">
        <v>9</v>
      </c>
      <c r="E285" s="3" t="s">
        <v>10</v>
      </c>
      <c r="F285" s="4"/>
      <c r="G285" s="5">
        <v>24.539000000000001</v>
      </c>
      <c r="H285" s="6">
        <v>26.082000000000001</v>
      </c>
      <c r="I285" s="6">
        <v>25.187000000000001</v>
      </c>
      <c r="J285" s="6">
        <v>27.728000000000002</v>
      </c>
    </row>
    <row r="286" spans="1:10">
      <c r="A286" s="3" t="s">
        <v>72</v>
      </c>
      <c r="B286" s="3" t="s">
        <v>73</v>
      </c>
      <c r="C286" s="3" t="s">
        <v>8</v>
      </c>
      <c r="D286" s="3" t="s">
        <v>9</v>
      </c>
      <c r="E286" s="3" t="s">
        <v>10</v>
      </c>
      <c r="F286" s="4"/>
      <c r="G286" s="5">
        <v>70.662000000000006</v>
      </c>
      <c r="H286" s="6">
        <v>76.959000000000003</v>
      </c>
      <c r="I286" s="6">
        <v>76.218000000000004</v>
      </c>
      <c r="J286" s="6">
        <v>82.41</v>
      </c>
    </row>
    <row r="287" spans="1:10">
      <c r="A287" s="3" t="s">
        <v>190</v>
      </c>
      <c r="B287" s="3" t="s">
        <v>191</v>
      </c>
      <c r="C287" s="3" t="s">
        <v>8</v>
      </c>
      <c r="D287" s="3" t="s">
        <v>9</v>
      </c>
      <c r="E287" s="3" t="s">
        <v>10</v>
      </c>
      <c r="F287" s="4"/>
      <c r="G287" s="6">
        <v>0.24199999999999999</v>
      </c>
      <c r="H287" s="6">
        <v>0.251</v>
      </c>
      <c r="I287" s="6">
        <v>0.253</v>
      </c>
      <c r="J287" s="6">
        <v>0.26400000000000001</v>
      </c>
    </row>
    <row r="288" spans="1:10">
      <c r="A288" s="3" t="s">
        <v>336</v>
      </c>
      <c r="B288" s="3" t="s">
        <v>337</v>
      </c>
      <c r="C288" s="3" t="s">
        <v>8</v>
      </c>
      <c r="D288" s="3" t="s">
        <v>9</v>
      </c>
      <c r="E288" s="3" t="s">
        <v>10</v>
      </c>
      <c r="F288" s="4"/>
      <c r="G288" s="5">
        <v>1.5820000000000001</v>
      </c>
      <c r="H288" s="6">
        <v>1.6559999999999999</v>
      </c>
      <c r="I288" s="6">
        <v>1.532</v>
      </c>
      <c r="J288" s="6">
        <v>1.6950000000000001</v>
      </c>
    </row>
    <row r="289" spans="1:10">
      <c r="A289" s="3" t="s">
        <v>192</v>
      </c>
      <c r="B289" s="3" t="s">
        <v>193</v>
      </c>
      <c r="C289" s="3" t="s">
        <v>8</v>
      </c>
      <c r="D289" s="3" t="s">
        <v>9</v>
      </c>
      <c r="E289" s="3" t="s">
        <v>10</v>
      </c>
      <c r="F289" s="4"/>
      <c r="G289" s="7">
        <v>2235.2869999999998</v>
      </c>
      <c r="H289" s="7">
        <v>2320.498</v>
      </c>
      <c r="I289" s="8">
        <v>2307.7179999999998</v>
      </c>
      <c r="J289" s="8">
        <v>2432.7820000000002</v>
      </c>
    </row>
    <row r="290" spans="1:10">
      <c r="A290" s="3" t="s">
        <v>196</v>
      </c>
      <c r="B290" s="3" t="s">
        <v>197</v>
      </c>
      <c r="C290" s="3" t="s">
        <v>8</v>
      </c>
      <c r="D290" s="3" t="s">
        <v>9</v>
      </c>
      <c r="E290" s="3" t="s">
        <v>10</v>
      </c>
      <c r="F290" s="4"/>
      <c r="G290" s="5">
        <v>301.17200000000003</v>
      </c>
      <c r="H290" s="6">
        <v>308.67200000000003</v>
      </c>
      <c r="I290" s="6">
        <v>307.19299999999998</v>
      </c>
      <c r="J290" s="6">
        <v>323.94499999999999</v>
      </c>
    </row>
    <row r="291" spans="1:10">
      <c r="A291" s="3" t="s">
        <v>200</v>
      </c>
      <c r="B291" s="3" t="s">
        <v>201</v>
      </c>
      <c r="C291" s="3" t="s">
        <v>8</v>
      </c>
      <c r="D291" s="3" t="s">
        <v>9</v>
      </c>
      <c r="E291" s="3" t="s">
        <v>10</v>
      </c>
      <c r="F291" s="4"/>
      <c r="G291" s="5">
        <v>53.622999999999998</v>
      </c>
      <c r="H291" s="6">
        <v>57.133000000000003</v>
      </c>
      <c r="I291" s="6">
        <v>57.911999999999999</v>
      </c>
      <c r="J291" s="6">
        <v>62.347999999999999</v>
      </c>
    </row>
    <row r="292" spans="1:10">
      <c r="A292" s="3" t="s">
        <v>204</v>
      </c>
      <c r="B292" s="3" t="s">
        <v>205</v>
      </c>
      <c r="C292" s="3" t="s">
        <v>8</v>
      </c>
      <c r="D292" s="3" t="s">
        <v>9</v>
      </c>
      <c r="E292" s="3" t="s">
        <v>10</v>
      </c>
      <c r="F292" s="4"/>
      <c r="G292" s="5">
        <v>88.614999999999995</v>
      </c>
      <c r="H292" s="6">
        <v>84.287999999999997</v>
      </c>
      <c r="I292" s="6">
        <v>74.628</v>
      </c>
      <c r="J292" s="6" t="s">
        <v>25</v>
      </c>
    </row>
    <row r="293" spans="1:10">
      <c r="A293" s="3" t="s">
        <v>208</v>
      </c>
      <c r="B293" s="3" t="s">
        <v>209</v>
      </c>
      <c r="C293" s="3" t="s">
        <v>8</v>
      </c>
      <c r="D293" s="3" t="s">
        <v>9</v>
      </c>
      <c r="E293" s="3" t="s">
        <v>10</v>
      </c>
      <c r="F293" s="4"/>
      <c r="G293" s="5">
        <v>6.33</v>
      </c>
      <c r="H293" s="6">
        <v>6.2779999999999996</v>
      </c>
      <c r="I293" s="6">
        <v>6.16</v>
      </c>
      <c r="J293" s="6">
        <v>6.5330000000000004</v>
      </c>
    </row>
    <row r="294" spans="1:10">
      <c r="A294" s="3" t="s">
        <v>210</v>
      </c>
      <c r="B294" s="3" t="s">
        <v>211</v>
      </c>
      <c r="C294" s="3" t="s">
        <v>8</v>
      </c>
      <c r="D294" s="3" t="s">
        <v>9</v>
      </c>
      <c r="E294" s="3" t="s">
        <v>10</v>
      </c>
      <c r="F294" s="4"/>
      <c r="G294" s="6">
        <v>74.718999999999994</v>
      </c>
      <c r="H294" s="6">
        <v>83.54</v>
      </c>
      <c r="I294" s="6">
        <v>34.753</v>
      </c>
      <c r="J294" s="6">
        <v>64.007000000000005</v>
      </c>
    </row>
    <row r="295" spans="1:10">
      <c r="A295" s="3" t="s">
        <v>338</v>
      </c>
      <c r="B295" s="3" t="s">
        <v>339</v>
      </c>
      <c r="C295" s="3" t="s">
        <v>8</v>
      </c>
      <c r="D295" s="3" t="s">
        <v>9</v>
      </c>
      <c r="E295" s="3" t="s">
        <v>10</v>
      </c>
      <c r="F295" s="4"/>
      <c r="G295" s="5">
        <v>2.835</v>
      </c>
      <c r="H295" s="6">
        <v>2.9340000000000002</v>
      </c>
      <c r="I295" s="6">
        <v>2.702</v>
      </c>
      <c r="J295" s="6">
        <v>2.944</v>
      </c>
    </row>
    <row r="296" spans="1:10">
      <c r="A296" s="3" t="s">
        <v>334</v>
      </c>
      <c r="B296" s="3" t="s">
        <v>335</v>
      </c>
      <c r="C296" s="3" t="s">
        <v>8</v>
      </c>
      <c r="D296" s="3" t="s">
        <v>9</v>
      </c>
      <c r="E296" s="3" t="s">
        <v>10</v>
      </c>
      <c r="F296" s="4"/>
      <c r="G296" s="5">
        <v>292.279</v>
      </c>
      <c r="H296" s="5">
        <v>304.166</v>
      </c>
      <c r="I296" s="6">
        <v>304.45800000000003</v>
      </c>
      <c r="J296" s="6">
        <v>323.39400000000001</v>
      </c>
    </row>
    <row r="297" spans="1:10">
      <c r="A297" s="3" t="s">
        <v>206</v>
      </c>
      <c r="B297" s="3" t="s">
        <v>207</v>
      </c>
      <c r="C297" s="3" t="s">
        <v>8</v>
      </c>
      <c r="D297" s="3" t="s">
        <v>9</v>
      </c>
      <c r="E297" s="3" t="s">
        <v>10</v>
      </c>
      <c r="F297" s="4"/>
      <c r="G297" s="5">
        <v>6.7130000000000001</v>
      </c>
      <c r="H297" s="6">
        <v>6.9109999999999996</v>
      </c>
      <c r="I297" s="6">
        <v>6.593</v>
      </c>
      <c r="J297" s="6">
        <v>7.0659999999999998</v>
      </c>
    </row>
    <row r="298" spans="1:10">
      <c r="A298" s="3" t="s">
        <v>212</v>
      </c>
      <c r="B298" s="3" t="s">
        <v>213</v>
      </c>
      <c r="C298" s="3" t="s">
        <v>8</v>
      </c>
      <c r="D298" s="3" t="s">
        <v>9</v>
      </c>
      <c r="E298" s="3" t="s">
        <v>10</v>
      </c>
      <c r="F298" s="4"/>
      <c r="G298" s="5">
        <v>97.436000000000007</v>
      </c>
      <c r="H298" s="5">
        <v>103.014</v>
      </c>
      <c r="I298" s="6">
        <v>95.286000000000001</v>
      </c>
      <c r="J298" s="6">
        <v>105.066</v>
      </c>
    </row>
    <row r="299" spans="1:10">
      <c r="A299" s="3" t="s">
        <v>214</v>
      </c>
      <c r="B299" s="3" t="s">
        <v>215</v>
      </c>
      <c r="C299" s="3" t="s">
        <v>8</v>
      </c>
      <c r="D299" s="3" t="s">
        <v>9</v>
      </c>
      <c r="E299" s="3" t="s">
        <v>10</v>
      </c>
      <c r="F299" s="4"/>
      <c r="G299" s="5">
        <v>66.125</v>
      </c>
      <c r="H299" s="5">
        <v>68.823999999999998</v>
      </c>
      <c r="I299" s="6">
        <v>65.867999999999995</v>
      </c>
      <c r="J299" s="6">
        <v>70.406999999999996</v>
      </c>
    </row>
    <row r="300" spans="1:10">
      <c r="A300" s="3" t="s">
        <v>202</v>
      </c>
      <c r="B300" s="3" t="s">
        <v>203</v>
      </c>
      <c r="C300" s="3" t="s">
        <v>8</v>
      </c>
      <c r="D300" s="3" t="s">
        <v>9</v>
      </c>
      <c r="E300" s="3" t="s">
        <v>10</v>
      </c>
      <c r="F300" s="4"/>
      <c r="G300" s="5">
        <v>57.198999999999998</v>
      </c>
      <c r="H300" s="5">
        <v>59.475000000000001</v>
      </c>
      <c r="I300" s="6">
        <v>54.7</v>
      </c>
      <c r="J300" s="6">
        <v>60.387</v>
      </c>
    </row>
    <row r="301" spans="1:10">
      <c r="A301" s="3" t="s">
        <v>216</v>
      </c>
      <c r="B301" s="3" t="s">
        <v>217</v>
      </c>
      <c r="C301" s="3" t="s">
        <v>8</v>
      </c>
      <c r="D301" s="3" t="s">
        <v>9</v>
      </c>
      <c r="E301" s="3" t="s">
        <v>10</v>
      </c>
      <c r="F301" s="4"/>
      <c r="G301" s="5">
        <v>78.143000000000001</v>
      </c>
      <c r="H301" s="5">
        <v>75.760000000000005</v>
      </c>
      <c r="I301" s="6">
        <v>53.661999999999999</v>
      </c>
      <c r="J301" s="6">
        <v>72.224000000000004</v>
      </c>
    </row>
    <row r="302" spans="1:10">
      <c r="A302" s="3" t="s">
        <v>246</v>
      </c>
      <c r="B302" s="3" t="s">
        <v>247</v>
      </c>
      <c r="C302" s="3" t="s">
        <v>8</v>
      </c>
      <c r="D302" s="3" t="s">
        <v>9</v>
      </c>
      <c r="E302" s="3" t="s">
        <v>10</v>
      </c>
      <c r="F302" s="4"/>
      <c r="G302" s="5">
        <v>314.709</v>
      </c>
      <c r="H302" s="5">
        <v>327.25099999999998</v>
      </c>
      <c r="I302" s="6">
        <v>317.00099999999998</v>
      </c>
      <c r="J302" s="6">
        <v>338.62</v>
      </c>
    </row>
    <row r="303" spans="1:10">
      <c r="A303" s="3" t="s">
        <v>240</v>
      </c>
      <c r="B303" s="3" t="s">
        <v>241</v>
      </c>
      <c r="C303" s="3" t="s">
        <v>8</v>
      </c>
      <c r="D303" s="3" t="s">
        <v>9</v>
      </c>
      <c r="E303" s="3" t="s">
        <v>10</v>
      </c>
      <c r="F303" s="4"/>
      <c r="G303" s="5">
        <v>25.896999999999998</v>
      </c>
      <c r="H303" s="6">
        <v>27.292000000000002</v>
      </c>
      <c r="I303" s="6">
        <v>26.641999999999999</v>
      </c>
      <c r="J303" s="6">
        <v>28.274999999999999</v>
      </c>
    </row>
    <row r="304" spans="1:10">
      <c r="A304" s="3" t="s">
        <v>218</v>
      </c>
      <c r="B304" s="3" t="s">
        <v>219</v>
      </c>
      <c r="C304" s="3" t="s">
        <v>8</v>
      </c>
      <c r="D304" s="3" t="s">
        <v>9</v>
      </c>
      <c r="E304" s="3" t="s">
        <v>10</v>
      </c>
      <c r="F304" s="4"/>
      <c r="G304" s="6">
        <v>49.6</v>
      </c>
      <c r="H304" s="6">
        <v>52.865000000000002</v>
      </c>
      <c r="I304" s="6">
        <v>53.408999999999999</v>
      </c>
      <c r="J304" s="6">
        <v>57.18</v>
      </c>
    </row>
    <row r="305" spans="1:10">
      <c r="A305" s="3" t="s">
        <v>224</v>
      </c>
      <c r="B305" s="3" t="s">
        <v>225</v>
      </c>
      <c r="C305" s="3" t="s">
        <v>8</v>
      </c>
      <c r="D305" s="3" t="s">
        <v>9</v>
      </c>
      <c r="E305" s="3" t="s">
        <v>10</v>
      </c>
      <c r="F305" s="4"/>
      <c r="G305" s="5">
        <v>7.883</v>
      </c>
      <c r="H305" s="6">
        <v>8.4740000000000002</v>
      </c>
      <c r="I305" s="6">
        <v>7.8390000000000004</v>
      </c>
      <c r="J305" s="6">
        <v>9.0470000000000006</v>
      </c>
    </row>
    <row r="306" spans="1:10">
      <c r="A306" s="3" t="s">
        <v>236</v>
      </c>
      <c r="B306" s="3" t="s">
        <v>237</v>
      </c>
      <c r="C306" s="3" t="s">
        <v>8</v>
      </c>
      <c r="D306" s="3" t="s">
        <v>9</v>
      </c>
      <c r="E306" s="3" t="s">
        <v>10</v>
      </c>
      <c r="F306" s="4"/>
      <c r="G306" s="7">
        <v>2575.2060000000001</v>
      </c>
      <c r="H306" s="7">
        <v>2616.2890000000002</v>
      </c>
      <c r="I306" s="8">
        <v>2458.3389999999999</v>
      </c>
      <c r="J306" s="8">
        <v>2582.069</v>
      </c>
    </row>
    <row r="307" spans="1:10">
      <c r="A307" s="3" t="s">
        <v>230</v>
      </c>
      <c r="B307" s="3" t="s">
        <v>231</v>
      </c>
      <c r="C307" s="3" t="s">
        <v>8</v>
      </c>
      <c r="D307" s="3" t="s">
        <v>9</v>
      </c>
      <c r="E307" s="3" t="s">
        <v>10</v>
      </c>
      <c r="F307" s="4"/>
      <c r="G307" s="5">
        <v>0.20200000000000001</v>
      </c>
      <c r="H307" s="6">
        <v>0.21</v>
      </c>
      <c r="I307" s="6">
        <v>0.21099999999999999</v>
      </c>
      <c r="J307" s="6">
        <v>0.222</v>
      </c>
    </row>
    <row r="308" spans="1:10">
      <c r="A308" s="3" t="s">
        <v>268</v>
      </c>
      <c r="B308" s="3" t="s">
        <v>269</v>
      </c>
      <c r="C308" s="3" t="s">
        <v>8</v>
      </c>
      <c r="D308" s="3" t="s">
        <v>9</v>
      </c>
      <c r="E308" s="3" t="s">
        <v>10</v>
      </c>
      <c r="F308" s="4"/>
      <c r="G308" s="5">
        <v>32.93</v>
      </c>
      <c r="H308" s="5">
        <v>34.694000000000003</v>
      </c>
      <c r="I308" s="6">
        <v>33.517000000000003</v>
      </c>
      <c r="J308" s="6">
        <v>36.563000000000002</v>
      </c>
    </row>
    <row r="309" spans="1:10">
      <c r="A309" s="3" t="s">
        <v>226</v>
      </c>
      <c r="B309" s="3" t="s">
        <v>227</v>
      </c>
      <c r="C309" s="3" t="s">
        <v>8</v>
      </c>
      <c r="D309" s="3" t="s">
        <v>9</v>
      </c>
      <c r="E309" s="3" t="s">
        <v>10</v>
      </c>
      <c r="F309" s="4"/>
      <c r="G309" s="5">
        <v>44.337000000000003</v>
      </c>
      <c r="H309" s="6">
        <v>47.411000000000001</v>
      </c>
      <c r="I309" s="6">
        <v>48.442999999999998</v>
      </c>
      <c r="J309" s="6">
        <v>51.427999999999997</v>
      </c>
    </row>
    <row r="310" spans="1:10">
      <c r="A310" s="3" t="s">
        <v>228</v>
      </c>
      <c r="B310" s="3" t="s">
        <v>229</v>
      </c>
      <c r="C310" s="3" t="s">
        <v>8</v>
      </c>
      <c r="D310" s="3" t="s">
        <v>9</v>
      </c>
      <c r="E310" s="3" t="s">
        <v>10</v>
      </c>
      <c r="F310" s="4"/>
      <c r="G310" s="5">
        <v>21.658000000000001</v>
      </c>
      <c r="H310" s="5">
        <v>23.001000000000001</v>
      </c>
      <c r="I310" s="6">
        <v>22.495999999999999</v>
      </c>
      <c r="J310" s="6">
        <v>24.544</v>
      </c>
    </row>
    <row r="311" spans="1:10">
      <c r="A311" s="3" t="s">
        <v>250</v>
      </c>
      <c r="B311" s="3" t="s">
        <v>251</v>
      </c>
      <c r="C311" s="3" t="s">
        <v>8</v>
      </c>
      <c r="D311" s="3" t="s">
        <v>9</v>
      </c>
      <c r="E311" s="3" t="s">
        <v>10</v>
      </c>
      <c r="F311" s="4"/>
      <c r="G311" s="5">
        <v>329.78</v>
      </c>
      <c r="H311" s="5">
        <v>357.339</v>
      </c>
      <c r="I311" s="6">
        <v>366.07900000000001</v>
      </c>
      <c r="J311" s="6">
        <v>401.34</v>
      </c>
    </row>
    <row r="312" spans="1:10">
      <c r="A312" s="3" t="s">
        <v>244</v>
      </c>
      <c r="B312" s="3" t="s">
        <v>245</v>
      </c>
      <c r="C312" s="3" t="s">
        <v>8</v>
      </c>
      <c r="D312" s="3" t="s">
        <v>9</v>
      </c>
      <c r="E312" s="3" t="s">
        <v>10</v>
      </c>
      <c r="F312" s="4"/>
      <c r="G312" s="5">
        <v>11.96</v>
      </c>
      <c r="H312" s="6">
        <v>12.608000000000001</v>
      </c>
      <c r="I312" s="6">
        <v>11.548999999999999</v>
      </c>
      <c r="J312" s="6">
        <v>12.537000000000001</v>
      </c>
    </row>
    <row r="313" spans="1:10">
      <c r="A313" s="3" t="s">
        <v>242</v>
      </c>
      <c r="B313" s="3" t="s">
        <v>243</v>
      </c>
      <c r="C313" s="3" t="s">
        <v>8</v>
      </c>
      <c r="D313" s="3" t="s">
        <v>9</v>
      </c>
      <c r="E313" s="3" t="s">
        <v>10</v>
      </c>
      <c r="F313" s="4"/>
      <c r="G313" s="5">
        <v>43.695</v>
      </c>
      <c r="H313" s="5">
        <v>46.722999999999999</v>
      </c>
      <c r="I313" s="6">
        <v>46.55</v>
      </c>
      <c r="J313" s="6">
        <v>51.253999999999998</v>
      </c>
    </row>
    <row r="314" spans="1:10">
      <c r="A314" s="3" t="s">
        <v>248</v>
      </c>
      <c r="B314" s="3" t="s">
        <v>249</v>
      </c>
      <c r="C314" s="3" t="s">
        <v>8</v>
      </c>
      <c r="D314" s="3" t="s">
        <v>9</v>
      </c>
      <c r="E314" s="3" t="s">
        <v>10</v>
      </c>
      <c r="F314" s="4"/>
      <c r="G314" s="5">
        <v>42.994</v>
      </c>
      <c r="H314" s="5">
        <v>44.716000000000001</v>
      </c>
      <c r="I314" s="6">
        <v>45.99</v>
      </c>
      <c r="J314" s="6">
        <v>49.091000000000001</v>
      </c>
    </row>
    <row r="315" spans="1:10">
      <c r="A315" s="3" t="s">
        <v>232</v>
      </c>
      <c r="B315" s="3" t="s">
        <v>233</v>
      </c>
      <c r="C315" s="3" t="s">
        <v>8</v>
      </c>
      <c r="D315" s="3" t="s">
        <v>9</v>
      </c>
      <c r="E315" s="3" t="s">
        <v>10</v>
      </c>
      <c r="F315" s="4"/>
      <c r="G315" s="6">
        <v>23.635000000000002</v>
      </c>
      <c r="H315" s="6">
        <v>25.456</v>
      </c>
      <c r="I315" s="6">
        <v>25.109000000000002</v>
      </c>
      <c r="J315" s="6">
        <v>26.669</v>
      </c>
    </row>
    <row r="316" spans="1:10">
      <c r="A316" s="3" t="s">
        <v>234</v>
      </c>
      <c r="B316" s="3" t="s">
        <v>235</v>
      </c>
      <c r="C316" s="3" t="s">
        <v>8</v>
      </c>
      <c r="D316" s="3" t="s">
        <v>9</v>
      </c>
      <c r="E316" s="3" t="s">
        <v>10</v>
      </c>
      <c r="F316" s="4"/>
      <c r="G316" s="5">
        <v>30.006</v>
      </c>
      <c r="H316" s="6">
        <v>31.591999999999999</v>
      </c>
      <c r="I316" s="6">
        <v>29.631</v>
      </c>
      <c r="J316" s="6">
        <v>31.991</v>
      </c>
    </row>
    <row r="317" spans="1:10">
      <c r="A317" s="3" t="s">
        <v>220</v>
      </c>
      <c r="B317" s="3" t="s">
        <v>221</v>
      </c>
      <c r="C317" s="3" t="s">
        <v>8</v>
      </c>
      <c r="D317" s="3" t="s">
        <v>9</v>
      </c>
      <c r="E317" s="3" t="s">
        <v>10</v>
      </c>
      <c r="F317" s="4"/>
      <c r="G317" s="6">
        <v>23.661000000000001</v>
      </c>
      <c r="H317" s="6">
        <v>25.157</v>
      </c>
      <c r="I317" s="6">
        <v>25.57</v>
      </c>
      <c r="J317" s="6">
        <v>26.72</v>
      </c>
    </row>
    <row r="318" spans="1:10">
      <c r="A318" s="3" t="s">
        <v>222</v>
      </c>
      <c r="B318" s="3" t="s">
        <v>223</v>
      </c>
      <c r="C318" s="3" t="s">
        <v>8</v>
      </c>
      <c r="D318" s="3" t="s">
        <v>9</v>
      </c>
      <c r="E318" s="3" t="s">
        <v>10</v>
      </c>
      <c r="F318" s="4"/>
      <c r="G318" s="7">
        <v>1014.018</v>
      </c>
      <c r="H318" s="7">
        <v>1076.373</v>
      </c>
      <c r="I318" s="8">
        <v>1064.7950000000001</v>
      </c>
      <c r="J318" s="8">
        <v>1183.2560000000001</v>
      </c>
    </row>
    <row r="319" spans="1:10">
      <c r="A319" s="3" t="s">
        <v>252</v>
      </c>
      <c r="B319" s="3" t="s">
        <v>253</v>
      </c>
      <c r="C319" s="3" t="s">
        <v>8</v>
      </c>
      <c r="D319" s="3" t="s">
        <v>9</v>
      </c>
      <c r="E319" s="3" t="s">
        <v>10</v>
      </c>
      <c r="F319" s="4"/>
      <c r="G319" s="5">
        <v>26.672999999999998</v>
      </c>
      <c r="H319" s="6">
        <v>26.76</v>
      </c>
      <c r="I319" s="6">
        <v>26.260999999999999</v>
      </c>
      <c r="J319" s="6">
        <v>27.629000000000001</v>
      </c>
    </row>
    <row r="320" spans="1:10">
      <c r="A320" s="3" t="s">
        <v>264</v>
      </c>
      <c r="B320" s="3" t="s">
        <v>265</v>
      </c>
      <c r="C320" s="3" t="s">
        <v>8</v>
      </c>
      <c r="D320" s="3" t="s">
        <v>9</v>
      </c>
      <c r="E320" s="3" t="s">
        <v>10</v>
      </c>
      <c r="F320" s="4"/>
      <c r="G320" s="5">
        <v>32.189</v>
      </c>
      <c r="H320" s="6">
        <v>34.658999999999999</v>
      </c>
      <c r="I320" s="6">
        <v>35.210999999999999</v>
      </c>
      <c r="J320" s="6">
        <v>38.81</v>
      </c>
    </row>
    <row r="321" spans="1:10">
      <c r="A321" s="3" t="s">
        <v>266</v>
      </c>
      <c r="B321" s="3" t="s">
        <v>267</v>
      </c>
      <c r="C321" s="3" t="s">
        <v>8</v>
      </c>
      <c r="D321" s="3" t="s">
        <v>9</v>
      </c>
      <c r="E321" s="3" t="s">
        <v>10</v>
      </c>
      <c r="F321" s="4"/>
      <c r="G321" s="7">
        <v>1168.751</v>
      </c>
      <c r="H321" s="8">
        <v>1215.3889999999999</v>
      </c>
      <c r="I321" s="8">
        <v>1181.3989999999999</v>
      </c>
      <c r="J321" s="8">
        <v>1232.913</v>
      </c>
    </row>
    <row r="322" spans="1:10">
      <c r="A322" s="3" t="s">
        <v>262</v>
      </c>
      <c r="B322" s="3" t="s">
        <v>263</v>
      </c>
      <c r="C322" s="3" t="s">
        <v>8</v>
      </c>
      <c r="D322" s="3" t="s">
        <v>9</v>
      </c>
      <c r="E322" s="3" t="s">
        <v>10</v>
      </c>
      <c r="F322" s="4"/>
      <c r="G322" s="5">
        <v>35.661000000000001</v>
      </c>
      <c r="H322" s="6">
        <v>34.875</v>
      </c>
      <c r="I322" s="6">
        <v>32.991</v>
      </c>
      <c r="J322" s="6">
        <v>33.634</v>
      </c>
    </row>
    <row r="323" spans="1:10">
      <c r="A323" s="3" t="s">
        <v>258</v>
      </c>
      <c r="B323" s="3" t="s">
        <v>259</v>
      </c>
      <c r="C323" s="3" t="s">
        <v>8</v>
      </c>
      <c r="D323" s="3" t="s">
        <v>9</v>
      </c>
      <c r="E323" s="3" t="s">
        <v>10</v>
      </c>
      <c r="F323" s="4"/>
      <c r="G323" s="5">
        <v>970.53599999999994</v>
      </c>
      <c r="H323" s="7">
        <v>1005.337</v>
      </c>
      <c r="I323" s="6">
        <v>935.91099999999994</v>
      </c>
      <c r="J323" s="6">
        <v>982.62400000000002</v>
      </c>
    </row>
    <row r="324" spans="1:10">
      <c r="A324" s="3" t="s">
        <v>270</v>
      </c>
      <c r="B324" s="3" t="s">
        <v>271</v>
      </c>
      <c r="C324" s="3" t="s">
        <v>8</v>
      </c>
      <c r="D324" s="3" t="s">
        <v>9</v>
      </c>
      <c r="E324" s="3" t="s">
        <v>10</v>
      </c>
      <c r="F324" s="4"/>
      <c r="G324" s="5">
        <v>395.87200000000001</v>
      </c>
      <c r="H324" s="6">
        <v>407.41199999999998</v>
      </c>
      <c r="I324" s="6">
        <v>384.298</v>
      </c>
      <c r="J324" s="6">
        <v>403.34399999999999</v>
      </c>
    </row>
    <row r="325" spans="1:10">
      <c r="A325" s="3" t="s">
        <v>256</v>
      </c>
      <c r="B325" s="3" t="s">
        <v>257</v>
      </c>
      <c r="C325" s="3" t="s">
        <v>8</v>
      </c>
      <c r="D325" s="3" t="s">
        <v>9</v>
      </c>
      <c r="E325" s="3" t="s">
        <v>10</v>
      </c>
      <c r="F325" s="4"/>
      <c r="G325" s="5">
        <v>86.655000000000001</v>
      </c>
      <c r="H325" s="5">
        <v>94.382999999999996</v>
      </c>
      <c r="I325" s="6">
        <v>97.364999999999995</v>
      </c>
      <c r="J325" s="6">
        <v>104.202</v>
      </c>
    </row>
    <row r="326" spans="1:10">
      <c r="A326" s="3" t="s">
        <v>254</v>
      </c>
      <c r="B326" s="3" t="s">
        <v>255</v>
      </c>
      <c r="C326" s="3" t="s">
        <v>8</v>
      </c>
      <c r="D326" s="3" t="s">
        <v>9</v>
      </c>
      <c r="E326" s="3" t="s">
        <v>10</v>
      </c>
      <c r="F326" s="4"/>
      <c r="G326" s="5">
        <v>0.122</v>
      </c>
      <c r="H326" s="6">
        <v>0.125</v>
      </c>
      <c r="I326" s="6">
        <v>0.124</v>
      </c>
      <c r="J326" s="6">
        <v>0.128</v>
      </c>
    </row>
    <row r="327" spans="1:10">
      <c r="A327" s="3" t="s">
        <v>260</v>
      </c>
      <c r="B327" s="3" t="s">
        <v>261</v>
      </c>
      <c r="C327" s="3" t="s">
        <v>8</v>
      </c>
      <c r="D327" s="3" t="s">
        <v>9</v>
      </c>
      <c r="E327" s="3" t="s">
        <v>10</v>
      </c>
      <c r="F327" s="4"/>
      <c r="G327" s="5">
        <v>200.79</v>
      </c>
      <c r="H327" s="5">
        <v>208.744</v>
      </c>
      <c r="I327" s="6">
        <v>194.91900000000001</v>
      </c>
      <c r="J327" s="6">
        <v>210.52500000000001</v>
      </c>
    </row>
    <row r="328" spans="1:10">
      <c r="A328" s="3" t="s">
        <v>272</v>
      </c>
      <c r="B328" s="3" t="s">
        <v>273</v>
      </c>
      <c r="C328" s="3" t="s">
        <v>8</v>
      </c>
      <c r="D328" s="3" t="s">
        <v>9</v>
      </c>
      <c r="E328" s="3" t="s">
        <v>10</v>
      </c>
      <c r="F328" s="4"/>
      <c r="G328" s="5">
        <v>200.31399999999999</v>
      </c>
      <c r="H328" s="6">
        <v>204.762</v>
      </c>
      <c r="I328" s="6">
        <v>200.203</v>
      </c>
      <c r="J328" s="6">
        <v>210.173</v>
      </c>
    </row>
    <row r="329" spans="1:10">
      <c r="A329" s="3" t="s">
        <v>274</v>
      </c>
      <c r="B329" s="3" t="s">
        <v>275</v>
      </c>
      <c r="C329" s="3" t="s">
        <v>8</v>
      </c>
      <c r="D329" s="3" t="s">
        <v>9</v>
      </c>
      <c r="E329" s="3" t="s">
        <v>10</v>
      </c>
      <c r="F329" s="4"/>
      <c r="G329" s="7">
        <v>1143.3720000000001</v>
      </c>
      <c r="H329" s="8">
        <v>1201.6289999999999</v>
      </c>
      <c r="I329" s="8">
        <v>1190.5550000000001</v>
      </c>
      <c r="J329" s="8">
        <v>1237.69</v>
      </c>
    </row>
    <row r="330" spans="1:10">
      <c r="A330" s="3" t="s">
        <v>278</v>
      </c>
      <c r="B330" s="3" t="s">
        <v>279</v>
      </c>
      <c r="C330" s="3" t="s">
        <v>8</v>
      </c>
      <c r="D330" s="3" t="s">
        <v>9</v>
      </c>
      <c r="E330" s="3" t="s">
        <v>10</v>
      </c>
      <c r="F330" s="4"/>
      <c r="G330" s="5">
        <v>106.866</v>
      </c>
      <c r="H330" s="6">
        <v>111.998</v>
      </c>
      <c r="I330" s="6">
        <v>110.399</v>
      </c>
      <c r="J330" s="6">
        <v>117.084</v>
      </c>
    </row>
    <row r="331" spans="1:10">
      <c r="A331" s="3" t="s">
        <v>284</v>
      </c>
      <c r="B331" s="3" t="s">
        <v>285</v>
      </c>
      <c r="C331" s="3" t="s">
        <v>8</v>
      </c>
      <c r="D331" s="3" t="s">
        <v>9</v>
      </c>
      <c r="E331" s="3" t="s">
        <v>10</v>
      </c>
      <c r="F331" s="4"/>
      <c r="G331" s="5">
        <v>457.95600000000002</v>
      </c>
      <c r="H331" s="5">
        <v>476.01400000000001</v>
      </c>
      <c r="I331" s="6">
        <v>457.32</v>
      </c>
      <c r="J331" s="6">
        <v>490.70100000000002</v>
      </c>
    </row>
    <row r="332" spans="1:10">
      <c r="A332" s="3" t="s">
        <v>286</v>
      </c>
      <c r="B332" s="3" t="s">
        <v>287</v>
      </c>
      <c r="C332" s="3" t="s">
        <v>8</v>
      </c>
      <c r="D332" s="3" t="s">
        <v>9</v>
      </c>
      <c r="E332" s="3" t="s">
        <v>10</v>
      </c>
      <c r="F332" s="4"/>
      <c r="G332" s="5">
        <v>953.28800000000001</v>
      </c>
      <c r="H332" s="7">
        <v>1027.1859999999999</v>
      </c>
      <c r="I332" s="8">
        <v>1040.413</v>
      </c>
      <c r="J332" s="8">
        <v>1141.4760000000001</v>
      </c>
    </row>
    <row r="333" spans="1:10">
      <c r="A333" s="3" t="s">
        <v>276</v>
      </c>
      <c r="B333" s="3" t="s">
        <v>277</v>
      </c>
      <c r="C333" s="3" t="s">
        <v>8</v>
      </c>
      <c r="D333" s="3" t="s">
        <v>9</v>
      </c>
      <c r="E333" s="3" t="s">
        <v>10</v>
      </c>
      <c r="F333" s="4"/>
      <c r="G333" s="5">
        <v>0.28299999999999997</v>
      </c>
      <c r="H333" s="6">
        <v>0.28899999999999998</v>
      </c>
      <c r="I333" s="6">
        <v>0.25600000000000001</v>
      </c>
      <c r="J333" s="6">
        <v>0.29899999999999999</v>
      </c>
    </row>
    <row r="334" spans="1:10">
      <c r="A334" s="3" t="s">
        <v>280</v>
      </c>
      <c r="B334" s="3" t="s">
        <v>281</v>
      </c>
      <c r="C334" s="3" t="s">
        <v>8</v>
      </c>
      <c r="D334" s="3" t="s">
        <v>9</v>
      </c>
      <c r="E334" s="3" t="s">
        <v>10</v>
      </c>
      <c r="F334" s="4"/>
      <c r="G334" s="6">
        <v>32.396000000000001</v>
      </c>
      <c r="H334" s="6">
        <v>34.616999999999997</v>
      </c>
      <c r="I334" s="6">
        <v>34.502000000000002</v>
      </c>
      <c r="J334" s="6">
        <v>36.201999999999998</v>
      </c>
    </row>
    <row r="335" spans="1:10">
      <c r="A335" s="3" t="s">
        <v>288</v>
      </c>
      <c r="B335" s="3" t="s">
        <v>289</v>
      </c>
      <c r="C335" s="3" t="s">
        <v>8</v>
      </c>
      <c r="D335" s="3" t="s">
        <v>9</v>
      </c>
      <c r="E335" s="3" t="s">
        <v>10</v>
      </c>
      <c r="F335" s="4"/>
      <c r="G335" s="7">
        <v>1215.4459999999999</v>
      </c>
      <c r="H335" s="7">
        <v>1287.2750000000001</v>
      </c>
      <c r="I335" s="8">
        <v>1236.1320000000001</v>
      </c>
      <c r="J335" s="8">
        <v>1313.5719999999999</v>
      </c>
    </row>
    <row r="336" spans="1:10">
      <c r="A336" s="3" t="s">
        <v>292</v>
      </c>
      <c r="B336" s="3" t="s">
        <v>293</v>
      </c>
      <c r="C336" s="3" t="s">
        <v>8</v>
      </c>
      <c r="D336" s="3" t="s">
        <v>9</v>
      </c>
      <c r="E336" s="3" t="s">
        <v>10</v>
      </c>
      <c r="F336" s="4"/>
      <c r="G336" s="5">
        <v>126.158</v>
      </c>
      <c r="H336" s="6">
        <v>130.92500000000001</v>
      </c>
      <c r="I336" s="6">
        <v>123.851</v>
      </c>
      <c r="J336" s="6">
        <v>128.16</v>
      </c>
    </row>
    <row r="337" spans="1:10">
      <c r="A337" s="3" t="s">
        <v>290</v>
      </c>
      <c r="B337" s="3" t="s">
        <v>291</v>
      </c>
      <c r="C337" s="3" t="s">
        <v>8</v>
      </c>
      <c r="D337" s="3" t="s">
        <v>9</v>
      </c>
      <c r="E337" s="3" t="s">
        <v>10</v>
      </c>
      <c r="F337" s="4"/>
      <c r="G337" s="5">
        <v>333.78300000000002</v>
      </c>
      <c r="H337" s="5">
        <v>346.92599999999999</v>
      </c>
      <c r="I337" s="6">
        <v>321.19900000000001</v>
      </c>
      <c r="J337" s="6">
        <v>343.83499999999998</v>
      </c>
    </row>
    <row r="338" spans="1:10">
      <c r="A338" s="3" t="s">
        <v>282</v>
      </c>
      <c r="B338" s="3" t="s">
        <v>283</v>
      </c>
      <c r="C338" s="3" t="s">
        <v>8</v>
      </c>
      <c r="D338" s="3" t="s">
        <v>9</v>
      </c>
      <c r="E338" s="3" t="s">
        <v>10</v>
      </c>
      <c r="F338" s="4"/>
      <c r="G338" s="5">
        <v>94.466999999999999</v>
      </c>
      <c r="H338" s="6">
        <v>96.305999999999997</v>
      </c>
      <c r="I338" s="6">
        <v>95.948999999999998</v>
      </c>
      <c r="J338" s="6">
        <v>101.732</v>
      </c>
    </row>
    <row r="339" spans="1:10">
      <c r="A339" s="3" t="s">
        <v>294</v>
      </c>
      <c r="B339" s="3" t="s">
        <v>295</v>
      </c>
      <c r="C339" s="3" t="s">
        <v>8</v>
      </c>
      <c r="D339" s="3" t="s">
        <v>9</v>
      </c>
      <c r="E339" s="3" t="s">
        <v>10</v>
      </c>
      <c r="F339" s="4"/>
      <c r="G339" s="5">
        <v>352.48700000000002</v>
      </c>
      <c r="H339" s="5">
        <v>358.86900000000003</v>
      </c>
      <c r="I339" s="6">
        <v>345.45499999999998</v>
      </c>
      <c r="J339" s="6">
        <v>369.93</v>
      </c>
    </row>
    <row r="340" spans="1:10">
      <c r="A340" s="3" t="s">
        <v>296</v>
      </c>
      <c r="B340" s="3" t="s">
        <v>297</v>
      </c>
      <c r="C340" s="3" t="s">
        <v>8</v>
      </c>
      <c r="D340" s="3" t="s">
        <v>9</v>
      </c>
      <c r="E340" s="3" t="s">
        <v>10</v>
      </c>
      <c r="F340" s="4"/>
      <c r="G340" s="5">
        <v>518.63300000000004</v>
      </c>
      <c r="H340" s="5">
        <v>549.19500000000005</v>
      </c>
      <c r="I340" s="6">
        <v>525.05100000000004</v>
      </c>
      <c r="J340" s="6">
        <v>556.16399999999999</v>
      </c>
    </row>
    <row r="341" spans="1:10">
      <c r="A341" s="3" t="s">
        <v>298</v>
      </c>
      <c r="B341" s="3" t="s">
        <v>299</v>
      </c>
      <c r="C341" s="3" t="s">
        <v>8</v>
      </c>
      <c r="D341" s="3" t="s">
        <v>9</v>
      </c>
      <c r="E341" s="3" t="s">
        <v>10</v>
      </c>
      <c r="F341" s="4"/>
      <c r="G341" s="7">
        <v>4257.8389999999999</v>
      </c>
      <c r="H341" s="7">
        <v>4389.96</v>
      </c>
      <c r="I341" s="8">
        <v>4176.3500000000004</v>
      </c>
      <c r="J341" s="8">
        <v>4406.625</v>
      </c>
    </row>
    <row r="342" spans="1:10">
      <c r="A342" s="3" t="s">
        <v>300</v>
      </c>
      <c r="B342" s="3" t="s">
        <v>301</v>
      </c>
      <c r="C342" s="3" t="s">
        <v>8</v>
      </c>
      <c r="D342" s="3" t="s">
        <v>9</v>
      </c>
      <c r="E342" s="3" t="s">
        <v>10</v>
      </c>
      <c r="F342" s="4"/>
      <c r="G342" s="5">
        <v>27.657</v>
      </c>
      <c r="H342" s="6">
        <v>30.971</v>
      </c>
      <c r="I342" s="6">
        <v>32.258000000000003</v>
      </c>
      <c r="J342" s="6">
        <v>35.073999999999998</v>
      </c>
    </row>
    <row r="343" spans="1:10">
      <c r="A343" s="3" t="s">
        <v>308</v>
      </c>
      <c r="B343" s="3" t="s">
        <v>309</v>
      </c>
      <c r="C343" s="3" t="s">
        <v>8</v>
      </c>
      <c r="D343" s="3" t="s">
        <v>9</v>
      </c>
      <c r="E343" s="3" t="s">
        <v>10</v>
      </c>
      <c r="F343" s="4"/>
      <c r="G343" s="7">
        <v>1862.1489999999999</v>
      </c>
      <c r="H343" s="7">
        <v>1900.894</v>
      </c>
      <c r="I343" s="8">
        <v>1869.288</v>
      </c>
      <c r="J343" s="8">
        <v>1961.5229999999999</v>
      </c>
    </row>
    <row r="344" spans="1:10">
      <c r="A344" s="3" t="s">
        <v>342</v>
      </c>
      <c r="B344" s="3" t="s">
        <v>343</v>
      </c>
      <c r="C344" s="3" t="s">
        <v>8</v>
      </c>
      <c r="D344" s="3" t="s">
        <v>9</v>
      </c>
      <c r="E344" s="3" t="s">
        <v>10</v>
      </c>
      <c r="F344" s="4"/>
      <c r="G344" s="6">
        <v>176.68</v>
      </c>
      <c r="H344" s="6">
        <v>175.22800000000001</v>
      </c>
      <c r="I344" s="6">
        <v>163.60599999999999</v>
      </c>
      <c r="J344" s="6">
        <v>161.732</v>
      </c>
    </row>
    <row r="345" spans="1:10">
      <c r="A345" s="3" t="s">
        <v>310</v>
      </c>
      <c r="B345" s="3" t="s">
        <v>311</v>
      </c>
      <c r="C345" s="3" t="s">
        <v>8</v>
      </c>
      <c r="D345" s="3" t="s">
        <v>9</v>
      </c>
      <c r="E345" s="3" t="s">
        <v>10</v>
      </c>
      <c r="F345" s="4"/>
      <c r="G345" s="5">
        <v>59.838999999999999</v>
      </c>
      <c r="H345" s="6">
        <v>64.100999999999999</v>
      </c>
      <c r="I345" s="6">
        <v>66.438000000000002</v>
      </c>
      <c r="J345" s="6">
        <v>71.450999999999993</v>
      </c>
    </row>
    <row r="346" spans="1:10">
      <c r="A346" s="3" t="s">
        <v>318</v>
      </c>
      <c r="B346" s="3" t="s">
        <v>319</v>
      </c>
      <c r="C346" s="3" t="s">
        <v>8</v>
      </c>
      <c r="D346" s="3" t="s">
        <v>9</v>
      </c>
      <c r="E346" s="3" t="s">
        <v>10</v>
      </c>
      <c r="F346" s="4"/>
      <c r="G346" s="5">
        <v>579.37800000000004</v>
      </c>
      <c r="H346" s="5">
        <v>593.80200000000002</v>
      </c>
      <c r="I346" s="6">
        <v>576.83900000000006</v>
      </c>
      <c r="J346" s="6">
        <v>605.50400000000002</v>
      </c>
    </row>
    <row r="347" spans="1:10">
      <c r="A347" s="3" t="s">
        <v>324</v>
      </c>
      <c r="B347" s="3" t="s">
        <v>325</v>
      </c>
      <c r="C347" s="3" t="s">
        <v>8</v>
      </c>
      <c r="D347" s="3" t="s">
        <v>9</v>
      </c>
      <c r="E347" s="3" t="s">
        <v>10</v>
      </c>
      <c r="F347" s="4"/>
      <c r="G347" s="5">
        <v>1.4119999999999999</v>
      </c>
      <c r="H347" s="5">
        <v>1.4550000000000001</v>
      </c>
      <c r="I347" s="6">
        <v>1.4330000000000001</v>
      </c>
      <c r="J347" s="6">
        <v>1.516</v>
      </c>
    </row>
    <row r="348" spans="1:10">
      <c r="A348" s="3" t="s">
        <v>316</v>
      </c>
      <c r="B348" s="3" t="s">
        <v>317</v>
      </c>
      <c r="C348" s="3" t="s">
        <v>8</v>
      </c>
      <c r="D348" s="3" t="s">
        <v>9</v>
      </c>
      <c r="E348" s="3" t="s">
        <v>10</v>
      </c>
      <c r="F348" s="4"/>
      <c r="G348" s="5">
        <v>12.238</v>
      </c>
      <c r="H348" s="6">
        <v>13.089</v>
      </c>
      <c r="I348" s="6">
        <v>12.868</v>
      </c>
      <c r="J348" s="6">
        <v>13.641999999999999</v>
      </c>
    </row>
    <row r="349" spans="1:10">
      <c r="A349" s="3" t="s">
        <v>116</v>
      </c>
      <c r="B349" s="3" t="s">
        <v>117</v>
      </c>
      <c r="C349" s="3" t="s">
        <v>8</v>
      </c>
      <c r="D349" s="3" t="s">
        <v>9</v>
      </c>
      <c r="E349" s="3" t="s">
        <v>10</v>
      </c>
      <c r="F349" s="4"/>
      <c r="G349" s="5">
        <v>53.353000000000002</v>
      </c>
      <c r="H349" s="5">
        <v>55.578000000000003</v>
      </c>
      <c r="I349" s="6">
        <v>52.887999999999998</v>
      </c>
      <c r="J349" s="6">
        <v>56.323999999999998</v>
      </c>
    </row>
    <row r="350" spans="1:10">
      <c r="A350" s="3" t="s">
        <v>304</v>
      </c>
      <c r="B350" s="3" t="s">
        <v>305</v>
      </c>
      <c r="C350" s="3" t="s">
        <v>8</v>
      </c>
      <c r="D350" s="3" t="s">
        <v>9</v>
      </c>
      <c r="E350" s="3" t="s">
        <v>10</v>
      </c>
      <c r="F350" s="4"/>
      <c r="G350" s="5">
        <v>2.0259999999999998</v>
      </c>
      <c r="H350" s="6">
        <v>2.0840000000000001</v>
      </c>
      <c r="I350" s="6">
        <v>1.8420000000000001</v>
      </c>
      <c r="J350" s="6">
        <v>1.98</v>
      </c>
    </row>
    <row r="351" spans="1:10">
      <c r="A351" s="3" t="s">
        <v>326</v>
      </c>
      <c r="B351" s="3" t="s">
        <v>327</v>
      </c>
      <c r="C351" s="3" t="s">
        <v>8</v>
      </c>
      <c r="D351" s="3" t="s">
        <v>9</v>
      </c>
      <c r="E351" s="3" t="s">
        <v>10</v>
      </c>
      <c r="F351" s="4"/>
      <c r="G351" s="5">
        <v>12.087999999999999</v>
      </c>
      <c r="H351" s="6">
        <v>12.654999999999999</v>
      </c>
      <c r="I351" s="6">
        <v>12.417</v>
      </c>
      <c r="J351" s="6">
        <v>13.026</v>
      </c>
    </row>
    <row r="352" spans="1:10">
      <c r="A352" s="3" t="s">
        <v>312</v>
      </c>
      <c r="B352" s="3" t="s">
        <v>313</v>
      </c>
      <c r="C352" s="3" t="s">
        <v>8</v>
      </c>
      <c r="D352" s="3" t="s">
        <v>9</v>
      </c>
      <c r="E352" s="3" t="s">
        <v>10</v>
      </c>
      <c r="F352" s="4"/>
      <c r="G352" s="5">
        <v>122.846</v>
      </c>
      <c r="H352" s="5">
        <v>130.22200000000001</v>
      </c>
      <c r="I352" s="6">
        <v>127.096</v>
      </c>
      <c r="J352" s="6">
        <v>139.25800000000001</v>
      </c>
    </row>
    <row r="353" spans="1:10">
      <c r="A353" s="3" t="s">
        <v>330</v>
      </c>
      <c r="B353" s="3" t="s">
        <v>331</v>
      </c>
      <c r="C353" s="3" t="s">
        <v>8</v>
      </c>
      <c r="D353" s="3" t="s">
        <v>9</v>
      </c>
      <c r="E353" s="3" t="s">
        <v>10</v>
      </c>
      <c r="F353" s="4"/>
      <c r="G353" s="6">
        <v>19.512</v>
      </c>
      <c r="H353" s="6">
        <v>22.091999999999999</v>
      </c>
      <c r="I353" s="6">
        <v>23.32</v>
      </c>
      <c r="J353" s="6">
        <v>24.541</v>
      </c>
    </row>
    <row r="354" spans="1:10">
      <c r="A354" s="3" t="s">
        <v>306</v>
      </c>
      <c r="B354" s="3" t="s">
        <v>307</v>
      </c>
      <c r="C354" s="3" t="s">
        <v>8</v>
      </c>
      <c r="D354" s="3" t="s">
        <v>9</v>
      </c>
      <c r="E354" s="3" t="s">
        <v>10</v>
      </c>
      <c r="F354" s="4"/>
      <c r="G354" s="5">
        <v>0.72299999999999998</v>
      </c>
      <c r="H354" s="6">
        <v>0.745</v>
      </c>
      <c r="I354" s="6">
        <v>0.70499999999999996</v>
      </c>
      <c r="J354" s="6">
        <v>0.75800000000000001</v>
      </c>
    </row>
    <row r="355" spans="1:10">
      <c r="A355" s="3" t="s">
        <v>344</v>
      </c>
      <c r="B355" s="3" t="s">
        <v>345</v>
      </c>
      <c r="C355" s="3" t="s">
        <v>8</v>
      </c>
      <c r="D355" s="3" t="s">
        <v>9</v>
      </c>
      <c r="E355" s="3" t="s">
        <v>10</v>
      </c>
      <c r="F355" s="4"/>
      <c r="G355" s="5">
        <v>8.9909999999999997</v>
      </c>
      <c r="H355" s="6">
        <v>9.3580000000000005</v>
      </c>
      <c r="I355" s="6">
        <v>8.9559999999999995</v>
      </c>
      <c r="J355" s="6">
        <v>9.5779999999999994</v>
      </c>
    </row>
    <row r="356" spans="1:10">
      <c r="A356" s="3" t="s">
        <v>320</v>
      </c>
      <c r="B356" s="3" t="s">
        <v>321</v>
      </c>
      <c r="C356" s="3" t="s">
        <v>8</v>
      </c>
      <c r="D356" s="3" t="s">
        <v>9</v>
      </c>
      <c r="E356" s="3" t="s">
        <v>10</v>
      </c>
      <c r="F356" s="4"/>
      <c r="G356" s="5">
        <v>190.643</v>
      </c>
      <c r="H356" s="5">
        <v>198.38200000000001</v>
      </c>
      <c r="I356" s="6">
        <v>187.26400000000001</v>
      </c>
      <c r="J356" s="6">
        <v>200.39</v>
      </c>
    </row>
    <row r="357" spans="1:10">
      <c r="A357" s="3" t="s">
        <v>322</v>
      </c>
      <c r="B357" s="3" t="s">
        <v>323</v>
      </c>
      <c r="C357" s="3" t="s">
        <v>8</v>
      </c>
      <c r="D357" s="3" t="s">
        <v>9</v>
      </c>
      <c r="E357" s="3" t="s">
        <v>10</v>
      </c>
      <c r="F357" s="4"/>
      <c r="G357" s="5">
        <v>75.966999999999999</v>
      </c>
      <c r="H357" s="5">
        <v>79.179000000000002</v>
      </c>
      <c r="I357" s="6">
        <v>73.275999999999996</v>
      </c>
      <c r="J357" s="6">
        <v>78.775000000000006</v>
      </c>
    </row>
    <row r="358" spans="1:10">
      <c r="A358" s="3" t="s">
        <v>346</v>
      </c>
      <c r="B358" s="3" t="s">
        <v>347</v>
      </c>
      <c r="C358" s="3" t="s">
        <v>8</v>
      </c>
      <c r="D358" s="3" t="s">
        <v>9</v>
      </c>
      <c r="E358" s="3" t="s">
        <v>10</v>
      </c>
      <c r="F358" s="4"/>
      <c r="G358" s="5">
        <v>548.33799999999997</v>
      </c>
      <c r="H358" s="5">
        <v>564.77099999999996</v>
      </c>
      <c r="I358" s="6">
        <v>529.77800000000002</v>
      </c>
      <c r="J358" s="6">
        <v>568.01700000000005</v>
      </c>
    </row>
    <row r="359" spans="1:10">
      <c r="A359" s="3" t="s">
        <v>124</v>
      </c>
      <c r="B359" s="3" t="s">
        <v>125</v>
      </c>
      <c r="C359" s="3" t="s">
        <v>8</v>
      </c>
      <c r="D359" s="3" t="s">
        <v>9</v>
      </c>
      <c r="E359" s="3" t="s">
        <v>10</v>
      </c>
      <c r="F359" s="4"/>
      <c r="G359" s="5">
        <v>12.069000000000001</v>
      </c>
      <c r="H359" s="6">
        <v>12.407</v>
      </c>
      <c r="I359" s="6">
        <v>12.368</v>
      </c>
      <c r="J359" s="6">
        <v>12.837</v>
      </c>
    </row>
    <row r="360" spans="1:10">
      <c r="A360" s="3" t="s">
        <v>314</v>
      </c>
      <c r="B360" s="3" t="s">
        <v>315</v>
      </c>
      <c r="C360" s="3" t="s">
        <v>8</v>
      </c>
      <c r="D360" s="3" t="s">
        <v>9</v>
      </c>
      <c r="E360" s="3" t="s">
        <v>10</v>
      </c>
      <c r="F360" s="4"/>
      <c r="G360" s="6">
        <v>2.895</v>
      </c>
      <c r="H360" s="6">
        <v>3.06</v>
      </c>
      <c r="I360" s="6">
        <v>2.746</v>
      </c>
      <c r="J360" s="6">
        <v>3.0249999999999999</v>
      </c>
    </row>
    <row r="361" spans="1:10">
      <c r="A361" s="3" t="s">
        <v>350</v>
      </c>
      <c r="B361" s="3" t="s">
        <v>351</v>
      </c>
      <c r="C361" s="3" t="s">
        <v>8</v>
      </c>
      <c r="D361" s="3" t="s">
        <v>9</v>
      </c>
      <c r="E361" s="3" t="s">
        <v>10</v>
      </c>
      <c r="F361" s="4"/>
      <c r="G361" s="6"/>
      <c r="H361" s="6" t="s">
        <v>25</v>
      </c>
      <c r="I361" s="6" t="s">
        <v>25</v>
      </c>
      <c r="J361" s="6" t="s">
        <v>25</v>
      </c>
    </row>
    <row r="362" spans="1:10">
      <c r="A362" s="3" t="s">
        <v>80</v>
      </c>
      <c r="B362" s="3" t="s">
        <v>81</v>
      </c>
      <c r="C362" s="3" t="s">
        <v>8</v>
      </c>
      <c r="D362" s="3" t="s">
        <v>9</v>
      </c>
      <c r="E362" s="3" t="s">
        <v>10</v>
      </c>
      <c r="F362" s="4"/>
      <c r="G362" s="6">
        <v>30.465</v>
      </c>
      <c r="H362" s="6">
        <v>31.913</v>
      </c>
      <c r="I362" s="6">
        <v>32.064999999999998</v>
      </c>
      <c r="J362" s="6">
        <v>34.673999999999999</v>
      </c>
    </row>
    <row r="363" spans="1:10">
      <c r="A363" s="3" t="s">
        <v>362</v>
      </c>
      <c r="B363" s="3" t="s">
        <v>363</v>
      </c>
      <c r="C363" s="3" t="s">
        <v>8</v>
      </c>
      <c r="D363" s="3" t="s">
        <v>9</v>
      </c>
      <c r="E363" s="3" t="s">
        <v>10</v>
      </c>
      <c r="F363" s="4"/>
      <c r="G363" s="6">
        <v>13.974</v>
      </c>
      <c r="H363" s="6">
        <v>14.972</v>
      </c>
      <c r="I363" s="6">
        <v>15.217000000000001</v>
      </c>
      <c r="J363" s="6">
        <v>16.135000000000002</v>
      </c>
    </row>
    <row r="364" spans="1:10">
      <c r="A364" s="3" t="s">
        <v>358</v>
      </c>
      <c r="B364" s="3" t="s">
        <v>359</v>
      </c>
      <c r="C364" s="3" t="s">
        <v>8</v>
      </c>
      <c r="D364" s="3" t="s">
        <v>9</v>
      </c>
      <c r="E364" s="3" t="s">
        <v>10</v>
      </c>
      <c r="F364" s="4"/>
      <c r="G364" s="7">
        <v>1322.5609999999999</v>
      </c>
      <c r="H364" s="8">
        <v>1377.5350000000001</v>
      </c>
      <c r="I364" s="8">
        <v>1293.924</v>
      </c>
      <c r="J364" s="8">
        <v>1399.1769999999999</v>
      </c>
    </row>
    <row r="365" spans="1:10">
      <c r="A365" s="3" t="s">
        <v>354</v>
      </c>
      <c r="B365" s="3" t="s">
        <v>355</v>
      </c>
      <c r="C365" s="3" t="s">
        <v>8</v>
      </c>
      <c r="D365" s="3" t="s">
        <v>9</v>
      </c>
      <c r="E365" s="3" t="s">
        <v>10</v>
      </c>
      <c r="F365" s="4"/>
      <c r="G365" s="6">
        <v>31.206</v>
      </c>
      <c r="H365" s="6">
        <v>34.131</v>
      </c>
      <c r="I365" s="6">
        <v>34.692</v>
      </c>
      <c r="J365" s="6">
        <v>37.313000000000002</v>
      </c>
    </row>
    <row r="366" spans="1:10">
      <c r="A366" s="3" t="s">
        <v>372</v>
      </c>
      <c r="B366" s="3" t="s">
        <v>373</v>
      </c>
      <c r="C366" s="3" t="s">
        <v>8</v>
      </c>
      <c r="D366" s="3" t="s">
        <v>9</v>
      </c>
      <c r="E366" s="3" t="s">
        <v>10</v>
      </c>
      <c r="F366" s="4"/>
      <c r="G366" s="5">
        <v>112.613</v>
      </c>
      <c r="H366" s="6">
        <v>121.848</v>
      </c>
      <c r="I366" s="6">
        <v>124.884</v>
      </c>
      <c r="J366" s="6">
        <v>135.43700000000001</v>
      </c>
    </row>
    <row r="367" spans="1:10">
      <c r="A367" s="3" t="s">
        <v>360</v>
      </c>
      <c r="B367" s="3" t="s">
        <v>361</v>
      </c>
      <c r="C367" s="3" t="s">
        <v>8</v>
      </c>
      <c r="D367" s="3" t="s">
        <v>9</v>
      </c>
      <c r="E367" s="3" t="s">
        <v>10</v>
      </c>
      <c r="F367" s="4"/>
      <c r="G367" s="5">
        <v>1.923</v>
      </c>
      <c r="H367" s="6">
        <v>2.0169999999999999</v>
      </c>
      <c r="I367" s="6">
        <v>2.613</v>
      </c>
      <c r="J367" s="6">
        <v>2.238</v>
      </c>
    </row>
    <row r="368" spans="1:10">
      <c r="A368" s="3" t="s">
        <v>364</v>
      </c>
      <c r="B368" s="3" t="s">
        <v>365</v>
      </c>
      <c r="C368" s="3" t="s">
        <v>8</v>
      </c>
      <c r="D368" s="3" t="s">
        <v>9</v>
      </c>
      <c r="E368" s="3" t="s">
        <v>10</v>
      </c>
      <c r="F368" s="4"/>
      <c r="G368" s="5">
        <v>0.61399999999999999</v>
      </c>
      <c r="H368" s="6">
        <v>0.624</v>
      </c>
      <c r="I368" s="6">
        <v>0.62</v>
      </c>
      <c r="J368" s="6">
        <v>0.63900000000000001</v>
      </c>
    </row>
    <row r="369" spans="1:10">
      <c r="A369" s="3" t="s">
        <v>366</v>
      </c>
      <c r="B369" s="3" t="s">
        <v>367</v>
      </c>
      <c r="C369" s="3" t="s">
        <v>8</v>
      </c>
      <c r="D369" s="3" t="s">
        <v>9</v>
      </c>
      <c r="E369" s="3" t="s">
        <v>10</v>
      </c>
      <c r="F369" s="4"/>
      <c r="G369" s="5">
        <v>44.177</v>
      </c>
      <c r="H369" s="6">
        <v>44.945999999999998</v>
      </c>
      <c r="I369" s="6">
        <v>43.177999999999997</v>
      </c>
      <c r="J369" s="6">
        <v>45.164999999999999</v>
      </c>
    </row>
    <row r="370" spans="1:10">
      <c r="A370" s="3" t="s">
        <v>368</v>
      </c>
      <c r="B370" s="3" t="s">
        <v>369</v>
      </c>
      <c r="C370" s="3" t="s">
        <v>8</v>
      </c>
      <c r="D370" s="3" t="s">
        <v>9</v>
      </c>
      <c r="E370" s="3" t="s">
        <v>10</v>
      </c>
      <c r="F370" s="4"/>
      <c r="G370" s="5">
        <v>144.631</v>
      </c>
      <c r="H370" s="6">
        <v>148.68799999999999</v>
      </c>
      <c r="I370" s="6">
        <v>143.23400000000001</v>
      </c>
      <c r="J370" s="6">
        <v>151.994</v>
      </c>
    </row>
    <row r="371" spans="1:10">
      <c r="A371" s="3" t="s">
        <v>370</v>
      </c>
      <c r="B371" s="3" t="s">
        <v>371</v>
      </c>
      <c r="C371" s="3" t="s">
        <v>8</v>
      </c>
      <c r="D371" s="3" t="s">
        <v>9</v>
      </c>
      <c r="E371" s="3" t="s">
        <v>10</v>
      </c>
      <c r="F371" s="4"/>
      <c r="G371" s="7">
        <v>2299.7530000000002</v>
      </c>
      <c r="H371" s="7">
        <v>2361.7779999999998</v>
      </c>
      <c r="I371" s="8">
        <v>2257.9870000000001</v>
      </c>
      <c r="J371" s="8">
        <v>2417.1909999999998</v>
      </c>
    </row>
    <row r="372" spans="1:10">
      <c r="A372" s="3" t="s">
        <v>374</v>
      </c>
      <c r="B372" s="3" t="s">
        <v>375</v>
      </c>
      <c r="C372" s="3" t="s">
        <v>8</v>
      </c>
      <c r="D372" s="3" t="s">
        <v>9</v>
      </c>
      <c r="E372" s="3" t="s">
        <v>10</v>
      </c>
      <c r="F372" s="4"/>
      <c r="G372" s="5">
        <v>4.5999999999999999E-2</v>
      </c>
      <c r="H372" s="6">
        <v>4.9000000000000002E-2</v>
      </c>
      <c r="I372" s="6">
        <v>4.9000000000000002E-2</v>
      </c>
      <c r="J372" s="6">
        <v>5.1999999999999998E-2</v>
      </c>
    </row>
    <row r="373" spans="1:10">
      <c r="A373" s="3" t="s">
        <v>352</v>
      </c>
      <c r="B373" s="3" t="s">
        <v>353</v>
      </c>
      <c r="C373" s="3" t="s">
        <v>8</v>
      </c>
      <c r="D373" s="3" t="s">
        <v>9</v>
      </c>
      <c r="E373" s="3" t="s">
        <v>10</v>
      </c>
      <c r="F373" s="4"/>
      <c r="G373" s="7">
        <v>1282.058</v>
      </c>
      <c r="H373" s="7">
        <v>1339.8119999999999</v>
      </c>
      <c r="I373" s="8">
        <v>1293.972</v>
      </c>
      <c r="J373" s="8">
        <v>1365.999</v>
      </c>
    </row>
    <row r="374" spans="1:10">
      <c r="A374" s="3" t="s">
        <v>356</v>
      </c>
      <c r="B374" s="3" t="s">
        <v>357</v>
      </c>
      <c r="C374" s="3" t="s">
        <v>8</v>
      </c>
      <c r="D374" s="3" t="s">
        <v>9</v>
      </c>
      <c r="E374" s="3" t="s">
        <v>10</v>
      </c>
      <c r="F374" s="4"/>
      <c r="G374" s="5">
        <v>178.96799999999999</v>
      </c>
      <c r="H374" s="6">
        <v>193.50399999999999</v>
      </c>
      <c r="I374" s="6">
        <v>198.65199999999999</v>
      </c>
      <c r="J374" s="6">
        <v>211.75700000000001</v>
      </c>
    </row>
    <row r="375" spans="1:10">
      <c r="A375" s="3" t="s">
        <v>376</v>
      </c>
      <c r="B375" s="3" t="s">
        <v>377</v>
      </c>
      <c r="C375" s="3" t="s">
        <v>8</v>
      </c>
      <c r="D375" s="3" t="s">
        <v>9</v>
      </c>
      <c r="E375" s="3" t="s">
        <v>10</v>
      </c>
      <c r="F375" s="4"/>
      <c r="G375" s="5">
        <v>111.18899999999999</v>
      </c>
      <c r="H375" s="5">
        <v>118.694</v>
      </c>
      <c r="I375" s="6">
        <v>123.65300000000001</v>
      </c>
      <c r="J375" s="6">
        <v>131.42599999999999</v>
      </c>
    </row>
    <row r="376" spans="1:10">
      <c r="A376" s="3" t="s">
        <v>378</v>
      </c>
      <c r="B376" s="3" t="s">
        <v>379</v>
      </c>
      <c r="C376" s="3" t="s">
        <v>8</v>
      </c>
      <c r="D376" s="3" t="s">
        <v>9</v>
      </c>
      <c r="E376" s="3" t="s">
        <v>10</v>
      </c>
      <c r="F376" s="4"/>
      <c r="G376" s="5">
        <v>390.41500000000002</v>
      </c>
      <c r="H376" s="6">
        <v>409.82499999999999</v>
      </c>
      <c r="I376" s="6">
        <v>380.54500000000002</v>
      </c>
      <c r="J376" s="6">
        <v>401.79399999999998</v>
      </c>
    </row>
    <row r="377" spans="1:10">
      <c r="A377" s="3" t="s">
        <v>386</v>
      </c>
      <c r="B377" s="3" t="s">
        <v>387</v>
      </c>
      <c r="C377" s="3" t="s">
        <v>8</v>
      </c>
      <c r="D377" s="3" t="s">
        <v>9</v>
      </c>
      <c r="E377" s="3" t="s">
        <v>10</v>
      </c>
      <c r="F377" s="4"/>
      <c r="G377" s="5">
        <v>81.191000000000003</v>
      </c>
      <c r="H377" s="6">
        <v>82.790999999999997</v>
      </c>
      <c r="I377" s="6">
        <v>80.816999999999993</v>
      </c>
      <c r="J377" s="6">
        <v>86.512</v>
      </c>
    </row>
    <row r="378" spans="1:10">
      <c r="A378" s="3" t="s">
        <v>384</v>
      </c>
      <c r="B378" s="3" t="s">
        <v>385</v>
      </c>
      <c r="C378" s="3" t="s">
        <v>8</v>
      </c>
      <c r="D378" s="3" t="s">
        <v>9</v>
      </c>
      <c r="E378" s="3" t="s">
        <v>10</v>
      </c>
      <c r="F378" s="4"/>
      <c r="G378" s="7">
        <v>20580.25</v>
      </c>
      <c r="H378" s="7">
        <v>21427.674999999999</v>
      </c>
      <c r="I378" s="8">
        <v>20289.987000000001</v>
      </c>
      <c r="J378" s="8">
        <v>21665.897000000001</v>
      </c>
    </row>
    <row r="379" spans="1:10">
      <c r="A379" s="3" t="s">
        <v>194</v>
      </c>
      <c r="B379" s="3" t="s">
        <v>195</v>
      </c>
      <c r="C379" s="3" t="s">
        <v>8</v>
      </c>
      <c r="D379" s="3" t="s">
        <v>9</v>
      </c>
      <c r="E379" s="3" t="s">
        <v>10</v>
      </c>
      <c r="F379" s="4"/>
      <c r="G379" s="5">
        <v>20.911999999999999</v>
      </c>
      <c r="H379" s="5">
        <v>22.128</v>
      </c>
      <c r="I379" s="6">
        <v>21.155000000000001</v>
      </c>
      <c r="J379" s="6">
        <v>23.184999999999999</v>
      </c>
    </row>
    <row r="380" spans="1:10">
      <c r="A380" s="3" t="s">
        <v>388</v>
      </c>
      <c r="B380" s="3" t="s">
        <v>389</v>
      </c>
      <c r="C380" s="3" t="s">
        <v>8</v>
      </c>
      <c r="D380" s="3" t="s">
        <v>9</v>
      </c>
      <c r="E380" s="3" t="s">
        <v>10</v>
      </c>
      <c r="F380" s="4"/>
      <c r="G380" s="5">
        <v>282.31</v>
      </c>
      <c r="H380" s="6">
        <v>303.31700000000001</v>
      </c>
      <c r="I380" s="6">
        <v>310.738</v>
      </c>
      <c r="J380" s="6">
        <v>338.97300000000001</v>
      </c>
    </row>
    <row r="381" spans="1:10">
      <c r="A381" s="3" t="s">
        <v>340</v>
      </c>
      <c r="B381" s="3" t="s">
        <v>341</v>
      </c>
      <c r="C381" s="3" t="s">
        <v>8</v>
      </c>
      <c r="D381" s="3" t="s">
        <v>9</v>
      </c>
      <c r="E381" s="3" t="s">
        <v>10</v>
      </c>
      <c r="F381" s="4"/>
      <c r="G381" s="5">
        <v>1.3520000000000001</v>
      </c>
      <c r="H381" s="6">
        <v>1.381</v>
      </c>
      <c r="I381" s="6">
        <v>1.327</v>
      </c>
      <c r="J381" s="6">
        <v>1.425</v>
      </c>
    </row>
    <row r="382" spans="1:10">
      <c r="A382" s="3" t="s">
        <v>392</v>
      </c>
      <c r="B382" s="3" t="s">
        <v>393</v>
      </c>
      <c r="C382" s="3" t="s">
        <v>8</v>
      </c>
      <c r="D382" s="3" t="s">
        <v>9</v>
      </c>
      <c r="E382" s="3" t="s">
        <v>10</v>
      </c>
      <c r="F382" s="4"/>
      <c r="G382" s="5">
        <v>305.45699999999999</v>
      </c>
      <c r="H382" s="6">
        <v>202.00899999999999</v>
      </c>
      <c r="I382" s="6" t="s">
        <v>25</v>
      </c>
      <c r="J382" s="6" t="s">
        <v>25</v>
      </c>
    </row>
    <row r="383" spans="1:10">
      <c r="A383" s="3" t="s">
        <v>394</v>
      </c>
      <c r="B383" s="3" t="s">
        <v>395</v>
      </c>
      <c r="C383" s="3" t="s">
        <v>8</v>
      </c>
      <c r="D383" s="3" t="s">
        <v>9</v>
      </c>
      <c r="E383" s="3" t="s">
        <v>10</v>
      </c>
      <c r="F383" s="4"/>
      <c r="G383" s="5">
        <v>919.77200000000005</v>
      </c>
      <c r="H383" s="7">
        <v>1001.478</v>
      </c>
      <c r="I383" s="8">
        <v>1035.0509999999999</v>
      </c>
      <c r="J383" s="8">
        <v>1129.098</v>
      </c>
    </row>
    <row r="384" spans="1:10">
      <c r="A384" s="3" t="s">
        <v>390</v>
      </c>
      <c r="B384" s="3" t="s">
        <v>391</v>
      </c>
      <c r="C384" s="3" t="s">
        <v>8</v>
      </c>
      <c r="D384" s="3" t="s">
        <v>9</v>
      </c>
      <c r="E384" s="3" t="s">
        <v>10</v>
      </c>
      <c r="F384" s="4"/>
      <c r="G384" s="5">
        <v>0.81299999999999994</v>
      </c>
      <c r="H384" s="6">
        <v>0.85099999999999998</v>
      </c>
      <c r="I384" s="6">
        <v>0.82899999999999996</v>
      </c>
      <c r="J384" s="6">
        <v>0.88600000000000001</v>
      </c>
    </row>
    <row r="385" spans="1:10">
      <c r="A385" s="3" t="s">
        <v>302</v>
      </c>
      <c r="B385" s="3" t="s">
        <v>303</v>
      </c>
      <c r="C385" s="3" t="s">
        <v>8</v>
      </c>
      <c r="D385" s="3" t="s">
        <v>9</v>
      </c>
      <c r="E385" s="3" t="s">
        <v>10</v>
      </c>
      <c r="F385" s="4"/>
      <c r="G385" s="5">
        <v>1.1100000000000001</v>
      </c>
      <c r="H385" s="5">
        <v>1.1679999999999999</v>
      </c>
      <c r="I385" s="6">
        <v>1.1319999999999999</v>
      </c>
      <c r="J385" s="6">
        <v>1.1599999999999999</v>
      </c>
    </row>
    <row r="386" spans="1:10">
      <c r="A386" s="3" t="s">
        <v>396</v>
      </c>
      <c r="B386" s="3" t="s">
        <v>397</v>
      </c>
      <c r="C386" s="3" t="s">
        <v>8</v>
      </c>
      <c r="D386" s="3" t="s">
        <v>9</v>
      </c>
      <c r="E386" s="3" t="s">
        <v>10</v>
      </c>
      <c r="F386" s="4"/>
      <c r="G386" s="6">
        <v>69.438999999999993</v>
      </c>
      <c r="H386" s="6">
        <v>72.132999999999996</v>
      </c>
      <c r="I386" s="6">
        <v>70.414000000000001</v>
      </c>
      <c r="J386" s="6">
        <v>76.167000000000002</v>
      </c>
    </row>
    <row r="387" spans="1:10">
      <c r="A387" s="3" t="s">
        <v>328</v>
      </c>
      <c r="B387" s="3" t="s">
        <v>329</v>
      </c>
      <c r="C387" s="3" t="s">
        <v>8</v>
      </c>
      <c r="D387" s="3" t="s">
        <v>9</v>
      </c>
      <c r="E387" s="3" t="s">
        <v>10</v>
      </c>
      <c r="F387" s="4"/>
      <c r="G387" s="5">
        <v>789.69399999999996</v>
      </c>
      <c r="H387" s="5">
        <v>804.68799999999999</v>
      </c>
      <c r="I387" s="6">
        <v>762.82600000000002</v>
      </c>
      <c r="J387" s="6">
        <v>808.80600000000004</v>
      </c>
    </row>
    <row r="388" spans="1:10">
      <c r="A388" s="3" t="s">
        <v>398</v>
      </c>
      <c r="B388" s="3" t="s">
        <v>399</v>
      </c>
      <c r="C388" s="3" t="s">
        <v>8</v>
      </c>
      <c r="D388" s="3" t="s">
        <v>9</v>
      </c>
      <c r="E388" s="3" t="s">
        <v>10</v>
      </c>
      <c r="F388" s="4"/>
      <c r="G388" s="5">
        <v>73.441000000000003</v>
      </c>
      <c r="H388" s="6">
        <v>75.856999999999999</v>
      </c>
      <c r="I388" s="6">
        <v>73.662000000000006</v>
      </c>
      <c r="J388" s="6">
        <v>76.861999999999995</v>
      </c>
    </row>
    <row r="389" spans="1:10">
      <c r="A389" s="3" t="s">
        <v>400</v>
      </c>
      <c r="B389" s="3" t="s">
        <v>401</v>
      </c>
      <c r="C389" s="3" t="s">
        <v>8</v>
      </c>
      <c r="D389" s="3" t="s">
        <v>9</v>
      </c>
      <c r="E389" s="3" t="s">
        <v>10</v>
      </c>
      <c r="F389" s="4"/>
      <c r="G389" s="5">
        <v>42.582000000000001</v>
      </c>
      <c r="H389" s="5">
        <v>39.738999999999997</v>
      </c>
      <c r="I389" s="6">
        <v>37.039000000000001</v>
      </c>
      <c r="J389" s="6">
        <v>38.710999999999999</v>
      </c>
    </row>
    <row r="390" spans="1:10">
      <c r="A390" s="3" t="s">
        <v>28</v>
      </c>
      <c r="B390" s="3" t="s">
        <v>29</v>
      </c>
      <c r="C390" s="3" t="s">
        <v>11</v>
      </c>
      <c r="D390" s="3" t="s">
        <v>12</v>
      </c>
      <c r="E390" s="3"/>
      <c r="F390" s="4"/>
      <c r="G390" s="5">
        <v>7.2830000000000004</v>
      </c>
      <c r="H390" s="6">
        <v>7.5439999999999996</v>
      </c>
      <c r="I390" s="6">
        <v>7.5039999999999996</v>
      </c>
      <c r="J390" s="6">
        <v>7.4580000000000002</v>
      </c>
    </row>
    <row r="391" spans="1:10">
      <c r="A391" s="3" t="s">
        <v>6</v>
      </c>
      <c r="B391" s="3" t="s">
        <v>7</v>
      </c>
      <c r="C391" s="3" t="s">
        <v>11</v>
      </c>
      <c r="D391" s="3" t="s">
        <v>12</v>
      </c>
      <c r="E391" s="3"/>
      <c r="F391" s="4"/>
      <c r="G391" s="5"/>
      <c r="H391" s="5"/>
      <c r="I391" s="5"/>
      <c r="J391" s="5"/>
    </row>
    <row r="392" spans="1:10">
      <c r="A392" s="3" t="s">
        <v>19</v>
      </c>
      <c r="B392" s="3" t="s">
        <v>20</v>
      </c>
      <c r="C392" s="3" t="s">
        <v>11</v>
      </c>
      <c r="D392" s="3" t="s">
        <v>12</v>
      </c>
      <c r="E392" s="3"/>
      <c r="F392" s="4"/>
      <c r="G392" s="5"/>
      <c r="H392" s="5"/>
      <c r="I392" s="5"/>
      <c r="J392" s="5"/>
    </row>
    <row r="393" spans="1:10">
      <c r="A393" s="3" t="s">
        <v>15</v>
      </c>
      <c r="B393" s="3" t="s">
        <v>16</v>
      </c>
      <c r="C393" s="3" t="s">
        <v>11</v>
      </c>
      <c r="D393" s="3" t="s">
        <v>12</v>
      </c>
      <c r="E393" s="3"/>
      <c r="F393" s="4"/>
      <c r="G393" s="5">
        <v>12.3</v>
      </c>
      <c r="H393" s="5">
        <v>12</v>
      </c>
      <c r="I393" s="6">
        <v>11.8</v>
      </c>
      <c r="J393" s="6">
        <v>11.5</v>
      </c>
    </row>
    <row r="394" spans="1:10">
      <c r="A394" s="3" t="s">
        <v>380</v>
      </c>
      <c r="B394" s="3" t="s">
        <v>381</v>
      </c>
      <c r="C394" s="3" t="s">
        <v>11</v>
      </c>
      <c r="D394" s="3" t="s">
        <v>12</v>
      </c>
      <c r="E394" s="3"/>
      <c r="F394" s="4"/>
      <c r="G394" s="5"/>
      <c r="H394" s="5"/>
      <c r="I394" s="5"/>
      <c r="J394" s="5"/>
    </row>
    <row r="395" spans="1:10">
      <c r="A395" s="3" t="s">
        <v>23</v>
      </c>
      <c r="B395" s="3" t="s">
        <v>24</v>
      </c>
      <c r="C395" s="3" t="s">
        <v>11</v>
      </c>
      <c r="D395" s="3" t="s">
        <v>12</v>
      </c>
      <c r="E395" s="3"/>
      <c r="F395" s="4"/>
      <c r="G395" s="5">
        <v>9.1999999999999993</v>
      </c>
      <c r="H395" s="6">
        <v>9.8249999999999993</v>
      </c>
      <c r="I395" s="6">
        <v>10.903</v>
      </c>
      <c r="J395" s="6">
        <v>10.084</v>
      </c>
    </row>
    <row r="396" spans="1:10">
      <c r="A396" s="3" t="s">
        <v>26</v>
      </c>
      <c r="B396" s="3" t="s">
        <v>27</v>
      </c>
      <c r="C396" s="3" t="s">
        <v>11</v>
      </c>
      <c r="D396" s="3" t="s">
        <v>12</v>
      </c>
      <c r="E396" s="3"/>
      <c r="F396" s="4"/>
      <c r="G396" s="6">
        <v>20.399999999999999</v>
      </c>
      <c r="H396" s="6">
        <v>17.707000000000001</v>
      </c>
      <c r="I396" s="6">
        <v>18.963999999999999</v>
      </c>
      <c r="J396" s="6">
        <v>18.388999999999999</v>
      </c>
    </row>
    <row r="397" spans="1:10">
      <c r="A397" s="3" t="s">
        <v>21</v>
      </c>
      <c r="B397" s="3" t="s">
        <v>22</v>
      </c>
      <c r="C397" s="3" t="s">
        <v>11</v>
      </c>
      <c r="D397" s="3" t="s">
        <v>12</v>
      </c>
      <c r="E397" s="3"/>
      <c r="F397" s="4"/>
      <c r="G397" s="5"/>
      <c r="H397" s="5"/>
      <c r="I397" s="5"/>
      <c r="J397" s="5"/>
    </row>
    <row r="398" spans="1:10">
      <c r="A398" s="3" t="s">
        <v>30</v>
      </c>
      <c r="B398" s="3" t="s">
        <v>31</v>
      </c>
      <c r="C398" s="3" t="s">
        <v>11</v>
      </c>
      <c r="D398" s="3" t="s">
        <v>12</v>
      </c>
      <c r="E398" s="3"/>
      <c r="F398" s="4"/>
      <c r="G398" s="5">
        <v>5.2919999999999998</v>
      </c>
      <c r="H398" s="5">
        <v>5.1829999999999998</v>
      </c>
      <c r="I398" s="6">
        <v>7.6210000000000004</v>
      </c>
      <c r="J398" s="6">
        <v>8.9239999999999995</v>
      </c>
    </row>
    <row r="399" spans="1:10">
      <c r="A399" s="3" t="s">
        <v>32</v>
      </c>
      <c r="B399" s="3" t="s">
        <v>33</v>
      </c>
      <c r="C399" s="3" t="s">
        <v>11</v>
      </c>
      <c r="D399" s="3" t="s">
        <v>12</v>
      </c>
      <c r="E399" s="3"/>
      <c r="F399" s="4"/>
      <c r="G399" s="5">
        <v>4.883</v>
      </c>
      <c r="H399" s="5">
        <v>4.5170000000000003</v>
      </c>
      <c r="I399" s="6">
        <v>5.5</v>
      </c>
      <c r="J399" s="6">
        <v>5</v>
      </c>
    </row>
    <row r="400" spans="1:10">
      <c r="A400" s="3" t="s">
        <v>34</v>
      </c>
      <c r="B400" s="3" t="s">
        <v>35</v>
      </c>
      <c r="C400" s="3" t="s">
        <v>11</v>
      </c>
      <c r="D400" s="3" t="s">
        <v>12</v>
      </c>
      <c r="E400" s="3"/>
      <c r="F400" s="4"/>
      <c r="G400" s="5">
        <v>4.9939999999999998</v>
      </c>
      <c r="H400" s="6">
        <v>4.9710000000000001</v>
      </c>
      <c r="I400" s="6">
        <v>4.9930000000000003</v>
      </c>
      <c r="J400" s="6">
        <v>4.9859999999999998</v>
      </c>
    </row>
    <row r="401" spans="1:10">
      <c r="A401" s="3" t="s">
        <v>68</v>
      </c>
      <c r="B401" s="3" t="s">
        <v>69</v>
      </c>
      <c r="C401" s="3" t="s">
        <v>11</v>
      </c>
      <c r="D401" s="3" t="s">
        <v>12</v>
      </c>
      <c r="E401" s="3"/>
      <c r="F401" s="4"/>
      <c r="G401" s="5"/>
      <c r="H401" s="5"/>
      <c r="I401" s="5"/>
      <c r="J401" s="5"/>
    </row>
    <row r="402" spans="1:10">
      <c r="A402" s="3" t="s">
        <v>46</v>
      </c>
      <c r="B402" s="3" t="s">
        <v>47</v>
      </c>
      <c r="C402" s="3" t="s">
        <v>11</v>
      </c>
      <c r="D402" s="3" t="s">
        <v>12</v>
      </c>
      <c r="E402" s="3"/>
      <c r="F402" s="4"/>
      <c r="G402" s="5">
        <v>5.9580000000000002</v>
      </c>
      <c r="H402" s="5">
        <v>5.3579999999999997</v>
      </c>
      <c r="I402" s="6">
        <v>7.3</v>
      </c>
      <c r="J402" s="6">
        <v>6.8</v>
      </c>
    </row>
    <row r="403" spans="1:10">
      <c r="A403" s="3" t="s">
        <v>50</v>
      </c>
      <c r="B403" s="3" t="s">
        <v>51</v>
      </c>
      <c r="C403" s="3" t="s">
        <v>11</v>
      </c>
      <c r="D403" s="3" t="s">
        <v>12</v>
      </c>
      <c r="E403" s="3"/>
      <c r="F403" s="4"/>
      <c r="G403" s="5"/>
      <c r="H403" s="5"/>
      <c r="I403" s="5"/>
      <c r="J403" s="5"/>
    </row>
    <row r="404" spans="1:10">
      <c r="A404" s="3" t="s">
        <v>66</v>
      </c>
      <c r="B404" s="3" t="s">
        <v>67</v>
      </c>
      <c r="C404" s="3" t="s">
        <v>11</v>
      </c>
      <c r="D404" s="3" t="s">
        <v>12</v>
      </c>
      <c r="E404" s="3"/>
      <c r="F404" s="4"/>
      <c r="G404" s="5"/>
      <c r="H404" s="5"/>
      <c r="I404" s="5"/>
      <c r="J404" s="5"/>
    </row>
    <row r="405" spans="1:10">
      <c r="A405" s="3" t="s">
        <v>40</v>
      </c>
      <c r="B405" s="3" t="s">
        <v>41</v>
      </c>
      <c r="C405" s="3" t="s">
        <v>11</v>
      </c>
      <c r="D405" s="3" t="s">
        <v>12</v>
      </c>
      <c r="E405" s="3"/>
      <c r="F405" s="4"/>
      <c r="G405" s="5"/>
      <c r="H405" s="5"/>
      <c r="I405" s="5"/>
      <c r="J405" s="5"/>
    </row>
    <row r="406" spans="1:10">
      <c r="A406" s="3" t="s">
        <v>64</v>
      </c>
      <c r="B406" s="3" t="s">
        <v>65</v>
      </c>
      <c r="C406" s="3" t="s">
        <v>11</v>
      </c>
      <c r="D406" s="3" t="s">
        <v>12</v>
      </c>
      <c r="E406" s="3"/>
      <c r="F406" s="4"/>
      <c r="G406" s="5">
        <v>5.2</v>
      </c>
      <c r="H406" s="5">
        <v>4.2</v>
      </c>
      <c r="I406" s="6">
        <v>8</v>
      </c>
      <c r="J406" s="6">
        <v>4.5</v>
      </c>
    </row>
    <row r="407" spans="1:10">
      <c r="A407" s="3" t="s">
        <v>38</v>
      </c>
      <c r="B407" s="3" t="s">
        <v>39</v>
      </c>
      <c r="C407" s="3" t="s">
        <v>11</v>
      </c>
      <c r="D407" s="3" t="s">
        <v>12</v>
      </c>
      <c r="E407" s="3"/>
      <c r="F407" s="4"/>
      <c r="G407" s="5">
        <v>3.8940000000000001</v>
      </c>
      <c r="H407" s="6">
        <v>4.0030000000000001</v>
      </c>
      <c r="I407" s="6">
        <v>4.6870000000000003</v>
      </c>
      <c r="J407" s="6">
        <v>3.81</v>
      </c>
    </row>
    <row r="408" spans="1:10">
      <c r="A408" s="3" t="s">
        <v>36</v>
      </c>
      <c r="B408" s="3" t="s">
        <v>37</v>
      </c>
      <c r="C408" s="3" t="s">
        <v>11</v>
      </c>
      <c r="D408" s="3" t="s">
        <v>12</v>
      </c>
      <c r="E408" s="3"/>
      <c r="F408" s="4"/>
      <c r="G408" s="5">
        <v>10.35</v>
      </c>
      <c r="H408" s="6">
        <v>13.381</v>
      </c>
      <c r="I408" s="6">
        <v>15.202999999999999</v>
      </c>
      <c r="J408" s="6">
        <v>13.615</v>
      </c>
    </row>
    <row r="409" spans="1:10">
      <c r="A409" s="3" t="s">
        <v>56</v>
      </c>
      <c r="B409" s="3" t="s">
        <v>57</v>
      </c>
      <c r="C409" s="3" t="s">
        <v>11</v>
      </c>
      <c r="D409" s="3" t="s">
        <v>12</v>
      </c>
      <c r="E409" s="3"/>
      <c r="F409" s="4"/>
      <c r="G409" s="5">
        <v>18.399999999999999</v>
      </c>
      <c r="H409" s="6">
        <v>15.7</v>
      </c>
      <c r="I409" s="6">
        <v>18</v>
      </c>
      <c r="J409" s="6">
        <v>16.5</v>
      </c>
    </row>
    <row r="410" spans="1:10">
      <c r="A410" s="3" t="s">
        <v>44</v>
      </c>
      <c r="B410" s="3" t="s">
        <v>45</v>
      </c>
      <c r="C410" s="3" t="s">
        <v>11</v>
      </c>
      <c r="D410" s="3" t="s">
        <v>12</v>
      </c>
      <c r="E410" s="3"/>
      <c r="F410" s="4"/>
      <c r="G410" s="5">
        <v>0.42799999999999999</v>
      </c>
      <c r="H410" s="6">
        <v>0.308</v>
      </c>
      <c r="I410" s="6">
        <v>2.3220000000000001</v>
      </c>
      <c r="J410" s="6">
        <v>1.829</v>
      </c>
    </row>
    <row r="411" spans="1:10">
      <c r="A411" s="3" t="s">
        <v>48</v>
      </c>
      <c r="B411" s="3" t="s">
        <v>49</v>
      </c>
      <c r="C411" s="3" t="s">
        <v>11</v>
      </c>
      <c r="D411" s="3" t="s">
        <v>12</v>
      </c>
      <c r="E411" s="3"/>
      <c r="F411" s="4"/>
      <c r="G411" s="5">
        <v>9.3770000000000007</v>
      </c>
      <c r="H411" s="5">
        <v>9.1</v>
      </c>
      <c r="I411" s="6">
        <v>18.675999999999998</v>
      </c>
      <c r="J411" s="6">
        <v>14.457000000000001</v>
      </c>
    </row>
    <row r="412" spans="1:10">
      <c r="A412" s="3" t="s">
        <v>54</v>
      </c>
      <c r="B412" s="3" t="s">
        <v>55</v>
      </c>
      <c r="C412" s="3" t="s">
        <v>11</v>
      </c>
      <c r="D412" s="3" t="s">
        <v>12</v>
      </c>
      <c r="E412" s="3"/>
      <c r="F412" s="4"/>
      <c r="G412" s="5">
        <v>3.4929999999999999</v>
      </c>
      <c r="H412" s="6">
        <v>4</v>
      </c>
      <c r="I412" s="6">
        <v>8</v>
      </c>
      <c r="J412" s="6">
        <v>4</v>
      </c>
    </row>
    <row r="413" spans="1:10">
      <c r="A413" s="3" t="s">
        <v>60</v>
      </c>
      <c r="B413" s="3" t="s">
        <v>61</v>
      </c>
      <c r="C413" s="3" t="s">
        <v>11</v>
      </c>
      <c r="D413" s="3" t="s">
        <v>12</v>
      </c>
      <c r="E413" s="3"/>
      <c r="F413" s="4"/>
      <c r="G413" s="5">
        <v>12.257999999999999</v>
      </c>
      <c r="H413" s="5">
        <v>11.925000000000001</v>
      </c>
      <c r="I413" s="6">
        <v>14.7</v>
      </c>
      <c r="J413" s="6">
        <v>13.5</v>
      </c>
    </row>
    <row r="414" spans="1:10">
      <c r="A414" s="3" t="s">
        <v>42</v>
      </c>
      <c r="B414" s="3" t="s">
        <v>43</v>
      </c>
      <c r="C414" s="3" t="s">
        <v>11</v>
      </c>
      <c r="D414" s="3" t="s">
        <v>12</v>
      </c>
      <c r="E414" s="3"/>
      <c r="F414" s="4"/>
      <c r="G414" s="5">
        <v>10.050000000000001</v>
      </c>
      <c r="H414" s="6">
        <v>10.356999999999999</v>
      </c>
      <c r="I414" s="6">
        <v>13.41</v>
      </c>
      <c r="J414" s="6">
        <v>11.448</v>
      </c>
    </row>
    <row r="415" spans="1:10">
      <c r="A415" s="3" t="s">
        <v>62</v>
      </c>
      <c r="B415" s="3" t="s">
        <v>63</v>
      </c>
      <c r="C415" s="3" t="s">
        <v>11</v>
      </c>
      <c r="D415" s="3" t="s">
        <v>12</v>
      </c>
      <c r="E415" s="3"/>
      <c r="F415" s="4"/>
      <c r="G415" s="5">
        <v>9.3160000000000007</v>
      </c>
      <c r="H415" s="6">
        <v>9.3160000000000007</v>
      </c>
      <c r="I415" s="6">
        <v>9.3160000000000007</v>
      </c>
      <c r="J415" s="6">
        <v>9.3160000000000007</v>
      </c>
    </row>
    <row r="416" spans="1:10">
      <c r="A416" s="3" t="s">
        <v>52</v>
      </c>
      <c r="B416" s="3" t="s">
        <v>53</v>
      </c>
      <c r="C416" s="3" t="s">
        <v>11</v>
      </c>
      <c r="D416" s="3" t="s">
        <v>12</v>
      </c>
      <c r="E416" s="3"/>
      <c r="F416" s="4"/>
      <c r="G416" s="6"/>
      <c r="H416" s="6" t="s">
        <v>25</v>
      </c>
      <c r="I416" s="6" t="s">
        <v>25</v>
      </c>
      <c r="J416" s="6" t="s">
        <v>25</v>
      </c>
    </row>
    <row r="417" spans="1:10">
      <c r="A417" s="3" t="s">
        <v>58</v>
      </c>
      <c r="B417" s="3" t="s">
        <v>59</v>
      </c>
      <c r="C417" s="3" t="s">
        <v>11</v>
      </c>
      <c r="D417" s="3" t="s">
        <v>12</v>
      </c>
      <c r="E417" s="3"/>
      <c r="F417" s="4"/>
      <c r="G417" s="5"/>
      <c r="H417" s="5"/>
      <c r="I417" s="5"/>
      <c r="J417" s="5"/>
    </row>
    <row r="418" spans="1:10">
      <c r="A418" s="3" t="s">
        <v>78</v>
      </c>
      <c r="B418" s="3" t="s">
        <v>79</v>
      </c>
      <c r="C418" s="3" t="s">
        <v>11</v>
      </c>
      <c r="D418" s="3" t="s">
        <v>12</v>
      </c>
      <c r="E418" s="3"/>
      <c r="F418" s="4"/>
      <c r="G418" s="5"/>
      <c r="H418" s="5"/>
      <c r="I418" s="5"/>
      <c r="J418" s="5"/>
    </row>
    <row r="419" spans="1:10">
      <c r="A419" s="3" t="s">
        <v>76</v>
      </c>
      <c r="B419" s="3" t="s">
        <v>77</v>
      </c>
      <c r="C419" s="3" t="s">
        <v>11</v>
      </c>
      <c r="D419" s="3" t="s">
        <v>12</v>
      </c>
      <c r="E419" s="3"/>
      <c r="F419" s="4"/>
      <c r="G419" s="5">
        <v>5.8330000000000002</v>
      </c>
      <c r="H419" s="5">
        <v>5.6669999999999998</v>
      </c>
      <c r="I419" s="6">
        <v>7.4740000000000002</v>
      </c>
      <c r="J419" s="6">
        <v>7.2140000000000004</v>
      </c>
    </row>
    <row r="420" spans="1:10">
      <c r="A420" s="3" t="s">
        <v>348</v>
      </c>
      <c r="B420" s="3" t="s">
        <v>349</v>
      </c>
      <c r="C420" s="3" t="s">
        <v>11</v>
      </c>
      <c r="D420" s="3" t="s">
        <v>12</v>
      </c>
      <c r="E420" s="3"/>
      <c r="F420" s="4"/>
      <c r="G420" s="5">
        <v>2.5470000000000002</v>
      </c>
      <c r="H420" s="5">
        <v>2.306</v>
      </c>
      <c r="I420" s="6">
        <v>2.7250000000000001</v>
      </c>
      <c r="J420" s="6">
        <v>2.6</v>
      </c>
    </row>
    <row r="421" spans="1:10">
      <c r="A421" s="3" t="s">
        <v>82</v>
      </c>
      <c r="B421" s="3" t="s">
        <v>83</v>
      </c>
      <c r="C421" s="3" t="s">
        <v>11</v>
      </c>
      <c r="D421" s="3" t="s">
        <v>12</v>
      </c>
      <c r="E421" s="3"/>
      <c r="F421" s="4"/>
      <c r="G421" s="5">
        <v>7.3769999999999998</v>
      </c>
      <c r="H421" s="5">
        <v>7.319</v>
      </c>
      <c r="I421" s="6">
        <v>9.7089999999999996</v>
      </c>
      <c r="J421" s="6">
        <v>8.8800000000000008</v>
      </c>
    </row>
    <row r="422" spans="1:10">
      <c r="A422" s="3" t="s">
        <v>84</v>
      </c>
      <c r="B422" s="3" t="s">
        <v>85</v>
      </c>
      <c r="C422" s="3" t="s">
        <v>11</v>
      </c>
      <c r="D422" s="3" t="s">
        <v>12</v>
      </c>
      <c r="E422" s="3"/>
      <c r="F422" s="4"/>
      <c r="G422" s="5">
        <v>3.8</v>
      </c>
      <c r="H422" s="6">
        <v>3.62</v>
      </c>
      <c r="I422" s="6">
        <v>4.3</v>
      </c>
      <c r="J422" s="6">
        <v>3.8</v>
      </c>
    </row>
    <row r="423" spans="1:10">
      <c r="A423" s="3" t="s">
        <v>96</v>
      </c>
      <c r="B423" s="3" t="s">
        <v>97</v>
      </c>
      <c r="C423" s="3" t="s">
        <v>11</v>
      </c>
      <c r="D423" s="3" t="s">
        <v>12</v>
      </c>
      <c r="E423" s="3"/>
      <c r="F423" s="4"/>
      <c r="G423" s="5"/>
      <c r="H423" s="5"/>
      <c r="I423" s="5"/>
      <c r="J423" s="5"/>
    </row>
    <row r="424" spans="1:10">
      <c r="A424" s="3" t="s">
        <v>74</v>
      </c>
      <c r="B424" s="3" t="s">
        <v>75</v>
      </c>
      <c r="C424" s="3" t="s">
        <v>11</v>
      </c>
      <c r="D424" s="3" t="s">
        <v>12</v>
      </c>
      <c r="E424" s="3"/>
      <c r="F424" s="4"/>
      <c r="G424" s="5"/>
      <c r="H424" s="5"/>
      <c r="I424" s="5"/>
      <c r="J424" s="5"/>
    </row>
    <row r="425" spans="1:10">
      <c r="A425" s="3" t="s">
        <v>90</v>
      </c>
      <c r="B425" s="3" t="s">
        <v>91</v>
      </c>
      <c r="C425" s="3" t="s">
        <v>11</v>
      </c>
      <c r="D425" s="3" t="s">
        <v>12</v>
      </c>
      <c r="E425" s="3"/>
      <c r="F425" s="4"/>
      <c r="G425" s="5"/>
      <c r="H425" s="5"/>
      <c r="I425" s="5"/>
      <c r="J425" s="5"/>
    </row>
    <row r="426" spans="1:10">
      <c r="A426" s="3" t="s">
        <v>92</v>
      </c>
      <c r="B426" s="3" t="s">
        <v>93</v>
      </c>
      <c r="C426" s="3" t="s">
        <v>11</v>
      </c>
      <c r="D426" s="3" t="s">
        <v>12</v>
      </c>
      <c r="E426" s="3"/>
      <c r="F426" s="4"/>
      <c r="G426" s="5"/>
      <c r="H426" s="5"/>
      <c r="I426" s="5"/>
      <c r="J426" s="5"/>
    </row>
    <row r="427" spans="1:10">
      <c r="A427" s="3" t="s">
        <v>86</v>
      </c>
      <c r="B427" s="3" t="s">
        <v>87</v>
      </c>
      <c r="C427" s="3" t="s">
        <v>11</v>
      </c>
      <c r="D427" s="3" t="s">
        <v>12</v>
      </c>
      <c r="E427" s="3"/>
      <c r="F427" s="4"/>
      <c r="G427" s="5">
        <v>9.6999999999999993</v>
      </c>
      <c r="H427" s="5">
        <v>10.5</v>
      </c>
      <c r="I427" s="6">
        <v>12.2</v>
      </c>
      <c r="J427" s="6">
        <v>11.916</v>
      </c>
    </row>
    <row r="428" spans="1:10">
      <c r="A428" s="3" t="s">
        <v>88</v>
      </c>
      <c r="B428" s="3" t="s">
        <v>89</v>
      </c>
      <c r="C428" s="3" t="s">
        <v>11</v>
      </c>
      <c r="D428" s="3" t="s">
        <v>12</v>
      </c>
      <c r="E428" s="3"/>
      <c r="F428" s="4"/>
      <c r="G428" s="5"/>
      <c r="H428" s="5"/>
      <c r="I428" s="5"/>
      <c r="J428" s="5"/>
    </row>
    <row r="429" spans="1:10">
      <c r="A429" s="3" t="s">
        <v>70</v>
      </c>
      <c r="B429" s="3" t="s">
        <v>71</v>
      </c>
      <c r="C429" s="3" t="s">
        <v>11</v>
      </c>
      <c r="D429" s="3" t="s">
        <v>12</v>
      </c>
      <c r="E429" s="3"/>
      <c r="F429" s="4"/>
      <c r="G429" s="5">
        <v>12.2</v>
      </c>
      <c r="H429" s="6">
        <v>8.5</v>
      </c>
      <c r="I429" s="6">
        <v>8.5</v>
      </c>
      <c r="J429" s="6">
        <v>8.5</v>
      </c>
    </row>
    <row r="430" spans="1:10">
      <c r="A430" s="3" t="s">
        <v>94</v>
      </c>
      <c r="B430" s="3" t="s">
        <v>95</v>
      </c>
      <c r="C430" s="3" t="s">
        <v>11</v>
      </c>
      <c r="D430" s="3" t="s">
        <v>12</v>
      </c>
      <c r="E430" s="3"/>
      <c r="F430" s="4"/>
      <c r="G430" s="5">
        <v>11.951000000000001</v>
      </c>
      <c r="H430" s="6">
        <v>12.417</v>
      </c>
      <c r="I430" s="6">
        <v>12.5</v>
      </c>
      <c r="J430" s="6">
        <v>10.5</v>
      </c>
    </row>
    <row r="431" spans="1:10">
      <c r="A431" s="3" t="s">
        <v>100</v>
      </c>
      <c r="B431" s="3" t="s">
        <v>101</v>
      </c>
      <c r="C431" s="3" t="s">
        <v>11</v>
      </c>
      <c r="D431" s="3" t="s">
        <v>12</v>
      </c>
      <c r="E431" s="3"/>
      <c r="F431" s="4"/>
      <c r="G431" s="5">
        <v>8.35</v>
      </c>
      <c r="H431" s="5">
        <v>7.0750000000000002</v>
      </c>
      <c r="I431" s="6">
        <v>8.8239999999999998</v>
      </c>
      <c r="J431" s="6">
        <v>7.3780000000000001</v>
      </c>
    </row>
    <row r="432" spans="1:10">
      <c r="A432" s="3" t="s">
        <v>102</v>
      </c>
      <c r="B432" s="3" t="s">
        <v>103</v>
      </c>
      <c r="C432" s="3" t="s">
        <v>11</v>
      </c>
      <c r="D432" s="3" t="s">
        <v>12</v>
      </c>
      <c r="E432" s="3"/>
      <c r="F432" s="4"/>
      <c r="G432" s="5">
        <v>2.2429999999999999</v>
      </c>
      <c r="H432" s="5">
        <v>2.0009999999999999</v>
      </c>
      <c r="I432" s="6">
        <v>7.5</v>
      </c>
      <c r="J432" s="6">
        <v>6</v>
      </c>
    </row>
    <row r="433" spans="1:10">
      <c r="A433" s="3" t="s">
        <v>140</v>
      </c>
      <c r="B433" s="3" t="s">
        <v>141</v>
      </c>
      <c r="C433" s="3" t="s">
        <v>11</v>
      </c>
      <c r="D433" s="3" t="s">
        <v>12</v>
      </c>
      <c r="E433" s="3"/>
      <c r="F433" s="4"/>
      <c r="G433" s="5">
        <v>3.4</v>
      </c>
      <c r="H433" s="5">
        <v>3.1579999999999999</v>
      </c>
      <c r="I433" s="6">
        <v>3.8860000000000001</v>
      </c>
      <c r="J433" s="6">
        <v>3.452</v>
      </c>
    </row>
    <row r="434" spans="1:10">
      <c r="A434" s="3" t="s">
        <v>106</v>
      </c>
      <c r="B434" s="3" t="s">
        <v>107</v>
      </c>
      <c r="C434" s="3" t="s">
        <v>11</v>
      </c>
      <c r="D434" s="3" t="s">
        <v>12</v>
      </c>
      <c r="E434" s="3"/>
      <c r="F434" s="4"/>
      <c r="G434" s="5"/>
      <c r="H434" s="5"/>
      <c r="I434" s="5"/>
      <c r="J434" s="5"/>
    </row>
    <row r="435" spans="1:10">
      <c r="A435" s="3" t="s">
        <v>108</v>
      </c>
      <c r="B435" s="3" t="s">
        <v>109</v>
      </c>
      <c r="C435" s="3" t="s">
        <v>11</v>
      </c>
      <c r="D435" s="3" t="s">
        <v>12</v>
      </c>
      <c r="E435" s="3"/>
      <c r="F435" s="4"/>
      <c r="G435" s="5"/>
      <c r="H435" s="5"/>
      <c r="I435" s="5"/>
      <c r="J435" s="5"/>
    </row>
    <row r="436" spans="1:10">
      <c r="A436" s="3" t="s">
        <v>104</v>
      </c>
      <c r="B436" s="3" t="s">
        <v>105</v>
      </c>
      <c r="C436" s="3" t="s">
        <v>11</v>
      </c>
      <c r="D436" s="3" t="s">
        <v>12</v>
      </c>
      <c r="E436" s="3"/>
      <c r="F436" s="4"/>
      <c r="G436" s="5">
        <v>5.0830000000000002</v>
      </c>
      <c r="H436" s="5">
        <v>5.0330000000000004</v>
      </c>
      <c r="I436" s="6">
        <v>6.5</v>
      </c>
      <c r="J436" s="6">
        <v>6.0250000000000004</v>
      </c>
    </row>
    <row r="437" spans="1:10">
      <c r="A437" s="3" t="s">
        <v>110</v>
      </c>
      <c r="B437" s="3" t="s">
        <v>111</v>
      </c>
      <c r="C437" s="3" t="s">
        <v>11</v>
      </c>
      <c r="D437" s="3" t="s">
        <v>12</v>
      </c>
      <c r="E437" s="3"/>
      <c r="F437" s="4"/>
      <c r="G437" s="5">
        <v>5.6559999999999997</v>
      </c>
      <c r="H437" s="5">
        <v>6.1669999999999998</v>
      </c>
      <c r="I437" s="6">
        <v>9</v>
      </c>
      <c r="J437" s="6">
        <v>7</v>
      </c>
    </row>
    <row r="438" spans="1:10">
      <c r="A438" s="3" t="s">
        <v>17</v>
      </c>
      <c r="B438" s="3" t="s">
        <v>18</v>
      </c>
      <c r="C438" s="3" t="s">
        <v>11</v>
      </c>
      <c r="D438" s="3" t="s">
        <v>12</v>
      </c>
      <c r="E438" s="3"/>
      <c r="F438" s="4"/>
      <c r="G438" s="5">
        <v>11.731</v>
      </c>
      <c r="H438" s="5">
        <v>11.382999999999999</v>
      </c>
      <c r="I438" s="6">
        <v>15.090999999999999</v>
      </c>
      <c r="J438" s="6">
        <v>13.909000000000001</v>
      </c>
    </row>
    <row r="439" spans="1:10">
      <c r="A439" s="3" t="s">
        <v>112</v>
      </c>
      <c r="B439" s="3" t="s">
        <v>113</v>
      </c>
      <c r="C439" s="3" t="s">
        <v>11</v>
      </c>
      <c r="D439" s="3" t="s">
        <v>12</v>
      </c>
      <c r="E439" s="3"/>
      <c r="F439" s="4"/>
      <c r="G439" s="5">
        <v>3.69</v>
      </c>
      <c r="H439" s="5">
        <v>3.84</v>
      </c>
      <c r="I439" s="6">
        <v>6.4770000000000003</v>
      </c>
      <c r="J439" s="6">
        <v>5.8559999999999999</v>
      </c>
    </row>
    <row r="440" spans="1:10">
      <c r="A440" s="3" t="s">
        <v>114</v>
      </c>
      <c r="B440" s="3" t="s">
        <v>115</v>
      </c>
      <c r="C440" s="3" t="s">
        <v>11</v>
      </c>
      <c r="D440" s="3" t="s">
        <v>12</v>
      </c>
      <c r="E440" s="3"/>
      <c r="F440" s="4"/>
      <c r="G440" s="5">
        <v>10.932</v>
      </c>
      <c r="H440" s="5">
        <v>8.6120000000000001</v>
      </c>
      <c r="I440" s="6">
        <v>10.294</v>
      </c>
      <c r="J440" s="6">
        <v>11.611000000000001</v>
      </c>
    </row>
    <row r="441" spans="1:10">
      <c r="A441" s="3" t="s">
        <v>120</v>
      </c>
      <c r="B441" s="3" t="s">
        <v>121</v>
      </c>
      <c r="C441" s="3" t="s">
        <v>11</v>
      </c>
      <c r="D441" s="3" t="s">
        <v>12</v>
      </c>
      <c r="E441" s="3"/>
      <c r="F441" s="4"/>
      <c r="G441" s="5"/>
      <c r="H441" s="5"/>
      <c r="I441" s="5"/>
      <c r="J441" s="5"/>
    </row>
    <row r="442" spans="1:10">
      <c r="A442" s="3" t="s">
        <v>332</v>
      </c>
      <c r="B442" s="3" t="s">
        <v>333</v>
      </c>
      <c r="C442" s="3" t="s">
        <v>11</v>
      </c>
      <c r="D442" s="3" t="s">
        <v>12</v>
      </c>
      <c r="E442" s="3"/>
      <c r="F442" s="4"/>
      <c r="G442" s="5">
        <v>15.255000000000001</v>
      </c>
      <c r="H442" s="5">
        <v>14.105</v>
      </c>
      <c r="I442" s="6">
        <v>20.800999999999998</v>
      </c>
      <c r="J442" s="6">
        <v>17.477</v>
      </c>
    </row>
    <row r="443" spans="1:10">
      <c r="A443" s="3" t="s">
        <v>122</v>
      </c>
      <c r="B443" s="3" t="s">
        <v>123</v>
      </c>
      <c r="C443" s="3" t="s">
        <v>11</v>
      </c>
      <c r="D443" s="3" t="s">
        <v>12</v>
      </c>
      <c r="E443" s="3"/>
      <c r="F443" s="4"/>
      <c r="G443" s="5">
        <v>5.3710000000000004</v>
      </c>
      <c r="H443" s="5">
        <v>4.4349999999999996</v>
      </c>
      <c r="I443" s="6">
        <v>6</v>
      </c>
      <c r="J443" s="6">
        <v>4.6900000000000004</v>
      </c>
    </row>
    <row r="444" spans="1:10">
      <c r="A444" s="3" t="s">
        <v>126</v>
      </c>
      <c r="B444" s="3" t="s">
        <v>127</v>
      </c>
      <c r="C444" s="3" t="s">
        <v>11</v>
      </c>
      <c r="D444" s="3" t="s">
        <v>12</v>
      </c>
      <c r="E444" s="3"/>
      <c r="F444" s="4"/>
      <c r="G444" s="5"/>
      <c r="H444" s="5"/>
      <c r="I444" s="5"/>
      <c r="J444" s="5"/>
    </row>
    <row r="445" spans="1:10">
      <c r="A445" s="3" t="s">
        <v>130</v>
      </c>
      <c r="B445" s="3" t="s">
        <v>131</v>
      </c>
      <c r="C445" s="3" t="s">
        <v>11</v>
      </c>
      <c r="D445" s="3" t="s">
        <v>12</v>
      </c>
      <c r="E445" s="3"/>
      <c r="F445" s="4"/>
      <c r="G445" s="5">
        <v>7.4169999999999998</v>
      </c>
      <c r="H445" s="6">
        <v>6.7169999999999996</v>
      </c>
      <c r="I445" s="6">
        <v>8.2650000000000006</v>
      </c>
      <c r="J445" s="6">
        <v>8.3829999999999991</v>
      </c>
    </row>
    <row r="446" spans="1:10">
      <c r="A446" s="3" t="s">
        <v>128</v>
      </c>
      <c r="B446" s="3" t="s">
        <v>129</v>
      </c>
      <c r="C446" s="3" t="s">
        <v>11</v>
      </c>
      <c r="D446" s="3" t="s">
        <v>12</v>
      </c>
      <c r="E446" s="3"/>
      <c r="F446" s="4"/>
      <c r="G446" s="6">
        <v>4.5</v>
      </c>
      <c r="H446" s="6">
        <v>4.5</v>
      </c>
      <c r="I446" s="6">
        <v>13.351000000000001</v>
      </c>
      <c r="J446" s="6">
        <v>6.3040000000000003</v>
      </c>
    </row>
    <row r="447" spans="1:10">
      <c r="A447" s="3" t="s">
        <v>132</v>
      </c>
      <c r="B447" s="3" t="s">
        <v>133</v>
      </c>
      <c r="C447" s="3" t="s">
        <v>11</v>
      </c>
      <c r="D447" s="3" t="s">
        <v>12</v>
      </c>
      <c r="E447" s="3"/>
      <c r="F447" s="4"/>
      <c r="G447" s="5">
        <v>9.0250000000000004</v>
      </c>
      <c r="H447" s="5">
        <v>8.4499999999999993</v>
      </c>
      <c r="I447" s="6">
        <v>10.398</v>
      </c>
      <c r="J447" s="6">
        <v>10.397</v>
      </c>
    </row>
    <row r="448" spans="1:10">
      <c r="A448" s="3" t="s">
        <v>238</v>
      </c>
      <c r="B448" s="3" t="s">
        <v>239</v>
      </c>
      <c r="C448" s="3" t="s">
        <v>11</v>
      </c>
      <c r="D448" s="3" t="s">
        <v>12</v>
      </c>
      <c r="E448" s="3"/>
      <c r="F448" s="4"/>
      <c r="G448" s="5"/>
      <c r="H448" s="5"/>
      <c r="I448" s="5"/>
      <c r="J448" s="5"/>
    </row>
    <row r="449" spans="1:10">
      <c r="A449" s="3" t="s">
        <v>134</v>
      </c>
      <c r="B449" s="3" t="s">
        <v>135</v>
      </c>
      <c r="C449" s="3" t="s">
        <v>11</v>
      </c>
      <c r="D449" s="3" t="s">
        <v>12</v>
      </c>
      <c r="E449" s="3"/>
      <c r="F449" s="4"/>
      <c r="G449" s="5"/>
      <c r="H449" s="5"/>
      <c r="I449" s="5"/>
      <c r="J449" s="5"/>
    </row>
    <row r="450" spans="1:10">
      <c r="A450" s="3" t="s">
        <v>382</v>
      </c>
      <c r="B450" s="3" t="s">
        <v>383</v>
      </c>
      <c r="C450" s="3" t="s">
        <v>11</v>
      </c>
      <c r="D450" s="3" t="s">
        <v>12</v>
      </c>
      <c r="E450" s="3"/>
      <c r="F450" s="4"/>
      <c r="G450" s="5">
        <v>4.0750000000000002</v>
      </c>
      <c r="H450" s="5">
        <v>3.8250000000000002</v>
      </c>
      <c r="I450" s="6">
        <v>4.8250000000000002</v>
      </c>
      <c r="J450" s="6">
        <v>4.375</v>
      </c>
    </row>
    <row r="451" spans="1:10">
      <c r="A451" s="3" t="s">
        <v>138</v>
      </c>
      <c r="B451" s="3" t="s">
        <v>139</v>
      </c>
      <c r="C451" s="3" t="s">
        <v>11</v>
      </c>
      <c r="D451" s="3" t="s">
        <v>12</v>
      </c>
      <c r="E451" s="3"/>
      <c r="F451" s="4"/>
      <c r="G451" s="6">
        <v>12.7</v>
      </c>
      <c r="H451" s="6">
        <v>11.6</v>
      </c>
      <c r="I451" s="6" t="s">
        <v>25</v>
      </c>
      <c r="J451" s="6" t="s">
        <v>25</v>
      </c>
    </row>
    <row r="452" spans="1:10">
      <c r="A452" s="3" t="s">
        <v>142</v>
      </c>
      <c r="B452" s="3" t="s">
        <v>143</v>
      </c>
      <c r="C452" s="3" t="s">
        <v>11</v>
      </c>
      <c r="D452" s="3" t="s">
        <v>12</v>
      </c>
      <c r="E452" s="3"/>
      <c r="F452" s="4"/>
      <c r="G452" s="5"/>
      <c r="H452" s="5"/>
      <c r="I452" s="5"/>
      <c r="J452" s="5"/>
    </row>
    <row r="453" spans="1:10">
      <c r="A453" s="3" t="s">
        <v>150</v>
      </c>
      <c r="B453" s="3" t="s">
        <v>151</v>
      </c>
      <c r="C453" s="3" t="s">
        <v>11</v>
      </c>
      <c r="D453" s="3" t="s">
        <v>12</v>
      </c>
      <c r="E453" s="3"/>
      <c r="F453" s="4"/>
      <c r="G453" s="5"/>
      <c r="H453" s="5"/>
      <c r="I453" s="5"/>
      <c r="J453" s="5"/>
    </row>
    <row r="454" spans="1:10">
      <c r="A454" s="3" t="s">
        <v>136</v>
      </c>
      <c r="B454" s="3" t="s">
        <v>137</v>
      </c>
      <c r="C454" s="3" t="s">
        <v>11</v>
      </c>
      <c r="D454" s="3" t="s">
        <v>12</v>
      </c>
      <c r="E454" s="3"/>
      <c r="F454" s="4"/>
      <c r="G454" s="5"/>
      <c r="H454" s="5"/>
      <c r="I454" s="5"/>
      <c r="J454" s="5"/>
    </row>
    <row r="455" spans="1:10">
      <c r="A455" s="3" t="s">
        <v>152</v>
      </c>
      <c r="B455" s="3" t="s">
        <v>153</v>
      </c>
      <c r="C455" s="3" t="s">
        <v>11</v>
      </c>
      <c r="D455" s="3" t="s">
        <v>12</v>
      </c>
      <c r="E455" s="3"/>
      <c r="F455" s="4"/>
      <c r="G455" s="5"/>
      <c r="H455" s="5"/>
      <c r="I455" s="5"/>
      <c r="J455" s="5"/>
    </row>
    <row r="456" spans="1:10">
      <c r="A456" s="3" t="s">
        <v>118</v>
      </c>
      <c r="B456" s="3" t="s">
        <v>119</v>
      </c>
      <c r="C456" s="3" t="s">
        <v>11</v>
      </c>
      <c r="D456" s="3" t="s">
        <v>12</v>
      </c>
      <c r="E456" s="3"/>
      <c r="F456" s="4"/>
      <c r="G456" s="5"/>
      <c r="H456" s="5"/>
      <c r="I456" s="5"/>
      <c r="J456" s="5"/>
    </row>
    <row r="457" spans="1:10">
      <c r="A457" s="3" t="s">
        <v>144</v>
      </c>
      <c r="B457" s="3" t="s">
        <v>145</v>
      </c>
      <c r="C457" s="3" t="s">
        <v>11</v>
      </c>
      <c r="D457" s="3" t="s">
        <v>12</v>
      </c>
      <c r="E457" s="3"/>
      <c r="F457" s="4"/>
      <c r="G457" s="5">
        <v>19.3</v>
      </c>
      <c r="H457" s="5">
        <v>17.3</v>
      </c>
      <c r="I457" s="6">
        <v>22.327999999999999</v>
      </c>
      <c r="J457" s="6">
        <v>18.986999999999998</v>
      </c>
    </row>
    <row r="458" spans="1:10">
      <c r="A458" s="3" t="s">
        <v>146</v>
      </c>
      <c r="B458" s="3" t="s">
        <v>147</v>
      </c>
      <c r="C458" s="3" t="s">
        <v>11</v>
      </c>
      <c r="D458" s="3" t="s">
        <v>12</v>
      </c>
      <c r="E458" s="3"/>
      <c r="F458" s="4"/>
      <c r="G458" s="5"/>
      <c r="H458" s="5"/>
      <c r="I458" s="5"/>
      <c r="J458" s="5"/>
    </row>
    <row r="459" spans="1:10">
      <c r="A459" s="3" t="s">
        <v>148</v>
      </c>
      <c r="B459" s="3" t="s">
        <v>149</v>
      </c>
      <c r="C459" s="3" t="s">
        <v>11</v>
      </c>
      <c r="D459" s="3" t="s">
        <v>12</v>
      </c>
      <c r="E459" s="3"/>
      <c r="F459" s="4"/>
      <c r="G459" s="5"/>
      <c r="H459" s="5"/>
      <c r="I459" s="5"/>
      <c r="J459" s="5"/>
    </row>
    <row r="460" spans="1:10">
      <c r="A460" s="3" t="s">
        <v>154</v>
      </c>
      <c r="B460" s="3" t="s">
        <v>155</v>
      </c>
      <c r="C460" s="3" t="s">
        <v>11</v>
      </c>
      <c r="D460" s="3" t="s">
        <v>12</v>
      </c>
      <c r="E460" s="3"/>
      <c r="F460" s="4"/>
      <c r="G460" s="5"/>
      <c r="H460" s="5"/>
      <c r="I460" s="5"/>
      <c r="J460" s="5"/>
    </row>
    <row r="461" spans="1:10">
      <c r="A461" s="3" t="s">
        <v>160</v>
      </c>
      <c r="B461" s="3" t="s">
        <v>161</v>
      </c>
      <c r="C461" s="3" t="s">
        <v>11</v>
      </c>
      <c r="D461" s="3" t="s">
        <v>12</v>
      </c>
      <c r="E461" s="3"/>
      <c r="F461" s="4"/>
      <c r="G461" s="5">
        <v>2.8159999999999998</v>
      </c>
      <c r="H461" s="5">
        <v>2.9550000000000001</v>
      </c>
      <c r="I461" s="6">
        <v>4.4619999999999997</v>
      </c>
      <c r="J461" s="6">
        <v>3.891</v>
      </c>
    </row>
    <row r="462" spans="1:10">
      <c r="A462" s="3" t="s">
        <v>158</v>
      </c>
      <c r="B462" s="3" t="s">
        <v>159</v>
      </c>
      <c r="C462" s="3" t="s">
        <v>11</v>
      </c>
      <c r="D462" s="3" t="s">
        <v>12</v>
      </c>
      <c r="E462" s="3"/>
      <c r="F462" s="4"/>
      <c r="G462" s="5">
        <v>4.0759999999999996</v>
      </c>
      <c r="H462" s="5">
        <v>4.109</v>
      </c>
      <c r="I462" s="6">
        <v>8.0310000000000006</v>
      </c>
      <c r="J462" s="6">
        <v>5.7670000000000003</v>
      </c>
    </row>
    <row r="463" spans="1:10">
      <c r="A463" s="3" t="s">
        <v>98</v>
      </c>
      <c r="B463" s="3" t="s">
        <v>99</v>
      </c>
      <c r="C463" s="3" t="s">
        <v>11</v>
      </c>
      <c r="D463" s="3" t="s">
        <v>12</v>
      </c>
      <c r="E463" s="3"/>
      <c r="F463" s="4"/>
      <c r="G463" s="5">
        <v>9.8580000000000005</v>
      </c>
      <c r="H463" s="6">
        <v>7.8</v>
      </c>
      <c r="I463" s="6">
        <v>11.5</v>
      </c>
      <c r="J463" s="6">
        <v>8</v>
      </c>
    </row>
    <row r="464" spans="1:10">
      <c r="A464" s="3" t="s">
        <v>156</v>
      </c>
      <c r="B464" s="3" t="s">
        <v>157</v>
      </c>
      <c r="C464" s="3" t="s">
        <v>11</v>
      </c>
      <c r="D464" s="3" t="s">
        <v>12</v>
      </c>
      <c r="E464" s="3"/>
      <c r="F464" s="4"/>
      <c r="G464" s="5"/>
      <c r="H464" s="5"/>
      <c r="I464" s="5"/>
      <c r="J464" s="5"/>
    </row>
    <row r="465" spans="1:10">
      <c r="A465" s="3" t="s">
        <v>162</v>
      </c>
      <c r="B465" s="3" t="s">
        <v>163</v>
      </c>
      <c r="C465" s="3" t="s">
        <v>11</v>
      </c>
      <c r="D465" s="3" t="s">
        <v>12</v>
      </c>
      <c r="E465" s="3"/>
      <c r="F465" s="4"/>
      <c r="G465" s="5">
        <v>3.7080000000000002</v>
      </c>
      <c r="H465" s="5">
        <v>3.4180000000000001</v>
      </c>
      <c r="I465" s="6">
        <v>5.3949999999999996</v>
      </c>
      <c r="J465" s="6">
        <v>3.9830000000000001</v>
      </c>
    </row>
    <row r="466" spans="1:10">
      <c r="A466" s="3" t="s">
        <v>168</v>
      </c>
      <c r="B466" s="3" t="s">
        <v>169</v>
      </c>
      <c r="C466" s="3" t="s">
        <v>11</v>
      </c>
      <c r="D466" s="3" t="s">
        <v>12</v>
      </c>
      <c r="E466" s="3"/>
      <c r="F466" s="4"/>
      <c r="G466" s="5">
        <v>5.34</v>
      </c>
      <c r="H466" s="5">
        <v>5.28</v>
      </c>
      <c r="I466" s="6">
        <v>7.5</v>
      </c>
      <c r="J466" s="6">
        <v>6</v>
      </c>
    </row>
    <row r="467" spans="1:10">
      <c r="A467" s="3" t="s">
        <v>166</v>
      </c>
      <c r="B467" s="3" t="s">
        <v>167</v>
      </c>
      <c r="C467" s="3" t="s">
        <v>11</v>
      </c>
      <c r="D467" s="3" t="s">
        <v>12</v>
      </c>
      <c r="E467" s="3"/>
      <c r="F467" s="4"/>
      <c r="G467" s="5"/>
      <c r="H467" s="5"/>
      <c r="I467" s="5"/>
      <c r="J467" s="5"/>
    </row>
    <row r="468" spans="1:10">
      <c r="A468" s="3" t="s">
        <v>174</v>
      </c>
      <c r="B468" s="3" t="s">
        <v>175</v>
      </c>
      <c r="C468" s="3" t="s">
        <v>11</v>
      </c>
      <c r="D468" s="3" t="s">
        <v>12</v>
      </c>
      <c r="E468" s="3"/>
      <c r="F468" s="4"/>
      <c r="G468" s="5">
        <v>5.75</v>
      </c>
      <c r="H468" s="5">
        <v>4.992</v>
      </c>
      <c r="I468" s="6">
        <v>12.109</v>
      </c>
      <c r="J468" s="6">
        <v>7.8659999999999997</v>
      </c>
    </row>
    <row r="469" spans="1:10">
      <c r="A469" s="3" t="s">
        <v>170</v>
      </c>
      <c r="B469" s="3" t="s">
        <v>171</v>
      </c>
      <c r="C469" s="3" t="s">
        <v>11</v>
      </c>
      <c r="D469" s="3" t="s">
        <v>12</v>
      </c>
      <c r="E469" s="3"/>
      <c r="F469" s="4"/>
      <c r="G469" s="5">
        <v>12.025</v>
      </c>
      <c r="H469" s="5">
        <v>13.58</v>
      </c>
      <c r="I469" s="6">
        <v>16.327000000000002</v>
      </c>
      <c r="J469" s="6">
        <v>16.669</v>
      </c>
    </row>
    <row r="470" spans="1:10">
      <c r="A470" s="3" t="s">
        <v>172</v>
      </c>
      <c r="B470" s="3" t="s">
        <v>173</v>
      </c>
      <c r="C470" s="3" t="s">
        <v>11</v>
      </c>
      <c r="D470" s="3" t="s">
        <v>12</v>
      </c>
      <c r="E470" s="3"/>
      <c r="F470" s="4"/>
      <c r="G470" s="5"/>
      <c r="H470" s="5"/>
      <c r="I470" s="5"/>
      <c r="J470" s="5"/>
    </row>
    <row r="471" spans="1:10">
      <c r="A471" s="3" t="s">
        <v>164</v>
      </c>
      <c r="B471" s="3" t="s">
        <v>165</v>
      </c>
      <c r="C471" s="3" t="s">
        <v>11</v>
      </c>
      <c r="D471" s="3" t="s">
        <v>12</v>
      </c>
      <c r="E471" s="3"/>
      <c r="F471" s="4"/>
      <c r="G471" s="5">
        <v>2.742</v>
      </c>
      <c r="H471" s="6">
        <v>3.55</v>
      </c>
      <c r="I471" s="6">
        <v>8</v>
      </c>
      <c r="J471" s="6">
        <v>7</v>
      </c>
    </row>
    <row r="472" spans="1:10">
      <c r="A472" s="3" t="s">
        <v>176</v>
      </c>
      <c r="B472" s="3" t="s">
        <v>177</v>
      </c>
      <c r="C472" s="3" t="s">
        <v>11</v>
      </c>
      <c r="D472" s="3" t="s">
        <v>12</v>
      </c>
      <c r="E472" s="3"/>
      <c r="F472" s="4"/>
      <c r="G472" s="5">
        <v>4</v>
      </c>
      <c r="H472" s="5">
        <v>3.8</v>
      </c>
      <c r="I472" s="6">
        <v>12</v>
      </c>
      <c r="J472" s="6">
        <v>7.6</v>
      </c>
    </row>
    <row r="473" spans="1:10">
      <c r="A473" s="3" t="s">
        <v>178</v>
      </c>
      <c r="B473" s="3" t="s">
        <v>179</v>
      </c>
      <c r="C473" s="3" t="s">
        <v>11</v>
      </c>
      <c r="D473" s="3" t="s">
        <v>12</v>
      </c>
      <c r="E473" s="3"/>
      <c r="F473" s="4"/>
      <c r="G473" s="5">
        <v>10.625</v>
      </c>
      <c r="H473" s="5">
        <v>9.9499999999999993</v>
      </c>
      <c r="I473" s="6">
        <v>12.7</v>
      </c>
      <c r="J473" s="6">
        <v>10.5</v>
      </c>
    </row>
    <row r="474" spans="1:10">
      <c r="A474" s="3" t="s">
        <v>180</v>
      </c>
      <c r="B474" s="3" t="s">
        <v>181</v>
      </c>
      <c r="C474" s="3" t="s">
        <v>11</v>
      </c>
      <c r="D474" s="3" t="s">
        <v>12</v>
      </c>
      <c r="E474" s="3"/>
      <c r="F474" s="4"/>
      <c r="G474" s="5">
        <v>9.125</v>
      </c>
      <c r="H474" s="6" t="s">
        <v>25</v>
      </c>
      <c r="I474" s="6" t="s">
        <v>25</v>
      </c>
      <c r="J474" s="6" t="s">
        <v>25</v>
      </c>
    </row>
    <row r="475" spans="1:10">
      <c r="A475" s="3" t="s">
        <v>184</v>
      </c>
      <c r="B475" s="3" t="s">
        <v>185</v>
      </c>
      <c r="C475" s="3" t="s">
        <v>11</v>
      </c>
      <c r="D475" s="3" t="s">
        <v>12</v>
      </c>
      <c r="E475" s="3"/>
      <c r="F475" s="4"/>
      <c r="G475" s="5">
        <v>18.600000000000001</v>
      </c>
      <c r="H475" s="6">
        <v>19.074999999999999</v>
      </c>
      <c r="I475" s="6" t="s">
        <v>25</v>
      </c>
      <c r="J475" s="6" t="s">
        <v>25</v>
      </c>
    </row>
    <row r="476" spans="1:10">
      <c r="A476" s="3" t="s">
        <v>182</v>
      </c>
      <c r="B476" s="3" t="s">
        <v>183</v>
      </c>
      <c r="C476" s="3" t="s">
        <v>11</v>
      </c>
      <c r="D476" s="3" t="s">
        <v>12</v>
      </c>
      <c r="E476" s="3"/>
      <c r="F476" s="4"/>
      <c r="G476" s="5">
        <v>2.4420000000000002</v>
      </c>
      <c r="H476" s="5">
        <v>2.3580000000000001</v>
      </c>
      <c r="I476" s="6">
        <v>3</v>
      </c>
      <c r="J476" s="6">
        <v>2.2669999999999999</v>
      </c>
    </row>
    <row r="477" spans="1:10">
      <c r="A477" s="3" t="s">
        <v>186</v>
      </c>
      <c r="B477" s="3" t="s">
        <v>187</v>
      </c>
      <c r="C477" s="3" t="s">
        <v>11</v>
      </c>
      <c r="D477" s="3" t="s">
        <v>12</v>
      </c>
      <c r="E477" s="3"/>
      <c r="F477" s="4"/>
      <c r="G477" s="6">
        <v>4.8540000000000001</v>
      </c>
      <c r="H477" s="6">
        <v>4.7789999999999999</v>
      </c>
      <c r="I477" s="6">
        <v>7.7789999999999999</v>
      </c>
      <c r="J477" s="6">
        <v>5.7789999999999999</v>
      </c>
    </row>
    <row r="478" spans="1:10">
      <c r="A478" s="3" t="s">
        <v>188</v>
      </c>
      <c r="B478" s="3" t="s">
        <v>189</v>
      </c>
      <c r="C478" s="3" t="s">
        <v>11</v>
      </c>
      <c r="D478" s="3" t="s">
        <v>12</v>
      </c>
      <c r="E478" s="3"/>
      <c r="F478" s="4"/>
      <c r="G478" s="5"/>
      <c r="H478" s="5"/>
      <c r="I478" s="5"/>
      <c r="J478" s="5"/>
    </row>
    <row r="479" spans="1:10">
      <c r="A479" s="3" t="s">
        <v>198</v>
      </c>
      <c r="B479" s="3" t="s">
        <v>199</v>
      </c>
      <c r="C479" s="3" t="s">
        <v>11</v>
      </c>
      <c r="D479" s="3" t="s">
        <v>12</v>
      </c>
      <c r="E479" s="3"/>
      <c r="F479" s="4"/>
      <c r="G479" s="5">
        <v>6.6050000000000004</v>
      </c>
      <c r="H479" s="6">
        <v>6.6050000000000004</v>
      </c>
      <c r="I479" s="6">
        <v>6.6050000000000004</v>
      </c>
      <c r="J479" s="6">
        <v>6.6050000000000004</v>
      </c>
    </row>
    <row r="480" spans="1:10">
      <c r="A480" s="3" t="s">
        <v>72</v>
      </c>
      <c r="B480" s="3" t="s">
        <v>73</v>
      </c>
      <c r="C480" s="3" t="s">
        <v>11</v>
      </c>
      <c r="D480" s="3" t="s">
        <v>12</v>
      </c>
      <c r="E480" s="3"/>
      <c r="F480" s="4"/>
      <c r="G480" s="5"/>
      <c r="H480" s="5"/>
      <c r="I480" s="5"/>
      <c r="J480" s="5"/>
    </row>
    <row r="481" spans="1:10">
      <c r="A481" s="3" t="s">
        <v>190</v>
      </c>
      <c r="B481" s="3" t="s">
        <v>191</v>
      </c>
      <c r="C481" s="3" t="s">
        <v>11</v>
      </c>
      <c r="D481" s="3" t="s">
        <v>12</v>
      </c>
      <c r="E481" s="3"/>
      <c r="F481" s="4"/>
      <c r="G481" s="5"/>
      <c r="H481" s="5"/>
      <c r="I481" s="5"/>
      <c r="J481" s="5"/>
    </row>
    <row r="482" spans="1:10">
      <c r="A482" s="3" t="s">
        <v>336</v>
      </c>
      <c r="B482" s="3" t="s">
        <v>337</v>
      </c>
      <c r="C482" s="3" t="s">
        <v>11</v>
      </c>
      <c r="D482" s="3" t="s">
        <v>12</v>
      </c>
      <c r="E482" s="3"/>
      <c r="F482" s="4"/>
      <c r="G482" s="5"/>
      <c r="H482" s="5"/>
      <c r="I482" s="5"/>
      <c r="J482" s="5"/>
    </row>
    <row r="483" spans="1:10">
      <c r="A483" s="3" t="s">
        <v>192</v>
      </c>
      <c r="B483" s="3" t="s">
        <v>193</v>
      </c>
      <c r="C483" s="3" t="s">
        <v>11</v>
      </c>
      <c r="D483" s="3" t="s">
        <v>12</v>
      </c>
      <c r="E483" s="3"/>
      <c r="F483" s="4"/>
      <c r="G483" s="5">
        <v>3.8330000000000002</v>
      </c>
      <c r="H483" s="5">
        <v>3.7829999999999999</v>
      </c>
      <c r="I483" s="6">
        <v>4.5</v>
      </c>
      <c r="J483" s="6">
        <v>4.5</v>
      </c>
    </row>
    <row r="484" spans="1:10">
      <c r="A484" s="3" t="s">
        <v>196</v>
      </c>
      <c r="B484" s="3" t="s">
        <v>197</v>
      </c>
      <c r="C484" s="3" t="s">
        <v>11</v>
      </c>
      <c r="D484" s="3" t="s">
        <v>12</v>
      </c>
      <c r="E484" s="3"/>
      <c r="F484" s="4"/>
      <c r="G484" s="5">
        <v>1.087</v>
      </c>
      <c r="H484" s="6" t="s">
        <v>25</v>
      </c>
      <c r="I484" s="6" t="s">
        <v>25</v>
      </c>
      <c r="J484" s="6" t="s">
        <v>25</v>
      </c>
    </row>
    <row r="485" spans="1:10">
      <c r="A485" s="3" t="s">
        <v>200</v>
      </c>
      <c r="B485" s="3" t="s">
        <v>201</v>
      </c>
      <c r="C485" s="3" t="s">
        <v>11</v>
      </c>
      <c r="D485" s="3" t="s">
        <v>12</v>
      </c>
      <c r="E485" s="3"/>
      <c r="F485" s="4"/>
      <c r="G485" s="5"/>
      <c r="H485" s="5"/>
      <c r="I485" s="5"/>
      <c r="J485" s="5"/>
    </row>
    <row r="486" spans="1:10">
      <c r="A486" s="3" t="s">
        <v>204</v>
      </c>
      <c r="B486" s="3" t="s">
        <v>205</v>
      </c>
      <c r="C486" s="3" t="s">
        <v>11</v>
      </c>
      <c r="D486" s="3" t="s">
        <v>12</v>
      </c>
      <c r="E486" s="3"/>
      <c r="F486" s="4"/>
      <c r="G486" s="5"/>
      <c r="H486" s="5"/>
      <c r="I486" s="5"/>
      <c r="J486" s="5"/>
    </row>
    <row r="487" spans="1:10">
      <c r="A487" s="3" t="s">
        <v>208</v>
      </c>
      <c r="B487" s="3" t="s">
        <v>209</v>
      </c>
      <c r="C487" s="3" t="s">
        <v>11</v>
      </c>
      <c r="D487" s="3" t="s">
        <v>12</v>
      </c>
      <c r="E487" s="3"/>
      <c r="F487" s="4"/>
      <c r="G487" s="5"/>
      <c r="H487" s="5"/>
      <c r="I487" s="5"/>
      <c r="J487" s="5"/>
    </row>
    <row r="488" spans="1:10">
      <c r="A488" s="3" t="s">
        <v>210</v>
      </c>
      <c r="B488" s="3" t="s">
        <v>211</v>
      </c>
      <c r="C488" s="3" t="s">
        <v>11</v>
      </c>
      <c r="D488" s="3" t="s">
        <v>12</v>
      </c>
      <c r="E488" s="3"/>
      <c r="F488" s="4"/>
      <c r="G488" s="5"/>
      <c r="H488" s="5"/>
      <c r="I488" s="5"/>
      <c r="J488" s="5"/>
    </row>
    <row r="489" spans="1:10">
      <c r="A489" s="3" t="s">
        <v>338</v>
      </c>
      <c r="B489" s="3" t="s">
        <v>339</v>
      </c>
      <c r="C489" s="3" t="s">
        <v>11</v>
      </c>
      <c r="D489" s="3" t="s">
        <v>12</v>
      </c>
      <c r="E489" s="3"/>
      <c r="F489" s="4"/>
      <c r="G489" s="5"/>
      <c r="H489" s="5"/>
      <c r="I489" s="5"/>
      <c r="J489" s="5"/>
    </row>
    <row r="490" spans="1:10">
      <c r="A490" s="3" t="s">
        <v>334</v>
      </c>
      <c r="B490" s="3" t="s">
        <v>335</v>
      </c>
      <c r="C490" s="3" t="s">
        <v>11</v>
      </c>
      <c r="D490" s="3" t="s">
        <v>12</v>
      </c>
      <c r="E490" s="3"/>
      <c r="F490" s="4"/>
      <c r="G490" s="5">
        <v>4.4000000000000004</v>
      </c>
      <c r="H490" s="6">
        <v>4.9000000000000004</v>
      </c>
      <c r="I490" s="6">
        <v>6.3</v>
      </c>
      <c r="J490" s="6">
        <v>5</v>
      </c>
    </row>
    <row r="491" spans="1:10">
      <c r="A491" s="3" t="s">
        <v>206</v>
      </c>
      <c r="B491" s="3" t="s">
        <v>207</v>
      </c>
      <c r="C491" s="3" t="s">
        <v>11</v>
      </c>
      <c r="D491" s="3" t="s">
        <v>12</v>
      </c>
      <c r="E491" s="3"/>
      <c r="F491" s="4"/>
      <c r="G491" s="5"/>
      <c r="H491" s="5"/>
      <c r="I491" s="5"/>
      <c r="J491" s="5"/>
    </row>
    <row r="492" spans="1:10">
      <c r="A492" s="3" t="s">
        <v>212</v>
      </c>
      <c r="B492" s="3" t="s">
        <v>213</v>
      </c>
      <c r="C492" s="3" t="s">
        <v>11</v>
      </c>
      <c r="D492" s="3" t="s">
        <v>12</v>
      </c>
      <c r="E492" s="3"/>
      <c r="F492" s="4"/>
      <c r="G492" s="5">
        <v>6.1459999999999999</v>
      </c>
      <c r="H492" s="5">
        <v>6.3</v>
      </c>
      <c r="I492" s="6">
        <v>8.9</v>
      </c>
      <c r="J492" s="6">
        <v>8.1</v>
      </c>
    </row>
    <row r="493" spans="1:10">
      <c r="A493" s="3" t="s">
        <v>214</v>
      </c>
      <c r="B493" s="3" t="s">
        <v>215</v>
      </c>
      <c r="C493" s="3" t="s">
        <v>11</v>
      </c>
      <c r="D493" s="3" t="s">
        <v>12</v>
      </c>
      <c r="E493" s="3"/>
      <c r="F493" s="4"/>
      <c r="G493" s="5">
        <v>5.0999999999999996</v>
      </c>
      <c r="H493" s="5">
        <v>5.4</v>
      </c>
      <c r="I493" s="6">
        <v>7.7169999999999996</v>
      </c>
      <c r="J493" s="6">
        <v>6.7960000000000003</v>
      </c>
    </row>
    <row r="494" spans="1:10">
      <c r="A494" s="3" t="s">
        <v>202</v>
      </c>
      <c r="B494" s="3" t="s">
        <v>203</v>
      </c>
      <c r="C494" s="3" t="s">
        <v>11</v>
      </c>
      <c r="D494" s="3" t="s">
        <v>12</v>
      </c>
      <c r="E494" s="3"/>
      <c r="F494" s="4"/>
      <c r="G494" s="5">
        <v>7.415</v>
      </c>
      <c r="H494" s="5">
        <v>6.3179999999999996</v>
      </c>
      <c r="I494" s="6">
        <v>8</v>
      </c>
      <c r="J494" s="6">
        <v>6.3</v>
      </c>
    </row>
    <row r="495" spans="1:10">
      <c r="A495" s="3" t="s">
        <v>216</v>
      </c>
      <c r="B495" s="3" t="s">
        <v>217</v>
      </c>
      <c r="C495" s="3" t="s">
        <v>11</v>
      </c>
      <c r="D495" s="3" t="s">
        <v>12</v>
      </c>
      <c r="E495" s="3"/>
      <c r="F495" s="4"/>
      <c r="G495" s="5">
        <v>1.8</v>
      </c>
      <c r="H495" s="6">
        <v>1.7250000000000001</v>
      </c>
      <c r="I495" s="6">
        <v>1.9750000000000001</v>
      </c>
      <c r="J495" s="6">
        <v>1.825</v>
      </c>
    </row>
    <row r="496" spans="1:10">
      <c r="A496" s="3" t="s">
        <v>246</v>
      </c>
      <c r="B496" s="3" t="s">
        <v>247</v>
      </c>
      <c r="C496" s="3" t="s">
        <v>11</v>
      </c>
      <c r="D496" s="3" t="s">
        <v>12</v>
      </c>
      <c r="E496" s="3"/>
      <c r="F496" s="4"/>
      <c r="G496" s="5">
        <v>9.8000000000000007</v>
      </c>
      <c r="H496" s="6">
        <v>9.1999999999999993</v>
      </c>
      <c r="I496" s="6">
        <v>12.5</v>
      </c>
      <c r="J496" s="6">
        <v>10.5</v>
      </c>
    </row>
    <row r="497" spans="1:10">
      <c r="A497" s="3" t="s">
        <v>240</v>
      </c>
      <c r="B497" s="3" t="s">
        <v>241</v>
      </c>
      <c r="C497" s="3" t="s">
        <v>11</v>
      </c>
      <c r="D497" s="3" t="s">
        <v>12</v>
      </c>
      <c r="E497" s="3"/>
      <c r="F497" s="4"/>
      <c r="G497" s="5">
        <v>3.0219999999999998</v>
      </c>
      <c r="H497" s="6">
        <v>3.0219999999999998</v>
      </c>
      <c r="I497" s="6">
        <v>3.0219999999999998</v>
      </c>
      <c r="J497" s="6">
        <v>5</v>
      </c>
    </row>
    <row r="498" spans="1:10">
      <c r="A498" s="3" t="s">
        <v>218</v>
      </c>
      <c r="B498" s="3" t="s">
        <v>219</v>
      </c>
      <c r="C498" s="3" t="s">
        <v>11</v>
      </c>
      <c r="D498" s="3" t="s">
        <v>12</v>
      </c>
      <c r="E498" s="3"/>
      <c r="F498" s="4"/>
      <c r="G498" s="5"/>
      <c r="H498" s="5"/>
      <c r="I498" s="5"/>
      <c r="J498" s="5"/>
    </row>
    <row r="499" spans="1:10">
      <c r="A499" s="3" t="s">
        <v>224</v>
      </c>
      <c r="B499" s="3" t="s">
        <v>225</v>
      </c>
      <c r="C499" s="3" t="s">
        <v>11</v>
      </c>
      <c r="D499" s="3" t="s">
        <v>12</v>
      </c>
      <c r="E499" s="3"/>
      <c r="F499" s="4"/>
      <c r="G499" s="5"/>
      <c r="H499" s="5"/>
      <c r="I499" s="5"/>
      <c r="J499" s="5"/>
    </row>
    <row r="500" spans="1:10">
      <c r="A500" s="3" t="s">
        <v>236</v>
      </c>
      <c r="B500" s="3" t="s">
        <v>237</v>
      </c>
      <c r="C500" s="3" t="s">
        <v>11</v>
      </c>
      <c r="D500" s="3" t="s">
        <v>12</v>
      </c>
      <c r="E500" s="3"/>
      <c r="F500" s="4"/>
      <c r="G500" s="5">
        <v>3.33</v>
      </c>
      <c r="H500" s="5">
        <v>3.2679999999999998</v>
      </c>
      <c r="I500" s="6">
        <v>5.327</v>
      </c>
      <c r="J500" s="6">
        <v>3.51</v>
      </c>
    </row>
    <row r="501" spans="1:10">
      <c r="A501" s="3" t="s">
        <v>230</v>
      </c>
      <c r="B501" s="3" t="s">
        <v>231</v>
      </c>
      <c r="C501" s="3" t="s">
        <v>11</v>
      </c>
      <c r="D501" s="3" t="s">
        <v>12</v>
      </c>
      <c r="E501" s="3"/>
      <c r="F501" s="4"/>
      <c r="G501" s="5"/>
      <c r="H501" s="5"/>
      <c r="I501" s="5"/>
      <c r="J501" s="5"/>
    </row>
    <row r="502" spans="1:10">
      <c r="A502" s="3" t="s">
        <v>268</v>
      </c>
      <c r="B502" s="3" t="s">
        <v>269</v>
      </c>
      <c r="C502" s="3" t="s">
        <v>11</v>
      </c>
      <c r="D502" s="3" t="s">
        <v>12</v>
      </c>
      <c r="E502" s="3"/>
      <c r="F502" s="4"/>
      <c r="G502" s="5">
        <v>20.725000000000001</v>
      </c>
      <c r="H502" s="6">
        <v>17.25</v>
      </c>
      <c r="I502" s="6">
        <v>20.387</v>
      </c>
      <c r="J502" s="6">
        <v>18.981999999999999</v>
      </c>
    </row>
    <row r="503" spans="1:10">
      <c r="A503" s="3" t="s">
        <v>226</v>
      </c>
      <c r="B503" s="3" t="s">
        <v>227</v>
      </c>
      <c r="C503" s="3" t="s">
        <v>11</v>
      </c>
      <c r="D503" s="3" t="s">
        <v>12</v>
      </c>
      <c r="E503" s="3"/>
      <c r="F503" s="4"/>
      <c r="G503" s="5"/>
      <c r="H503" s="5"/>
      <c r="I503" s="5"/>
      <c r="J503" s="5"/>
    </row>
    <row r="504" spans="1:10">
      <c r="A504" s="3" t="s">
        <v>228</v>
      </c>
      <c r="B504" s="3" t="s">
        <v>229</v>
      </c>
      <c r="C504" s="3" t="s">
        <v>11</v>
      </c>
      <c r="D504" s="3" t="s">
        <v>12</v>
      </c>
      <c r="E504" s="3"/>
      <c r="F504" s="4"/>
      <c r="G504" s="5">
        <v>3.6669999999999998</v>
      </c>
      <c r="H504" s="6">
        <v>3.4249999999999998</v>
      </c>
      <c r="I504" s="6">
        <v>5</v>
      </c>
      <c r="J504" s="6">
        <v>4.4000000000000004</v>
      </c>
    </row>
    <row r="505" spans="1:10">
      <c r="A505" s="3" t="s">
        <v>250</v>
      </c>
      <c r="B505" s="3" t="s">
        <v>251</v>
      </c>
      <c r="C505" s="3" t="s">
        <v>11</v>
      </c>
      <c r="D505" s="3" t="s">
        <v>12</v>
      </c>
      <c r="E505" s="3"/>
      <c r="F505" s="4"/>
      <c r="G505" s="6">
        <v>4</v>
      </c>
      <c r="H505" s="6">
        <v>4</v>
      </c>
      <c r="I505" s="6">
        <v>4</v>
      </c>
      <c r="J505" s="6">
        <v>4</v>
      </c>
    </row>
    <row r="506" spans="1:10">
      <c r="A506" s="3" t="s">
        <v>244</v>
      </c>
      <c r="B506" s="3" t="s">
        <v>245</v>
      </c>
      <c r="C506" s="3" t="s">
        <v>11</v>
      </c>
      <c r="D506" s="3" t="s">
        <v>12</v>
      </c>
      <c r="E506" s="3"/>
      <c r="F506" s="4"/>
      <c r="G506" s="5"/>
      <c r="H506" s="5"/>
      <c r="I506" s="5"/>
      <c r="J506" s="5"/>
    </row>
    <row r="507" spans="1:10">
      <c r="A507" s="3" t="s">
        <v>242</v>
      </c>
      <c r="B507" s="3" t="s">
        <v>243</v>
      </c>
      <c r="C507" s="3" t="s">
        <v>11</v>
      </c>
      <c r="D507" s="3" t="s">
        <v>12</v>
      </c>
      <c r="E507" s="3"/>
      <c r="F507" s="4"/>
      <c r="G507" s="5">
        <v>7.8</v>
      </c>
      <c r="H507" s="6">
        <v>7.02</v>
      </c>
      <c r="I507" s="6">
        <v>6.3179999999999996</v>
      </c>
      <c r="J507" s="6">
        <v>5.6859999999999999</v>
      </c>
    </row>
    <row r="508" spans="1:10">
      <c r="A508" s="3" t="s">
        <v>248</v>
      </c>
      <c r="B508" s="3" t="s">
        <v>249</v>
      </c>
      <c r="C508" s="3" t="s">
        <v>11</v>
      </c>
      <c r="D508" s="3" t="s">
        <v>12</v>
      </c>
      <c r="E508" s="3"/>
      <c r="F508" s="4"/>
      <c r="G508" s="5"/>
      <c r="H508" s="5"/>
      <c r="I508" s="5"/>
      <c r="J508" s="5"/>
    </row>
    <row r="509" spans="1:10">
      <c r="A509" s="3" t="s">
        <v>232</v>
      </c>
      <c r="B509" s="3" t="s">
        <v>233</v>
      </c>
      <c r="C509" s="3" t="s">
        <v>11</v>
      </c>
      <c r="D509" s="3" t="s">
        <v>12</v>
      </c>
      <c r="E509" s="3"/>
      <c r="F509" s="4"/>
      <c r="G509" s="5"/>
      <c r="H509" s="5"/>
      <c r="I509" s="5"/>
      <c r="J509" s="5"/>
    </row>
    <row r="510" spans="1:10">
      <c r="A510" s="3" t="s">
        <v>234</v>
      </c>
      <c r="B510" s="3" t="s">
        <v>235</v>
      </c>
      <c r="C510" s="3" t="s">
        <v>11</v>
      </c>
      <c r="D510" s="3" t="s">
        <v>12</v>
      </c>
      <c r="E510" s="3"/>
      <c r="F510" s="4"/>
      <c r="G510" s="6">
        <v>6.9</v>
      </c>
      <c r="H510" s="6">
        <v>6.7</v>
      </c>
      <c r="I510" s="6">
        <v>17</v>
      </c>
      <c r="J510" s="6">
        <v>9</v>
      </c>
    </row>
    <row r="511" spans="1:10">
      <c r="A511" s="3" t="s">
        <v>220</v>
      </c>
      <c r="B511" s="3" t="s">
        <v>221</v>
      </c>
      <c r="C511" s="3" t="s">
        <v>11</v>
      </c>
      <c r="D511" s="3" t="s">
        <v>12</v>
      </c>
      <c r="E511" s="3"/>
      <c r="F511" s="4"/>
      <c r="G511" s="5"/>
      <c r="H511" s="5"/>
      <c r="I511" s="5"/>
      <c r="J511" s="5"/>
    </row>
    <row r="512" spans="1:10">
      <c r="A512" s="3" t="s">
        <v>222</v>
      </c>
      <c r="B512" s="3" t="s">
        <v>223</v>
      </c>
      <c r="C512" s="3" t="s">
        <v>11</v>
      </c>
      <c r="D512" s="3" t="s">
        <v>12</v>
      </c>
      <c r="E512" s="3"/>
      <c r="F512" s="4"/>
      <c r="G512" s="5">
        <v>3.3250000000000002</v>
      </c>
      <c r="H512" s="5">
        <v>3.2749999999999999</v>
      </c>
      <c r="I512" s="6">
        <v>4.9000000000000004</v>
      </c>
      <c r="J512" s="6">
        <v>3.4</v>
      </c>
    </row>
    <row r="513" spans="1:10">
      <c r="A513" s="3" t="s">
        <v>252</v>
      </c>
      <c r="B513" s="3" t="s">
        <v>253</v>
      </c>
      <c r="C513" s="3" t="s">
        <v>11</v>
      </c>
      <c r="D513" s="3" t="s">
        <v>12</v>
      </c>
      <c r="E513" s="3"/>
      <c r="F513" s="4"/>
      <c r="G513" s="5"/>
      <c r="H513" s="5"/>
      <c r="I513" s="5"/>
      <c r="J513" s="5"/>
    </row>
    <row r="514" spans="1:10">
      <c r="A514" s="3" t="s">
        <v>264</v>
      </c>
      <c r="B514" s="3" t="s">
        <v>265</v>
      </c>
      <c r="C514" s="3" t="s">
        <v>11</v>
      </c>
      <c r="D514" s="3" t="s">
        <v>12</v>
      </c>
      <c r="E514" s="3"/>
      <c r="F514" s="4"/>
      <c r="G514" s="5"/>
      <c r="H514" s="5"/>
      <c r="I514" s="5"/>
      <c r="J514" s="5"/>
    </row>
    <row r="515" spans="1:10">
      <c r="A515" s="3" t="s">
        <v>266</v>
      </c>
      <c r="B515" s="3" t="s">
        <v>267</v>
      </c>
      <c r="C515" s="3" t="s">
        <v>11</v>
      </c>
      <c r="D515" s="3" t="s">
        <v>12</v>
      </c>
      <c r="E515" s="3"/>
      <c r="F515" s="4"/>
      <c r="G515" s="6">
        <v>22.562000000000001</v>
      </c>
      <c r="H515" s="6" t="s">
        <v>25</v>
      </c>
      <c r="I515" s="6" t="s">
        <v>25</v>
      </c>
      <c r="J515" s="6" t="s">
        <v>25</v>
      </c>
    </row>
    <row r="516" spans="1:10">
      <c r="A516" s="3" t="s">
        <v>262</v>
      </c>
      <c r="B516" s="3" t="s">
        <v>263</v>
      </c>
      <c r="C516" s="3" t="s">
        <v>11</v>
      </c>
      <c r="D516" s="3" t="s">
        <v>12</v>
      </c>
      <c r="E516" s="3"/>
      <c r="F516" s="4"/>
      <c r="G516" s="5">
        <v>5.5</v>
      </c>
      <c r="H516" s="6">
        <v>6.1269999999999998</v>
      </c>
      <c r="I516" s="6">
        <v>11.061</v>
      </c>
      <c r="J516" s="6">
        <v>11.1</v>
      </c>
    </row>
    <row r="517" spans="1:10">
      <c r="A517" s="3" t="s">
        <v>258</v>
      </c>
      <c r="B517" s="3" t="s">
        <v>259</v>
      </c>
      <c r="C517" s="3" t="s">
        <v>11</v>
      </c>
      <c r="D517" s="3" t="s">
        <v>12</v>
      </c>
      <c r="E517" s="3"/>
      <c r="F517" s="4"/>
      <c r="G517" s="5">
        <v>3.839</v>
      </c>
      <c r="H517" s="5">
        <v>3.39</v>
      </c>
      <c r="I517" s="6">
        <v>6.5</v>
      </c>
      <c r="J517" s="6">
        <v>5</v>
      </c>
    </row>
    <row r="518" spans="1:10">
      <c r="A518" s="3" t="s">
        <v>270</v>
      </c>
      <c r="B518" s="3" t="s">
        <v>271</v>
      </c>
      <c r="C518" s="3" t="s">
        <v>11</v>
      </c>
      <c r="D518" s="3" t="s">
        <v>12</v>
      </c>
      <c r="E518" s="3"/>
      <c r="F518" s="4"/>
      <c r="G518" s="5">
        <v>3.8540000000000001</v>
      </c>
      <c r="H518" s="6">
        <v>3.7280000000000002</v>
      </c>
      <c r="I518" s="6">
        <v>13</v>
      </c>
      <c r="J518" s="6">
        <v>7</v>
      </c>
    </row>
    <row r="519" spans="1:10">
      <c r="A519" s="3" t="s">
        <v>256</v>
      </c>
      <c r="B519" s="3" t="s">
        <v>257</v>
      </c>
      <c r="C519" s="3" t="s">
        <v>11</v>
      </c>
      <c r="D519" s="3" t="s">
        <v>12</v>
      </c>
      <c r="E519" s="3"/>
      <c r="F519" s="4"/>
      <c r="G519" s="5"/>
      <c r="H519" s="5"/>
      <c r="I519" s="5"/>
      <c r="J519" s="5"/>
    </row>
    <row r="520" spans="1:10">
      <c r="A520" s="3" t="s">
        <v>254</v>
      </c>
      <c r="B520" s="3" t="s">
        <v>255</v>
      </c>
      <c r="C520" s="3" t="s">
        <v>11</v>
      </c>
      <c r="D520" s="3" t="s">
        <v>12</v>
      </c>
      <c r="E520" s="3"/>
      <c r="F520" s="4"/>
      <c r="G520" s="5"/>
      <c r="H520" s="5"/>
      <c r="I520" s="5"/>
      <c r="J520" s="5"/>
    </row>
    <row r="521" spans="1:10">
      <c r="A521" s="3" t="s">
        <v>260</v>
      </c>
      <c r="B521" s="3" t="s">
        <v>261</v>
      </c>
      <c r="C521" s="3" t="s">
        <v>11</v>
      </c>
      <c r="D521" s="3" t="s">
        <v>12</v>
      </c>
      <c r="E521" s="3"/>
      <c r="F521" s="4"/>
      <c r="G521" s="5">
        <v>4.2750000000000004</v>
      </c>
      <c r="H521" s="5">
        <v>4.05</v>
      </c>
      <c r="I521" s="6">
        <v>9.2230000000000008</v>
      </c>
      <c r="J521" s="6">
        <v>6.8140000000000001</v>
      </c>
    </row>
    <row r="522" spans="1:10">
      <c r="A522" s="3" t="s">
        <v>272</v>
      </c>
      <c r="B522" s="3" t="s">
        <v>273</v>
      </c>
      <c r="C522" s="3" t="s">
        <v>11</v>
      </c>
      <c r="D522" s="3" t="s">
        <v>12</v>
      </c>
      <c r="E522" s="3"/>
      <c r="F522" s="4"/>
      <c r="G522" s="5"/>
      <c r="H522" s="5"/>
      <c r="I522" s="5"/>
      <c r="J522" s="5"/>
    </row>
    <row r="523" spans="1:10">
      <c r="A523" s="3" t="s">
        <v>274</v>
      </c>
      <c r="B523" s="3" t="s">
        <v>275</v>
      </c>
      <c r="C523" s="3" t="s">
        <v>11</v>
      </c>
      <c r="D523" s="3" t="s">
        <v>12</v>
      </c>
      <c r="E523" s="3"/>
      <c r="F523" s="4"/>
      <c r="G523" s="6">
        <v>5.55</v>
      </c>
      <c r="H523" s="6">
        <v>4.08</v>
      </c>
      <c r="I523" s="6">
        <v>4.5</v>
      </c>
      <c r="J523" s="6">
        <v>5.1100000000000003</v>
      </c>
    </row>
    <row r="524" spans="1:10">
      <c r="A524" s="3" t="s">
        <v>278</v>
      </c>
      <c r="B524" s="3" t="s">
        <v>279</v>
      </c>
      <c r="C524" s="3" t="s">
        <v>11</v>
      </c>
      <c r="D524" s="3" t="s">
        <v>12</v>
      </c>
      <c r="E524" s="3"/>
      <c r="F524" s="4"/>
      <c r="G524" s="5">
        <v>5.9560000000000004</v>
      </c>
      <c r="H524" s="5">
        <v>7.07</v>
      </c>
      <c r="I524" s="6">
        <v>8.798</v>
      </c>
      <c r="J524" s="6">
        <v>8.4320000000000004</v>
      </c>
    </row>
    <row r="525" spans="1:10">
      <c r="A525" s="3" t="s">
        <v>284</v>
      </c>
      <c r="B525" s="3" t="s">
        <v>285</v>
      </c>
      <c r="C525" s="3" t="s">
        <v>11</v>
      </c>
      <c r="D525" s="3" t="s">
        <v>12</v>
      </c>
      <c r="E525" s="3"/>
      <c r="F525" s="4"/>
      <c r="G525" s="5">
        <v>6.7</v>
      </c>
      <c r="H525" s="5">
        <v>6.6</v>
      </c>
      <c r="I525" s="6">
        <v>7.1139999999999999</v>
      </c>
      <c r="J525" s="6">
        <v>7.2969999999999997</v>
      </c>
    </row>
    <row r="526" spans="1:10">
      <c r="A526" s="3" t="s">
        <v>286</v>
      </c>
      <c r="B526" s="3" t="s">
        <v>287</v>
      </c>
      <c r="C526" s="3" t="s">
        <v>11</v>
      </c>
      <c r="D526" s="3" t="s">
        <v>12</v>
      </c>
      <c r="E526" s="3"/>
      <c r="F526" s="4"/>
      <c r="G526" s="5">
        <v>5.3250000000000002</v>
      </c>
      <c r="H526" s="5">
        <v>5.0750000000000002</v>
      </c>
      <c r="I526" s="6">
        <v>6.2</v>
      </c>
      <c r="J526" s="6">
        <v>5.25</v>
      </c>
    </row>
    <row r="527" spans="1:10">
      <c r="A527" s="3" t="s">
        <v>276</v>
      </c>
      <c r="B527" s="3" t="s">
        <v>277</v>
      </c>
      <c r="C527" s="3" t="s">
        <v>11</v>
      </c>
      <c r="D527" s="3" t="s">
        <v>12</v>
      </c>
      <c r="E527" s="3"/>
      <c r="F527" s="4"/>
      <c r="G527" s="5"/>
      <c r="H527" s="5"/>
      <c r="I527" s="5"/>
      <c r="J527" s="5"/>
    </row>
    <row r="528" spans="1:10">
      <c r="A528" s="3" t="s">
        <v>280</v>
      </c>
      <c r="B528" s="3" t="s">
        <v>281</v>
      </c>
      <c r="C528" s="3" t="s">
        <v>11</v>
      </c>
      <c r="D528" s="3" t="s">
        <v>12</v>
      </c>
      <c r="E528" s="3"/>
      <c r="F528" s="4"/>
      <c r="G528" s="5"/>
      <c r="H528" s="5"/>
      <c r="I528" s="5"/>
      <c r="J528" s="5"/>
    </row>
    <row r="529" spans="1:10">
      <c r="A529" s="3" t="s">
        <v>288</v>
      </c>
      <c r="B529" s="3" t="s">
        <v>289</v>
      </c>
      <c r="C529" s="3" t="s">
        <v>11</v>
      </c>
      <c r="D529" s="3" t="s">
        <v>12</v>
      </c>
      <c r="E529" s="3"/>
      <c r="F529" s="4"/>
      <c r="G529" s="5">
        <v>3.8460000000000001</v>
      </c>
      <c r="H529" s="5">
        <v>3.2789999999999999</v>
      </c>
      <c r="I529" s="6">
        <v>9.9190000000000005</v>
      </c>
      <c r="J529" s="6">
        <v>8.032</v>
      </c>
    </row>
    <row r="530" spans="1:10">
      <c r="A530" s="3" t="s">
        <v>292</v>
      </c>
      <c r="B530" s="3" t="s">
        <v>293</v>
      </c>
      <c r="C530" s="3" t="s">
        <v>11</v>
      </c>
      <c r="D530" s="3" t="s">
        <v>12</v>
      </c>
      <c r="E530" s="3"/>
      <c r="F530" s="4"/>
      <c r="G530" s="5">
        <v>9.1999999999999993</v>
      </c>
      <c r="H530" s="5">
        <v>8.5</v>
      </c>
      <c r="I530" s="6">
        <v>13</v>
      </c>
      <c r="J530" s="6">
        <v>12.5</v>
      </c>
    </row>
    <row r="531" spans="1:10">
      <c r="A531" s="3" t="s">
        <v>290</v>
      </c>
      <c r="B531" s="3" t="s">
        <v>291</v>
      </c>
      <c r="C531" s="3" t="s">
        <v>11</v>
      </c>
      <c r="D531" s="3" t="s">
        <v>12</v>
      </c>
      <c r="E531" s="3"/>
      <c r="F531" s="4"/>
      <c r="G531" s="5">
        <v>6.9939999999999998</v>
      </c>
      <c r="H531" s="5">
        <v>6.4630000000000001</v>
      </c>
      <c r="I531" s="6">
        <v>13.94</v>
      </c>
      <c r="J531" s="6">
        <v>8.6850000000000005</v>
      </c>
    </row>
    <row r="532" spans="1:10">
      <c r="A532" s="3" t="s">
        <v>282</v>
      </c>
      <c r="B532" s="3" t="s">
        <v>283</v>
      </c>
      <c r="C532" s="3" t="s">
        <v>11</v>
      </c>
      <c r="D532" s="3" t="s">
        <v>12</v>
      </c>
      <c r="E532" s="3"/>
      <c r="F532" s="4"/>
      <c r="G532" s="5">
        <v>6.2359999999999998</v>
      </c>
      <c r="H532" s="6">
        <v>7.1749999999999998</v>
      </c>
      <c r="I532" s="6">
        <v>7.0650000000000004</v>
      </c>
      <c r="J532" s="6">
        <v>6.3659999999999997</v>
      </c>
    </row>
    <row r="533" spans="1:10">
      <c r="A533" s="3" t="s">
        <v>294</v>
      </c>
      <c r="B533" s="3" t="s">
        <v>295</v>
      </c>
      <c r="C533" s="3" t="s">
        <v>11</v>
      </c>
      <c r="D533" s="3" t="s">
        <v>12</v>
      </c>
      <c r="E533" s="3"/>
      <c r="F533" s="4"/>
      <c r="G533" s="5"/>
      <c r="H533" s="5"/>
      <c r="I533" s="5"/>
      <c r="J533" s="5"/>
    </row>
    <row r="534" spans="1:10">
      <c r="A534" s="3" t="s">
        <v>296</v>
      </c>
      <c r="B534" s="3" t="s">
        <v>297</v>
      </c>
      <c r="C534" s="3" t="s">
        <v>11</v>
      </c>
      <c r="D534" s="3" t="s">
        <v>12</v>
      </c>
      <c r="E534" s="3"/>
      <c r="F534" s="4"/>
      <c r="G534" s="5">
        <v>4.1870000000000003</v>
      </c>
      <c r="H534" s="5">
        <v>3.9119999999999999</v>
      </c>
      <c r="I534" s="6">
        <v>10.1</v>
      </c>
      <c r="J534" s="6">
        <v>6</v>
      </c>
    </row>
    <row r="535" spans="1:10">
      <c r="A535" s="3" t="s">
        <v>298</v>
      </c>
      <c r="B535" s="3" t="s">
        <v>299</v>
      </c>
      <c r="C535" s="3" t="s">
        <v>11</v>
      </c>
      <c r="D535" s="3" t="s">
        <v>12</v>
      </c>
      <c r="E535" s="3"/>
      <c r="F535" s="4"/>
      <c r="G535" s="5">
        <v>4.8</v>
      </c>
      <c r="H535" s="5">
        <v>4.5999999999999996</v>
      </c>
      <c r="I535" s="6">
        <v>4.931</v>
      </c>
      <c r="J535" s="6">
        <v>4.8099999999999996</v>
      </c>
    </row>
    <row r="536" spans="1:10">
      <c r="A536" s="3" t="s">
        <v>300</v>
      </c>
      <c r="B536" s="3" t="s">
        <v>301</v>
      </c>
      <c r="C536" s="3" t="s">
        <v>11</v>
      </c>
      <c r="D536" s="3" t="s">
        <v>12</v>
      </c>
      <c r="E536" s="3"/>
      <c r="F536" s="4"/>
      <c r="G536" s="5"/>
      <c r="H536" s="5"/>
      <c r="I536" s="5"/>
      <c r="J536" s="5"/>
    </row>
    <row r="537" spans="1:10">
      <c r="A537" s="3" t="s">
        <v>308</v>
      </c>
      <c r="B537" s="3" t="s">
        <v>309</v>
      </c>
      <c r="C537" s="3" t="s">
        <v>11</v>
      </c>
      <c r="D537" s="3" t="s">
        <v>12</v>
      </c>
      <c r="E537" s="3"/>
      <c r="F537" s="4"/>
      <c r="G537" s="5">
        <v>6</v>
      </c>
      <c r="H537" s="6" t="s">
        <v>25</v>
      </c>
      <c r="I537" s="6" t="s">
        <v>25</v>
      </c>
      <c r="J537" s="6" t="s">
        <v>25</v>
      </c>
    </row>
    <row r="538" spans="1:10">
      <c r="A538" s="3" t="s">
        <v>342</v>
      </c>
      <c r="B538" s="3" t="s">
        <v>343</v>
      </c>
      <c r="C538" s="3" t="s">
        <v>11</v>
      </c>
      <c r="D538" s="3" t="s">
        <v>12</v>
      </c>
      <c r="E538" s="3"/>
      <c r="F538" s="4"/>
      <c r="G538" s="6">
        <v>19.5</v>
      </c>
      <c r="H538" s="6">
        <v>22.1</v>
      </c>
      <c r="I538" s="6">
        <v>25</v>
      </c>
      <c r="J538" s="6">
        <v>22</v>
      </c>
    </row>
    <row r="539" spans="1:10">
      <c r="A539" s="3" t="s">
        <v>310</v>
      </c>
      <c r="B539" s="3" t="s">
        <v>311</v>
      </c>
      <c r="C539" s="3" t="s">
        <v>11</v>
      </c>
      <c r="D539" s="3" t="s">
        <v>12</v>
      </c>
      <c r="E539" s="3"/>
      <c r="F539" s="4"/>
      <c r="G539" s="5"/>
      <c r="H539" s="5"/>
      <c r="I539" s="5"/>
      <c r="J539" s="5"/>
    </row>
    <row r="540" spans="1:10">
      <c r="A540" s="3" t="s">
        <v>318</v>
      </c>
      <c r="B540" s="3" t="s">
        <v>319</v>
      </c>
      <c r="C540" s="3" t="s">
        <v>11</v>
      </c>
      <c r="D540" s="3" t="s">
        <v>12</v>
      </c>
      <c r="E540" s="3"/>
      <c r="F540" s="4"/>
      <c r="G540" s="5">
        <v>2.1</v>
      </c>
      <c r="H540" s="5">
        <v>2.25</v>
      </c>
      <c r="I540" s="6">
        <v>2.4500000000000002</v>
      </c>
      <c r="J540" s="6">
        <v>2.4</v>
      </c>
    </row>
    <row r="541" spans="1:10">
      <c r="A541" s="3" t="s">
        <v>324</v>
      </c>
      <c r="B541" s="3" t="s">
        <v>325</v>
      </c>
      <c r="C541" s="3" t="s">
        <v>11</v>
      </c>
      <c r="D541" s="3" t="s">
        <v>12</v>
      </c>
      <c r="E541" s="3"/>
      <c r="F541" s="4"/>
      <c r="G541" s="5"/>
      <c r="H541" s="5"/>
      <c r="I541" s="5"/>
      <c r="J541" s="5"/>
    </row>
    <row r="542" spans="1:10">
      <c r="A542" s="3" t="s">
        <v>316</v>
      </c>
      <c r="B542" s="3" t="s">
        <v>317</v>
      </c>
      <c r="C542" s="3" t="s">
        <v>11</v>
      </c>
      <c r="D542" s="3" t="s">
        <v>12</v>
      </c>
      <c r="E542" s="3"/>
      <c r="F542" s="4"/>
      <c r="G542" s="5"/>
      <c r="H542" s="5"/>
      <c r="I542" s="5"/>
      <c r="J542" s="5"/>
    </row>
    <row r="543" spans="1:10">
      <c r="A543" s="3" t="s">
        <v>116</v>
      </c>
      <c r="B543" s="3" t="s">
        <v>117</v>
      </c>
      <c r="C543" s="3" t="s">
        <v>11</v>
      </c>
      <c r="D543" s="3" t="s">
        <v>12</v>
      </c>
      <c r="E543" s="3"/>
      <c r="F543" s="4"/>
      <c r="G543" s="5">
        <v>6.3470000000000004</v>
      </c>
      <c r="H543" s="6">
        <v>6.7329999999999997</v>
      </c>
      <c r="I543" s="6">
        <v>7.9</v>
      </c>
      <c r="J543" s="6">
        <v>7.5</v>
      </c>
    </row>
    <row r="544" spans="1:10">
      <c r="A544" s="3" t="s">
        <v>304</v>
      </c>
      <c r="B544" s="3" t="s">
        <v>305</v>
      </c>
      <c r="C544" s="3" t="s">
        <v>11</v>
      </c>
      <c r="D544" s="3" t="s">
        <v>12</v>
      </c>
      <c r="E544" s="3"/>
      <c r="F544" s="4"/>
      <c r="G544" s="5">
        <v>8.0090000000000003</v>
      </c>
      <c r="H544" s="6">
        <v>7.66</v>
      </c>
      <c r="I544" s="6">
        <v>10.314</v>
      </c>
      <c r="J544" s="6">
        <v>8.5570000000000004</v>
      </c>
    </row>
    <row r="545" spans="1:10">
      <c r="A545" s="3" t="s">
        <v>326</v>
      </c>
      <c r="B545" s="3" t="s">
        <v>327</v>
      </c>
      <c r="C545" s="3" t="s">
        <v>11</v>
      </c>
      <c r="D545" s="3" t="s">
        <v>12</v>
      </c>
      <c r="E545" s="3"/>
      <c r="F545" s="4"/>
      <c r="G545" s="5"/>
      <c r="H545" s="5"/>
      <c r="I545" s="5"/>
      <c r="J545" s="5"/>
    </row>
    <row r="546" spans="1:10">
      <c r="A546" s="3" t="s">
        <v>312</v>
      </c>
      <c r="B546" s="3" t="s">
        <v>313</v>
      </c>
      <c r="C546" s="3" t="s">
        <v>11</v>
      </c>
      <c r="D546" s="3" t="s">
        <v>12</v>
      </c>
      <c r="E546" s="3"/>
      <c r="F546" s="4"/>
      <c r="G546" s="5">
        <v>13.273</v>
      </c>
      <c r="H546" s="5">
        <v>10.909000000000001</v>
      </c>
      <c r="I546" s="6">
        <v>13.407999999999999</v>
      </c>
      <c r="J546" s="6">
        <v>12.973000000000001</v>
      </c>
    </row>
    <row r="547" spans="1:10">
      <c r="A547" s="3" t="s">
        <v>330</v>
      </c>
      <c r="B547" s="3" t="s">
        <v>331</v>
      </c>
      <c r="C547" s="3" t="s">
        <v>11</v>
      </c>
      <c r="D547" s="3" t="s">
        <v>12</v>
      </c>
      <c r="E547" s="3"/>
      <c r="F547" s="4"/>
      <c r="G547" s="5"/>
      <c r="H547" s="5"/>
      <c r="I547" s="5"/>
      <c r="J547" s="5"/>
    </row>
    <row r="548" spans="1:10">
      <c r="A548" s="3" t="s">
        <v>306</v>
      </c>
      <c r="B548" s="3" t="s">
        <v>307</v>
      </c>
      <c r="C548" s="3" t="s">
        <v>11</v>
      </c>
      <c r="D548" s="3" t="s">
        <v>12</v>
      </c>
      <c r="E548" s="3"/>
      <c r="F548" s="4"/>
      <c r="G548" s="6"/>
      <c r="H548" s="6" t="s">
        <v>25</v>
      </c>
      <c r="I548" s="6" t="s">
        <v>25</v>
      </c>
      <c r="J548" s="6" t="s">
        <v>25</v>
      </c>
    </row>
    <row r="549" spans="1:10">
      <c r="A549" s="3" t="s">
        <v>344</v>
      </c>
      <c r="B549" s="3" t="s">
        <v>345</v>
      </c>
      <c r="C549" s="3" t="s">
        <v>11</v>
      </c>
      <c r="D549" s="3" t="s">
        <v>12</v>
      </c>
      <c r="E549" s="3"/>
      <c r="F549" s="4"/>
      <c r="G549" s="5">
        <v>9</v>
      </c>
      <c r="H549" s="6">
        <v>8.6</v>
      </c>
      <c r="I549" s="6">
        <v>9.452</v>
      </c>
      <c r="J549" s="6">
        <v>8.6</v>
      </c>
    </row>
    <row r="550" spans="1:10">
      <c r="A550" s="3" t="s">
        <v>320</v>
      </c>
      <c r="B550" s="3" t="s">
        <v>321</v>
      </c>
      <c r="C550" s="3" t="s">
        <v>11</v>
      </c>
      <c r="D550" s="3" t="s">
        <v>12</v>
      </c>
      <c r="E550" s="3"/>
      <c r="F550" s="4"/>
      <c r="G550" s="5">
        <v>6.55</v>
      </c>
      <c r="H550" s="5">
        <v>5.7750000000000004</v>
      </c>
      <c r="I550" s="6">
        <v>8.016</v>
      </c>
      <c r="J550" s="6">
        <v>7.3920000000000003</v>
      </c>
    </row>
    <row r="551" spans="1:10">
      <c r="A551" s="3" t="s">
        <v>322</v>
      </c>
      <c r="B551" s="3" t="s">
        <v>323</v>
      </c>
      <c r="C551" s="3" t="s">
        <v>11</v>
      </c>
      <c r="D551" s="3" t="s">
        <v>12</v>
      </c>
      <c r="E551" s="3"/>
      <c r="F551" s="4"/>
      <c r="G551" s="5">
        <v>5.125</v>
      </c>
      <c r="H551" s="5">
        <v>4.5999999999999996</v>
      </c>
      <c r="I551" s="6">
        <v>9</v>
      </c>
      <c r="J551" s="6">
        <v>6</v>
      </c>
    </row>
    <row r="552" spans="1:10">
      <c r="A552" s="3" t="s">
        <v>346</v>
      </c>
      <c r="B552" s="3" t="s">
        <v>347</v>
      </c>
      <c r="C552" s="3" t="s">
        <v>11</v>
      </c>
      <c r="D552" s="3" t="s">
        <v>12</v>
      </c>
      <c r="E552" s="3"/>
      <c r="F552" s="4"/>
      <c r="G552" s="5">
        <v>6.3250000000000002</v>
      </c>
      <c r="H552" s="5">
        <v>6.7670000000000003</v>
      </c>
      <c r="I552" s="6">
        <v>10.064</v>
      </c>
      <c r="J552" s="6">
        <v>8.875</v>
      </c>
    </row>
    <row r="553" spans="1:10">
      <c r="A553" s="3" t="s">
        <v>124</v>
      </c>
      <c r="B553" s="3" t="s">
        <v>125</v>
      </c>
      <c r="C553" s="3" t="s">
        <v>11</v>
      </c>
      <c r="D553" s="3" t="s">
        <v>12</v>
      </c>
      <c r="E553" s="3"/>
      <c r="F553" s="4"/>
      <c r="G553" s="5"/>
      <c r="H553" s="5"/>
      <c r="I553" s="5"/>
      <c r="J553" s="5"/>
    </row>
    <row r="554" spans="1:10">
      <c r="A554" s="3" t="s">
        <v>314</v>
      </c>
      <c r="B554" s="3" t="s">
        <v>315</v>
      </c>
      <c r="C554" s="3" t="s">
        <v>11</v>
      </c>
      <c r="D554" s="3" t="s">
        <v>12</v>
      </c>
      <c r="E554" s="3"/>
      <c r="F554" s="4"/>
      <c r="G554" s="6">
        <v>3</v>
      </c>
      <c r="H554" s="6">
        <v>3</v>
      </c>
      <c r="I554" s="6">
        <v>3</v>
      </c>
      <c r="J554" s="6">
        <v>3</v>
      </c>
    </row>
    <row r="555" spans="1:10">
      <c r="A555" s="3" t="s">
        <v>350</v>
      </c>
      <c r="B555" s="3" t="s">
        <v>351</v>
      </c>
      <c r="C555" s="3" t="s">
        <v>11</v>
      </c>
      <c r="D555" s="3" t="s">
        <v>12</v>
      </c>
      <c r="E555" s="3"/>
      <c r="F555" s="4"/>
      <c r="G555" s="6"/>
      <c r="H555" s="6" t="s">
        <v>25</v>
      </c>
      <c r="I555" s="6" t="s">
        <v>25</v>
      </c>
      <c r="J555" s="6" t="s">
        <v>25</v>
      </c>
    </row>
    <row r="556" spans="1:10">
      <c r="A556" s="3" t="s">
        <v>80</v>
      </c>
      <c r="B556" s="3" t="s">
        <v>81</v>
      </c>
      <c r="C556" s="3" t="s">
        <v>11</v>
      </c>
      <c r="D556" s="3" t="s">
        <v>12</v>
      </c>
      <c r="E556" s="3"/>
      <c r="F556" s="4"/>
      <c r="G556" s="5"/>
      <c r="H556" s="5"/>
      <c r="I556" s="5"/>
      <c r="J556" s="5"/>
    </row>
    <row r="557" spans="1:10">
      <c r="A557" s="3" t="s">
        <v>362</v>
      </c>
      <c r="B557" s="3" t="s">
        <v>363</v>
      </c>
      <c r="C557" s="3" t="s">
        <v>11</v>
      </c>
      <c r="D557" s="3" t="s">
        <v>12</v>
      </c>
      <c r="E557" s="3"/>
      <c r="F557" s="4"/>
      <c r="G557" s="5"/>
      <c r="H557" s="5"/>
      <c r="I557" s="5"/>
      <c r="J557" s="5"/>
    </row>
    <row r="558" spans="1:10">
      <c r="A558" s="3" t="s">
        <v>358</v>
      </c>
      <c r="B558" s="3" t="s">
        <v>359</v>
      </c>
      <c r="C558" s="3" t="s">
        <v>11</v>
      </c>
      <c r="D558" s="3" t="s">
        <v>12</v>
      </c>
      <c r="E558" s="3"/>
      <c r="F558" s="4"/>
      <c r="G558" s="5">
        <v>1.1000000000000001</v>
      </c>
      <c r="H558" s="6">
        <v>1.1000000000000001</v>
      </c>
      <c r="I558" s="6">
        <v>1.1000000000000001</v>
      </c>
      <c r="J558" s="6">
        <v>1.1000000000000001</v>
      </c>
    </row>
    <row r="559" spans="1:10">
      <c r="A559" s="3" t="s">
        <v>354</v>
      </c>
      <c r="B559" s="3" t="s">
        <v>355</v>
      </c>
      <c r="C559" s="3" t="s">
        <v>11</v>
      </c>
      <c r="D559" s="3" t="s">
        <v>12</v>
      </c>
      <c r="E559" s="3"/>
      <c r="F559" s="4"/>
      <c r="G559" s="5"/>
      <c r="H559" s="5" t="s">
        <v>25</v>
      </c>
      <c r="I559" s="5" t="s">
        <v>25</v>
      </c>
      <c r="J559" s="5" t="s">
        <v>25</v>
      </c>
    </row>
    <row r="560" spans="1:10">
      <c r="A560" s="3" t="s">
        <v>372</v>
      </c>
      <c r="B560" s="3" t="s">
        <v>373</v>
      </c>
      <c r="C560" s="3" t="s">
        <v>11</v>
      </c>
      <c r="D560" s="3" t="s">
        <v>12</v>
      </c>
      <c r="E560" s="3"/>
      <c r="F560" s="4"/>
      <c r="G560" s="5"/>
      <c r="H560" s="5"/>
      <c r="I560" s="5"/>
      <c r="J560" s="5"/>
    </row>
    <row r="561" spans="1:10">
      <c r="A561" s="3" t="s">
        <v>360</v>
      </c>
      <c r="B561" s="3" t="s">
        <v>361</v>
      </c>
      <c r="C561" s="3" t="s">
        <v>11</v>
      </c>
      <c r="D561" s="3" t="s">
        <v>12</v>
      </c>
      <c r="E561" s="3"/>
      <c r="F561" s="4"/>
      <c r="G561" s="5"/>
      <c r="H561" s="5"/>
      <c r="I561" s="5"/>
      <c r="J561" s="5"/>
    </row>
    <row r="562" spans="1:10">
      <c r="A562" s="3" t="s">
        <v>364</v>
      </c>
      <c r="B562" s="3" t="s">
        <v>365</v>
      </c>
      <c r="C562" s="3" t="s">
        <v>11</v>
      </c>
      <c r="D562" s="3" t="s">
        <v>12</v>
      </c>
      <c r="E562" s="3"/>
      <c r="F562" s="4"/>
      <c r="G562" s="5"/>
      <c r="H562" s="5"/>
      <c r="I562" s="5"/>
      <c r="J562" s="5"/>
    </row>
    <row r="563" spans="1:10">
      <c r="A563" s="3" t="s">
        <v>366</v>
      </c>
      <c r="B563" s="3" t="s">
        <v>367</v>
      </c>
      <c r="C563" s="3" t="s">
        <v>11</v>
      </c>
      <c r="D563" s="3" t="s">
        <v>12</v>
      </c>
      <c r="E563" s="3"/>
      <c r="F563" s="4"/>
      <c r="G563" s="5">
        <v>4.88</v>
      </c>
      <c r="H563" s="6">
        <v>4.96</v>
      </c>
      <c r="I563" s="6">
        <v>5.04</v>
      </c>
      <c r="J563" s="6">
        <v>5.12</v>
      </c>
    </row>
    <row r="564" spans="1:10">
      <c r="A564" s="3" t="s">
        <v>368</v>
      </c>
      <c r="B564" s="3" t="s">
        <v>369</v>
      </c>
      <c r="C564" s="3" t="s">
        <v>11</v>
      </c>
      <c r="D564" s="3" t="s">
        <v>12</v>
      </c>
      <c r="E564" s="3"/>
      <c r="F564" s="4"/>
      <c r="G564" s="5">
        <v>15.53</v>
      </c>
      <c r="H564" s="6">
        <v>14.888999999999999</v>
      </c>
      <c r="I564" s="6" t="s">
        <v>25</v>
      </c>
      <c r="J564" s="6" t="s">
        <v>25</v>
      </c>
    </row>
    <row r="565" spans="1:10">
      <c r="A565" s="3" t="s">
        <v>370</v>
      </c>
      <c r="B565" s="3" t="s">
        <v>371</v>
      </c>
      <c r="C565" s="3" t="s">
        <v>11</v>
      </c>
      <c r="D565" s="3" t="s">
        <v>12</v>
      </c>
      <c r="E565" s="3"/>
      <c r="F565" s="4"/>
      <c r="G565" s="5">
        <v>10.955</v>
      </c>
      <c r="H565" s="6">
        <v>13.709</v>
      </c>
      <c r="I565" s="6">
        <v>17.2</v>
      </c>
      <c r="J565" s="6">
        <v>15.567</v>
      </c>
    </row>
    <row r="566" spans="1:10">
      <c r="A566" s="3" t="s">
        <v>374</v>
      </c>
      <c r="B566" s="3" t="s">
        <v>375</v>
      </c>
      <c r="C566" s="3" t="s">
        <v>11</v>
      </c>
      <c r="D566" s="3" t="s">
        <v>12</v>
      </c>
      <c r="E566" s="3"/>
      <c r="F566" s="4"/>
      <c r="G566" s="5"/>
      <c r="H566" s="5"/>
      <c r="I566" s="5"/>
      <c r="J566" s="5"/>
    </row>
    <row r="567" spans="1:10">
      <c r="A567" s="3" t="s">
        <v>352</v>
      </c>
      <c r="B567" s="3" t="s">
        <v>353</v>
      </c>
      <c r="C567" s="3" t="s">
        <v>11</v>
      </c>
      <c r="D567" s="3" t="s">
        <v>12</v>
      </c>
      <c r="E567" s="3"/>
      <c r="F567" s="4"/>
      <c r="G567" s="5">
        <v>3.71</v>
      </c>
      <c r="H567" s="6">
        <v>3.8</v>
      </c>
      <c r="I567" s="6">
        <v>4.4000000000000004</v>
      </c>
      <c r="J567" s="6">
        <v>4</v>
      </c>
    </row>
    <row r="568" spans="1:10">
      <c r="A568" s="3" t="s">
        <v>356</v>
      </c>
      <c r="B568" s="3" t="s">
        <v>357</v>
      </c>
      <c r="C568" s="3" t="s">
        <v>11</v>
      </c>
      <c r="D568" s="3" t="s">
        <v>12</v>
      </c>
      <c r="E568" s="3"/>
      <c r="F568" s="4"/>
      <c r="G568" s="5"/>
      <c r="H568" s="5"/>
      <c r="I568" s="5"/>
      <c r="J568" s="5"/>
    </row>
    <row r="569" spans="1:10">
      <c r="A569" s="3" t="s">
        <v>376</v>
      </c>
      <c r="B569" s="3" t="s">
        <v>377</v>
      </c>
      <c r="C569" s="3" t="s">
        <v>11</v>
      </c>
      <c r="D569" s="3" t="s">
        <v>12</v>
      </c>
      <c r="E569" s="3"/>
      <c r="F569" s="4"/>
      <c r="G569" s="5"/>
      <c r="H569" s="5"/>
      <c r="I569" s="5"/>
      <c r="J569" s="5"/>
    </row>
    <row r="570" spans="1:10">
      <c r="A570" s="3" t="s">
        <v>378</v>
      </c>
      <c r="B570" s="3" t="s">
        <v>379</v>
      </c>
      <c r="C570" s="3" t="s">
        <v>11</v>
      </c>
      <c r="D570" s="3" t="s">
        <v>12</v>
      </c>
      <c r="E570" s="3"/>
      <c r="F570" s="4"/>
      <c r="G570" s="5">
        <v>9</v>
      </c>
      <c r="H570" s="6">
        <v>8.5310000000000006</v>
      </c>
      <c r="I570" s="6">
        <v>10.053000000000001</v>
      </c>
      <c r="J570" s="6">
        <v>9.3179999999999996</v>
      </c>
    </row>
    <row r="571" spans="1:10">
      <c r="A571" s="3" t="s">
        <v>386</v>
      </c>
      <c r="B571" s="3" t="s">
        <v>387</v>
      </c>
      <c r="C571" s="3" t="s">
        <v>11</v>
      </c>
      <c r="D571" s="3" t="s">
        <v>12</v>
      </c>
      <c r="E571" s="3"/>
      <c r="F571" s="4"/>
      <c r="G571" s="5">
        <v>8.3670000000000009</v>
      </c>
      <c r="H571" s="6">
        <v>9.42</v>
      </c>
      <c r="I571" s="6">
        <v>10.545999999999999</v>
      </c>
      <c r="J571" s="6">
        <v>8.0980000000000008</v>
      </c>
    </row>
    <row r="572" spans="1:10">
      <c r="A572" s="3" t="s">
        <v>384</v>
      </c>
      <c r="B572" s="3" t="s">
        <v>385</v>
      </c>
      <c r="C572" s="3" t="s">
        <v>11</v>
      </c>
      <c r="D572" s="3" t="s">
        <v>12</v>
      </c>
      <c r="E572" s="3"/>
      <c r="F572" s="4"/>
      <c r="G572" s="5">
        <v>3.8919999999999999</v>
      </c>
      <c r="H572" s="5">
        <v>3.6669999999999998</v>
      </c>
      <c r="I572" s="6">
        <v>10.36</v>
      </c>
      <c r="J572" s="6">
        <v>9.1349999999999998</v>
      </c>
    </row>
    <row r="573" spans="1:10">
      <c r="A573" s="3" t="s">
        <v>194</v>
      </c>
      <c r="B573" s="3" t="s">
        <v>195</v>
      </c>
      <c r="C573" s="3" t="s">
        <v>11</v>
      </c>
      <c r="D573" s="3" t="s">
        <v>12</v>
      </c>
      <c r="E573" s="3"/>
      <c r="F573" s="4"/>
      <c r="G573" s="5">
        <v>29.6</v>
      </c>
      <c r="H573" s="5">
        <v>25.7</v>
      </c>
      <c r="I573" s="6" t="s">
        <v>25</v>
      </c>
      <c r="J573" s="6" t="s">
        <v>25</v>
      </c>
    </row>
    <row r="574" spans="1:10">
      <c r="A574" s="3" t="s">
        <v>388</v>
      </c>
      <c r="B574" s="3" t="s">
        <v>389</v>
      </c>
      <c r="C574" s="3" t="s">
        <v>11</v>
      </c>
      <c r="D574" s="3" t="s">
        <v>12</v>
      </c>
      <c r="E574" s="3"/>
      <c r="F574" s="4"/>
      <c r="G574" s="5"/>
      <c r="H574" s="5"/>
      <c r="I574" s="5"/>
      <c r="J574" s="5"/>
    </row>
    <row r="575" spans="1:10">
      <c r="A575" s="3" t="s">
        <v>340</v>
      </c>
      <c r="B575" s="3" t="s">
        <v>341</v>
      </c>
      <c r="C575" s="3" t="s">
        <v>11</v>
      </c>
      <c r="D575" s="3" t="s">
        <v>12</v>
      </c>
      <c r="E575" s="3"/>
      <c r="F575" s="4"/>
      <c r="G575" s="5"/>
      <c r="H575" s="5"/>
      <c r="I575" s="5"/>
      <c r="J575" s="5"/>
    </row>
    <row r="576" spans="1:10">
      <c r="A576" s="3" t="s">
        <v>392</v>
      </c>
      <c r="B576" s="3" t="s">
        <v>393</v>
      </c>
      <c r="C576" s="3" t="s">
        <v>11</v>
      </c>
      <c r="D576" s="3" t="s">
        <v>12</v>
      </c>
      <c r="E576" s="3"/>
      <c r="F576" s="4"/>
      <c r="G576" s="6">
        <v>35.542999999999999</v>
      </c>
      <c r="H576" s="6" t="s">
        <v>25</v>
      </c>
      <c r="I576" s="6" t="s">
        <v>25</v>
      </c>
      <c r="J576" s="6" t="s">
        <v>25</v>
      </c>
    </row>
    <row r="577" spans="1:10">
      <c r="A577" s="3" t="s">
        <v>394</v>
      </c>
      <c r="B577" s="3" t="s">
        <v>395</v>
      </c>
      <c r="C577" s="3" t="s">
        <v>11</v>
      </c>
      <c r="D577" s="3" t="s">
        <v>12</v>
      </c>
      <c r="E577" s="3"/>
      <c r="F577" s="4"/>
      <c r="G577" s="5">
        <v>2.21</v>
      </c>
      <c r="H577" s="5">
        <v>2.21</v>
      </c>
      <c r="I577" s="6" t="s">
        <v>25</v>
      </c>
      <c r="J577" s="6" t="s">
        <v>25</v>
      </c>
    </row>
    <row r="578" spans="1:10">
      <c r="A578" s="3" t="s">
        <v>390</v>
      </c>
      <c r="B578" s="3" t="s">
        <v>391</v>
      </c>
      <c r="C578" s="3" t="s">
        <v>11</v>
      </c>
      <c r="D578" s="3" t="s">
        <v>12</v>
      </c>
      <c r="E578" s="3"/>
      <c r="F578" s="4"/>
      <c r="G578" s="5"/>
      <c r="H578" s="5"/>
      <c r="I578" s="5"/>
      <c r="J578" s="5"/>
    </row>
    <row r="579" spans="1:10">
      <c r="A579" s="3" t="s">
        <v>302</v>
      </c>
      <c r="B579" s="3" t="s">
        <v>303</v>
      </c>
      <c r="C579" s="3" t="s">
        <v>11</v>
      </c>
      <c r="D579" s="3" t="s">
        <v>12</v>
      </c>
      <c r="E579" s="3"/>
      <c r="F579" s="4"/>
      <c r="G579" s="5"/>
      <c r="H579" s="5"/>
      <c r="I579" s="5"/>
      <c r="J579" s="5"/>
    </row>
    <row r="580" spans="1:10">
      <c r="A580" s="3" t="s">
        <v>396</v>
      </c>
      <c r="B580" s="3" t="s">
        <v>397</v>
      </c>
      <c r="C580" s="3" t="s">
        <v>11</v>
      </c>
      <c r="D580" s="3" t="s">
        <v>12</v>
      </c>
      <c r="E580" s="3"/>
      <c r="F580" s="4"/>
      <c r="G580" s="5"/>
      <c r="H580" s="5"/>
      <c r="I580" s="5"/>
      <c r="J580" s="5"/>
    </row>
    <row r="581" spans="1:10">
      <c r="A581" s="3" t="s">
        <v>328</v>
      </c>
      <c r="B581" s="3" t="s">
        <v>329</v>
      </c>
      <c r="C581" s="3" t="s">
        <v>11</v>
      </c>
      <c r="D581" s="3" t="s">
        <v>12</v>
      </c>
      <c r="E581" s="3"/>
      <c r="F581" s="4"/>
      <c r="G581" s="5">
        <v>27.125</v>
      </c>
      <c r="H581" s="5">
        <v>28.7</v>
      </c>
      <c r="I581" s="6">
        <v>35.313000000000002</v>
      </c>
      <c r="J581" s="6">
        <v>34.110999999999997</v>
      </c>
    </row>
    <row r="582" spans="1:10">
      <c r="A582" s="3" t="s">
        <v>398</v>
      </c>
      <c r="B582" s="3" t="s">
        <v>399</v>
      </c>
      <c r="C582" s="3" t="s">
        <v>11</v>
      </c>
      <c r="D582" s="3" t="s">
        <v>12</v>
      </c>
      <c r="E582" s="3"/>
      <c r="F582" s="4"/>
      <c r="G582" s="5"/>
      <c r="H582" s="5"/>
      <c r="I582" s="5"/>
      <c r="J582" s="5"/>
    </row>
    <row r="583" spans="1:10">
      <c r="A583" s="3" t="s">
        <v>400</v>
      </c>
      <c r="B583" s="3" t="s">
        <v>401</v>
      </c>
      <c r="C583" s="3" t="s">
        <v>11</v>
      </c>
      <c r="D583" s="3" t="s">
        <v>12</v>
      </c>
      <c r="E583" s="3"/>
      <c r="F583" s="4"/>
      <c r="G583" s="5"/>
      <c r="H583" s="5"/>
      <c r="I583" s="5"/>
      <c r="J583" s="5"/>
    </row>
    <row r="584" spans="1:10">
      <c r="A584" s="9"/>
      <c r="B584" s="9"/>
      <c r="C584" s="9"/>
      <c r="D584" s="9"/>
      <c r="E584" s="9"/>
      <c r="F584" s="9"/>
      <c r="G584" s="9"/>
    </row>
  </sheetData>
  <sortState xmlns:xlrd2="http://schemas.microsoft.com/office/spreadsheetml/2017/richdata2" ref="A2:J583">
    <sortCondition ref="C2:C583"/>
    <sortCondition ref="A2:A583"/>
  </sortState>
  <mergeCells count="1">
    <mergeCell ref="A584:G58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28A3-F106-4B89-BFAF-42238E62BD75}">
  <dimension ref="A1:E195"/>
  <sheetViews>
    <sheetView tabSelected="1" workbookViewId="0">
      <pane ySplit="1" topLeftCell="A2" activePane="bottomLeft" state="frozen"/>
      <selection pane="bottomLeft"/>
    </sheetView>
  </sheetViews>
  <sheetFormatPr defaultRowHeight="14.25"/>
  <cols>
    <col min="1" max="1" width="5.1328125" bestFit="1" customWidth="1"/>
    <col min="2" max="2" width="27.73046875" bestFit="1" customWidth="1"/>
    <col min="3" max="3" width="49.265625" bestFit="1" customWidth="1"/>
    <col min="4" max="4" width="76.3984375" bestFit="1" customWidth="1"/>
    <col min="5" max="5" width="40" bestFit="1" customWidth="1"/>
  </cols>
  <sheetData>
    <row r="1" spans="1:5">
      <c r="A1" t="str">
        <f>Sheet1!A1</f>
        <v>ISO</v>
      </c>
      <c r="B1" t="str">
        <f>Sheet1!B1</f>
        <v>Country</v>
      </c>
      <c r="C1" t="str">
        <f>Sheet1!C2&amp;" ("&amp;Sheet1!D2&amp;")"</f>
        <v>General government net lending/borrowing (Percent of GDP)</v>
      </c>
      <c r="D1" t="str">
        <f>Sheet1!C196&amp;" ("&amp;Sheet1!D196&amp;": "&amp;Sheet1!E196&amp;")"</f>
        <v>Gross domestic product, current prices (Purchasing power parity; international dollars: Billions)</v>
      </c>
      <c r="E1" t="str">
        <f>Sheet1!C390&amp;" ("&amp;Sheet1!D390&amp;")"</f>
        <v>Unemployment rate (Percent of total labor force)</v>
      </c>
    </row>
    <row r="2" spans="1:5">
      <c r="A2" t="str" cm="1">
        <f t="array" ref="A2:A195">Sheet1!A2:A195</f>
        <v>ABW</v>
      </c>
      <c r="B2" t="str" cm="1">
        <f t="array" ref="B2:B195">Sheet1!B2:B195</f>
        <v>Aruba</v>
      </c>
      <c r="C2">
        <f>IF(ISBLANK(LOOKUP(A2, Sheet1!$A$2:$A$195, Sheet1!$G$2:$G$195)), "", LOOKUP(A2, Sheet1!$A$2:$A$195, Sheet1!$G$2:$G$195))</f>
        <v>-2.2229999999999999</v>
      </c>
      <c r="D2">
        <f>IF(ISBLANK(LOOKUP(A2, Sheet1!$A$196:$A$389, Sheet1!$G$196:$G$389)), "", LOOKUP(A2, Sheet1!$A$196:$A$389, Sheet1!$G$196:$G$389))</f>
        <v>4.3769999999999998</v>
      </c>
      <c r="E2">
        <f>IF(ISBLANK(LOOKUP(A2, Sheet1!$A$390:$A$583, Sheet1!$G$390:$G$583)), "", LOOKUP(A2, Sheet1!$A$390:$A$583, Sheet1!$G$390:$G$583))</f>
        <v>7.2830000000000004</v>
      </c>
    </row>
    <row r="3" spans="1:5">
      <c r="A3" t="str">
        <v>AFG</v>
      </c>
      <c r="B3" t="str">
        <v>Afghanistan</v>
      </c>
      <c r="C3">
        <f>IF(ISBLANK(LOOKUP(A3, Sheet1!$A$2:$A$195, Sheet1!$G$2:$G$195)), "", LOOKUP(A3, Sheet1!$A$2:$A$195, Sheet1!$G$2:$G$195))</f>
        <v>1.502</v>
      </c>
      <c r="D3">
        <f>IF(ISBLANK(LOOKUP(A3, Sheet1!$A$196:$A$389, Sheet1!$G$196:$G$389)), "", LOOKUP(A3, Sheet1!$A$196:$A$389, Sheet1!$G$196:$G$389))</f>
        <v>73.090999999999994</v>
      </c>
      <c r="E3" t="str">
        <f>IF(ISBLANK(LOOKUP(A3, Sheet1!$A$390:$A$583, Sheet1!$G$390:$G$583)), "", LOOKUP(A3, Sheet1!$A$390:$A$583, Sheet1!$G$390:$G$583))</f>
        <v/>
      </c>
    </row>
    <row r="4" spans="1:5">
      <c r="A4" t="str">
        <v>AGO</v>
      </c>
      <c r="B4" t="str">
        <v>Angola</v>
      </c>
      <c r="C4">
        <f>IF(ISBLANK(LOOKUP(A4, Sheet1!$A$2:$A$195, Sheet1!$G$2:$G$195)), "", LOOKUP(A4, Sheet1!$A$2:$A$195, Sheet1!$G$2:$G$195))</f>
        <v>2.1890000000000001</v>
      </c>
      <c r="D4">
        <f>IF(ISBLANK(LOOKUP(A4, Sheet1!$A$196:$A$389, Sheet1!$G$196:$G$389)), "", LOOKUP(A4, Sheet1!$A$196:$A$389, Sheet1!$G$196:$G$389))</f>
        <v>200.4</v>
      </c>
      <c r="E4" t="str">
        <f>IF(ISBLANK(LOOKUP(A4, Sheet1!$A$390:$A$583, Sheet1!$G$390:$G$583)), "", LOOKUP(A4, Sheet1!$A$390:$A$583, Sheet1!$G$390:$G$583))</f>
        <v/>
      </c>
    </row>
    <row r="5" spans="1:5">
      <c r="A5" t="str">
        <v>ALB</v>
      </c>
      <c r="B5" t="str">
        <v>Albania</v>
      </c>
      <c r="C5">
        <f>IF(ISBLANK(LOOKUP(A5, Sheet1!$A$2:$A$195, Sheet1!$G$2:$G$195)), "", LOOKUP(A5, Sheet1!$A$2:$A$195, Sheet1!$G$2:$G$195))</f>
        <v>-1.3460000000000001</v>
      </c>
      <c r="D5">
        <f>IF(ISBLANK(LOOKUP(A5, Sheet1!$A$196:$A$389, Sheet1!$G$196:$G$389)), "", LOOKUP(A5, Sheet1!$A$196:$A$389, Sheet1!$G$196:$G$389))</f>
        <v>38.301000000000002</v>
      </c>
      <c r="E5">
        <f>IF(ISBLANK(LOOKUP(A5, Sheet1!$A$390:$A$583, Sheet1!$G$390:$G$583)), "", LOOKUP(A5, Sheet1!$A$390:$A$583, Sheet1!$G$390:$G$583))</f>
        <v>12.3</v>
      </c>
    </row>
    <row r="6" spans="1:5">
      <c r="A6" t="str">
        <v>ARE</v>
      </c>
      <c r="B6" t="str">
        <v>United Arab Emirates</v>
      </c>
      <c r="C6">
        <f>IF(ISBLANK(LOOKUP(A6, Sheet1!$A$2:$A$195, Sheet1!$G$2:$G$195)), "", LOOKUP(A6, Sheet1!$A$2:$A$195, Sheet1!$G$2:$G$195))</f>
        <v>1.966</v>
      </c>
      <c r="D6">
        <f>IF(ISBLANK(LOOKUP(A6, Sheet1!$A$196:$A$389, Sheet1!$G$196:$G$389)), "", LOOKUP(A6, Sheet1!$A$196:$A$389, Sheet1!$G$196:$G$389))</f>
        <v>722.01499999999999</v>
      </c>
      <c r="E6" t="str">
        <f>IF(ISBLANK(LOOKUP(A6, Sheet1!$A$390:$A$583, Sheet1!$G$390:$G$583)), "", LOOKUP(A6, Sheet1!$A$390:$A$583, Sheet1!$G$390:$G$583))</f>
        <v/>
      </c>
    </row>
    <row r="7" spans="1:5">
      <c r="A7" t="str">
        <v>ARG</v>
      </c>
      <c r="B7" t="str">
        <v>Argentina</v>
      </c>
      <c r="C7">
        <f>IF(ISBLANK(LOOKUP(A7, Sheet1!$A$2:$A$195, Sheet1!$G$2:$G$195)), "", LOOKUP(A7, Sheet1!$A$2:$A$195, Sheet1!$G$2:$G$195))</f>
        <v>-5.4930000000000003</v>
      </c>
      <c r="D7">
        <f>IF(ISBLANK(LOOKUP(A7, Sheet1!$A$196:$A$389, Sheet1!$G$196:$G$389)), "", LOOKUP(A7, Sheet1!$A$196:$A$389, Sheet1!$G$196:$G$389))</f>
        <v>915.74900000000002</v>
      </c>
      <c r="E7">
        <f>IF(ISBLANK(LOOKUP(A7, Sheet1!$A$390:$A$583, Sheet1!$G$390:$G$583)), "", LOOKUP(A7, Sheet1!$A$390:$A$583, Sheet1!$G$390:$G$583))</f>
        <v>9.1999999999999993</v>
      </c>
    </row>
    <row r="8" spans="1:5">
      <c r="A8" t="str">
        <v>ARM</v>
      </c>
      <c r="B8" t="str">
        <v>Armenia</v>
      </c>
      <c r="C8">
        <f>IF(ISBLANK(LOOKUP(A8, Sheet1!$A$2:$A$195, Sheet1!$G$2:$G$195)), "", LOOKUP(A8, Sheet1!$A$2:$A$195, Sheet1!$G$2:$G$195))</f>
        <v>-1.7549999999999999</v>
      </c>
      <c r="D8">
        <f>IF(ISBLANK(LOOKUP(A8, Sheet1!$A$196:$A$389, Sheet1!$G$196:$G$389)), "", LOOKUP(A8, Sheet1!$A$196:$A$389, Sheet1!$G$196:$G$389))</f>
        <v>30.533999999999999</v>
      </c>
      <c r="E8">
        <f>IF(ISBLANK(LOOKUP(A8, Sheet1!$A$390:$A$583, Sheet1!$G$390:$G$583)), "", LOOKUP(A8, Sheet1!$A$390:$A$583, Sheet1!$G$390:$G$583))</f>
        <v>20.399999999999999</v>
      </c>
    </row>
    <row r="9" spans="1:5">
      <c r="A9" t="str">
        <v>ATG</v>
      </c>
      <c r="B9" t="str">
        <v>Antigua and Barbuda</v>
      </c>
      <c r="C9">
        <f>IF(ISBLANK(LOOKUP(A9, Sheet1!$A$2:$A$195, Sheet1!$G$2:$G$195)), "", LOOKUP(A9, Sheet1!$A$2:$A$195, Sheet1!$G$2:$G$195))</f>
        <v>-3.1</v>
      </c>
      <c r="D9">
        <f>IF(ISBLANK(LOOKUP(A9, Sheet1!$A$196:$A$389, Sheet1!$G$196:$G$389)), "", LOOKUP(A9, Sheet1!$A$196:$A$389, Sheet1!$G$196:$G$389))</f>
        <v>2.5830000000000002</v>
      </c>
      <c r="E9" t="str">
        <f>IF(ISBLANK(LOOKUP(A9, Sheet1!$A$390:$A$583, Sheet1!$G$390:$G$583)), "", LOOKUP(A9, Sheet1!$A$390:$A$583, Sheet1!$G$390:$G$583))</f>
        <v/>
      </c>
    </row>
    <row r="10" spans="1:5">
      <c r="A10" t="str">
        <v>AUS</v>
      </c>
      <c r="B10" t="str">
        <v>Australia</v>
      </c>
      <c r="C10">
        <f>IF(ISBLANK(LOOKUP(A10, Sheet1!$A$2:$A$195, Sheet1!$G$2:$G$195)), "", LOOKUP(A10, Sheet1!$A$2:$A$195, Sheet1!$G$2:$G$195))</f>
        <v>-0.94199999999999995</v>
      </c>
      <c r="D10">
        <f>IF(ISBLANK(LOOKUP(A10, Sheet1!$A$196:$A$389, Sheet1!$G$196:$G$389)), "", LOOKUP(A10, Sheet1!$A$196:$A$389, Sheet1!$G$196:$G$389))</f>
        <v>1314.4590000000001</v>
      </c>
      <c r="E10">
        <f>IF(ISBLANK(LOOKUP(A10, Sheet1!$A$390:$A$583, Sheet1!$G$390:$G$583)), "", LOOKUP(A10, Sheet1!$A$390:$A$583, Sheet1!$G$390:$G$583))</f>
        <v>5.2919999999999998</v>
      </c>
    </row>
    <row r="11" spans="1:5">
      <c r="A11" t="str">
        <v>AUT</v>
      </c>
      <c r="B11" t="str">
        <v>Austria</v>
      </c>
      <c r="C11">
        <f>IF(ISBLANK(LOOKUP(A11, Sheet1!$A$2:$A$195, Sheet1!$G$2:$G$195)), "", LOOKUP(A11, Sheet1!$A$2:$A$195, Sheet1!$G$2:$G$195))</f>
        <v>0.19800000000000001</v>
      </c>
      <c r="D11">
        <f>IF(ISBLANK(LOOKUP(A11, Sheet1!$A$196:$A$389, Sheet1!$G$196:$G$389)), "", LOOKUP(A11, Sheet1!$A$196:$A$389, Sheet1!$G$196:$G$389))</f>
        <v>461.33100000000002</v>
      </c>
      <c r="E11">
        <f>IF(ISBLANK(LOOKUP(A11, Sheet1!$A$390:$A$583, Sheet1!$G$390:$G$583)), "", LOOKUP(A11, Sheet1!$A$390:$A$583, Sheet1!$G$390:$G$583))</f>
        <v>4.883</v>
      </c>
    </row>
    <row r="12" spans="1:5">
      <c r="A12" t="str">
        <v>AZE</v>
      </c>
      <c r="B12" t="str">
        <v>Azerbaijan</v>
      </c>
      <c r="C12">
        <f>IF(ISBLANK(LOOKUP(A12, Sheet1!$A$2:$A$195, Sheet1!$G$2:$G$195)), "", LOOKUP(A12, Sheet1!$A$2:$A$195, Sheet1!$G$2:$G$195))</f>
        <v>5.5469999999999997</v>
      </c>
      <c r="D12">
        <f>IF(ISBLANK(LOOKUP(A12, Sheet1!$A$196:$A$389, Sheet1!$G$196:$G$389)), "", LOOKUP(A12, Sheet1!$A$196:$A$389, Sheet1!$G$196:$G$389))</f>
        <v>180.084</v>
      </c>
      <c r="E12">
        <f>IF(ISBLANK(LOOKUP(A12, Sheet1!$A$390:$A$583, Sheet1!$G$390:$G$583)), "", LOOKUP(A12, Sheet1!$A$390:$A$583, Sheet1!$G$390:$G$583))</f>
        <v>4.9939999999999998</v>
      </c>
    </row>
    <row r="13" spans="1:5">
      <c r="A13" t="str">
        <v>BDI</v>
      </c>
      <c r="B13" t="str">
        <v>Burundi</v>
      </c>
      <c r="C13">
        <f>IF(ISBLANK(LOOKUP(A13, Sheet1!$A$2:$A$195, Sheet1!$G$2:$G$195)), "", LOOKUP(A13, Sheet1!$A$2:$A$195, Sheet1!$G$2:$G$195))</f>
        <v>-5.274</v>
      </c>
      <c r="D13">
        <f>IF(ISBLANK(LOOKUP(A13, Sheet1!$A$196:$A$389, Sheet1!$G$196:$G$389)), "", LOOKUP(A13, Sheet1!$A$196:$A$389, Sheet1!$G$196:$G$389))</f>
        <v>8.4130000000000003</v>
      </c>
      <c r="E13" t="str">
        <f>IF(ISBLANK(LOOKUP(A13, Sheet1!$A$390:$A$583, Sheet1!$G$390:$G$583)), "", LOOKUP(A13, Sheet1!$A$390:$A$583, Sheet1!$G$390:$G$583))</f>
        <v/>
      </c>
    </row>
    <row r="14" spans="1:5">
      <c r="A14" t="str">
        <v>BEL</v>
      </c>
      <c r="B14" t="str">
        <v>Belgium</v>
      </c>
      <c r="C14">
        <f>IF(ISBLANK(LOOKUP(A14, Sheet1!$A$2:$A$195, Sheet1!$G$2:$G$195)), "", LOOKUP(A14, Sheet1!$A$2:$A$195, Sheet1!$G$2:$G$195))</f>
        <v>-0.74</v>
      </c>
      <c r="D14">
        <f>IF(ISBLANK(LOOKUP(A14, Sheet1!$A$196:$A$389, Sheet1!$G$196:$G$389)), "", LOOKUP(A14, Sheet1!$A$196:$A$389, Sheet1!$G$196:$G$389))</f>
        <v>555.50199999999995</v>
      </c>
      <c r="E14">
        <f>IF(ISBLANK(LOOKUP(A14, Sheet1!$A$390:$A$583, Sheet1!$G$390:$G$583)), "", LOOKUP(A14, Sheet1!$A$390:$A$583, Sheet1!$G$390:$G$583))</f>
        <v>5.9580000000000002</v>
      </c>
    </row>
    <row r="15" spans="1:5">
      <c r="A15" t="str">
        <v>BEN</v>
      </c>
      <c r="B15" t="str">
        <v>Benin</v>
      </c>
      <c r="C15">
        <f>IF(ISBLANK(LOOKUP(A15, Sheet1!$A$2:$A$195, Sheet1!$G$2:$G$195)), "", LOOKUP(A15, Sheet1!$A$2:$A$195, Sheet1!$G$2:$G$195))</f>
        <v>-2.9740000000000002</v>
      </c>
      <c r="D15">
        <f>IF(ISBLANK(LOOKUP(A15, Sheet1!$A$196:$A$389, Sheet1!$G$196:$G$389)), "", LOOKUP(A15, Sheet1!$A$196:$A$389, Sheet1!$G$196:$G$389))</f>
        <v>37.545000000000002</v>
      </c>
      <c r="E15" t="str">
        <f>IF(ISBLANK(LOOKUP(A15, Sheet1!$A$390:$A$583, Sheet1!$G$390:$G$583)), "", LOOKUP(A15, Sheet1!$A$390:$A$583, Sheet1!$G$390:$G$583))</f>
        <v/>
      </c>
    </row>
    <row r="16" spans="1:5">
      <c r="A16" t="str">
        <v>BFA</v>
      </c>
      <c r="B16" t="str">
        <v>Burkina Faso</v>
      </c>
      <c r="C16">
        <f>IF(ISBLANK(LOOKUP(A16, Sheet1!$A$2:$A$195, Sheet1!$G$2:$G$195)), "", LOOKUP(A16, Sheet1!$A$2:$A$195, Sheet1!$G$2:$G$195))</f>
        <v>-4.3550000000000004</v>
      </c>
      <c r="D16">
        <f>IF(ISBLANK(LOOKUP(A16, Sheet1!$A$196:$A$389, Sheet1!$G$196:$G$389)), "", LOOKUP(A16, Sheet1!$A$196:$A$389, Sheet1!$G$196:$G$389))</f>
        <v>43.99</v>
      </c>
      <c r="E16" t="str">
        <f>IF(ISBLANK(LOOKUP(A16, Sheet1!$A$390:$A$583, Sheet1!$G$390:$G$583)), "", LOOKUP(A16, Sheet1!$A$390:$A$583, Sheet1!$G$390:$G$583))</f>
        <v/>
      </c>
    </row>
    <row r="17" spans="1:5">
      <c r="A17" t="str">
        <v>BGD</v>
      </c>
      <c r="B17" t="str">
        <v>Bangladesh</v>
      </c>
      <c r="C17">
        <f>IF(ISBLANK(LOOKUP(A17, Sheet1!$A$2:$A$195, Sheet1!$G$2:$G$195)), "", LOOKUP(A17, Sheet1!$A$2:$A$195, Sheet1!$G$2:$G$195))</f>
        <v>-4.641</v>
      </c>
      <c r="D17">
        <f>IF(ISBLANK(LOOKUP(A17, Sheet1!$A$196:$A$389, Sheet1!$G$196:$G$389)), "", LOOKUP(A17, Sheet1!$A$196:$A$389, Sheet1!$G$196:$G$389))</f>
        <v>763.99</v>
      </c>
      <c r="E17" t="str">
        <f>IF(ISBLANK(LOOKUP(A17, Sheet1!$A$390:$A$583, Sheet1!$G$390:$G$583)), "", LOOKUP(A17, Sheet1!$A$390:$A$583, Sheet1!$G$390:$G$583))</f>
        <v/>
      </c>
    </row>
    <row r="18" spans="1:5">
      <c r="A18" t="str">
        <v>BGR</v>
      </c>
      <c r="B18" t="str">
        <v>Bulgaria</v>
      </c>
      <c r="C18">
        <f>IF(ISBLANK(LOOKUP(A18, Sheet1!$A$2:$A$195, Sheet1!$G$2:$G$195)), "", LOOKUP(A18, Sheet1!$A$2:$A$195, Sheet1!$G$2:$G$195))</f>
        <v>0.123</v>
      </c>
      <c r="D18">
        <f>IF(ISBLANK(LOOKUP(A18, Sheet1!$A$196:$A$389, Sheet1!$G$196:$G$389)), "", LOOKUP(A18, Sheet1!$A$196:$A$389, Sheet1!$G$196:$G$389))</f>
        <v>162.51599999999999</v>
      </c>
      <c r="E18">
        <f>IF(ISBLANK(LOOKUP(A18, Sheet1!$A$390:$A$583, Sheet1!$G$390:$G$583)), "", LOOKUP(A18, Sheet1!$A$390:$A$583, Sheet1!$G$390:$G$583))</f>
        <v>5.2</v>
      </c>
    </row>
    <row r="19" spans="1:5">
      <c r="A19" t="str">
        <v>BHR</v>
      </c>
      <c r="B19" t="str">
        <v>Bahrain</v>
      </c>
      <c r="C19">
        <f>IF(ISBLANK(LOOKUP(A19, Sheet1!$A$2:$A$195, Sheet1!$G$2:$G$195)), "", LOOKUP(A19, Sheet1!$A$2:$A$195, Sheet1!$G$2:$G$195))</f>
        <v>-11.944000000000001</v>
      </c>
      <c r="D19">
        <f>IF(ISBLANK(LOOKUP(A19, Sheet1!$A$196:$A$389, Sheet1!$G$196:$G$389)), "", LOOKUP(A19, Sheet1!$A$196:$A$389, Sheet1!$G$196:$G$389))</f>
        <v>74.271000000000001</v>
      </c>
      <c r="E19">
        <f>IF(ISBLANK(LOOKUP(A19, Sheet1!$A$390:$A$583, Sheet1!$G$390:$G$583)), "", LOOKUP(A19, Sheet1!$A$390:$A$583, Sheet1!$G$390:$G$583))</f>
        <v>3.8940000000000001</v>
      </c>
    </row>
    <row r="20" spans="1:5">
      <c r="A20" t="str">
        <v>BHS</v>
      </c>
      <c r="B20" t="str">
        <v>The Bahamas</v>
      </c>
      <c r="C20">
        <f>IF(ISBLANK(LOOKUP(A20, Sheet1!$A$2:$A$195, Sheet1!$G$2:$G$195)), "", LOOKUP(A20, Sheet1!$A$2:$A$195, Sheet1!$G$2:$G$195))</f>
        <v>-3.3769999999999998</v>
      </c>
      <c r="D20">
        <f>IF(ISBLANK(LOOKUP(A20, Sheet1!$A$196:$A$389, Sheet1!$G$196:$G$389)), "", LOOKUP(A20, Sheet1!$A$196:$A$389, Sheet1!$G$196:$G$389))</f>
        <v>12.356999999999999</v>
      </c>
      <c r="E20">
        <f>IF(ISBLANK(LOOKUP(A20, Sheet1!$A$390:$A$583, Sheet1!$G$390:$G$583)), "", LOOKUP(A20, Sheet1!$A$390:$A$583, Sheet1!$G$390:$G$583))</f>
        <v>10.35</v>
      </c>
    </row>
    <row r="21" spans="1:5">
      <c r="A21" t="str">
        <v>BIH</v>
      </c>
      <c r="B21" t="str">
        <v>Bosnia and Herzegovina</v>
      </c>
      <c r="C21">
        <f>IF(ISBLANK(LOOKUP(A21, Sheet1!$A$2:$A$195, Sheet1!$G$2:$G$195)), "", LOOKUP(A21, Sheet1!$A$2:$A$195, Sheet1!$G$2:$G$195))</f>
        <v>1.6579999999999999</v>
      </c>
      <c r="D21">
        <f>IF(ISBLANK(LOOKUP(A21, Sheet1!$A$196:$A$389, Sheet1!$G$196:$G$389)), "", LOOKUP(A21, Sheet1!$A$196:$A$389, Sheet1!$G$196:$G$389))</f>
        <v>47.59</v>
      </c>
      <c r="E21">
        <f>IF(ISBLANK(LOOKUP(A21, Sheet1!$A$390:$A$583, Sheet1!$G$390:$G$583)), "", LOOKUP(A21, Sheet1!$A$390:$A$583, Sheet1!$G$390:$G$583))</f>
        <v>18.399999999999999</v>
      </c>
    </row>
    <row r="22" spans="1:5">
      <c r="A22" t="str">
        <v>BLR</v>
      </c>
      <c r="B22" t="str">
        <v>Belarus</v>
      </c>
      <c r="C22">
        <f>IF(ISBLANK(LOOKUP(A22, Sheet1!$A$2:$A$195, Sheet1!$G$2:$G$195)), "", LOOKUP(A22, Sheet1!$A$2:$A$195, Sheet1!$G$2:$G$195))</f>
        <v>1.8129999999999999</v>
      </c>
      <c r="D22">
        <f>IF(ISBLANK(LOOKUP(A22, Sheet1!$A$196:$A$389, Sheet1!$G$196:$G$389)), "", LOOKUP(A22, Sheet1!$A$196:$A$389, Sheet1!$G$196:$G$389))</f>
        <v>189.46</v>
      </c>
      <c r="E22">
        <f>IF(ISBLANK(LOOKUP(A22, Sheet1!$A$390:$A$583, Sheet1!$G$390:$G$583)), "", LOOKUP(A22, Sheet1!$A$390:$A$583, Sheet1!$G$390:$G$583))</f>
        <v>0.42799999999999999</v>
      </c>
    </row>
    <row r="23" spans="1:5">
      <c r="A23" t="str">
        <v>BLZ</v>
      </c>
      <c r="B23" t="str">
        <v>Belize</v>
      </c>
      <c r="C23">
        <f>IF(ISBLANK(LOOKUP(A23, Sheet1!$A$2:$A$195, Sheet1!$G$2:$G$195)), "", LOOKUP(A23, Sheet1!$A$2:$A$195, Sheet1!$G$2:$G$195))</f>
        <v>-0.97</v>
      </c>
      <c r="D23">
        <f>IF(ISBLANK(LOOKUP(A23, Sheet1!$A$196:$A$389, Sheet1!$G$196:$G$389)), "", LOOKUP(A23, Sheet1!$A$196:$A$389, Sheet1!$G$196:$G$389))</f>
        <v>3.2909999999999999</v>
      </c>
      <c r="E23">
        <f>IF(ISBLANK(LOOKUP(A23, Sheet1!$A$390:$A$583, Sheet1!$G$390:$G$583)), "", LOOKUP(A23, Sheet1!$A$390:$A$583, Sheet1!$G$390:$G$583))</f>
        <v>9.3770000000000007</v>
      </c>
    </row>
    <row r="24" spans="1:5">
      <c r="A24" t="str">
        <v>BOL</v>
      </c>
      <c r="B24" t="str">
        <v>Bolivia</v>
      </c>
      <c r="C24">
        <f>IF(ISBLANK(LOOKUP(A24, Sheet1!$A$2:$A$195, Sheet1!$G$2:$G$195)), "", LOOKUP(A24, Sheet1!$A$2:$A$195, Sheet1!$G$2:$G$195))</f>
        <v>-8.1440000000000001</v>
      </c>
      <c r="D24">
        <f>IF(ISBLANK(LOOKUP(A24, Sheet1!$A$196:$A$389, Sheet1!$G$196:$G$389)), "", LOOKUP(A24, Sheet1!$A$196:$A$389, Sheet1!$G$196:$G$389))</f>
        <v>89.257999999999996</v>
      </c>
      <c r="E24">
        <f>IF(ISBLANK(LOOKUP(A24, Sheet1!$A$390:$A$583, Sheet1!$G$390:$G$583)), "", LOOKUP(A24, Sheet1!$A$390:$A$583, Sheet1!$G$390:$G$583))</f>
        <v>3.4929999999999999</v>
      </c>
    </row>
    <row r="25" spans="1:5">
      <c r="A25" t="str">
        <v>BRA</v>
      </c>
      <c r="B25" t="str">
        <v>Brazil</v>
      </c>
      <c r="C25">
        <f>IF(ISBLANK(LOOKUP(A25, Sheet1!$A$2:$A$195, Sheet1!$G$2:$G$195)), "", LOOKUP(A25, Sheet1!$A$2:$A$195, Sheet1!$G$2:$G$195))</f>
        <v>-7.1660000000000004</v>
      </c>
      <c r="D25">
        <f>IF(ISBLANK(LOOKUP(A25, Sheet1!$A$196:$A$389, Sheet1!$G$196:$G$389)), "", LOOKUP(A25, Sheet1!$A$196:$A$389, Sheet1!$G$196:$G$389))</f>
        <v>3382.5909999999999</v>
      </c>
      <c r="E25">
        <f>IF(ISBLANK(LOOKUP(A25, Sheet1!$A$390:$A$583, Sheet1!$G$390:$G$583)), "", LOOKUP(A25, Sheet1!$A$390:$A$583, Sheet1!$G$390:$G$583))</f>
        <v>12.257999999999999</v>
      </c>
    </row>
    <row r="26" spans="1:5">
      <c r="A26" t="str">
        <v>BRB</v>
      </c>
      <c r="B26" t="str">
        <v>Barbados</v>
      </c>
      <c r="C26">
        <f>IF(ISBLANK(LOOKUP(A26, Sheet1!$A$2:$A$195, Sheet1!$G$2:$G$195)), "", LOOKUP(A26, Sheet1!$A$2:$A$195, Sheet1!$G$2:$G$195))</f>
        <v>-0.29899999999999999</v>
      </c>
      <c r="D26">
        <f>IF(ISBLANK(LOOKUP(A26, Sheet1!$A$196:$A$389, Sheet1!$G$196:$G$389)), "", LOOKUP(A26, Sheet1!$A$196:$A$389, Sheet1!$G$196:$G$389))</f>
        <v>5.3440000000000003</v>
      </c>
      <c r="E26">
        <f>IF(ISBLANK(LOOKUP(A26, Sheet1!$A$390:$A$583, Sheet1!$G$390:$G$583)), "", LOOKUP(A26, Sheet1!$A$390:$A$583, Sheet1!$G$390:$G$583))</f>
        <v>10.050000000000001</v>
      </c>
    </row>
    <row r="27" spans="1:5">
      <c r="A27" t="str">
        <v>BRN</v>
      </c>
      <c r="B27" t="str">
        <v>Brunei Darussalam</v>
      </c>
      <c r="C27">
        <f>IF(ISBLANK(LOOKUP(A27, Sheet1!$A$2:$A$195, Sheet1!$G$2:$G$195)), "", LOOKUP(A27, Sheet1!$A$2:$A$195, Sheet1!$G$2:$G$195))</f>
        <v>-3.5590000000000002</v>
      </c>
      <c r="D27">
        <f>IF(ISBLANK(LOOKUP(A27, Sheet1!$A$196:$A$389, Sheet1!$G$196:$G$389)), "", LOOKUP(A27, Sheet1!$A$196:$A$389, Sheet1!$G$196:$G$389))</f>
        <v>34.661999999999999</v>
      </c>
      <c r="E27">
        <f>IF(ISBLANK(LOOKUP(A27, Sheet1!$A$390:$A$583, Sheet1!$G$390:$G$583)), "", LOOKUP(A27, Sheet1!$A$390:$A$583, Sheet1!$G$390:$G$583))</f>
        <v>9.3160000000000007</v>
      </c>
    </row>
    <row r="28" spans="1:5">
      <c r="A28" t="str">
        <v>BTN</v>
      </c>
      <c r="B28" t="str">
        <v>Bhutan</v>
      </c>
      <c r="C28">
        <f>IF(ISBLANK(LOOKUP(A28, Sheet1!$A$2:$A$195, Sheet1!$G$2:$G$195)), "", LOOKUP(A28, Sheet1!$A$2:$A$195, Sheet1!$G$2:$G$195))</f>
        <v>-3.2869999999999999</v>
      </c>
      <c r="D28">
        <f>IF(ISBLANK(LOOKUP(A28, Sheet1!$A$196:$A$389, Sheet1!$G$196:$G$389)), "", LOOKUP(A28, Sheet1!$A$196:$A$389, Sheet1!$G$196:$G$389))</f>
        <v>7.4059999999999997</v>
      </c>
      <c r="E28" t="str">
        <f>IF(ISBLANK(LOOKUP(A28, Sheet1!$A$390:$A$583, Sheet1!$G$390:$G$583)), "", LOOKUP(A28, Sheet1!$A$390:$A$583, Sheet1!$G$390:$G$583))</f>
        <v/>
      </c>
    </row>
    <row r="29" spans="1:5">
      <c r="A29" t="str">
        <v>BWA</v>
      </c>
      <c r="B29" t="str">
        <v>Botswana</v>
      </c>
      <c r="C29">
        <f>IF(ISBLANK(LOOKUP(A29, Sheet1!$A$2:$A$195, Sheet1!$G$2:$G$195)), "", LOOKUP(A29, Sheet1!$A$2:$A$195, Sheet1!$G$2:$G$195))</f>
        <v>-4.5880000000000001</v>
      </c>
      <c r="D29">
        <f>IF(ISBLANK(LOOKUP(A29, Sheet1!$A$196:$A$389, Sheet1!$G$196:$G$389)), "", LOOKUP(A29, Sheet1!$A$196:$A$389, Sheet1!$G$196:$G$389))</f>
        <v>41.911000000000001</v>
      </c>
      <c r="E29" t="str">
        <f>IF(ISBLANK(LOOKUP(A29, Sheet1!$A$390:$A$583, Sheet1!$G$390:$G$583)), "", LOOKUP(A29, Sheet1!$A$390:$A$583, Sheet1!$G$390:$G$583))</f>
        <v/>
      </c>
    </row>
    <row r="30" spans="1:5">
      <c r="A30" t="str">
        <v>CAF</v>
      </c>
      <c r="B30" t="str">
        <v>Central African Republic</v>
      </c>
      <c r="C30">
        <f>IF(ISBLANK(LOOKUP(A30, Sheet1!$A$2:$A$195, Sheet1!$G$2:$G$195)), "", LOOKUP(A30, Sheet1!$A$2:$A$195, Sheet1!$G$2:$G$195))</f>
        <v>-0.97199999999999998</v>
      </c>
      <c r="D30">
        <f>IF(ISBLANK(LOOKUP(A30, Sheet1!$A$196:$A$389, Sheet1!$G$196:$G$389)), "", LOOKUP(A30, Sheet1!$A$196:$A$389, Sheet1!$G$196:$G$389))</f>
        <v>4.008</v>
      </c>
      <c r="E30" t="str">
        <f>IF(ISBLANK(LOOKUP(A30, Sheet1!$A$390:$A$583, Sheet1!$G$390:$G$583)), "", LOOKUP(A30, Sheet1!$A$390:$A$583, Sheet1!$G$390:$G$583))</f>
        <v/>
      </c>
    </row>
    <row r="31" spans="1:5">
      <c r="A31" t="str">
        <v>CAN</v>
      </c>
      <c r="B31" t="str">
        <v>Canada</v>
      </c>
      <c r="C31">
        <f>IF(ISBLANK(LOOKUP(A31, Sheet1!$A$2:$A$195, Sheet1!$G$2:$G$195)), "", LOOKUP(A31, Sheet1!$A$2:$A$195, Sheet1!$G$2:$G$195))</f>
        <v>-0.39700000000000002</v>
      </c>
      <c r="D31">
        <f>IF(ISBLANK(LOOKUP(A31, Sheet1!$A$196:$A$389, Sheet1!$G$196:$G$389)), "", LOOKUP(A31, Sheet1!$A$196:$A$389, Sheet1!$G$196:$G$389))</f>
        <v>1841.626</v>
      </c>
      <c r="E31">
        <f>IF(ISBLANK(LOOKUP(A31, Sheet1!$A$390:$A$583, Sheet1!$G$390:$G$583)), "", LOOKUP(A31, Sheet1!$A$390:$A$583, Sheet1!$G$390:$G$583))</f>
        <v>5.8330000000000002</v>
      </c>
    </row>
    <row r="32" spans="1:5">
      <c r="A32" t="str">
        <v>CHE</v>
      </c>
      <c r="B32" t="str">
        <v>Switzerland</v>
      </c>
      <c r="C32">
        <f>IF(ISBLANK(LOOKUP(A32, Sheet1!$A$2:$A$195, Sheet1!$G$2:$G$195)), "", LOOKUP(A32, Sheet1!$A$2:$A$195, Sheet1!$G$2:$G$195))</f>
        <v>1.391</v>
      </c>
      <c r="D32">
        <f>IF(ISBLANK(LOOKUP(A32, Sheet1!$A$196:$A$389, Sheet1!$G$196:$G$389)), "", LOOKUP(A32, Sheet1!$A$196:$A$389, Sheet1!$G$196:$G$389))</f>
        <v>551.47299999999996</v>
      </c>
      <c r="E32">
        <f>IF(ISBLANK(LOOKUP(A32, Sheet1!$A$390:$A$583, Sheet1!$G$390:$G$583)), "", LOOKUP(A32, Sheet1!$A$390:$A$583, Sheet1!$G$390:$G$583))</f>
        <v>2.5470000000000002</v>
      </c>
    </row>
    <row r="33" spans="1:5">
      <c r="A33" t="str">
        <v>CHL</v>
      </c>
      <c r="B33" t="str">
        <v>Chile</v>
      </c>
      <c r="C33">
        <f>IF(ISBLANK(LOOKUP(A33, Sheet1!$A$2:$A$195, Sheet1!$G$2:$G$195)), "", LOOKUP(A33, Sheet1!$A$2:$A$195, Sheet1!$G$2:$G$195))</f>
        <v>-1.4650000000000001</v>
      </c>
      <c r="D33">
        <f>IF(ISBLANK(LOOKUP(A33, Sheet1!$A$196:$A$389, Sheet1!$G$196:$G$389)), "", LOOKUP(A33, Sheet1!$A$196:$A$389, Sheet1!$G$196:$G$389))</f>
        <v>481.28199999999998</v>
      </c>
      <c r="E33">
        <f>IF(ISBLANK(LOOKUP(A33, Sheet1!$A$390:$A$583, Sheet1!$G$390:$G$583)), "", LOOKUP(A33, Sheet1!$A$390:$A$583, Sheet1!$G$390:$G$583))</f>
        <v>7.3769999999999998</v>
      </c>
    </row>
    <row r="34" spans="1:5">
      <c r="A34" t="str">
        <v>CHN</v>
      </c>
      <c r="B34" t="str">
        <v>China</v>
      </c>
      <c r="C34">
        <f>IF(ISBLANK(LOOKUP(A34, Sheet1!$A$2:$A$195, Sheet1!$G$2:$G$195)), "", LOOKUP(A34, Sheet1!$A$2:$A$195, Sheet1!$G$2:$G$195))</f>
        <v>-4.6550000000000002</v>
      </c>
      <c r="D34">
        <f>IF(ISBLANK(LOOKUP(A34, Sheet1!$A$196:$A$389, Sheet1!$G$196:$G$389)), "", LOOKUP(A34, Sheet1!$A$196:$A$389, Sheet1!$G$196:$G$389))</f>
        <v>25293.583999999999</v>
      </c>
      <c r="E34">
        <f>IF(ISBLANK(LOOKUP(A34, Sheet1!$A$390:$A$583, Sheet1!$G$390:$G$583)), "", LOOKUP(A34, Sheet1!$A$390:$A$583, Sheet1!$G$390:$G$583))</f>
        <v>3.8</v>
      </c>
    </row>
    <row r="35" spans="1:5">
      <c r="A35" t="str">
        <v>CIV</v>
      </c>
      <c r="B35" t="str">
        <v>Côte d'Ivoire</v>
      </c>
      <c r="C35">
        <f>IF(ISBLANK(LOOKUP(A35, Sheet1!$A$2:$A$195, Sheet1!$G$2:$G$195)), "", LOOKUP(A35, Sheet1!$A$2:$A$195, Sheet1!$G$2:$G$195))</f>
        <v>-2.9449999999999998</v>
      </c>
      <c r="D35">
        <f>IF(ISBLANK(LOOKUP(A35, Sheet1!$A$196:$A$389, Sheet1!$G$196:$G$389)), "", LOOKUP(A35, Sheet1!$A$196:$A$389, Sheet1!$G$196:$G$389))</f>
        <v>145.53299999999999</v>
      </c>
      <c r="E35" t="str">
        <f>IF(ISBLANK(LOOKUP(A35, Sheet1!$A$390:$A$583, Sheet1!$G$390:$G$583)), "", LOOKUP(A35, Sheet1!$A$390:$A$583, Sheet1!$G$390:$G$583))</f>
        <v/>
      </c>
    </row>
    <row r="36" spans="1:5">
      <c r="A36" t="str">
        <v>CMR</v>
      </c>
      <c r="B36" t="str">
        <v>Cameroon</v>
      </c>
      <c r="C36">
        <f>IF(ISBLANK(LOOKUP(A36, Sheet1!$A$2:$A$195, Sheet1!$G$2:$G$195)), "", LOOKUP(A36, Sheet1!$A$2:$A$195, Sheet1!$G$2:$G$195))</f>
        <v>-2.4870000000000001</v>
      </c>
      <c r="D36">
        <f>IF(ISBLANK(LOOKUP(A36, Sheet1!$A$196:$A$389, Sheet1!$G$196:$G$389)), "", LOOKUP(A36, Sheet1!$A$196:$A$389, Sheet1!$G$196:$G$389))</f>
        <v>95.308999999999997</v>
      </c>
      <c r="E36" t="str">
        <f>IF(ISBLANK(LOOKUP(A36, Sheet1!$A$390:$A$583, Sheet1!$G$390:$G$583)), "", LOOKUP(A36, Sheet1!$A$390:$A$583, Sheet1!$G$390:$G$583))</f>
        <v/>
      </c>
    </row>
    <row r="37" spans="1:5">
      <c r="A37" t="str">
        <v>COD</v>
      </c>
      <c r="B37" t="str">
        <v>Democratic Republic of the Congo</v>
      </c>
      <c r="C37">
        <f>IF(ISBLANK(LOOKUP(A37, Sheet1!$A$2:$A$195, Sheet1!$G$2:$G$195)), "", LOOKUP(A37, Sheet1!$A$2:$A$195, Sheet1!$G$2:$G$195))</f>
        <v>-4.8000000000000001E-2</v>
      </c>
      <c r="D37">
        <f>IF(ISBLANK(LOOKUP(A37, Sheet1!$A$196:$A$389, Sheet1!$G$196:$G$389)), "", LOOKUP(A37, Sheet1!$A$196:$A$389, Sheet1!$G$196:$G$389))</f>
        <v>78.296999999999997</v>
      </c>
      <c r="E37" t="str">
        <f>IF(ISBLANK(LOOKUP(A37, Sheet1!$A$390:$A$583, Sheet1!$G$390:$G$583)), "", LOOKUP(A37, Sheet1!$A$390:$A$583, Sheet1!$G$390:$G$583))</f>
        <v/>
      </c>
    </row>
    <row r="38" spans="1:5">
      <c r="A38" t="str">
        <v>COG</v>
      </c>
      <c r="B38" t="str">
        <v>Republic of Congo</v>
      </c>
      <c r="C38">
        <f>IF(ISBLANK(LOOKUP(A38, Sheet1!$A$2:$A$195, Sheet1!$G$2:$G$195)), "", LOOKUP(A38, Sheet1!$A$2:$A$195, Sheet1!$G$2:$G$195))</f>
        <v>6.617</v>
      </c>
      <c r="D38">
        <f>IF(ISBLANK(LOOKUP(A38, Sheet1!$A$196:$A$389, Sheet1!$G$196:$G$389)), "", LOOKUP(A38, Sheet1!$A$196:$A$389, Sheet1!$G$196:$G$389))</f>
        <v>30.963999999999999</v>
      </c>
      <c r="E38" t="str">
        <f>IF(ISBLANK(LOOKUP(A38, Sheet1!$A$390:$A$583, Sheet1!$G$390:$G$583)), "", LOOKUP(A38, Sheet1!$A$390:$A$583, Sheet1!$G$390:$G$583))</f>
        <v/>
      </c>
    </row>
    <row r="39" spans="1:5">
      <c r="A39" t="str">
        <v>COL</v>
      </c>
      <c r="B39" t="str">
        <v>Colombia</v>
      </c>
      <c r="C39">
        <f>IF(ISBLANK(LOOKUP(A39, Sheet1!$A$2:$A$195, Sheet1!$G$2:$G$195)), "", LOOKUP(A39, Sheet1!$A$2:$A$195, Sheet1!$G$2:$G$195))</f>
        <v>-4.6760000000000002</v>
      </c>
      <c r="D39">
        <f>IF(ISBLANK(LOOKUP(A39, Sheet1!$A$196:$A$389, Sheet1!$G$196:$G$389)), "", LOOKUP(A39, Sheet1!$A$196:$A$389, Sheet1!$G$196:$G$389))</f>
        <v>747.53599999999994</v>
      </c>
      <c r="E39">
        <f>IF(ISBLANK(LOOKUP(A39, Sheet1!$A$390:$A$583, Sheet1!$G$390:$G$583)), "", LOOKUP(A39, Sheet1!$A$390:$A$583, Sheet1!$G$390:$G$583))</f>
        <v>9.6999999999999993</v>
      </c>
    </row>
    <row r="40" spans="1:5">
      <c r="A40" t="str">
        <v>COM</v>
      </c>
      <c r="B40" t="str">
        <v>Comoros</v>
      </c>
      <c r="C40">
        <f>IF(ISBLANK(LOOKUP(A40, Sheet1!$A$2:$A$195, Sheet1!$G$2:$G$195)), "", LOOKUP(A40, Sheet1!$A$2:$A$195, Sheet1!$G$2:$G$195))</f>
        <v>-1.038</v>
      </c>
      <c r="D40">
        <f>IF(ISBLANK(LOOKUP(A40, Sheet1!$A$196:$A$389, Sheet1!$G$196:$G$389)), "", LOOKUP(A40, Sheet1!$A$196:$A$389, Sheet1!$G$196:$G$389))</f>
        <v>2.4409999999999998</v>
      </c>
      <c r="E40" t="str">
        <f>IF(ISBLANK(LOOKUP(A40, Sheet1!$A$390:$A$583, Sheet1!$G$390:$G$583)), "", LOOKUP(A40, Sheet1!$A$390:$A$583, Sheet1!$G$390:$G$583))</f>
        <v/>
      </c>
    </row>
    <row r="41" spans="1:5">
      <c r="A41" t="str">
        <v>CPV</v>
      </c>
      <c r="B41" t="str">
        <v>Cabo Verde</v>
      </c>
      <c r="C41">
        <f>IF(ISBLANK(LOOKUP(A41, Sheet1!$A$2:$A$195, Sheet1!$G$2:$G$195)), "", LOOKUP(A41, Sheet1!$A$2:$A$195, Sheet1!$G$2:$G$195))</f>
        <v>-2.8180000000000001</v>
      </c>
      <c r="D41">
        <f>IF(ISBLANK(LOOKUP(A41, Sheet1!$A$196:$A$389, Sheet1!$G$196:$G$389)), "", LOOKUP(A41, Sheet1!$A$196:$A$389, Sheet1!$G$196:$G$389))</f>
        <v>4.0469999999999997</v>
      </c>
      <c r="E41">
        <f>IF(ISBLANK(LOOKUP(A41, Sheet1!$A$390:$A$583, Sheet1!$G$390:$G$583)), "", LOOKUP(A41, Sheet1!$A$390:$A$583, Sheet1!$G$390:$G$583))</f>
        <v>12.2</v>
      </c>
    </row>
    <row r="42" spans="1:5">
      <c r="A42" t="str">
        <v>CRI</v>
      </c>
      <c r="B42" t="str">
        <v>Costa Rica</v>
      </c>
      <c r="C42">
        <f>IF(ISBLANK(LOOKUP(A42, Sheet1!$A$2:$A$195, Sheet1!$G$2:$G$195)), "", LOOKUP(A42, Sheet1!$A$2:$A$195, Sheet1!$G$2:$G$195))</f>
        <v>-5.9050000000000002</v>
      </c>
      <c r="D42">
        <f>IF(ISBLANK(LOOKUP(A42, Sheet1!$A$196:$A$389, Sheet1!$G$196:$G$389)), "", LOOKUP(A42, Sheet1!$A$196:$A$389, Sheet1!$G$196:$G$389))</f>
        <v>88.637</v>
      </c>
      <c r="E42">
        <f>IF(ISBLANK(LOOKUP(A42, Sheet1!$A$390:$A$583, Sheet1!$G$390:$G$583)), "", LOOKUP(A42, Sheet1!$A$390:$A$583, Sheet1!$G$390:$G$583))</f>
        <v>11.951000000000001</v>
      </c>
    </row>
    <row r="43" spans="1:5">
      <c r="A43" t="str">
        <v>CYP</v>
      </c>
      <c r="B43" t="str">
        <v>Cyprus</v>
      </c>
      <c r="C43">
        <f>IF(ISBLANK(LOOKUP(A43, Sheet1!$A$2:$A$195, Sheet1!$G$2:$G$195)), "", LOOKUP(A43, Sheet1!$A$2:$A$195, Sheet1!$G$2:$G$195))</f>
        <v>-4.3769999999999998</v>
      </c>
      <c r="D43">
        <f>IF(ISBLANK(LOOKUP(A43, Sheet1!$A$196:$A$389, Sheet1!$G$196:$G$389)), "", LOOKUP(A43, Sheet1!$A$196:$A$389, Sheet1!$G$196:$G$389))</f>
        <v>35.146999999999998</v>
      </c>
      <c r="E43">
        <f>IF(ISBLANK(LOOKUP(A43, Sheet1!$A$390:$A$583, Sheet1!$G$390:$G$583)), "", LOOKUP(A43, Sheet1!$A$390:$A$583, Sheet1!$G$390:$G$583))</f>
        <v>8.35</v>
      </c>
    </row>
    <row r="44" spans="1:5">
      <c r="A44" t="str">
        <v>CZE</v>
      </c>
      <c r="B44" t="str">
        <v>Czech Republic</v>
      </c>
      <c r="C44">
        <f>IF(ISBLANK(LOOKUP(A44, Sheet1!$A$2:$A$195, Sheet1!$G$2:$G$195)), "", LOOKUP(A44, Sheet1!$A$2:$A$195, Sheet1!$G$2:$G$195))</f>
        <v>0.89100000000000001</v>
      </c>
      <c r="D44">
        <f>IF(ISBLANK(LOOKUP(A44, Sheet1!$A$196:$A$389, Sheet1!$G$196:$G$389)), "", LOOKUP(A44, Sheet1!$A$196:$A$389, Sheet1!$G$196:$G$389))</f>
        <v>395.74700000000001</v>
      </c>
      <c r="E44">
        <f>IF(ISBLANK(LOOKUP(A44, Sheet1!$A$390:$A$583, Sheet1!$G$390:$G$583)), "", LOOKUP(A44, Sheet1!$A$390:$A$583, Sheet1!$G$390:$G$583))</f>
        <v>2.2429999999999999</v>
      </c>
    </row>
    <row r="45" spans="1:5">
      <c r="A45" t="str">
        <v>DEU</v>
      </c>
      <c r="B45" t="str">
        <v>Germany</v>
      </c>
      <c r="C45">
        <f>IF(ISBLANK(LOOKUP(A45, Sheet1!$A$2:$A$195, Sheet1!$G$2:$G$195)), "", LOOKUP(A45, Sheet1!$A$2:$A$195, Sheet1!$G$2:$G$195))</f>
        <v>1.867</v>
      </c>
      <c r="D45">
        <f>IF(ISBLANK(LOOKUP(A45, Sheet1!$A$196:$A$389, Sheet1!$G$196:$G$389)), "", LOOKUP(A45, Sheet1!$A$196:$A$389, Sheet1!$G$196:$G$389))</f>
        <v>4342.9089999999997</v>
      </c>
      <c r="E45">
        <f>IF(ISBLANK(LOOKUP(A45, Sheet1!$A$390:$A$583, Sheet1!$G$390:$G$583)), "", LOOKUP(A45, Sheet1!$A$390:$A$583, Sheet1!$G$390:$G$583))</f>
        <v>3.4</v>
      </c>
    </row>
    <row r="46" spans="1:5">
      <c r="A46" t="str">
        <v>DJI</v>
      </c>
      <c r="B46" t="str">
        <v>Djibouti</v>
      </c>
      <c r="C46">
        <f>IF(ISBLANK(LOOKUP(A46, Sheet1!$A$2:$A$195, Sheet1!$G$2:$G$195)), "", LOOKUP(A46, Sheet1!$A$2:$A$195, Sheet1!$G$2:$G$195))</f>
        <v>-2.782</v>
      </c>
      <c r="D46">
        <f>IF(ISBLANK(LOOKUP(A46, Sheet1!$A$196:$A$389, Sheet1!$G$196:$G$389)), "", LOOKUP(A46, Sheet1!$A$196:$A$389, Sheet1!$G$196:$G$389))</f>
        <v>5.7229999999999999</v>
      </c>
      <c r="E46" t="str">
        <f>IF(ISBLANK(LOOKUP(A46, Sheet1!$A$390:$A$583, Sheet1!$G$390:$G$583)), "", LOOKUP(A46, Sheet1!$A$390:$A$583, Sheet1!$G$390:$G$583))</f>
        <v/>
      </c>
    </row>
    <row r="47" spans="1:5">
      <c r="A47" t="str">
        <v>DMA</v>
      </c>
      <c r="B47" t="str">
        <v>Dominica</v>
      </c>
      <c r="C47">
        <f>IF(ISBLANK(LOOKUP(A47, Sheet1!$A$2:$A$195, Sheet1!$G$2:$G$195)), "", LOOKUP(A47, Sheet1!$A$2:$A$195, Sheet1!$G$2:$G$195))</f>
        <v>-19.73</v>
      </c>
      <c r="D47">
        <f>IF(ISBLANK(LOOKUP(A47, Sheet1!$A$196:$A$389, Sheet1!$G$196:$G$389)), "", LOOKUP(A47, Sheet1!$A$196:$A$389, Sheet1!$G$196:$G$389))</f>
        <v>0.76300000000000001</v>
      </c>
      <c r="E47" t="str">
        <f>IF(ISBLANK(LOOKUP(A47, Sheet1!$A$390:$A$583, Sheet1!$G$390:$G$583)), "", LOOKUP(A47, Sheet1!$A$390:$A$583, Sheet1!$G$390:$G$583))</f>
        <v/>
      </c>
    </row>
    <row r="48" spans="1:5">
      <c r="A48" t="str">
        <v>DNK</v>
      </c>
      <c r="B48" t="str">
        <v>Denmark</v>
      </c>
      <c r="C48">
        <f>IF(ISBLANK(LOOKUP(A48, Sheet1!$A$2:$A$195, Sheet1!$G$2:$G$195)), "", LOOKUP(A48, Sheet1!$A$2:$A$195, Sheet1!$G$2:$G$195))</f>
        <v>0.47699999999999998</v>
      </c>
      <c r="D48">
        <f>IF(ISBLANK(LOOKUP(A48, Sheet1!$A$196:$A$389, Sheet1!$G$196:$G$389)), "", LOOKUP(A48, Sheet1!$A$196:$A$389, Sheet1!$G$196:$G$389))</f>
        <v>306.755</v>
      </c>
      <c r="E48">
        <f>IF(ISBLANK(LOOKUP(A48, Sheet1!$A$390:$A$583, Sheet1!$G$390:$G$583)), "", LOOKUP(A48, Sheet1!$A$390:$A$583, Sheet1!$G$390:$G$583))</f>
        <v>5.0830000000000002</v>
      </c>
    </row>
    <row r="49" spans="1:5">
      <c r="A49" t="str">
        <v>DOM</v>
      </c>
      <c r="B49" t="str">
        <v>Dominican Republic</v>
      </c>
      <c r="C49">
        <f>IF(ISBLANK(LOOKUP(A49, Sheet1!$A$2:$A$195, Sheet1!$G$2:$G$195)), "", LOOKUP(A49, Sheet1!$A$2:$A$195, Sheet1!$G$2:$G$195))</f>
        <v>-2.16</v>
      </c>
      <c r="D49">
        <f>IF(ISBLANK(LOOKUP(A49, Sheet1!$A$196:$A$389, Sheet1!$G$196:$G$389)), "", LOOKUP(A49, Sheet1!$A$196:$A$389, Sheet1!$G$196:$G$389))</f>
        <v>186.51900000000001</v>
      </c>
      <c r="E49">
        <f>IF(ISBLANK(LOOKUP(A49, Sheet1!$A$390:$A$583, Sheet1!$G$390:$G$583)), "", LOOKUP(A49, Sheet1!$A$390:$A$583, Sheet1!$G$390:$G$583))</f>
        <v>5.6559999999999997</v>
      </c>
    </row>
    <row r="50" spans="1:5">
      <c r="A50" t="str">
        <v>DZA</v>
      </c>
      <c r="B50" t="str">
        <v>Algeria</v>
      </c>
      <c r="C50">
        <f>IF(ISBLANK(LOOKUP(A50, Sheet1!$A$2:$A$195, Sheet1!$G$2:$G$195)), "", LOOKUP(A50, Sheet1!$A$2:$A$195, Sheet1!$G$2:$G$195))</f>
        <v>-4.468</v>
      </c>
      <c r="D50">
        <f>IF(ISBLANK(LOOKUP(A50, Sheet1!$A$196:$A$389, Sheet1!$G$196:$G$389)), "", LOOKUP(A50, Sheet1!$A$196:$A$389, Sheet1!$G$196:$G$389))</f>
        <v>652.79499999999996</v>
      </c>
      <c r="E50">
        <f>IF(ISBLANK(LOOKUP(A50, Sheet1!$A$390:$A$583, Sheet1!$G$390:$G$583)), "", LOOKUP(A50, Sheet1!$A$390:$A$583, Sheet1!$G$390:$G$583))</f>
        <v>11.731</v>
      </c>
    </row>
    <row r="51" spans="1:5">
      <c r="A51" t="str">
        <v>ECU</v>
      </c>
      <c r="B51" t="str">
        <v>Ecuador</v>
      </c>
      <c r="C51">
        <f>IF(ISBLANK(LOOKUP(A51, Sheet1!$A$2:$A$195, Sheet1!$G$2:$G$195)), "", LOOKUP(A51, Sheet1!$A$2:$A$195, Sheet1!$G$2:$G$195))</f>
        <v>-3.1320000000000001</v>
      </c>
      <c r="D51">
        <f>IF(ISBLANK(LOOKUP(A51, Sheet1!$A$196:$A$389, Sheet1!$G$196:$G$389)), "", LOOKUP(A51, Sheet1!$A$196:$A$389, Sheet1!$G$196:$G$389))</f>
        <v>200.01499999999999</v>
      </c>
      <c r="E51">
        <f>IF(ISBLANK(LOOKUP(A51, Sheet1!$A$390:$A$583, Sheet1!$G$390:$G$583)), "", LOOKUP(A51, Sheet1!$A$390:$A$583, Sheet1!$G$390:$G$583))</f>
        <v>3.69</v>
      </c>
    </row>
    <row r="52" spans="1:5">
      <c r="A52" t="str">
        <v>EGY</v>
      </c>
      <c r="B52" t="str">
        <v>Egypt</v>
      </c>
      <c r="C52">
        <f>IF(ISBLANK(LOOKUP(A52, Sheet1!$A$2:$A$195, Sheet1!$G$2:$G$195)), "", LOOKUP(A52, Sheet1!$A$2:$A$195, Sheet1!$G$2:$G$195))</f>
        <v>-9.41</v>
      </c>
      <c r="D52">
        <f>IF(ISBLANK(LOOKUP(A52, Sheet1!$A$196:$A$389, Sheet1!$G$196:$G$389)), "", LOOKUP(A52, Sheet1!$A$196:$A$389, Sheet1!$G$196:$G$389))</f>
        <v>1295.434</v>
      </c>
      <c r="E52">
        <f>IF(ISBLANK(LOOKUP(A52, Sheet1!$A$390:$A$583, Sheet1!$G$390:$G$583)), "", LOOKUP(A52, Sheet1!$A$390:$A$583, Sheet1!$G$390:$G$583))</f>
        <v>10.932</v>
      </c>
    </row>
    <row r="53" spans="1:5">
      <c r="A53" t="str">
        <v>ERI</v>
      </c>
      <c r="B53" t="str">
        <v>Eritrea</v>
      </c>
      <c r="C53">
        <f>IF(ISBLANK(LOOKUP(A53, Sheet1!$A$2:$A$195, Sheet1!$G$2:$G$195)), "", LOOKUP(A53, Sheet1!$A$2:$A$195, Sheet1!$G$2:$G$195))</f>
        <v>4.2119999999999997</v>
      </c>
      <c r="D53">
        <f>IF(ISBLANK(LOOKUP(A53, Sheet1!$A$196:$A$389, Sheet1!$G$196:$G$389)), "", LOOKUP(A53, Sheet1!$A$196:$A$389, Sheet1!$G$196:$G$389))</f>
        <v>6.2380000000000004</v>
      </c>
      <c r="E53" t="str">
        <f>IF(ISBLANK(LOOKUP(A53, Sheet1!$A$390:$A$583, Sheet1!$G$390:$G$583)), "", LOOKUP(A53, Sheet1!$A$390:$A$583, Sheet1!$G$390:$G$583))</f>
        <v/>
      </c>
    </row>
    <row r="54" spans="1:5">
      <c r="A54" t="str">
        <v>ESP</v>
      </c>
      <c r="B54" t="str">
        <v>Spain</v>
      </c>
      <c r="C54">
        <f>IF(ISBLANK(LOOKUP(A54, Sheet1!$A$2:$A$195, Sheet1!$G$2:$G$195)), "", LOOKUP(A54, Sheet1!$A$2:$A$195, Sheet1!$G$2:$G$195))</f>
        <v>-2.5369999999999999</v>
      </c>
      <c r="D54">
        <f>IF(ISBLANK(LOOKUP(A54, Sheet1!$A$196:$A$389, Sheet1!$G$196:$G$389)), "", LOOKUP(A54, Sheet1!$A$196:$A$389, Sheet1!$G$196:$G$389))</f>
        <v>1854.0309999999999</v>
      </c>
      <c r="E54">
        <f>IF(ISBLANK(LOOKUP(A54, Sheet1!$A$390:$A$583, Sheet1!$G$390:$G$583)), "", LOOKUP(A54, Sheet1!$A$390:$A$583, Sheet1!$G$390:$G$583))</f>
        <v>15.255000000000001</v>
      </c>
    </row>
    <row r="55" spans="1:5">
      <c r="A55" t="str">
        <v>EST</v>
      </c>
      <c r="B55" t="str">
        <v>Estonia</v>
      </c>
      <c r="C55">
        <f>IF(ISBLANK(LOOKUP(A55, Sheet1!$A$2:$A$195, Sheet1!$G$2:$G$195)), "", LOOKUP(A55, Sheet1!$A$2:$A$195, Sheet1!$G$2:$G$195))</f>
        <v>-0.46200000000000002</v>
      </c>
      <c r="D55">
        <f>IF(ISBLANK(LOOKUP(A55, Sheet1!$A$196:$A$389, Sheet1!$G$196:$G$389)), "", LOOKUP(A55, Sheet1!$A$196:$A$389, Sheet1!$G$196:$G$389))</f>
        <v>45.036000000000001</v>
      </c>
      <c r="E55">
        <f>IF(ISBLANK(LOOKUP(A55, Sheet1!$A$390:$A$583, Sheet1!$G$390:$G$583)), "", LOOKUP(A55, Sheet1!$A$390:$A$583, Sheet1!$G$390:$G$583))</f>
        <v>5.3710000000000004</v>
      </c>
    </row>
    <row r="56" spans="1:5">
      <c r="A56" t="str">
        <v>ETH</v>
      </c>
      <c r="B56" t="str">
        <v>Ethiopia</v>
      </c>
      <c r="C56">
        <f>IF(ISBLANK(LOOKUP(A56, Sheet1!$A$2:$A$195, Sheet1!$G$2:$G$195)), "", LOOKUP(A56, Sheet1!$A$2:$A$195, Sheet1!$G$2:$G$195))</f>
        <v>-3.0289999999999999</v>
      </c>
      <c r="D56">
        <f>IF(ISBLANK(LOOKUP(A56, Sheet1!$A$196:$A$389, Sheet1!$G$196:$G$389)), "", LOOKUP(A56, Sheet1!$A$196:$A$389, Sheet1!$G$196:$G$389))</f>
        <v>219.739</v>
      </c>
      <c r="E56" t="str">
        <f>IF(ISBLANK(LOOKUP(A56, Sheet1!$A$390:$A$583, Sheet1!$G$390:$G$583)), "", LOOKUP(A56, Sheet1!$A$390:$A$583, Sheet1!$G$390:$G$583))</f>
        <v/>
      </c>
    </row>
    <row r="57" spans="1:5">
      <c r="A57" t="str">
        <v>FIN</v>
      </c>
      <c r="B57" t="str">
        <v>Finland</v>
      </c>
      <c r="C57">
        <f>IF(ISBLANK(LOOKUP(A57, Sheet1!$A$2:$A$195, Sheet1!$G$2:$G$195)), "", LOOKUP(A57, Sheet1!$A$2:$A$195, Sheet1!$G$2:$G$195))</f>
        <v>-0.82799999999999996</v>
      </c>
      <c r="D57">
        <f>IF(ISBLANK(LOOKUP(A57, Sheet1!$A$196:$A$389, Sheet1!$G$196:$G$389)), "", LOOKUP(A57, Sheet1!$A$196:$A$389, Sheet1!$G$196:$G$389))</f>
        <v>258.786</v>
      </c>
      <c r="E57">
        <f>IF(ISBLANK(LOOKUP(A57, Sheet1!$A$390:$A$583, Sheet1!$G$390:$G$583)), "", LOOKUP(A57, Sheet1!$A$390:$A$583, Sheet1!$G$390:$G$583))</f>
        <v>7.4169999999999998</v>
      </c>
    </row>
    <row r="58" spans="1:5">
      <c r="A58" t="str">
        <v>FJI</v>
      </c>
      <c r="B58" t="str">
        <v>Fiji</v>
      </c>
      <c r="C58">
        <f>IF(ISBLANK(LOOKUP(A58, Sheet1!$A$2:$A$195, Sheet1!$G$2:$G$195)), "", LOOKUP(A58, Sheet1!$A$2:$A$195, Sheet1!$G$2:$G$195))</f>
        <v>-5.5149999999999997</v>
      </c>
      <c r="D58">
        <f>IF(ISBLANK(LOOKUP(A58, Sheet1!$A$196:$A$389, Sheet1!$G$196:$G$389)), "", LOOKUP(A58, Sheet1!$A$196:$A$389, Sheet1!$G$196:$G$389))</f>
        <v>10.397</v>
      </c>
      <c r="E58">
        <f>IF(ISBLANK(LOOKUP(A58, Sheet1!$A$390:$A$583, Sheet1!$G$390:$G$583)), "", LOOKUP(A58, Sheet1!$A$390:$A$583, Sheet1!$G$390:$G$583))</f>
        <v>4.5</v>
      </c>
    </row>
    <row r="59" spans="1:5">
      <c r="A59" t="str">
        <v>FRA</v>
      </c>
      <c r="B59" t="str">
        <v>France</v>
      </c>
      <c r="C59">
        <f>IF(ISBLANK(LOOKUP(A59, Sheet1!$A$2:$A$195, Sheet1!$G$2:$G$195)), "", LOOKUP(A59, Sheet1!$A$2:$A$195, Sheet1!$G$2:$G$195))</f>
        <v>-2.274</v>
      </c>
      <c r="D59">
        <f>IF(ISBLANK(LOOKUP(A59, Sheet1!$A$196:$A$389, Sheet1!$G$196:$G$389)), "", LOOKUP(A59, Sheet1!$A$196:$A$389, Sheet1!$G$196:$G$389))</f>
        <v>2970.43</v>
      </c>
      <c r="E59">
        <f>IF(ISBLANK(LOOKUP(A59, Sheet1!$A$390:$A$583, Sheet1!$G$390:$G$583)), "", LOOKUP(A59, Sheet1!$A$390:$A$583, Sheet1!$G$390:$G$583))</f>
        <v>9.0250000000000004</v>
      </c>
    </row>
    <row r="60" spans="1:5">
      <c r="A60" t="str">
        <v>FSM</v>
      </c>
      <c r="B60" t="str">
        <v>Micronesia</v>
      </c>
      <c r="C60">
        <f>IF(ISBLANK(LOOKUP(A60, Sheet1!$A$2:$A$195, Sheet1!$G$2:$G$195)), "", LOOKUP(A60, Sheet1!$A$2:$A$195, Sheet1!$G$2:$G$195))</f>
        <v>24.986000000000001</v>
      </c>
      <c r="D60">
        <f>IF(ISBLANK(LOOKUP(A60, Sheet1!$A$196:$A$389, Sheet1!$G$196:$G$389)), "", LOOKUP(A60, Sheet1!$A$196:$A$389, Sheet1!$G$196:$G$389))</f>
        <v>0.35199999999999998</v>
      </c>
      <c r="E60" t="str">
        <f>IF(ISBLANK(LOOKUP(A60, Sheet1!$A$390:$A$583, Sheet1!$G$390:$G$583)), "", LOOKUP(A60, Sheet1!$A$390:$A$583, Sheet1!$G$390:$G$583))</f>
        <v/>
      </c>
    </row>
    <row r="61" spans="1:5">
      <c r="A61" t="str">
        <v>GAB</v>
      </c>
      <c r="B61" t="str">
        <v>Gabon</v>
      </c>
      <c r="C61">
        <f>IF(ISBLANK(LOOKUP(A61, Sheet1!$A$2:$A$195, Sheet1!$G$2:$G$195)), "", LOOKUP(A61, Sheet1!$A$2:$A$195, Sheet1!$G$2:$G$195))</f>
        <v>-0.21099999999999999</v>
      </c>
      <c r="D61">
        <f>IF(ISBLANK(LOOKUP(A61, Sheet1!$A$196:$A$389, Sheet1!$G$196:$G$389)), "", LOOKUP(A61, Sheet1!$A$196:$A$389, Sheet1!$G$196:$G$389))</f>
        <v>37.840000000000003</v>
      </c>
      <c r="E61" t="str">
        <f>IF(ISBLANK(LOOKUP(A61, Sheet1!$A$390:$A$583, Sheet1!$G$390:$G$583)), "", LOOKUP(A61, Sheet1!$A$390:$A$583, Sheet1!$G$390:$G$583))</f>
        <v/>
      </c>
    </row>
    <row r="62" spans="1:5">
      <c r="A62" t="str">
        <v>GBR</v>
      </c>
      <c r="B62" t="str">
        <v>United Kingdom</v>
      </c>
      <c r="C62">
        <f>IF(ISBLANK(LOOKUP(A62, Sheet1!$A$2:$A$195, Sheet1!$G$2:$G$195)), "", LOOKUP(A62, Sheet1!$A$2:$A$195, Sheet1!$G$2:$G$195))</f>
        <v>-2.2170000000000001</v>
      </c>
      <c r="D62">
        <f>IF(ISBLANK(LOOKUP(A62, Sheet1!$A$196:$A$389, Sheet1!$G$196:$G$389)), "", LOOKUP(A62, Sheet1!$A$196:$A$389, Sheet1!$G$196:$G$389))</f>
        <v>3065.0419999999999</v>
      </c>
      <c r="E62">
        <f>IF(ISBLANK(LOOKUP(A62, Sheet1!$A$390:$A$583, Sheet1!$G$390:$G$583)), "", LOOKUP(A62, Sheet1!$A$390:$A$583, Sheet1!$G$390:$G$583))</f>
        <v>4.0750000000000002</v>
      </c>
    </row>
    <row r="63" spans="1:5">
      <c r="A63" t="str">
        <v>GEO</v>
      </c>
      <c r="B63" t="str">
        <v>Georgia</v>
      </c>
      <c r="C63">
        <f>IF(ISBLANK(LOOKUP(A63, Sheet1!$A$2:$A$195, Sheet1!$G$2:$G$195)), "", LOOKUP(A63, Sheet1!$A$2:$A$195, Sheet1!$G$2:$G$195))</f>
        <v>-0.81699999999999995</v>
      </c>
      <c r="D63">
        <f>IF(ISBLANK(LOOKUP(A63, Sheet1!$A$196:$A$389, Sheet1!$G$196:$G$389)), "", LOOKUP(A63, Sheet1!$A$196:$A$389, Sheet1!$G$196:$G$389))</f>
        <v>44.783999999999999</v>
      </c>
      <c r="E63">
        <f>IF(ISBLANK(LOOKUP(A63, Sheet1!$A$390:$A$583, Sheet1!$G$390:$G$583)), "", LOOKUP(A63, Sheet1!$A$390:$A$583, Sheet1!$G$390:$G$583))</f>
        <v>12.7</v>
      </c>
    </row>
    <row r="64" spans="1:5">
      <c r="A64" t="str">
        <v>GHA</v>
      </c>
      <c r="B64" t="str">
        <v>Ghana</v>
      </c>
      <c r="C64">
        <f>IF(ISBLANK(LOOKUP(A64, Sheet1!$A$2:$A$195, Sheet1!$G$2:$G$195)), "", LOOKUP(A64, Sheet1!$A$2:$A$195, Sheet1!$G$2:$G$195))</f>
        <v>-6.9720000000000004</v>
      </c>
      <c r="D64">
        <f>IF(ISBLANK(LOOKUP(A64, Sheet1!$A$196:$A$389, Sheet1!$G$196:$G$389)), "", LOOKUP(A64, Sheet1!$A$196:$A$389, Sheet1!$G$196:$G$389))</f>
        <v>189.70699999999999</v>
      </c>
      <c r="E64" t="str">
        <f>IF(ISBLANK(LOOKUP(A64, Sheet1!$A$390:$A$583, Sheet1!$G$390:$G$583)), "", LOOKUP(A64, Sheet1!$A$390:$A$583, Sheet1!$G$390:$G$583))</f>
        <v/>
      </c>
    </row>
    <row r="65" spans="1:5">
      <c r="A65" t="str">
        <v>GIN</v>
      </c>
      <c r="B65" t="str">
        <v>Guinea</v>
      </c>
      <c r="C65">
        <f>IF(ISBLANK(LOOKUP(A65, Sheet1!$A$2:$A$195, Sheet1!$G$2:$G$195)), "", LOOKUP(A65, Sheet1!$A$2:$A$195, Sheet1!$G$2:$G$195))</f>
        <v>-1.0629999999999999</v>
      </c>
      <c r="D65">
        <f>IF(ISBLANK(LOOKUP(A65, Sheet1!$A$196:$A$389, Sheet1!$G$196:$G$389)), "", LOOKUP(A65, Sheet1!$A$196:$A$389, Sheet1!$G$196:$G$389))</f>
        <v>31.065999999999999</v>
      </c>
      <c r="E65" t="str">
        <f>IF(ISBLANK(LOOKUP(A65, Sheet1!$A$390:$A$583, Sheet1!$G$390:$G$583)), "", LOOKUP(A65, Sheet1!$A$390:$A$583, Sheet1!$G$390:$G$583))</f>
        <v/>
      </c>
    </row>
    <row r="66" spans="1:5">
      <c r="A66" t="str">
        <v>GMB</v>
      </c>
      <c r="B66" t="str">
        <v>The Gambia</v>
      </c>
      <c r="C66">
        <f>IF(ISBLANK(LOOKUP(A66, Sheet1!$A$2:$A$195, Sheet1!$G$2:$G$195)), "", LOOKUP(A66, Sheet1!$A$2:$A$195, Sheet1!$G$2:$G$195))</f>
        <v>-6.1970000000000001</v>
      </c>
      <c r="D66">
        <f>IF(ISBLANK(LOOKUP(A66, Sheet1!$A$196:$A$389, Sheet1!$G$196:$G$389)), "", LOOKUP(A66, Sheet1!$A$196:$A$389, Sheet1!$G$196:$G$389))</f>
        <v>5.9470000000000001</v>
      </c>
      <c r="E66" t="str">
        <f>IF(ISBLANK(LOOKUP(A66, Sheet1!$A$390:$A$583, Sheet1!$G$390:$G$583)), "", LOOKUP(A66, Sheet1!$A$390:$A$583, Sheet1!$G$390:$G$583))</f>
        <v/>
      </c>
    </row>
    <row r="67" spans="1:5">
      <c r="A67" t="str">
        <v>GNB</v>
      </c>
      <c r="B67" t="str">
        <v>Guinea-Bissau</v>
      </c>
      <c r="C67">
        <f>IF(ISBLANK(LOOKUP(A67, Sheet1!$A$2:$A$195, Sheet1!$G$2:$G$195)), "", LOOKUP(A67, Sheet1!$A$2:$A$195, Sheet1!$G$2:$G$195))</f>
        <v>-4.8440000000000003</v>
      </c>
      <c r="D67">
        <f>IF(ISBLANK(LOOKUP(A67, Sheet1!$A$196:$A$389, Sheet1!$G$196:$G$389)), "", LOOKUP(A67, Sheet1!$A$196:$A$389, Sheet1!$G$196:$G$389))</f>
        <v>3.4729999999999999</v>
      </c>
      <c r="E67" t="str">
        <f>IF(ISBLANK(LOOKUP(A67, Sheet1!$A$390:$A$583, Sheet1!$G$390:$G$583)), "", LOOKUP(A67, Sheet1!$A$390:$A$583, Sheet1!$G$390:$G$583))</f>
        <v/>
      </c>
    </row>
    <row r="68" spans="1:5">
      <c r="A68" t="str">
        <v>GNQ</v>
      </c>
      <c r="B68" t="str">
        <v>Equatorial Guinea</v>
      </c>
      <c r="C68">
        <f>IF(ISBLANK(LOOKUP(A68, Sheet1!$A$2:$A$195, Sheet1!$G$2:$G$195)), "", LOOKUP(A68, Sheet1!$A$2:$A$195, Sheet1!$G$2:$G$195))</f>
        <v>0.51</v>
      </c>
      <c r="D68">
        <f>IF(ISBLANK(LOOKUP(A68, Sheet1!$A$196:$A$389, Sheet1!$G$196:$G$389)), "", LOOKUP(A68, Sheet1!$A$196:$A$389, Sheet1!$G$196:$G$389))</f>
        <v>29.524999999999999</v>
      </c>
      <c r="E68" t="str">
        <f>IF(ISBLANK(LOOKUP(A68, Sheet1!$A$390:$A$583, Sheet1!$G$390:$G$583)), "", LOOKUP(A68, Sheet1!$A$390:$A$583, Sheet1!$G$390:$G$583))</f>
        <v/>
      </c>
    </row>
    <row r="69" spans="1:5">
      <c r="A69" t="str">
        <v>GRC</v>
      </c>
      <c r="B69" t="str">
        <v>Greece</v>
      </c>
      <c r="C69">
        <f>IF(ISBLANK(LOOKUP(A69, Sheet1!$A$2:$A$195, Sheet1!$G$2:$G$195)), "", LOOKUP(A69, Sheet1!$A$2:$A$195, Sheet1!$G$2:$G$195))</f>
        <v>0.86799999999999999</v>
      </c>
      <c r="D69">
        <f>IF(ISBLANK(LOOKUP(A69, Sheet1!$A$196:$A$389, Sheet1!$G$196:$G$389)), "", LOOKUP(A69, Sheet1!$A$196:$A$389, Sheet1!$G$196:$G$389))</f>
        <v>312.267</v>
      </c>
      <c r="E69">
        <f>IF(ISBLANK(LOOKUP(A69, Sheet1!$A$390:$A$583, Sheet1!$G$390:$G$583)), "", LOOKUP(A69, Sheet1!$A$390:$A$583, Sheet1!$G$390:$G$583))</f>
        <v>19.3</v>
      </c>
    </row>
    <row r="70" spans="1:5">
      <c r="A70" t="str">
        <v>GRD</v>
      </c>
      <c r="B70" t="str">
        <v>Grenada</v>
      </c>
      <c r="C70">
        <f>IF(ISBLANK(LOOKUP(A70, Sheet1!$A$2:$A$195, Sheet1!$G$2:$G$195)), "", LOOKUP(A70, Sheet1!$A$2:$A$195, Sheet1!$G$2:$G$195))</f>
        <v>4.5810000000000004</v>
      </c>
      <c r="D70">
        <f>IF(ISBLANK(LOOKUP(A70, Sheet1!$A$196:$A$389, Sheet1!$G$196:$G$389)), "", LOOKUP(A70, Sheet1!$A$196:$A$389, Sheet1!$G$196:$G$389))</f>
        <v>1.7310000000000001</v>
      </c>
      <c r="E70" t="str">
        <f>IF(ISBLANK(LOOKUP(A70, Sheet1!$A$390:$A$583, Sheet1!$G$390:$G$583)), "", LOOKUP(A70, Sheet1!$A$390:$A$583, Sheet1!$G$390:$G$583))</f>
        <v/>
      </c>
    </row>
    <row r="71" spans="1:5">
      <c r="A71" t="str">
        <v>GTM</v>
      </c>
      <c r="B71" t="str">
        <v>Guatemala</v>
      </c>
      <c r="C71">
        <f>IF(ISBLANK(LOOKUP(A71, Sheet1!$A$2:$A$195, Sheet1!$G$2:$G$195)), "", LOOKUP(A71, Sheet1!$A$2:$A$195, Sheet1!$G$2:$G$195))</f>
        <v>-1.891</v>
      </c>
      <c r="D71">
        <f>IF(ISBLANK(LOOKUP(A71, Sheet1!$A$196:$A$389, Sheet1!$G$196:$G$389)), "", LOOKUP(A71, Sheet1!$A$196:$A$389, Sheet1!$G$196:$G$389))</f>
        <v>144.98500000000001</v>
      </c>
      <c r="E71" t="str">
        <f>IF(ISBLANK(LOOKUP(A71, Sheet1!$A$390:$A$583, Sheet1!$G$390:$G$583)), "", LOOKUP(A71, Sheet1!$A$390:$A$583, Sheet1!$G$390:$G$583))</f>
        <v/>
      </c>
    </row>
    <row r="72" spans="1:5">
      <c r="A72" t="str">
        <v>GUY</v>
      </c>
      <c r="B72" t="str">
        <v>Guyana</v>
      </c>
      <c r="C72">
        <f>IF(ISBLANK(LOOKUP(A72, Sheet1!$A$2:$A$195, Sheet1!$G$2:$G$195)), "", LOOKUP(A72, Sheet1!$A$2:$A$195, Sheet1!$G$2:$G$195))</f>
        <v>-3.5430000000000001</v>
      </c>
      <c r="D72">
        <f>IF(ISBLANK(LOOKUP(A72, Sheet1!$A$196:$A$389, Sheet1!$G$196:$G$389)), "", LOOKUP(A72, Sheet1!$A$196:$A$389, Sheet1!$G$196:$G$389))</f>
        <v>6.7119999999999997</v>
      </c>
      <c r="E72" t="str">
        <f>IF(ISBLANK(LOOKUP(A72, Sheet1!$A$390:$A$583, Sheet1!$G$390:$G$583)), "", LOOKUP(A72, Sheet1!$A$390:$A$583, Sheet1!$G$390:$G$583))</f>
        <v/>
      </c>
    </row>
    <row r="73" spans="1:5">
      <c r="A73" t="str">
        <v>HKG</v>
      </c>
      <c r="B73" t="str">
        <v>Hong Kong SAR</v>
      </c>
      <c r="C73">
        <f>IF(ISBLANK(LOOKUP(A73, Sheet1!$A$2:$A$195, Sheet1!$G$2:$G$195)), "", LOOKUP(A73, Sheet1!$A$2:$A$195, Sheet1!$G$2:$G$195))</f>
        <v>2.35</v>
      </c>
      <c r="D73">
        <f>IF(ISBLANK(LOOKUP(A73, Sheet1!$A$196:$A$389, Sheet1!$G$196:$G$389)), "", LOOKUP(A73, Sheet1!$A$196:$A$389, Sheet1!$G$196:$G$389))</f>
        <v>479.66199999999998</v>
      </c>
      <c r="E73">
        <f>IF(ISBLANK(LOOKUP(A73, Sheet1!$A$390:$A$583, Sheet1!$G$390:$G$583)), "", LOOKUP(A73, Sheet1!$A$390:$A$583, Sheet1!$G$390:$G$583))</f>
        <v>2.8159999999999998</v>
      </c>
    </row>
    <row r="74" spans="1:5">
      <c r="A74" t="str">
        <v>HND</v>
      </c>
      <c r="B74" t="str">
        <v>Honduras</v>
      </c>
      <c r="C74">
        <f>IF(ISBLANK(LOOKUP(A74, Sheet1!$A$2:$A$195, Sheet1!$G$2:$G$195)), "", LOOKUP(A74, Sheet1!$A$2:$A$195, Sheet1!$G$2:$G$195))</f>
        <v>0.19800000000000001</v>
      </c>
      <c r="D74">
        <f>IF(ISBLANK(LOOKUP(A74, Sheet1!$A$196:$A$389, Sheet1!$G$196:$G$389)), "", LOOKUP(A74, Sheet1!$A$196:$A$389, Sheet1!$G$196:$G$389))</f>
        <v>49.2</v>
      </c>
      <c r="E74">
        <f>IF(ISBLANK(LOOKUP(A74, Sheet1!$A$390:$A$583, Sheet1!$G$390:$G$583)), "", LOOKUP(A74, Sheet1!$A$390:$A$583, Sheet1!$G$390:$G$583))</f>
        <v>4.0759999999999996</v>
      </c>
    </row>
    <row r="75" spans="1:5">
      <c r="A75" t="str">
        <v>HRV</v>
      </c>
      <c r="B75" t="str">
        <v>Croatia</v>
      </c>
      <c r="C75">
        <f>IF(ISBLANK(LOOKUP(A75, Sheet1!$A$2:$A$195, Sheet1!$G$2:$G$195)), "", LOOKUP(A75, Sheet1!$A$2:$A$195, Sheet1!$G$2:$G$195))</f>
        <v>0.23400000000000001</v>
      </c>
      <c r="D75">
        <f>IF(ISBLANK(LOOKUP(A75, Sheet1!$A$196:$A$389, Sheet1!$G$196:$G$389)), "", LOOKUP(A75, Sheet1!$A$196:$A$389, Sheet1!$G$196:$G$389))</f>
        <v>107.554</v>
      </c>
      <c r="E75">
        <f>IF(ISBLANK(LOOKUP(A75, Sheet1!$A$390:$A$583, Sheet1!$G$390:$G$583)), "", LOOKUP(A75, Sheet1!$A$390:$A$583, Sheet1!$G$390:$G$583))</f>
        <v>9.8580000000000005</v>
      </c>
    </row>
    <row r="76" spans="1:5">
      <c r="A76" t="str">
        <v>HTI</v>
      </c>
      <c r="B76" t="str">
        <v>Haiti</v>
      </c>
      <c r="C76">
        <f>IF(ISBLANK(LOOKUP(A76, Sheet1!$A$2:$A$195, Sheet1!$G$2:$G$195)), "", LOOKUP(A76, Sheet1!$A$2:$A$195, Sheet1!$G$2:$G$195))</f>
        <v>-1.7190000000000001</v>
      </c>
      <c r="D76">
        <f>IF(ISBLANK(LOOKUP(A76, Sheet1!$A$196:$A$389, Sheet1!$G$196:$G$389)), "", LOOKUP(A76, Sheet1!$A$196:$A$389, Sheet1!$G$196:$G$389))</f>
        <v>20.733000000000001</v>
      </c>
      <c r="E76" t="str">
        <f>IF(ISBLANK(LOOKUP(A76, Sheet1!$A$390:$A$583, Sheet1!$G$390:$G$583)), "", LOOKUP(A76, Sheet1!$A$390:$A$583, Sheet1!$G$390:$G$583))</f>
        <v/>
      </c>
    </row>
    <row r="77" spans="1:5">
      <c r="A77" t="str">
        <v>HUN</v>
      </c>
      <c r="B77" t="str">
        <v>Hungary</v>
      </c>
      <c r="C77">
        <f>IF(ISBLANK(LOOKUP(A77, Sheet1!$A$2:$A$195, Sheet1!$G$2:$G$195)), "", LOOKUP(A77, Sheet1!$A$2:$A$195, Sheet1!$G$2:$G$195))</f>
        <v>-2.149</v>
      </c>
      <c r="D77">
        <f>IF(ISBLANK(LOOKUP(A77, Sheet1!$A$196:$A$389, Sheet1!$G$196:$G$389)), "", LOOKUP(A77, Sheet1!$A$196:$A$389, Sheet1!$G$196:$G$389))</f>
        <v>314.5</v>
      </c>
      <c r="E77">
        <f>IF(ISBLANK(LOOKUP(A77, Sheet1!$A$390:$A$583, Sheet1!$G$390:$G$583)), "", LOOKUP(A77, Sheet1!$A$390:$A$583, Sheet1!$G$390:$G$583))</f>
        <v>3.7080000000000002</v>
      </c>
    </row>
    <row r="78" spans="1:5">
      <c r="A78" t="str">
        <v>IDN</v>
      </c>
      <c r="B78" t="str">
        <v>Indonesia</v>
      </c>
      <c r="C78">
        <f>IF(ISBLANK(LOOKUP(A78, Sheet1!$A$2:$A$195, Sheet1!$G$2:$G$195)), "", LOOKUP(A78, Sheet1!$A$2:$A$195, Sheet1!$G$2:$G$195))</f>
        <v>-1.75</v>
      </c>
      <c r="D78">
        <f>IF(ISBLANK(LOOKUP(A78, Sheet1!$A$196:$A$389, Sheet1!$G$196:$G$389)), "", LOOKUP(A78, Sheet1!$A$196:$A$389, Sheet1!$G$196:$G$389))</f>
        <v>3495.9679999999998</v>
      </c>
      <c r="E78">
        <f>IF(ISBLANK(LOOKUP(A78, Sheet1!$A$390:$A$583, Sheet1!$G$390:$G$583)), "", LOOKUP(A78, Sheet1!$A$390:$A$583, Sheet1!$G$390:$G$583))</f>
        <v>5.34</v>
      </c>
    </row>
    <row r="79" spans="1:5">
      <c r="A79" t="str">
        <v>IND</v>
      </c>
      <c r="B79" t="str">
        <v>India</v>
      </c>
      <c r="C79">
        <f>IF(ISBLANK(LOOKUP(A79, Sheet1!$A$2:$A$195, Sheet1!$G$2:$G$195)), "", LOOKUP(A79, Sheet1!$A$2:$A$195, Sheet1!$G$2:$G$195))</f>
        <v>-6.27</v>
      </c>
      <c r="D79">
        <f>IF(ISBLANK(LOOKUP(A79, Sheet1!$A$196:$A$389, Sheet1!$G$196:$G$389)), "", LOOKUP(A79, Sheet1!$A$196:$A$389, Sheet1!$G$196:$G$389))</f>
        <v>10413.608</v>
      </c>
      <c r="E79" t="str">
        <f>IF(ISBLANK(LOOKUP(A79, Sheet1!$A$390:$A$583, Sheet1!$G$390:$G$583)), "", LOOKUP(A79, Sheet1!$A$390:$A$583, Sheet1!$G$390:$G$583))</f>
        <v/>
      </c>
    </row>
    <row r="80" spans="1:5">
      <c r="A80" t="str">
        <v>IRL</v>
      </c>
      <c r="B80" t="str">
        <v>Ireland</v>
      </c>
      <c r="C80">
        <f>IF(ISBLANK(LOOKUP(A80, Sheet1!$A$2:$A$195, Sheet1!$G$2:$G$195)), "", LOOKUP(A80, Sheet1!$A$2:$A$195, Sheet1!$G$2:$G$195))</f>
        <v>5.1999999999999998E-2</v>
      </c>
      <c r="D80">
        <f>IF(ISBLANK(LOOKUP(A80, Sheet1!$A$196:$A$389, Sheet1!$G$196:$G$389)), "", LOOKUP(A80, Sheet1!$A$196:$A$389, Sheet1!$G$196:$G$389))</f>
        <v>389.14299999999997</v>
      </c>
      <c r="E80">
        <f>IF(ISBLANK(LOOKUP(A80, Sheet1!$A$390:$A$583, Sheet1!$G$390:$G$583)), "", LOOKUP(A80, Sheet1!$A$390:$A$583, Sheet1!$G$390:$G$583))</f>
        <v>5.75</v>
      </c>
    </row>
    <row r="81" spans="1:5">
      <c r="A81" t="str">
        <v>IRN</v>
      </c>
      <c r="B81" t="str">
        <v>Islamic Republic of Iran</v>
      </c>
      <c r="C81">
        <f>IF(ISBLANK(LOOKUP(A81, Sheet1!$A$2:$A$195, Sheet1!$G$2:$G$195)), "", LOOKUP(A81, Sheet1!$A$2:$A$195, Sheet1!$G$2:$G$195))</f>
        <v>-1.897</v>
      </c>
      <c r="D81">
        <f>IF(ISBLANK(LOOKUP(A81, Sheet1!$A$196:$A$389, Sheet1!$G$196:$G$389)), "", LOOKUP(A81, Sheet1!$A$196:$A$389, Sheet1!$G$196:$G$389))</f>
        <v>1586.222</v>
      </c>
      <c r="E81">
        <f>IF(ISBLANK(LOOKUP(A81, Sheet1!$A$390:$A$583, Sheet1!$G$390:$G$583)), "", LOOKUP(A81, Sheet1!$A$390:$A$583, Sheet1!$G$390:$G$583))</f>
        <v>12.025</v>
      </c>
    </row>
    <row r="82" spans="1:5">
      <c r="A82" t="str">
        <v>IRQ</v>
      </c>
      <c r="B82" t="str">
        <v>Iraq</v>
      </c>
      <c r="C82">
        <f>IF(ISBLANK(LOOKUP(A82, Sheet1!$A$2:$A$195, Sheet1!$G$2:$G$195)), "", LOOKUP(A82, Sheet1!$A$2:$A$195, Sheet1!$G$2:$G$195))</f>
        <v>7.8929999999999998</v>
      </c>
      <c r="D82">
        <f>IF(ISBLANK(LOOKUP(A82, Sheet1!$A$196:$A$389, Sheet1!$G$196:$G$389)), "", LOOKUP(A82, Sheet1!$A$196:$A$389, Sheet1!$G$196:$G$389))</f>
        <v>669.90599999999995</v>
      </c>
      <c r="E82" t="str">
        <f>IF(ISBLANK(LOOKUP(A82, Sheet1!$A$390:$A$583, Sheet1!$G$390:$G$583)), "", LOOKUP(A82, Sheet1!$A$390:$A$583, Sheet1!$G$390:$G$583))</f>
        <v/>
      </c>
    </row>
    <row r="83" spans="1:5">
      <c r="A83" t="str">
        <v>ISL</v>
      </c>
      <c r="B83" t="str">
        <v>Iceland</v>
      </c>
      <c r="C83">
        <f>IF(ISBLANK(LOOKUP(A83, Sheet1!$A$2:$A$195, Sheet1!$G$2:$G$195)), "", LOOKUP(A83, Sheet1!$A$2:$A$195, Sheet1!$G$2:$G$195))</f>
        <v>0.81799999999999995</v>
      </c>
      <c r="D83">
        <f>IF(ISBLANK(LOOKUP(A83, Sheet1!$A$196:$A$389, Sheet1!$G$196:$G$389)), "", LOOKUP(A83, Sheet1!$A$196:$A$389, Sheet1!$G$196:$G$389))</f>
        <v>19.332000000000001</v>
      </c>
      <c r="E83">
        <f>IF(ISBLANK(LOOKUP(A83, Sheet1!$A$390:$A$583, Sheet1!$G$390:$G$583)), "", LOOKUP(A83, Sheet1!$A$390:$A$583, Sheet1!$G$390:$G$583))</f>
        <v>2.742</v>
      </c>
    </row>
    <row r="84" spans="1:5">
      <c r="A84" t="str">
        <v>ISR</v>
      </c>
      <c r="B84" t="str">
        <v>Israel</v>
      </c>
      <c r="C84">
        <f>IF(ISBLANK(LOOKUP(A84, Sheet1!$A$2:$A$195, Sheet1!$G$2:$G$195)), "", LOOKUP(A84, Sheet1!$A$2:$A$195, Sheet1!$G$2:$G$195))</f>
        <v>-3.621</v>
      </c>
      <c r="D84">
        <f>IF(ISBLANK(LOOKUP(A84, Sheet1!$A$196:$A$389, Sheet1!$G$196:$G$389)), "", LOOKUP(A84, Sheet1!$A$196:$A$389, Sheet1!$G$196:$G$389))</f>
        <v>336.99200000000002</v>
      </c>
      <c r="E84">
        <f>IF(ISBLANK(LOOKUP(A84, Sheet1!$A$390:$A$583, Sheet1!$G$390:$G$583)), "", LOOKUP(A84, Sheet1!$A$390:$A$583, Sheet1!$G$390:$G$583))</f>
        <v>4</v>
      </c>
    </row>
    <row r="85" spans="1:5">
      <c r="A85" t="str">
        <v>ITA</v>
      </c>
      <c r="B85" t="str">
        <v>Italy</v>
      </c>
      <c r="C85">
        <f>IF(ISBLANK(LOOKUP(A85, Sheet1!$A$2:$A$195, Sheet1!$G$2:$G$195)), "", LOOKUP(A85, Sheet1!$A$2:$A$195, Sheet1!$G$2:$G$195))</f>
        <v>-2.1989999999999998</v>
      </c>
      <c r="D85">
        <f>IF(ISBLANK(LOOKUP(A85, Sheet1!$A$196:$A$389, Sheet1!$G$196:$G$389)), "", LOOKUP(A85, Sheet1!$A$196:$A$389, Sheet1!$G$196:$G$389))</f>
        <v>2405.4969999999998</v>
      </c>
      <c r="E85">
        <f>IF(ISBLANK(LOOKUP(A85, Sheet1!$A$390:$A$583, Sheet1!$G$390:$G$583)), "", LOOKUP(A85, Sheet1!$A$390:$A$583, Sheet1!$G$390:$G$583))</f>
        <v>10.625</v>
      </c>
    </row>
    <row r="86" spans="1:5">
      <c r="A86" t="str">
        <v>JAM</v>
      </c>
      <c r="B86" t="str">
        <v>Jamaica</v>
      </c>
      <c r="C86">
        <f>IF(ISBLANK(LOOKUP(A86, Sheet1!$A$2:$A$195, Sheet1!$G$2:$G$195)), "", LOOKUP(A86, Sheet1!$A$2:$A$195, Sheet1!$G$2:$G$195))</f>
        <v>1.181</v>
      </c>
      <c r="D86">
        <f>IF(ISBLANK(LOOKUP(A86, Sheet1!$A$196:$A$389, Sheet1!$G$196:$G$389)), "", LOOKUP(A86, Sheet1!$A$196:$A$389, Sheet1!$G$196:$G$389))</f>
        <v>27.170999999999999</v>
      </c>
      <c r="E86">
        <f>IF(ISBLANK(LOOKUP(A86, Sheet1!$A$390:$A$583, Sheet1!$G$390:$G$583)), "", LOOKUP(A86, Sheet1!$A$390:$A$583, Sheet1!$G$390:$G$583))</f>
        <v>9.125</v>
      </c>
    </row>
    <row r="87" spans="1:5">
      <c r="A87" t="str">
        <v>JOR</v>
      </c>
      <c r="B87" t="str">
        <v>Jordan</v>
      </c>
      <c r="C87">
        <f>IF(ISBLANK(LOOKUP(A87, Sheet1!$A$2:$A$195, Sheet1!$G$2:$G$195)), "", LOOKUP(A87, Sheet1!$A$2:$A$195, Sheet1!$G$2:$G$195))</f>
        <v>-4.7370000000000001</v>
      </c>
      <c r="D87">
        <f>IF(ISBLANK(LOOKUP(A87, Sheet1!$A$196:$A$389, Sheet1!$G$196:$G$389)), "", LOOKUP(A87, Sheet1!$A$196:$A$389, Sheet1!$G$196:$G$389))</f>
        <v>92.74</v>
      </c>
      <c r="E87">
        <f>IF(ISBLANK(LOOKUP(A87, Sheet1!$A$390:$A$583, Sheet1!$G$390:$G$583)), "", LOOKUP(A87, Sheet1!$A$390:$A$583, Sheet1!$G$390:$G$583))</f>
        <v>18.600000000000001</v>
      </c>
    </row>
    <row r="88" spans="1:5">
      <c r="A88" t="str">
        <v>JPN</v>
      </c>
      <c r="B88" t="str">
        <v>Japan</v>
      </c>
      <c r="C88">
        <f>IF(ISBLANK(LOOKUP(A88, Sheet1!$A$2:$A$195, Sheet1!$G$2:$G$195)), "", LOOKUP(A88, Sheet1!$A$2:$A$195, Sheet1!$G$2:$G$195))</f>
        <v>-2.4289999999999998</v>
      </c>
      <c r="D88">
        <f>IF(ISBLANK(LOOKUP(A88, Sheet1!$A$196:$A$389, Sheet1!$G$196:$G$389)), "", LOOKUP(A88, Sheet1!$A$196:$A$389, Sheet1!$G$196:$G$389))</f>
        <v>5577.5649999999996</v>
      </c>
      <c r="E88">
        <f>IF(ISBLANK(LOOKUP(A88, Sheet1!$A$390:$A$583, Sheet1!$G$390:$G$583)), "", LOOKUP(A88, Sheet1!$A$390:$A$583, Sheet1!$G$390:$G$583))</f>
        <v>2.4420000000000002</v>
      </c>
    </row>
    <row r="89" spans="1:5">
      <c r="A89" t="str">
        <v>KAZ</v>
      </c>
      <c r="B89" t="str">
        <v>Kazakhstan</v>
      </c>
      <c r="C89">
        <f>IF(ISBLANK(LOOKUP(A89, Sheet1!$A$2:$A$195, Sheet1!$G$2:$G$195)), "", LOOKUP(A89, Sheet1!$A$2:$A$195, Sheet1!$G$2:$G$195))</f>
        <v>2.58</v>
      </c>
      <c r="D89">
        <f>IF(ISBLANK(LOOKUP(A89, Sheet1!$A$196:$A$389, Sheet1!$G$196:$G$389)), "", LOOKUP(A89, Sheet1!$A$196:$A$389, Sheet1!$G$196:$G$389))</f>
        <v>508.81700000000001</v>
      </c>
      <c r="E89">
        <f>IF(ISBLANK(LOOKUP(A89, Sheet1!$A$390:$A$583, Sheet1!$G$390:$G$583)), "", LOOKUP(A89, Sheet1!$A$390:$A$583, Sheet1!$G$390:$G$583))</f>
        <v>4.8540000000000001</v>
      </c>
    </row>
    <row r="90" spans="1:5">
      <c r="A90" t="str">
        <v>KEN</v>
      </c>
      <c r="B90" t="str">
        <v>Kenya</v>
      </c>
      <c r="C90">
        <f>IF(ISBLANK(LOOKUP(A90, Sheet1!$A$2:$A$195, Sheet1!$G$2:$G$195)), "", LOOKUP(A90, Sheet1!$A$2:$A$195, Sheet1!$G$2:$G$195))</f>
        <v>-7.3650000000000002</v>
      </c>
      <c r="D90">
        <f>IF(ISBLANK(LOOKUP(A90, Sheet1!$A$196:$A$389, Sheet1!$G$196:$G$389)), "", LOOKUP(A90, Sheet1!$A$196:$A$389, Sheet1!$G$196:$G$389))</f>
        <v>177.95400000000001</v>
      </c>
      <c r="E90" t="str">
        <f>IF(ISBLANK(LOOKUP(A90, Sheet1!$A$390:$A$583, Sheet1!$G$390:$G$583)), "", LOOKUP(A90, Sheet1!$A$390:$A$583, Sheet1!$G$390:$G$583))</f>
        <v/>
      </c>
    </row>
    <row r="91" spans="1:5">
      <c r="A91" t="str">
        <v>KGZ</v>
      </c>
      <c r="B91" t="str">
        <v>Kyrgyz Republic</v>
      </c>
      <c r="C91">
        <f>IF(ISBLANK(LOOKUP(A91, Sheet1!$A$2:$A$195, Sheet1!$G$2:$G$195)), "", LOOKUP(A91, Sheet1!$A$2:$A$195, Sheet1!$G$2:$G$195))</f>
        <v>-0.59</v>
      </c>
      <c r="D91">
        <f>IF(ISBLANK(LOOKUP(A91, Sheet1!$A$196:$A$389, Sheet1!$G$196:$G$389)), "", LOOKUP(A91, Sheet1!$A$196:$A$389, Sheet1!$G$196:$G$389))</f>
        <v>24.539000000000001</v>
      </c>
      <c r="E91">
        <f>IF(ISBLANK(LOOKUP(A91, Sheet1!$A$390:$A$583, Sheet1!$G$390:$G$583)), "", LOOKUP(A91, Sheet1!$A$390:$A$583, Sheet1!$G$390:$G$583))</f>
        <v>6.6050000000000004</v>
      </c>
    </row>
    <row r="92" spans="1:5">
      <c r="A92" t="str">
        <v>KHM</v>
      </c>
      <c r="B92" t="str">
        <v>Cambodia</v>
      </c>
      <c r="C92">
        <f>IF(ISBLANK(LOOKUP(A92, Sheet1!$A$2:$A$195, Sheet1!$G$2:$G$195)), "", LOOKUP(A92, Sheet1!$A$2:$A$195, Sheet1!$G$2:$G$195))</f>
        <v>0.71699999999999997</v>
      </c>
      <c r="D92">
        <f>IF(ISBLANK(LOOKUP(A92, Sheet1!$A$196:$A$389, Sheet1!$G$196:$G$389)), "", LOOKUP(A92, Sheet1!$A$196:$A$389, Sheet1!$G$196:$G$389))</f>
        <v>70.662000000000006</v>
      </c>
      <c r="E92" t="str">
        <f>IF(ISBLANK(LOOKUP(A92, Sheet1!$A$390:$A$583, Sheet1!$G$390:$G$583)), "", LOOKUP(A92, Sheet1!$A$390:$A$583, Sheet1!$G$390:$G$583))</f>
        <v/>
      </c>
    </row>
    <row r="93" spans="1:5">
      <c r="A93" t="str">
        <v>KIR</v>
      </c>
      <c r="B93" t="str">
        <v>Kiribati</v>
      </c>
      <c r="C93">
        <f>IF(ISBLANK(LOOKUP(A93, Sheet1!$A$2:$A$195, Sheet1!$G$2:$G$195)), "", LOOKUP(A93, Sheet1!$A$2:$A$195, Sheet1!$G$2:$G$195))</f>
        <v>-1.1479999999999999</v>
      </c>
      <c r="D93">
        <f>IF(ISBLANK(LOOKUP(A93, Sheet1!$A$196:$A$389, Sheet1!$G$196:$G$389)), "", LOOKUP(A93, Sheet1!$A$196:$A$389, Sheet1!$G$196:$G$389))</f>
        <v>0.24199999999999999</v>
      </c>
      <c r="E93" t="str">
        <f>IF(ISBLANK(LOOKUP(A93, Sheet1!$A$390:$A$583, Sheet1!$G$390:$G$583)), "", LOOKUP(A93, Sheet1!$A$390:$A$583, Sheet1!$G$390:$G$583))</f>
        <v/>
      </c>
    </row>
    <row r="94" spans="1:5">
      <c r="A94" t="str">
        <v>KNA</v>
      </c>
      <c r="B94" t="str">
        <v>St. Kitts and Nevis</v>
      </c>
      <c r="C94">
        <f>IF(ISBLANK(LOOKUP(A94, Sheet1!$A$2:$A$195, Sheet1!$G$2:$G$195)), "", LOOKUP(A94, Sheet1!$A$2:$A$195, Sheet1!$G$2:$G$195))</f>
        <v>1.151</v>
      </c>
      <c r="D94">
        <f>IF(ISBLANK(LOOKUP(A94, Sheet1!$A$196:$A$389, Sheet1!$G$196:$G$389)), "", LOOKUP(A94, Sheet1!$A$196:$A$389, Sheet1!$G$196:$G$389))</f>
        <v>1.5820000000000001</v>
      </c>
      <c r="E94" t="str">
        <f>IF(ISBLANK(LOOKUP(A94, Sheet1!$A$390:$A$583, Sheet1!$G$390:$G$583)), "", LOOKUP(A94, Sheet1!$A$390:$A$583, Sheet1!$G$390:$G$583))</f>
        <v/>
      </c>
    </row>
    <row r="95" spans="1:5">
      <c r="A95" t="str">
        <v>KOR</v>
      </c>
      <c r="B95" t="str">
        <v>Korea</v>
      </c>
      <c r="C95">
        <f>IF(ISBLANK(LOOKUP(A95, Sheet1!$A$2:$A$195, Sheet1!$G$2:$G$195)), "", LOOKUP(A95, Sheet1!$A$2:$A$195, Sheet1!$G$2:$G$195))</f>
        <v>2.569</v>
      </c>
      <c r="D95">
        <f>IF(ISBLANK(LOOKUP(A95, Sheet1!$A$196:$A$389, Sheet1!$G$196:$G$389)), "", LOOKUP(A95, Sheet1!$A$196:$A$389, Sheet1!$G$196:$G$389))</f>
        <v>2235.2869999999998</v>
      </c>
      <c r="E95">
        <f>IF(ISBLANK(LOOKUP(A95, Sheet1!$A$390:$A$583, Sheet1!$G$390:$G$583)), "", LOOKUP(A95, Sheet1!$A$390:$A$583, Sheet1!$G$390:$G$583))</f>
        <v>3.8330000000000002</v>
      </c>
    </row>
    <row r="96" spans="1:5">
      <c r="A96" t="str">
        <v>KWT</v>
      </c>
      <c r="B96" t="str">
        <v>Kuwait</v>
      </c>
      <c r="C96">
        <f>IF(ISBLANK(LOOKUP(A96, Sheet1!$A$2:$A$195, Sheet1!$G$2:$G$195)), "", LOOKUP(A96, Sheet1!$A$2:$A$195, Sheet1!$G$2:$G$195))</f>
        <v>9.0449999999999999</v>
      </c>
      <c r="D96">
        <f>IF(ISBLANK(LOOKUP(A96, Sheet1!$A$196:$A$389, Sheet1!$G$196:$G$389)), "", LOOKUP(A96, Sheet1!$A$196:$A$389, Sheet1!$G$196:$G$389))</f>
        <v>301.17200000000003</v>
      </c>
      <c r="E96">
        <f>IF(ISBLANK(LOOKUP(A96, Sheet1!$A$390:$A$583, Sheet1!$G$390:$G$583)), "", LOOKUP(A96, Sheet1!$A$390:$A$583, Sheet1!$G$390:$G$583))</f>
        <v>1.087</v>
      </c>
    </row>
    <row r="97" spans="1:5">
      <c r="A97" t="str">
        <v>LAO</v>
      </c>
      <c r="B97" t="str">
        <v>Lao P.D.R.</v>
      </c>
      <c r="C97">
        <f>IF(ISBLANK(LOOKUP(A97, Sheet1!$A$2:$A$195, Sheet1!$G$2:$G$195)), "", LOOKUP(A97, Sheet1!$A$2:$A$195, Sheet1!$G$2:$G$195))</f>
        <v>-4.6630000000000003</v>
      </c>
      <c r="D97">
        <f>IF(ISBLANK(LOOKUP(A97, Sheet1!$A$196:$A$389, Sheet1!$G$196:$G$389)), "", LOOKUP(A97, Sheet1!$A$196:$A$389, Sheet1!$G$196:$G$389))</f>
        <v>53.622999999999998</v>
      </c>
      <c r="E97" t="str">
        <f>IF(ISBLANK(LOOKUP(A97, Sheet1!$A$390:$A$583, Sheet1!$G$390:$G$583)), "", LOOKUP(A97, Sheet1!$A$390:$A$583, Sheet1!$G$390:$G$583))</f>
        <v/>
      </c>
    </row>
    <row r="98" spans="1:5">
      <c r="A98" t="str">
        <v>LBN</v>
      </c>
      <c r="B98" t="str">
        <v>Lebanon</v>
      </c>
      <c r="C98">
        <f>IF(ISBLANK(LOOKUP(A98, Sheet1!$A$2:$A$195, Sheet1!$G$2:$G$195)), "", LOOKUP(A98, Sheet1!$A$2:$A$195, Sheet1!$G$2:$G$195))</f>
        <v>-11.287000000000001</v>
      </c>
      <c r="D98">
        <f>IF(ISBLANK(LOOKUP(A98, Sheet1!$A$196:$A$389, Sheet1!$G$196:$G$389)), "", LOOKUP(A98, Sheet1!$A$196:$A$389, Sheet1!$G$196:$G$389))</f>
        <v>88.614999999999995</v>
      </c>
      <c r="E98" t="str">
        <f>IF(ISBLANK(LOOKUP(A98, Sheet1!$A$390:$A$583, Sheet1!$G$390:$G$583)), "", LOOKUP(A98, Sheet1!$A$390:$A$583, Sheet1!$G$390:$G$583))</f>
        <v/>
      </c>
    </row>
    <row r="99" spans="1:5">
      <c r="A99" t="str">
        <v>LBR</v>
      </c>
      <c r="B99" t="str">
        <v>Liberia</v>
      </c>
      <c r="C99">
        <f>IF(ISBLANK(LOOKUP(A99, Sheet1!$A$2:$A$195, Sheet1!$G$2:$G$195)), "", LOOKUP(A99, Sheet1!$A$2:$A$195, Sheet1!$G$2:$G$195))</f>
        <v>-5.0990000000000002</v>
      </c>
      <c r="D99">
        <f>IF(ISBLANK(LOOKUP(A99, Sheet1!$A$196:$A$389, Sheet1!$G$196:$G$389)), "", LOOKUP(A99, Sheet1!$A$196:$A$389, Sheet1!$G$196:$G$389))</f>
        <v>6.33</v>
      </c>
      <c r="E99" t="str">
        <f>IF(ISBLANK(LOOKUP(A99, Sheet1!$A$390:$A$583, Sheet1!$G$390:$G$583)), "", LOOKUP(A99, Sheet1!$A$390:$A$583, Sheet1!$G$390:$G$583))</f>
        <v/>
      </c>
    </row>
    <row r="100" spans="1:5">
      <c r="A100" t="str">
        <v>LBY</v>
      </c>
      <c r="B100" t="str">
        <v>Libya</v>
      </c>
      <c r="C100">
        <f>IF(ISBLANK(LOOKUP(A100, Sheet1!$A$2:$A$195, Sheet1!$G$2:$G$195)), "", LOOKUP(A100, Sheet1!$A$2:$A$195, Sheet1!$G$2:$G$195))</f>
        <v>-0.19400000000000001</v>
      </c>
      <c r="D100">
        <f>IF(ISBLANK(LOOKUP(A100, Sheet1!$A$196:$A$389, Sheet1!$G$196:$G$389)), "", LOOKUP(A100, Sheet1!$A$196:$A$389, Sheet1!$G$196:$G$389))</f>
        <v>74.718999999999994</v>
      </c>
      <c r="E100" t="str">
        <f>IF(ISBLANK(LOOKUP(A100, Sheet1!$A$390:$A$583, Sheet1!$G$390:$G$583)), "", LOOKUP(A100, Sheet1!$A$390:$A$583, Sheet1!$G$390:$G$583))</f>
        <v/>
      </c>
    </row>
    <row r="101" spans="1:5">
      <c r="A101" t="str">
        <v>LCA</v>
      </c>
      <c r="B101" t="str">
        <v>St. Lucia</v>
      </c>
      <c r="C101">
        <f>IF(ISBLANK(LOOKUP(A101, Sheet1!$A$2:$A$195, Sheet1!$G$2:$G$195)), "", LOOKUP(A101, Sheet1!$A$2:$A$195, Sheet1!$G$2:$G$195))</f>
        <v>-0.997</v>
      </c>
      <c r="D101">
        <f>IF(ISBLANK(LOOKUP(A101, Sheet1!$A$196:$A$389, Sheet1!$G$196:$G$389)), "", LOOKUP(A101, Sheet1!$A$196:$A$389, Sheet1!$G$196:$G$389))</f>
        <v>2.835</v>
      </c>
      <c r="E101" t="str">
        <f>IF(ISBLANK(LOOKUP(A101, Sheet1!$A$390:$A$583, Sheet1!$G$390:$G$583)), "", LOOKUP(A101, Sheet1!$A$390:$A$583, Sheet1!$G$390:$G$583))</f>
        <v/>
      </c>
    </row>
    <row r="102" spans="1:5">
      <c r="A102" t="str">
        <v>LKA</v>
      </c>
      <c r="B102" t="str">
        <v>Sri Lanka</v>
      </c>
      <c r="C102">
        <f>IF(ISBLANK(LOOKUP(A102, Sheet1!$A$2:$A$195, Sheet1!$G$2:$G$195)), "", LOOKUP(A102, Sheet1!$A$2:$A$195, Sheet1!$G$2:$G$195))</f>
        <v>-5.2960000000000003</v>
      </c>
      <c r="D102">
        <f>IF(ISBLANK(LOOKUP(A102, Sheet1!$A$196:$A$389, Sheet1!$G$196:$G$389)), "", LOOKUP(A102, Sheet1!$A$196:$A$389, Sheet1!$G$196:$G$389))</f>
        <v>292.279</v>
      </c>
      <c r="E102">
        <f>IF(ISBLANK(LOOKUP(A102, Sheet1!$A$390:$A$583, Sheet1!$G$390:$G$583)), "", LOOKUP(A102, Sheet1!$A$390:$A$583, Sheet1!$G$390:$G$583))</f>
        <v>4.4000000000000004</v>
      </c>
    </row>
    <row r="103" spans="1:5">
      <c r="A103" t="str">
        <v>LSO</v>
      </c>
      <c r="B103" t="str">
        <v>Lesotho</v>
      </c>
      <c r="C103">
        <f>IF(ISBLANK(LOOKUP(A103, Sheet1!$A$2:$A$195, Sheet1!$G$2:$G$195)), "", LOOKUP(A103, Sheet1!$A$2:$A$195, Sheet1!$G$2:$G$195))</f>
        <v>-4.444</v>
      </c>
      <c r="D103">
        <f>IF(ISBLANK(LOOKUP(A103, Sheet1!$A$196:$A$389, Sheet1!$G$196:$G$389)), "", LOOKUP(A103, Sheet1!$A$196:$A$389, Sheet1!$G$196:$G$389))</f>
        <v>6.7130000000000001</v>
      </c>
      <c r="E103" t="str">
        <f>IF(ISBLANK(LOOKUP(A103, Sheet1!$A$390:$A$583, Sheet1!$G$390:$G$583)), "", LOOKUP(A103, Sheet1!$A$390:$A$583, Sheet1!$G$390:$G$583))</f>
        <v/>
      </c>
    </row>
    <row r="104" spans="1:5">
      <c r="A104" t="str">
        <v>LTU</v>
      </c>
      <c r="B104" t="str">
        <v>Lithuania</v>
      </c>
      <c r="C104">
        <f>IF(ISBLANK(LOOKUP(A104, Sheet1!$A$2:$A$195, Sheet1!$G$2:$G$195)), "", LOOKUP(A104, Sheet1!$A$2:$A$195, Sheet1!$G$2:$G$195))</f>
        <v>0.66200000000000003</v>
      </c>
      <c r="D104">
        <f>IF(ISBLANK(LOOKUP(A104, Sheet1!$A$196:$A$389, Sheet1!$G$196:$G$389)), "", LOOKUP(A104, Sheet1!$A$196:$A$389, Sheet1!$G$196:$G$389))</f>
        <v>97.436000000000007</v>
      </c>
      <c r="E104">
        <f>IF(ISBLANK(LOOKUP(A104, Sheet1!$A$390:$A$583, Sheet1!$G$390:$G$583)), "", LOOKUP(A104, Sheet1!$A$390:$A$583, Sheet1!$G$390:$G$583))</f>
        <v>6.1459999999999999</v>
      </c>
    </row>
    <row r="105" spans="1:5">
      <c r="A105" t="str">
        <v>LUX</v>
      </c>
      <c r="B105" t="str">
        <v>Luxembourg</v>
      </c>
      <c r="C105">
        <f>IF(ISBLANK(LOOKUP(A105, Sheet1!$A$2:$A$195, Sheet1!$G$2:$G$195)), "", LOOKUP(A105, Sheet1!$A$2:$A$195, Sheet1!$G$2:$G$195))</f>
        <v>2.6640000000000001</v>
      </c>
      <c r="D105">
        <f>IF(ISBLANK(LOOKUP(A105, Sheet1!$A$196:$A$389, Sheet1!$G$196:$G$389)), "", LOOKUP(A105, Sheet1!$A$196:$A$389, Sheet1!$G$196:$G$389))</f>
        <v>66.125</v>
      </c>
      <c r="E105">
        <f>IF(ISBLANK(LOOKUP(A105, Sheet1!$A$390:$A$583, Sheet1!$G$390:$G$583)), "", LOOKUP(A105, Sheet1!$A$390:$A$583, Sheet1!$G$390:$G$583))</f>
        <v>5.0999999999999996</v>
      </c>
    </row>
    <row r="106" spans="1:5">
      <c r="A106" t="str">
        <v>LVA</v>
      </c>
      <c r="B106" t="str">
        <v>Latvia</v>
      </c>
      <c r="C106">
        <f>IF(ISBLANK(LOOKUP(A106, Sheet1!$A$2:$A$195, Sheet1!$G$2:$G$195)), "", LOOKUP(A106, Sheet1!$A$2:$A$195, Sheet1!$G$2:$G$195))</f>
        <v>-0.74</v>
      </c>
      <c r="D106">
        <f>IF(ISBLANK(LOOKUP(A106, Sheet1!$A$196:$A$389, Sheet1!$G$196:$G$389)), "", LOOKUP(A106, Sheet1!$A$196:$A$389, Sheet1!$G$196:$G$389))</f>
        <v>57.198999999999998</v>
      </c>
      <c r="E106">
        <f>IF(ISBLANK(LOOKUP(A106, Sheet1!$A$390:$A$583, Sheet1!$G$390:$G$583)), "", LOOKUP(A106, Sheet1!$A$390:$A$583, Sheet1!$G$390:$G$583))</f>
        <v>7.415</v>
      </c>
    </row>
    <row r="107" spans="1:5">
      <c r="A107" t="str">
        <v>MAC</v>
      </c>
      <c r="B107" t="str">
        <v>Macao SAR</v>
      </c>
      <c r="C107">
        <f>IF(ISBLANK(LOOKUP(A107, Sheet1!$A$2:$A$195, Sheet1!$G$2:$G$195)), "", LOOKUP(A107, Sheet1!$A$2:$A$195, Sheet1!$G$2:$G$195))</f>
        <v>14.154999999999999</v>
      </c>
      <c r="D107">
        <f>IF(ISBLANK(LOOKUP(A107, Sheet1!$A$196:$A$389, Sheet1!$G$196:$G$389)), "", LOOKUP(A107, Sheet1!$A$196:$A$389, Sheet1!$G$196:$G$389))</f>
        <v>78.143000000000001</v>
      </c>
      <c r="E107">
        <f>IF(ISBLANK(LOOKUP(A107, Sheet1!$A$390:$A$583, Sheet1!$G$390:$G$583)), "", LOOKUP(A107, Sheet1!$A$390:$A$583, Sheet1!$G$390:$G$583))</f>
        <v>1.8</v>
      </c>
    </row>
    <row r="108" spans="1:5">
      <c r="A108" t="str">
        <v>MAR</v>
      </c>
      <c r="B108" t="str">
        <v>Morocco</v>
      </c>
      <c r="C108">
        <f>IF(ISBLANK(LOOKUP(A108, Sheet1!$A$2:$A$195, Sheet1!$G$2:$G$195)), "", LOOKUP(A108, Sheet1!$A$2:$A$195, Sheet1!$G$2:$G$195))</f>
        <v>-3.7360000000000002</v>
      </c>
      <c r="D108">
        <f>IF(ISBLANK(LOOKUP(A108, Sheet1!$A$196:$A$389, Sheet1!$G$196:$G$389)), "", LOOKUP(A108, Sheet1!$A$196:$A$389, Sheet1!$G$196:$G$389))</f>
        <v>314.709</v>
      </c>
      <c r="E108">
        <f>IF(ISBLANK(LOOKUP(A108, Sheet1!$A$390:$A$583, Sheet1!$G$390:$G$583)), "", LOOKUP(A108, Sheet1!$A$390:$A$583, Sheet1!$G$390:$G$583))</f>
        <v>9.8000000000000007</v>
      </c>
    </row>
    <row r="109" spans="1:5">
      <c r="A109" t="str">
        <v>MDA</v>
      </c>
      <c r="B109" t="str">
        <v>Moldova</v>
      </c>
      <c r="C109">
        <f>IF(ISBLANK(LOOKUP(A109, Sheet1!$A$2:$A$195, Sheet1!$G$2:$G$195)), "", LOOKUP(A109, Sheet1!$A$2:$A$195, Sheet1!$G$2:$G$195))</f>
        <v>-1.0569999999999999</v>
      </c>
      <c r="D109">
        <f>IF(ISBLANK(LOOKUP(A109, Sheet1!$A$196:$A$389, Sheet1!$G$196:$G$389)), "", LOOKUP(A109, Sheet1!$A$196:$A$389, Sheet1!$G$196:$G$389))</f>
        <v>25.896999999999998</v>
      </c>
      <c r="E109">
        <f>IF(ISBLANK(LOOKUP(A109, Sheet1!$A$390:$A$583, Sheet1!$G$390:$G$583)), "", LOOKUP(A109, Sheet1!$A$390:$A$583, Sheet1!$G$390:$G$583))</f>
        <v>3.0219999999999998</v>
      </c>
    </row>
    <row r="110" spans="1:5">
      <c r="A110" t="str">
        <v>MDG</v>
      </c>
      <c r="B110" t="str">
        <v>Madagascar</v>
      </c>
      <c r="C110">
        <f>IF(ISBLANK(LOOKUP(A110, Sheet1!$A$2:$A$195, Sheet1!$G$2:$G$195)), "", LOOKUP(A110, Sheet1!$A$2:$A$195, Sheet1!$G$2:$G$195))</f>
        <v>-1.329</v>
      </c>
      <c r="D110">
        <f>IF(ISBLANK(LOOKUP(A110, Sheet1!$A$196:$A$389, Sheet1!$G$196:$G$389)), "", LOOKUP(A110, Sheet1!$A$196:$A$389, Sheet1!$G$196:$G$389))</f>
        <v>49.6</v>
      </c>
      <c r="E110" t="str">
        <f>IF(ISBLANK(LOOKUP(A110, Sheet1!$A$390:$A$583, Sheet1!$G$390:$G$583)), "", LOOKUP(A110, Sheet1!$A$390:$A$583, Sheet1!$G$390:$G$583))</f>
        <v/>
      </c>
    </row>
    <row r="111" spans="1:5">
      <c r="A111" t="str">
        <v>MDV</v>
      </c>
      <c r="B111" t="str">
        <v>Maldives</v>
      </c>
      <c r="C111">
        <f>IF(ISBLANK(LOOKUP(A111, Sheet1!$A$2:$A$195, Sheet1!$G$2:$G$195)), "", LOOKUP(A111, Sheet1!$A$2:$A$195, Sheet1!$G$2:$G$195))</f>
        <v>-5.2320000000000002</v>
      </c>
      <c r="D111">
        <f>IF(ISBLANK(LOOKUP(A111, Sheet1!$A$196:$A$389, Sheet1!$G$196:$G$389)), "", LOOKUP(A111, Sheet1!$A$196:$A$389, Sheet1!$G$196:$G$389))</f>
        <v>7.883</v>
      </c>
      <c r="E111" t="str">
        <f>IF(ISBLANK(LOOKUP(A111, Sheet1!$A$390:$A$583, Sheet1!$G$390:$G$583)), "", LOOKUP(A111, Sheet1!$A$390:$A$583, Sheet1!$G$390:$G$583))</f>
        <v/>
      </c>
    </row>
    <row r="112" spans="1:5">
      <c r="A112" t="str">
        <v>MEX</v>
      </c>
      <c r="B112" t="str">
        <v>Mexico</v>
      </c>
      <c r="C112">
        <f>IF(ISBLANK(LOOKUP(A112, Sheet1!$A$2:$A$195, Sheet1!$G$2:$G$195)), "", LOOKUP(A112, Sheet1!$A$2:$A$195, Sheet1!$G$2:$G$195))</f>
        <v>-2.2010000000000001</v>
      </c>
      <c r="D112">
        <f>IF(ISBLANK(LOOKUP(A112, Sheet1!$A$196:$A$389, Sheet1!$G$196:$G$389)), "", LOOKUP(A112, Sheet1!$A$196:$A$389, Sheet1!$G$196:$G$389))</f>
        <v>2575.2060000000001</v>
      </c>
      <c r="E112">
        <f>IF(ISBLANK(LOOKUP(A112, Sheet1!$A$390:$A$583, Sheet1!$G$390:$G$583)), "", LOOKUP(A112, Sheet1!$A$390:$A$583, Sheet1!$G$390:$G$583))</f>
        <v>3.33</v>
      </c>
    </row>
    <row r="113" spans="1:5">
      <c r="A113" t="str">
        <v>MHL</v>
      </c>
      <c r="B113" t="str">
        <v>Marshall Islands</v>
      </c>
      <c r="C113">
        <f>IF(ISBLANK(LOOKUP(A113, Sheet1!$A$2:$A$195, Sheet1!$G$2:$G$195)), "", LOOKUP(A113, Sheet1!$A$2:$A$195, Sheet1!$G$2:$G$195))</f>
        <v>2.5379999999999998</v>
      </c>
      <c r="D113">
        <f>IF(ISBLANK(LOOKUP(A113, Sheet1!$A$196:$A$389, Sheet1!$G$196:$G$389)), "", LOOKUP(A113, Sheet1!$A$196:$A$389, Sheet1!$G$196:$G$389))</f>
        <v>0.20200000000000001</v>
      </c>
      <c r="E113" t="str">
        <f>IF(ISBLANK(LOOKUP(A113, Sheet1!$A$390:$A$583, Sheet1!$G$390:$G$583)), "", LOOKUP(A113, Sheet1!$A$390:$A$583, Sheet1!$G$390:$G$583))</f>
        <v/>
      </c>
    </row>
    <row r="114" spans="1:5">
      <c r="A114" t="str">
        <v>MKD</v>
      </c>
      <c r="B114" t="str">
        <v>North Macedonia</v>
      </c>
      <c r="C114">
        <f>IF(ISBLANK(LOOKUP(A114, Sheet1!$A$2:$A$195, Sheet1!$G$2:$G$195)), "", LOOKUP(A114, Sheet1!$A$2:$A$195, Sheet1!$G$2:$G$195))</f>
        <v>-1.7629999999999999</v>
      </c>
      <c r="D114">
        <f>IF(ISBLANK(LOOKUP(A114, Sheet1!$A$196:$A$389, Sheet1!$G$196:$G$389)), "", LOOKUP(A114, Sheet1!$A$196:$A$389, Sheet1!$G$196:$G$389))</f>
        <v>32.93</v>
      </c>
      <c r="E114">
        <f>IF(ISBLANK(LOOKUP(A114, Sheet1!$A$390:$A$583, Sheet1!$G$390:$G$583)), "", LOOKUP(A114, Sheet1!$A$390:$A$583, Sheet1!$G$390:$G$583))</f>
        <v>20.725000000000001</v>
      </c>
    </row>
    <row r="115" spans="1:5">
      <c r="A115" t="str">
        <v>MLI</v>
      </c>
      <c r="B115" t="str">
        <v>Mali</v>
      </c>
      <c r="C115">
        <f>IF(ISBLANK(LOOKUP(A115, Sheet1!$A$2:$A$195, Sheet1!$G$2:$G$195)), "", LOOKUP(A115, Sheet1!$A$2:$A$195, Sheet1!$G$2:$G$195))</f>
        <v>-4.7699999999999996</v>
      </c>
      <c r="D115">
        <f>IF(ISBLANK(LOOKUP(A115, Sheet1!$A$196:$A$389, Sheet1!$G$196:$G$389)), "", LOOKUP(A115, Sheet1!$A$196:$A$389, Sheet1!$G$196:$G$389))</f>
        <v>44.337000000000003</v>
      </c>
      <c r="E115" t="str">
        <f>IF(ISBLANK(LOOKUP(A115, Sheet1!$A$390:$A$583, Sheet1!$G$390:$G$583)), "", LOOKUP(A115, Sheet1!$A$390:$A$583, Sheet1!$G$390:$G$583))</f>
        <v/>
      </c>
    </row>
    <row r="116" spans="1:5">
      <c r="A116" t="str">
        <v>MLT</v>
      </c>
      <c r="B116" t="str">
        <v>Malta</v>
      </c>
      <c r="C116">
        <f>IF(ISBLANK(LOOKUP(A116, Sheet1!$A$2:$A$195, Sheet1!$G$2:$G$195)), "", LOOKUP(A116, Sheet1!$A$2:$A$195, Sheet1!$G$2:$G$195))</f>
        <v>1.905</v>
      </c>
      <c r="D116">
        <f>IF(ISBLANK(LOOKUP(A116, Sheet1!$A$196:$A$389, Sheet1!$G$196:$G$389)), "", LOOKUP(A116, Sheet1!$A$196:$A$389, Sheet1!$G$196:$G$389))</f>
        <v>21.658000000000001</v>
      </c>
      <c r="E116">
        <f>IF(ISBLANK(LOOKUP(A116, Sheet1!$A$390:$A$583, Sheet1!$G$390:$G$583)), "", LOOKUP(A116, Sheet1!$A$390:$A$583, Sheet1!$G$390:$G$583))</f>
        <v>3.6669999999999998</v>
      </c>
    </row>
    <row r="117" spans="1:5">
      <c r="A117" t="str">
        <v>MMR</v>
      </c>
      <c r="B117" t="str">
        <v>Myanmar</v>
      </c>
      <c r="C117">
        <f>IF(ISBLANK(LOOKUP(A117, Sheet1!$A$2:$A$195, Sheet1!$G$2:$G$195)), "", LOOKUP(A117, Sheet1!$A$2:$A$195, Sheet1!$G$2:$G$195))</f>
        <v>-3.0129999999999999</v>
      </c>
      <c r="D117">
        <f>IF(ISBLANK(LOOKUP(A117, Sheet1!$A$196:$A$389, Sheet1!$G$196:$G$389)), "", LOOKUP(A117, Sheet1!$A$196:$A$389, Sheet1!$G$196:$G$389))</f>
        <v>329.78</v>
      </c>
      <c r="E117">
        <f>IF(ISBLANK(LOOKUP(A117, Sheet1!$A$390:$A$583, Sheet1!$G$390:$G$583)), "", LOOKUP(A117, Sheet1!$A$390:$A$583, Sheet1!$G$390:$G$583))</f>
        <v>4</v>
      </c>
    </row>
    <row r="118" spans="1:5">
      <c r="A118" t="str">
        <v>MNE</v>
      </c>
      <c r="B118" t="str">
        <v>Montenegro</v>
      </c>
      <c r="C118">
        <f>IF(ISBLANK(LOOKUP(A118, Sheet1!$A$2:$A$195, Sheet1!$G$2:$G$195)), "", LOOKUP(A118, Sheet1!$A$2:$A$195, Sheet1!$G$2:$G$195))</f>
        <v>-6.5410000000000004</v>
      </c>
      <c r="D118">
        <f>IF(ISBLANK(LOOKUP(A118, Sheet1!$A$196:$A$389, Sheet1!$G$196:$G$389)), "", LOOKUP(A118, Sheet1!$A$196:$A$389, Sheet1!$G$196:$G$389))</f>
        <v>11.96</v>
      </c>
      <c r="E118" t="str">
        <f>IF(ISBLANK(LOOKUP(A118, Sheet1!$A$390:$A$583, Sheet1!$G$390:$G$583)), "", LOOKUP(A118, Sheet1!$A$390:$A$583, Sheet1!$G$390:$G$583))</f>
        <v/>
      </c>
    </row>
    <row r="119" spans="1:5">
      <c r="A119" t="str">
        <v>MNG</v>
      </c>
      <c r="B119" t="str">
        <v>Mongolia</v>
      </c>
      <c r="C119">
        <f>IF(ISBLANK(LOOKUP(A119, Sheet1!$A$2:$A$195, Sheet1!$G$2:$G$195)), "", LOOKUP(A119, Sheet1!$A$2:$A$195, Sheet1!$G$2:$G$195))</f>
        <v>2.93</v>
      </c>
      <c r="D119">
        <f>IF(ISBLANK(LOOKUP(A119, Sheet1!$A$196:$A$389, Sheet1!$G$196:$G$389)), "", LOOKUP(A119, Sheet1!$A$196:$A$389, Sheet1!$G$196:$G$389))</f>
        <v>43.695</v>
      </c>
      <c r="E119">
        <f>IF(ISBLANK(LOOKUP(A119, Sheet1!$A$390:$A$583, Sheet1!$G$390:$G$583)), "", LOOKUP(A119, Sheet1!$A$390:$A$583, Sheet1!$G$390:$G$583))</f>
        <v>7.8</v>
      </c>
    </row>
    <row r="120" spans="1:5">
      <c r="A120" t="str">
        <v>MOZ</v>
      </c>
      <c r="B120" t="str">
        <v>Mozambique</v>
      </c>
      <c r="C120">
        <f>IF(ISBLANK(LOOKUP(A120, Sheet1!$A$2:$A$195, Sheet1!$G$2:$G$195)), "", LOOKUP(A120, Sheet1!$A$2:$A$195, Sheet1!$G$2:$G$195))</f>
        <v>-6.9059999999999997</v>
      </c>
      <c r="D120">
        <f>IF(ISBLANK(LOOKUP(A120, Sheet1!$A$196:$A$389, Sheet1!$G$196:$G$389)), "", LOOKUP(A120, Sheet1!$A$196:$A$389, Sheet1!$G$196:$G$389))</f>
        <v>42.994</v>
      </c>
      <c r="E120" t="str">
        <f>IF(ISBLANK(LOOKUP(A120, Sheet1!$A$390:$A$583, Sheet1!$G$390:$G$583)), "", LOOKUP(A120, Sheet1!$A$390:$A$583, Sheet1!$G$390:$G$583))</f>
        <v/>
      </c>
    </row>
    <row r="121" spans="1:5">
      <c r="A121" t="str">
        <v>MRT</v>
      </c>
      <c r="B121" t="str">
        <v>Mauritania</v>
      </c>
      <c r="C121">
        <f>IF(ISBLANK(LOOKUP(A121, Sheet1!$A$2:$A$195, Sheet1!$G$2:$G$195)), "", LOOKUP(A121, Sheet1!$A$2:$A$195, Sheet1!$G$2:$G$195))</f>
        <v>3.4209999999999998</v>
      </c>
      <c r="D121">
        <f>IF(ISBLANK(LOOKUP(A121, Sheet1!$A$196:$A$389, Sheet1!$G$196:$G$389)), "", LOOKUP(A121, Sheet1!$A$196:$A$389, Sheet1!$G$196:$G$389))</f>
        <v>23.635000000000002</v>
      </c>
      <c r="E121" t="str">
        <f>IF(ISBLANK(LOOKUP(A121, Sheet1!$A$390:$A$583, Sheet1!$G$390:$G$583)), "", LOOKUP(A121, Sheet1!$A$390:$A$583, Sheet1!$G$390:$G$583))</f>
        <v/>
      </c>
    </row>
    <row r="122" spans="1:5">
      <c r="A122" t="str">
        <v>MUS</v>
      </c>
      <c r="B122" t="str">
        <v>Mauritius</v>
      </c>
      <c r="C122">
        <f>IF(ISBLANK(LOOKUP(A122, Sheet1!$A$2:$A$195, Sheet1!$G$2:$G$195)), "", LOOKUP(A122, Sheet1!$A$2:$A$195, Sheet1!$G$2:$G$195))</f>
        <v>-2.3439999999999999</v>
      </c>
      <c r="D122">
        <f>IF(ISBLANK(LOOKUP(A122, Sheet1!$A$196:$A$389, Sheet1!$G$196:$G$389)), "", LOOKUP(A122, Sheet1!$A$196:$A$389, Sheet1!$G$196:$G$389))</f>
        <v>30.006</v>
      </c>
      <c r="E122">
        <f>IF(ISBLANK(LOOKUP(A122, Sheet1!$A$390:$A$583, Sheet1!$G$390:$G$583)), "", LOOKUP(A122, Sheet1!$A$390:$A$583, Sheet1!$G$390:$G$583))</f>
        <v>6.9</v>
      </c>
    </row>
    <row r="123" spans="1:5">
      <c r="A123" t="str">
        <v>MWI</v>
      </c>
      <c r="B123" t="str">
        <v>Malawi</v>
      </c>
      <c r="C123">
        <f>IF(ISBLANK(LOOKUP(A123, Sheet1!$A$2:$A$195, Sheet1!$G$2:$G$195)), "", LOOKUP(A123, Sheet1!$A$2:$A$195, Sheet1!$G$2:$G$195))</f>
        <v>-5.5030000000000001</v>
      </c>
      <c r="D123">
        <f>IF(ISBLANK(LOOKUP(A123, Sheet1!$A$196:$A$389, Sheet1!$G$196:$G$389)), "", LOOKUP(A123, Sheet1!$A$196:$A$389, Sheet1!$G$196:$G$389))</f>
        <v>23.661000000000001</v>
      </c>
      <c r="E123" t="str">
        <f>IF(ISBLANK(LOOKUP(A123, Sheet1!$A$390:$A$583, Sheet1!$G$390:$G$583)), "", LOOKUP(A123, Sheet1!$A$390:$A$583, Sheet1!$G$390:$G$583))</f>
        <v/>
      </c>
    </row>
    <row r="124" spans="1:5">
      <c r="A124" t="str">
        <v>MYS</v>
      </c>
      <c r="B124" t="str">
        <v>Malaysia</v>
      </c>
      <c r="C124">
        <f>IF(ISBLANK(LOOKUP(A124, Sheet1!$A$2:$A$195, Sheet1!$G$2:$G$195)), "", LOOKUP(A124, Sheet1!$A$2:$A$195, Sheet1!$G$2:$G$195))</f>
        <v>-3.3079999999999998</v>
      </c>
      <c r="D124">
        <f>IF(ISBLANK(LOOKUP(A124, Sheet1!$A$196:$A$389, Sheet1!$G$196:$G$389)), "", LOOKUP(A124, Sheet1!$A$196:$A$389, Sheet1!$G$196:$G$389))</f>
        <v>1014.018</v>
      </c>
      <c r="E124">
        <f>IF(ISBLANK(LOOKUP(A124, Sheet1!$A$390:$A$583, Sheet1!$G$390:$G$583)), "", LOOKUP(A124, Sheet1!$A$390:$A$583, Sheet1!$G$390:$G$583))</f>
        <v>3.3250000000000002</v>
      </c>
    </row>
    <row r="125" spans="1:5">
      <c r="A125" t="str">
        <v>NAM</v>
      </c>
      <c r="B125" t="str">
        <v>Namibia</v>
      </c>
      <c r="C125">
        <f>IF(ISBLANK(LOOKUP(A125, Sheet1!$A$2:$A$195, Sheet1!$G$2:$G$195)), "", LOOKUP(A125, Sheet1!$A$2:$A$195, Sheet1!$G$2:$G$195))</f>
        <v>-5.3140000000000001</v>
      </c>
      <c r="D125">
        <f>IF(ISBLANK(LOOKUP(A125, Sheet1!$A$196:$A$389, Sheet1!$G$196:$G$389)), "", LOOKUP(A125, Sheet1!$A$196:$A$389, Sheet1!$G$196:$G$389))</f>
        <v>26.672999999999998</v>
      </c>
      <c r="E125" t="str">
        <f>IF(ISBLANK(LOOKUP(A125, Sheet1!$A$390:$A$583, Sheet1!$G$390:$G$583)), "", LOOKUP(A125, Sheet1!$A$390:$A$583, Sheet1!$G$390:$G$583))</f>
        <v/>
      </c>
    </row>
    <row r="126" spans="1:5">
      <c r="A126" t="str">
        <v>NER</v>
      </c>
      <c r="B126" t="str">
        <v>Niger</v>
      </c>
      <c r="C126">
        <f>IF(ISBLANK(LOOKUP(A126, Sheet1!$A$2:$A$195, Sheet1!$G$2:$G$195)), "", LOOKUP(A126, Sheet1!$A$2:$A$195, Sheet1!$G$2:$G$195))</f>
        <v>-3.0049999999999999</v>
      </c>
      <c r="D126">
        <f>IF(ISBLANK(LOOKUP(A126, Sheet1!$A$196:$A$389, Sheet1!$G$196:$G$389)), "", LOOKUP(A126, Sheet1!$A$196:$A$389, Sheet1!$G$196:$G$389))</f>
        <v>32.189</v>
      </c>
      <c r="E126" t="str">
        <f>IF(ISBLANK(LOOKUP(A126, Sheet1!$A$390:$A$583, Sheet1!$G$390:$G$583)), "", LOOKUP(A126, Sheet1!$A$390:$A$583, Sheet1!$G$390:$G$583))</f>
        <v/>
      </c>
    </row>
    <row r="127" spans="1:5">
      <c r="A127" t="str">
        <v>NGA</v>
      </c>
      <c r="B127" t="str">
        <v>Nigeria</v>
      </c>
      <c r="C127">
        <f>IF(ISBLANK(LOOKUP(A127, Sheet1!$A$2:$A$195, Sheet1!$G$2:$G$195)), "", LOOKUP(A127, Sheet1!$A$2:$A$195, Sheet1!$G$2:$G$195))</f>
        <v>-4.306</v>
      </c>
      <c r="D127">
        <f>IF(ISBLANK(LOOKUP(A127, Sheet1!$A$196:$A$389, Sheet1!$G$196:$G$389)), "", LOOKUP(A127, Sheet1!$A$196:$A$389, Sheet1!$G$196:$G$389))</f>
        <v>1168.751</v>
      </c>
      <c r="E127">
        <f>IF(ISBLANK(LOOKUP(A127, Sheet1!$A$390:$A$583, Sheet1!$G$390:$G$583)), "", LOOKUP(A127, Sheet1!$A$390:$A$583, Sheet1!$G$390:$G$583))</f>
        <v>22.562000000000001</v>
      </c>
    </row>
    <row r="128" spans="1:5">
      <c r="A128" t="str">
        <v>NIC</v>
      </c>
      <c r="B128" t="str">
        <v>Nicaragua</v>
      </c>
      <c r="C128">
        <f>IF(ISBLANK(LOOKUP(A128, Sheet1!$A$2:$A$195, Sheet1!$G$2:$G$195)), "", LOOKUP(A128, Sheet1!$A$2:$A$195, Sheet1!$G$2:$G$195))</f>
        <v>-3.1920000000000002</v>
      </c>
      <c r="D128">
        <f>IF(ISBLANK(LOOKUP(A128, Sheet1!$A$196:$A$389, Sheet1!$G$196:$G$389)), "", LOOKUP(A128, Sheet1!$A$196:$A$389, Sheet1!$G$196:$G$389))</f>
        <v>35.661000000000001</v>
      </c>
      <c r="E128">
        <f>IF(ISBLANK(LOOKUP(A128, Sheet1!$A$390:$A$583, Sheet1!$G$390:$G$583)), "", LOOKUP(A128, Sheet1!$A$390:$A$583, Sheet1!$G$390:$G$583))</f>
        <v>5.5</v>
      </c>
    </row>
    <row r="129" spans="1:5">
      <c r="A129" t="str">
        <v>NLD</v>
      </c>
      <c r="B129" t="str">
        <v>Netherlands</v>
      </c>
      <c r="C129">
        <f>IF(ISBLANK(LOOKUP(A129, Sheet1!$A$2:$A$195, Sheet1!$G$2:$G$195)), "", LOOKUP(A129, Sheet1!$A$2:$A$195, Sheet1!$G$2:$G$195))</f>
        <v>1.4910000000000001</v>
      </c>
      <c r="D129">
        <f>IF(ISBLANK(LOOKUP(A129, Sheet1!$A$196:$A$389, Sheet1!$G$196:$G$389)), "", LOOKUP(A129, Sheet1!$A$196:$A$389, Sheet1!$G$196:$G$389))</f>
        <v>970.53599999999994</v>
      </c>
      <c r="E129">
        <f>IF(ISBLANK(LOOKUP(A129, Sheet1!$A$390:$A$583, Sheet1!$G$390:$G$583)), "", LOOKUP(A129, Sheet1!$A$390:$A$583, Sheet1!$G$390:$G$583))</f>
        <v>3.839</v>
      </c>
    </row>
    <row r="130" spans="1:5">
      <c r="A130" t="str">
        <v>NOR</v>
      </c>
      <c r="B130" t="str">
        <v>Norway</v>
      </c>
      <c r="C130">
        <f>IF(ISBLANK(LOOKUP(A130, Sheet1!$A$2:$A$195, Sheet1!$G$2:$G$195)), "", LOOKUP(A130, Sheet1!$A$2:$A$195, Sheet1!$G$2:$G$195))</f>
        <v>7.3390000000000004</v>
      </c>
      <c r="D130">
        <f>IF(ISBLANK(LOOKUP(A130, Sheet1!$A$196:$A$389, Sheet1!$G$196:$G$389)), "", LOOKUP(A130, Sheet1!$A$196:$A$389, Sheet1!$G$196:$G$389))</f>
        <v>395.87200000000001</v>
      </c>
      <c r="E130">
        <f>IF(ISBLANK(LOOKUP(A130, Sheet1!$A$390:$A$583, Sheet1!$G$390:$G$583)), "", LOOKUP(A130, Sheet1!$A$390:$A$583, Sheet1!$G$390:$G$583))</f>
        <v>3.8540000000000001</v>
      </c>
    </row>
    <row r="131" spans="1:5">
      <c r="A131" t="str">
        <v>NPL</v>
      </c>
      <c r="B131" t="str">
        <v>Nepal</v>
      </c>
      <c r="C131">
        <f>IF(ISBLANK(LOOKUP(A131, Sheet1!$A$2:$A$195, Sheet1!$G$2:$G$195)), "", LOOKUP(A131, Sheet1!$A$2:$A$195, Sheet1!$G$2:$G$195))</f>
        <v>-6.6509999999999998</v>
      </c>
      <c r="D131">
        <f>IF(ISBLANK(LOOKUP(A131, Sheet1!$A$196:$A$389, Sheet1!$G$196:$G$389)), "", LOOKUP(A131, Sheet1!$A$196:$A$389, Sheet1!$G$196:$G$389))</f>
        <v>86.655000000000001</v>
      </c>
      <c r="E131" t="str">
        <f>IF(ISBLANK(LOOKUP(A131, Sheet1!$A$390:$A$583, Sheet1!$G$390:$G$583)), "", LOOKUP(A131, Sheet1!$A$390:$A$583, Sheet1!$G$390:$G$583))</f>
        <v/>
      </c>
    </row>
    <row r="132" spans="1:5">
      <c r="A132" t="str">
        <v>NRU</v>
      </c>
      <c r="B132" t="str">
        <v>Nauru</v>
      </c>
      <c r="C132">
        <f>IF(ISBLANK(LOOKUP(A132, Sheet1!$A$2:$A$195, Sheet1!$G$2:$G$195)), "", LOOKUP(A132, Sheet1!$A$2:$A$195, Sheet1!$G$2:$G$195))</f>
        <v>32.484999999999999</v>
      </c>
      <c r="D132">
        <f>IF(ISBLANK(LOOKUP(A132, Sheet1!$A$196:$A$389, Sheet1!$G$196:$G$389)), "", LOOKUP(A132, Sheet1!$A$196:$A$389, Sheet1!$G$196:$G$389))</f>
        <v>0.122</v>
      </c>
      <c r="E132" t="str">
        <f>IF(ISBLANK(LOOKUP(A132, Sheet1!$A$390:$A$583, Sheet1!$G$390:$G$583)), "", LOOKUP(A132, Sheet1!$A$390:$A$583, Sheet1!$G$390:$G$583))</f>
        <v/>
      </c>
    </row>
    <row r="133" spans="1:5">
      <c r="A133" t="str">
        <v>NZL</v>
      </c>
      <c r="B133" t="str">
        <v>New Zealand</v>
      </c>
      <c r="C133">
        <f>IF(ISBLANK(LOOKUP(A133, Sheet1!$A$2:$A$195, Sheet1!$G$2:$G$195)), "", LOOKUP(A133, Sheet1!$A$2:$A$195, Sheet1!$G$2:$G$195))</f>
        <v>1.429</v>
      </c>
      <c r="D133">
        <f>IF(ISBLANK(LOOKUP(A133, Sheet1!$A$196:$A$389, Sheet1!$G$196:$G$389)), "", LOOKUP(A133, Sheet1!$A$196:$A$389, Sheet1!$G$196:$G$389))</f>
        <v>200.79</v>
      </c>
      <c r="E133">
        <f>IF(ISBLANK(LOOKUP(A133, Sheet1!$A$390:$A$583, Sheet1!$G$390:$G$583)), "", LOOKUP(A133, Sheet1!$A$390:$A$583, Sheet1!$G$390:$G$583))</f>
        <v>4.2750000000000004</v>
      </c>
    </row>
    <row r="134" spans="1:5">
      <c r="A134" t="str">
        <v>OMN</v>
      </c>
      <c r="B134" t="str">
        <v>Oman</v>
      </c>
      <c r="C134">
        <f>IF(ISBLANK(LOOKUP(A134, Sheet1!$A$2:$A$195, Sheet1!$G$2:$G$195)), "", LOOKUP(A134, Sheet1!$A$2:$A$195, Sheet1!$G$2:$G$195))</f>
        <v>-7.944</v>
      </c>
      <c r="D134">
        <f>IF(ISBLANK(LOOKUP(A134, Sheet1!$A$196:$A$389, Sheet1!$G$196:$G$389)), "", LOOKUP(A134, Sheet1!$A$196:$A$389, Sheet1!$G$196:$G$389))</f>
        <v>200.31399999999999</v>
      </c>
      <c r="E134" t="str">
        <f>IF(ISBLANK(LOOKUP(A134, Sheet1!$A$390:$A$583, Sheet1!$G$390:$G$583)), "", LOOKUP(A134, Sheet1!$A$390:$A$583, Sheet1!$G$390:$G$583))</f>
        <v/>
      </c>
    </row>
    <row r="135" spans="1:5">
      <c r="A135" t="str">
        <v>PAK</v>
      </c>
      <c r="B135" t="str">
        <v>Pakistan</v>
      </c>
      <c r="C135">
        <f>IF(ISBLANK(LOOKUP(A135, Sheet1!$A$2:$A$195, Sheet1!$G$2:$G$195)), "", LOOKUP(A135, Sheet1!$A$2:$A$195, Sheet1!$G$2:$G$195))</f>
        <v>-6.4219999999999997</v>
      </c>
      <c r="D135">
        <f>IF(ISBLANK(LOOKUP(A135, Sheet1!$A$196:$A$389, Sheet1!$G$196:$G$389)), "", LOOKUP(A135, Sheet1!$A$196:$A$389, Sheet1!$G$196:$G$389))</f>
        <v>1143.3720000000001</v>
      </c>
      <c r="E135">
        <f>IF(ISBLANK(LOOKUP(A135, Sheet1!$A$390:$A$583, Sheet1!$G$390:$G$583)), "", LOOKUP(A135, Sheet1!$A$390:$A$583, Sheet1!$G$390:$G$583))</f>
        <v>5.55</v>
      </c>
    </row>
    <row r="136" spans="1:5">
      <c r="A136" t="str">
        <v>PAN</v>
      </c>
      <c r="B136" t="str">
        <v>Panama</v>
      </c>
      <c r="C136">
        <f>IF(ISBLANK(LOOKUP(A136, Sheet1!$A$2:$A$195, Sheet1!$G$2:$G$195)), "", LOOKUP(A136, Sheet1!$A$2:$A$195, Sheet1!$G$2:$G$195))</f>
        <v>-3.1850000000000001</v>
      </c>
      <c r="D136">
        <f>IF(ISBLANK(LOOKUP(A136, Sheet1!$A$196:$A$389, Sheet1!$G$196:$G$389)), "", LOOKUP(A136, Sheet1!$A$196:$A$389, Sheet1!$G$196:$G$389))</f>
        <v>106.866</v>
      </c>
      <c r="E136">
        <f>IF(ISBLANK(LOOKUP(A136, Sheet1!$A$390:$A$583, Sheet1!$G$390:$G$583)), "", LOOKUP(A136, Sheet1!$A$390:$A$583, Sheet1!$G$390:$G$583))</f>
        <v>5.9560000000000004</v>
      </c>
    </row>
    <row r="137" spans="1:5">
      <c r="A137" t="str">
        <v>PER</v>
      </c>
      <c r="B137" t="str">
        <v>Peru</v>
      </c>
      <c r="C137">
        <f>IF(ISBLANK(LOOKUP(A137, Sheet1!$A$2:$A$195, Sheet1!$G$2:$G$195)), "", LOOKUP(A137, Sheet1!$A$2:$A$195, Sheet1!$G$2:$G$195))</f>
        <v>-2.0009999999999999</v>
      </c>
      <c r="D137">
        <f>IF(ISBLANK(LOOKUP(A137, Sheet1!$A$196:$A$389, Sheet1!$G$196:$G$389)), "", LOOKUP(A137, Sheet1!$A$196:$A$389, Sheet1!$G$196:$G$389))</f>
        <v>457.95600000000002</v>
      </c>
      <c r="E137">
        <f>IF(ISBLANK(LOOKUP(A137, Sheet1!$A$390:$A$583, Sheet1!$G$390:$G$583)), "", LOOKUP(A137, Sheet1!$A$390:$A$583, Sheet1!$G$390:$G$583))</f>
        <v>6.7</v>
      </c>
    </row>
    <row r="138" spans="1:5">
      <c r="A138" t="str">
        <v>PHL</v>
      </c>
      <c r="B138" t="str">
        <v>Philippines</v>
      </c>
      <c r="C138">
        <f>IF(ISBLANK(LOOKUP(A138, Sheet1!$A$2:$A$195, Sheet1!$G$2:$G$195)), "", LOOKUP(A138, Sheet1!$A$2:$A$195, Sheet1!$G$2:$G$195))</f>
        <v>-1.629</v>
      </c>
      <c r="D138">
        <f>IF(ISBLANK(LOOKUP(A138, Sheet1!$A$196:$A$389, Sheet1!$G$196:$G$389)), "", LOOKUP(A138, Sheet1!$A$196:$A$389, Sheet1!$G$196:$G$389))</f>
        <v>953.28800000000001</v>
      </c>
      <c r="E138">
        <f>IF(ISBLANK(LOOKUP(A138, Sheet1!$A$390:$A$583, Sheet1!$G$390:$G$583)), "", LOOKUP(A138, Sheet1!$A$390:$A$583, Sheet1!$G$390:$G$583))</f>
        <v>5.3250000000000002</v>
      </c>
    </row>
    <row r="139" spans="1:5">
      <c r="A139" t="str">
        <v>PLW</v>
      </c>
      <c r="B139" t="str">
        <v>Palau</v>
      </c>
      <c r="C139">
        <f>IF(ISBLANK(LOOKUP(A139, Sheet1!$A$2:$A$195, Sheet1!$G$2:$G$195)), "", LOOKUP(A139, Sheet1!$A$2:$A$195, Sheet1!$G$2:$G$195))</f>
        <v>6.1159999999999997</v>
      </c>
      <c r="D139">
        <f>IF(ISBLANK(LOOKUP(A139, Sheet1!$A$196:$A$389, Sheet1!$G$196:$G$389)), "", LOOKUP(A139, Sheet1!$A$196:$A$389, Sheet1!$G$196:$G$389))</f>
        <v>0.28299999999999997</v>
      </c>
      <c r="E139" t="str">
        <f>IF(ISBLANK(LOOKUP(A139, Sheet1!$A$390:$A$583, Sheet1!$G$390:$G$583)), "", LOOKUP(A139, Sheet1!$A$390:$A$583, Sheet1!$G$390:$G$583))</f>
        <v/>
      </c>
    </row>
    <row r="140" spans="1:5">
      <c r="A140" t="str">
        <v>PNG</v>
      </c>
      <c r="B140" t="str">
        <v>Papua New Guinea</v>
      </c>
      <c r="C140">
        <f>IF(ISBLANK(LOOKUP(A140, Sheet1!$A$2:$A$195, Sheet1!$G$2:$G$195)), "", LOOKUP(A140, Sheet1!$A$2:$A$195, Sheet1!$G$2:$G$195))</f>
        <v>-2.5880000000000001</v>
      </c>
      <c r="D140">
        <f>IF(ISBLANK(LOOKUP(A140, Sheet1!$A$196:$A$389, Sheet1!$G$196:$G$389)), "", LOOKUP(A140, Sheet1!$A$196:$A$389, Sheet1!$G$196:$G$389))</f>
        <v>32.396000000000001</v>
      </c>
      <c r="E140" t="str">
        <f>IF(ISBLANK(LOOKUP(A140, Sheet1!$A$390:$A$583, Sheet1!$G$390:$G$583)), "", LOOKUP(A140, Sheet1!$A$390:$A$583, Sheet1!$G$390:$G$583))</f>
        <v/>
      </c>
    </row>
    <row r="141" spans="1:5">
      <c r="A141" t="str">
        <v>POL</v>
      </c>
      <c r="B141" t="str">
        <v>Poland</v>
      </c>
      <c r="C141">
        <f>IF(ISBLANK(LOOKUP(A141, Sheet1!$A$2:$A$195, Sheet1!$G$2:$G$195)), "", LOOKUP(A141, Sheet1!$A$2:$A$195, Sheet1!$G$2:$G$195))</f>
        <v>-0.23799999999999999</v>
      </c>
      <c r="D141">
        <f>IF(ISBLANK(LOOKUP(A141, Sheet1!$A$196:$A$389, Sheet1!$G$196:$G$389)), "", LOOKUP(A141, Sheet1!$A$196:$A$389, Sheet1!$G$196:$G$389))</f>
        <v>1215.4459999999999</v>
      </c>
      <c r="E141">
        <f>IF(ISBLANK(LOOKUP(A141, Sheet1!$A$390:$A$583, Sheet1!$G$390:$G$583)), "", LOOKUP(A141, Sheet1!$A$390:$A$583, Sheet1!$G$390:$G$583))</f>
        <v>3.8460000000000001</v>
      </c>
    </row>
    <row r="142" spans="1:5">
      <c r="A142" t="str">
        <v>PRI</v>
      </c>
      <c r="B142" t="str">
        <v>Puerto Rico</v>
      </c>
      <c r="C142">
        <f>IF(ISBLANK(LOOKUP(A142, Sheet1!$A$2:$A$195, Sheet1!$G$2:$G$195)), "", LOOKUP(A142, Sheet1!$A$2:$A$195, Sheet1!$G$2:$G$195))</f>
        <v>-2.5070000000000001</v>
      </c>
      <c r="D142">
        <f>IF(ISBLANK(LOOKUP(A142, Sheet1!$A$196:$A$389, Sheet1!$G$196:$G$389)), "", LOOKUP(A142, Sheet1!$A$196:$A$389, Sheet1!$G$196:$G$389))</f>
        <v>126.158</v>
      </c>
      <c r="E142">
        <f>IF(ISBLANK(LOOKUP(A142, Sheet1!$A$390:$A$583, Sheet1!$G$390:$G$583)), "", LOOKUP(A142, Sheet1!$A$390:$A$583, Sheet1!$G$390:$G$583))</f>
        <v>9.1999999999999993</v>
      </c>
    </row>
    <row r="143" spans="1:5">
      <c r="A143" t="str">
        <v>PRT</v>
      </c>
      <c r="B143" t="str">
        <v>Portugal</v>
      </c>
      <c r="C143">
        <f>IF(ISBLANK(LOOKUP(A143, Sheet1!$A$2:$A$195, Sheet1!$G$2:$G$195)), "", LOOKUP(A143, Sheet1!$A$2:$A$195, Sheet1!$G$2:$G$195))</f>
        <v>-0.44600000000000001</v>
      </c>
      <c r="D143">
        <f>IF(ISBLANK(LOOKUP(A143, Sheet1!$A$196:$A$389, Sheet1!$G$196:$G$389)), "", LOOKUP(A143, Sheet1!$A$196:$A$389, Sheet1!$G$196:$G$389))</f>
        <v>333.78300000000002</v>
      </c>
      <c r="E143">
        <f>IF(ISBLANK(LOOKUP(A143, Sheet1!$A$390:$A$583, Sheet1!$G$390:$G$583)), "", LOOKUP(A143, Sheet1!$A$390:$A$583, Sheet1!$G$390:$G$583))</f>
        <v>6.9939999999999998</v>
      </c>
    </row>
    <row r="144" spans="1:5">
      <c r="A144" t="str">
        <v>PRY</v>
      </c>
      <c r="B144" t="str">
        <v>Paraguay</v>
      </c>
      <c r="C144">
        <f>IF(ISBLANK(LOOKUP(A144, Sheet1!$A$2:$A$195, Sheet1!$G$2:$G$195)), "", LOOKUP(A144, Sheet1!$A$2:$A$195, Sheet1!$G$2:$G$195))</f>
        <v>-1.65</v>
      </c>
      <c r="D144">
        <f>IF(ISBLANK(LOOKUP(A144, Sheet1!$A$196:$A$389, Sheet1!$G$196:$G$389)), "", LOOKUP(A144, Sheet1!$A$196:$A$389, Sheet1!$G$196:$G$389))</f>
        <v>94.466999999999999</v>
      </c>
      <c r="E144">
        <f>IF(ISBLANK(LOOKUP(A144, Sheet1!$A$390:$A$583, Sheet1!$G$390:$G$583)), "", LOOKUP(A144, Sheet1!$A$390:$A$583, Sheet1!$G$390:$G$583))</f>
        <v>6.2359999999999998</v>
      </c>
    </row>
    <row r="145" spans="1:5">
      <c r="A145" t="str">
        <v>QAT</v>
      </c>
      <c r="B145" t="str">
        <v>Qatar</v>
      </c>
      <c r="C145">
        <f>IF(ISBLANK(LOOKUP(A145, Sheet1!$A$2:$A$195, Sheet1!$G$2:$G$195)), "", LOOKUP(A145, Sheet1!$A$2:$A$195, Sheet1!$G$2:$G$195))</f>
        <v>5.1779999999999999</v>
      </c>
      <c r="D145">
        <f>IF(ISBLANK(LOOKUP(A145, Sheet1!$A$196:$A$389, Sheet1!$G$196:$G$389)), "", LOOKUP(A145, Sheet1!$A$196:$A$389, Sheet1!$G$196:$G$389))</f>
        <v>352.48700000000002</v>
      </c>
      <c r="E145" t="str">
        <f>IF(ISBLANK(LOOKUP(A145, Sheet1!$A$390:$A$583, Sheet1!$G$390:$G$583)), "", LOOKUP(A145, Sheet1!$A$390:$A$583, Sheet1!$G$390:$G$583))</f>
        <v/>
      </c>
    </row>
    <row r="146" spans="1:5">
      <c r="A146" t="str">
        <v>ROU</v>
      </c>
      <c r="B146" t="str">
        <v>Romania</v>
      </c>
      <c r="C146">
        <f>IF(ISBLANK(LOOKUP(A146, Sheet1!$A$2:$A$195, Sheet1!$G$2:$G$195)), "", LOOKUP(A146, Sheet1!$A$2:$A$195, Sheet1!$G$2:$G$195))</f>
        <v>-2.819</v>
      </c>
      <c r="D146">
        <f>IF(ISBLANK(LOOKUP(A146, Sheet1!$A$196:$A$389, Sheet1!$G$196:$G$389)), "", LOOKUP(A146, Sheet1!$A$196:$A$389, Sheet1!$G$196:$G$389))</f>
        <v>518.63300000000004</v>
      </c>
      <c r="E146">
        <f>IF(ISBLANK(LOOKUP(A146, Sheet1!$A$390:$A$583, Sheet1!$G$390:$G$583)), "", LOOKUP(A146, Sheet1!$A$390:$A$583, Sheet1!$G$390:$G$583))</f>
        <v>4.1870000000000003</v>
      </c>
    </row>
    <row r="147" spans="1:5">
      <c r="A147" t="str">
        <v>RUS</v>
      </c>
      <c r="B147" t="str">
        <v>Russia</v>
      </c>
      <c r="C147">
        <f>IF(ISBLANK(LOOKUP(A147, Sheet1!$A$2:$A$195, Sheet1!$G$2:$G$195)), "", LOOKUP(A147, Sheet1!$A$2:$A$195, Sheet1!$G$2:$G$195))</f>
        <v>2.91</v>
      </c>
      <c r="D147">
        <f>IF(ISBLANK(LOOKUP(A147, Sheet1!$A$196:$A$389, Sheet1!$G$196:$G$389)), "", LOOKUP(A147, Sheet1!$A$196:$A$389, Sheet1!$G$196:$G$389))</f>
        <v>4257.8389999999999</v>
      </c>
      <c r="E147">
        <f>IF(ISBLANK(LOOKUP(A147, Sheet1!$A$390:$A$583, Sheet1!$G$390:$G$583)), "", LOOKUP(A147, Sheet1!$A$390:$A$583, Sheet1!$G$390:$G$583))</f>
        <v>4.8</v>
      </c>
    </row>
    <row r="148" spans="1:5">
      <c r="A148" t="str">
        <v>RWA</v>
      </c>
      <c r="B148" t="str">
        <v>Rwanda</v>
      </c>
      <c r="C148">
        <f>IF(ISBLANK(LOOKUP(A148, Sheet1!$A$2:$A$195, Sheet1!$G$2:$G$195)), "", LOOKUP(A148, Sheet1!$A$2:$A$195, Sheet1!$G$2:$G$195))</f>
        <v>-2.6070000000000002</v>
      </c>
      <c r="D148">
        <f>IF(ISBLANK(LOOKUP(A148, Sheet1!$A$196:$A$389, Sheet1!$G$196:$G$389)), "", LOOKUP(A148, Sheet1!$A$196:$A$389, Sheet1!$G$196:$G$389))</f>
        <v>27.657</v>
      </c>
      <c r="E148" t="str">
        <f>IF(ISBLANK(LOOKUP(A148, Sheet1!$A$390:$A$583, Sheet1!$G$390:$G$583)), "", LOOKUP(A148, Sheet1!$A$390:$A$583, Sheet1!$G$390:$G$583))</f>
        <v/>
      </c>
    </row>
    <row r="149" spans="1:5">
      <c r="A149" t="str">
        <v>SAU</v>
      </c>
      <c r="B149" t="str">
        <v>Saudi Arabia</v>
      </c>
      <c r="C149">
        <f>IF(ISBLANK(LOOKUP(A149, Sheet1!$A$2:$A$195, Sheet1!$G$2:$G$195)), "", LOOKUP(A149, Sheet1!$A$2:$A$195, Sheet1!$G$2:$G$195))</f>
        <v>-5.8710000000000004</v>
      </c>
      <c r="D149">
        <f>IF(ISBLANK(LOOKUP(A149, Sheet1!$A$196:$A$389, Sheet1!$G$196:$G$389)), "", LOOKUP(A149, Sheet1!$A$196:$A$389, Sheet1!$G$196:$G$389))</f>
        <v>1862.1489999999999</v>
      </c>
      <c r="E149">
        <f>IF(ISBLANK(LOOKUP(A149, Sheet1!$A$390:$A$583, Sheet1!$G$390:$G$583)), "", LOOKUP(A149, Sheet1!$A$390:$A$583, Sheet1!$G$390:$G$583))</f>
        <v>6</v>
      </c>
    </row>
    <row r="150" spans="1:5">
      <c r="A150" t="str">
        <v>SDN</v>
      </c>
      <c r="B150" t="str">
        <v>Sudan</v>
      </c>
      <c r="C150">
        <f>IF(ISBLANK(LOOKUP(A150, Sheet1!$A$2:$A$195, Sheet1!$G$2:$G$195)), "", LOOKUP(A150, Sheet1!$A$2:$A$195, Sheet1!$G$2:$G$195))</f>
        <v>-7.8769999999999998</v>
      </c>
      <c r="D150">
        <f>IF(ISBLANK(LOOKUP(A150, Sheet1!$A$196:$A$389, Sheet1!$G$196:$G$389)), "", LOOKUP(A150, Sheet1!$A$196:$A$389, Sheet1!$G$196:$G$389))</f>
        <v>176.68</v>
      </c>
      <c r="E150">
        <f>IF(ISBLANK(LOOKUP(A150, Sheet1!$A$390:$A$583, Sheet1!$G$390:$G$583)), "", LOOKUP(A150, Sheet1!$A$390:$A$583, Sheet1!$G$390:$G$583))</f>
        <v>19.5</v>
      </c>
    </row>
    <row r="151" spans="1:5">
      <c r="A151" t="str">
        <v>SEN</v>
      </c>
      <c r="B151" t="str">
        <v>Senegal</v>
      </c>
      <c r="C151">
        <f>IF(ISBLANK(LOOKUP(A151, Sheet1!$A$2:$A$195, Sheet1!$G$2:$G$195)), "", LOOKUP(A151, Sheet1!$A$2:$A$195, Sheet1!$G$2:$G$195))</f>
        <v>-3.6440000000000001</v>
      </c>
      <c r="D151">
        <f>IF(ISBLANK(LOOKUP(A151, Sheet1!$A$196:$A$389, Sheet1!$G$196:$G$389)), "", LOOKUP(A151, Sheet1!$A$196:$A$389, Sheet1!$G$196:$G$389))</f>
        <v>59.838999999999999</v>
      </c>
      <c r="E151" t="str">
        <f>IF(ISBLANK(LOOKUP(A151, Sheet1!$A$390:$A$583, Sheet1!$G$390:$G$583)), "", LOOKUP(A151, Sheet1!$A$390:$A$583, Sheet1!$G$390:$G$583))</f>
        <v/>
      </c>
    </row>
    <row r="152" spans="1:5">
      <c r="A152" t="str">
        <v>SGP</v>
      </c>
      <c r="B152" t="str">
        <v>Singapore</v>
      </c>
      <c r="C152">
        <f>IF(ISBLANK(LOOKUP(A152, Sheet1!$A$2:$A$195, Sheet1!$G$2:$G$195)), "", LOOKUP(A152, Sheet1!$A$2:$A$195, Sheet1!$G$2:$G$195))</f>
        <v>3.7170000000000001</v>
      </c>
      <c r="D152">
        <f>IF(ISBLANK(LOOKUP(A152, Sheet1!$A$196:$A$389, Sheet1!$G$196:$G$389)), "", LOOKUP(A152, Sheet1!$A$196:$A$389, Sheet1!$G$196:$G$389))</f>
        <v>579.37800000000004</v>
      </c>
      <c r="E152">
        <f>IF(ISBLANK(LOOKUP(A152, Sheet1!$A$390:$A$583, Sheet1!$G$390:$G$583)), "", LOOKUP(A152, Sheet1!$A$390:$A$583, Sheet1!$G$390:$G$583))</f>
        <v>2.1</v>
      </c>
    </row>
    <row r="153" spans="1:5">
      <c r="A153" t="str">
        <v>SLB</v>
      </c>
      <c r="B153" t="str">
        <v>Solomon Islands</v>
      </c>
      <c r="C153">
        <f>IF(ISBLANK(LOOKUP(A153, Sheet1!$A$2:$A$195, Sheet1!$G$2:$G$195)), "", LOOKUP(A153, Sheet1!$A$2:$A$195, Sheet1!$G$2:$G$195))</f>
        <v>0.67600000000000005</v>
      </c>
      <c r="D153">
        <f>IF(ISBLANK(LOOKUP(A153, Sheet1!$A$196:$A$389, Sheet1!$G$196:$G$389)), "", LOOKUP(A153, Sheet1!$A$196:$A$389, Sheet1!$G$196:$G$389))</f>
        <v>1.4119999999999999</v>
      </c>
      <c r="E153" t="str">
        <f>IF(ISBLANK(LOOKUP(A153, Sheet1!$A$390:$A$583, Sheet1!$G$390:$G$583)), "", LOOKUP(A153, Sheet1!$A$390:$A$583, Sheet1!$G$390:$G$583))</f>
        <v/>
      </c>
    </row>
    <row r="154" spans="1:5">
      <c r="A154" t="str">
        <v>SLE</v>
      </c>
      <c r="B154" t="str">
        <v>Sierra Leone</v>
      </c>
      <c r="C154">
        <f>IF(ISBLANK(LOOKUP(A154, Sheet1!$A$2:$A$195, Sheet1!$G$2:$G$195)), "", LOOKUP(A154, Sheet1!$A$2:$A$195, Sheet1!$G$2:$G$195))</f>
        <v>-5.6130000000000004</v>
      </c>
      <c r="D154">
        <f>IF(ISBLANK(LOOKUP(A154, Sheet1!$A$196:$A$389, Sheet1!$G$196:$G$389)), "", LOOKUP(A154, Sheet1!$A$196:$A$389, Sheet1!$G$196:$G$389))</f>
        <v>12.238</v>
      </c>
      <c r="E154" t="str">
        <f>IF(ISBLANK(LOOKUP(A154, Sheet1!$A$390:$A$583, Sheet1!$G$390:$G$583)), "", LOOKUP(A154, Sheet1!$A$390:$A$583, Sheet1!$G$390:$G$583))</f>
        <v/>
      </c>
    </row>
    <row r="155" spans="1:5">
      <c r="A155" t="str">
        <v>SLV</v>
      </c>
      <c r="B155" t="str">
        <v>El Salvador</v>
      </c>
      <c r="C155">
        <f>IF(ISBLANK(LOOKUP(A155, Sheet1!$A$2:$A$195, Sheet1!$G$2:$G$195)), "", LOOKUP(A155, Sheet1!$A$2:$A$195, Sheet1!$G$2:$G$195))</f>
        <v>-2.5059999999999998</v>
      </c>
      <c r="D155">
        <f>IF(ISBLANK(LOOKUP(A155, Sheet1!$A$196:$A$389, Sheet1!$G$196:$G$389)), "", LOOKUP(A155, Sheet1!$A$196:$A$389, Sheet1!$G$196:$G$389))</f>
        <v>53.353000000000002</v>
      </c>
      <c r="E155">
        <f>IF(ISBLANK(LOOKUP(A155, Sheet1!$A$390:$A$583, Sheet1!$G$390:$G$583)), "", LOOKUP(A155, Sheet1!$A$390:$A$583, Sheet1!$G$390:$G$583))</f>
        <v>6.3470000000000004</v>
      </c>
    </row>
    <row r="156" spans="1:5">
      <c r="A156" t="str">
        <v>SMR</v>
      </c>
      <c r="B156" t="str">
        <v>San Marino</v>
      </c>
      <c r="C156">
        <f>IF(ISBLANK(LOOKUP(A156, Sheet1!$A$2:$A$195, Sheet1!$G$2:$G$195)), "", LOOKUP(A156, Sheet1!$A$2:$A$195, Sheet1!$G$2:$G$195))</f>
        <v>-1.556</v>
      </c>
      <c r="D156">
        <f>IF(ISBLANK(LOOKUP(A156, Sheet1!$A$196:$A$389, Sheet1!$G$196:$G$389)), "", LOOKUP(A156, Sheet1!$A$196:$A$389, Sheet1!$G$196:$G$389))</f>
        <v>2.0259999999999998</v>
      </c>
      <c r="E156">
        <f>IF(ISBLANK(LOOKUP(A156, Sheet1!$A$390:$A$583, Sheet1!$G$390:$G$583)), "", LOOKUP(A156, Sheet1!$A$390:$A$583, Sheet1!$G$390:$G$583))</f>
        <v>8.0090000000000003</v>
      </c>
    </row>
    <row r="157" spans="1:5">
      <c r="A157" t="str">
        <v>SOM</v>
      </c>
      <c r="B157" t="str">
        <v>Somalia</v>
      </c>
      <c r="C157" t="str">
        <f>IF(ISBLANK(LOOKUP(A157, Sheet1!$A$2:$A$195, Sheet1!$G$2:$G$195)), "", LOOKUP(A157, Sheet1!$A$2:$A$195, Sheet1!$G$2:$G$195))</f>
        <v/>
      </c>
      <c r="D157">
        <f>IF(ISBLANK(LOOKUP(A157, Sheet1!$A$196:$A$389, Sheet1!$G$196:$G$389)), "", LOOKUP(A157, Sheet1!$A$196:$A$389, Sheet1!$G$196:$G$389))</f>
        <v>12.087999999999999</v>
      </c>
      <c r="E157" t="str">
        <f>IF(ISBLANK(LOOKUP(A157, Sheet1!$A$390:$A$583, Sheet1!$G$390:$G$583)), "", LOOKUP(A157, Sheet1!$A$390:$A$583, Sheet1!$G$390:$G$583))</f>
        <v/>
      </c>
    </row>
    <row r="158" spans="1:5">
      <c r="A158" t="str">
        <v>SRB</v>
      </c>
      <c r="B158" t="str">
        <v>Serbia</v>
      </c>
      <c r="C158">
        <f>IF(ISBLANK(LOOKUP(A158, Sheet1!$A$2:$A$195, Sheet1!$G$2:$G$195)), "", LOOKUP(A158, Sheet1!$A$2:$A$195, Sheet1!$G$2:$G$195))</f>
        <v>0.81200000000000006</v>
      </c>
      <c r="D158">
        <f>IF(ISBLANK(LOOKUP(A158, Sheet1!$A$196:$A$389, Sheet1!$G$196:$G$389)), "", LOOKUP(A158, Sheet1!$A$196:$A$389, Sheet1!$G$196:$G$389))</f>
        <v>122.846</v>
      </c>
      <c r="E158">
        <f>IF(ISBLANK(LOOKUP(A158, Sheet1!$A$390:$A$583, Sheet1!$G$390:$G$583)), "", LOOKUP(A158, Sheet1!$A$390:$A$583, Sheet1!$G$390:$G$583))</f>
        <v>13.273</v>
      </c>
    </row>
    <row r="159" spans="1:5">
      <c r="A159" t="str">
        <v>SSD</v>
      </c>
      <c r="B159" t="str">
        <v>South Sudan</v>
      </c>
      <c r="C159">
        <f>IF(ISBLANK(LOOKUP(A159, Sheet1!$A$2:$A$195, Sheet1!$G$2:$G$195)), "", LOOKUP(A159, Sheet1!$A$2:$A$195, Sheet1!$G$2:$G$195))</f>
        <v>-0.64300000000000002</v>
      </c>
      <c r="D159">
        <f>IF(ISBLANK(LOOKUP(A159, Sheet1!$A$196:$A$389, Sheet1!$G$196:$G$389)), "", LOOKUP(A159, Sheet1!$A$196:$A$389, Sheet1!$G$196:$G$389))</f>
        <v>19.512</v>
      </c>
      <c r="E159" t="str">
        <f>IF(ISBLANK(LOOKUP(A159, Sheet1!$A$390:$A$583, Sheet1!$G$390:$G$583)), "", LOOKUP(A159, Sheet1!$A$390:$A$583, Sheet1!$G$390:$G$583))</f>
        <v/>
      </c>
    </row>
    <row r="160" spans="1:5">
      <c r="A160" t="str">
        <v>STP</v>
      </c>
      <c r="B160" t="str">
        <v>São Tomé and Príncipe</v>
      </c>
      <c r="C160">
        <f>IF(ISBLANK(LOOKUP(A160, Sheet1!$A$2:$A$195, Sheet1!$G$2:$G$195)), "", LOOKUP(A160, Sheet1!$A$2:$A$195, Sheet1!$G$2:$G$195))</f>
        <v>-1.883</v>
      </c>
      <c r="D160">
        <f>IF(ISBLANK(LOOKUP(A160, Sheet1!$A$196:$A$389, Sheet1!$G$196:$G$389)), "", LOOKUP(A160, Sheet1!$A$196:$A$389, Sheet1!$G$196:$G$389))</f>
        <v>0.72299999999999998</v>
      </c>
      <c r="E160" t="str">
        <f>IF(ISBLANK(LOOKUP(A160, Sheet1!$A$390:$A$583, Sheet1!$G$390:$G$583)), "", LOOKUP(A160, Sheet1!$A$390:$A$583, Sheet1!$G$390:$G$583))</f>
        <v/>
      </c>
    </row>
    <row r="161" spans="1:5">
      <c r="A161" t="str">
        <v>SUR</v>
      </c>
      <c r="B161" t="str">
        <v>Suriname</v>
      </c>
      <c r="C161">
        <f>IF(ISBLANK(LOOKUP(A161, Sheet1!$A$2:$A$195, Sheet1!$G$2:$G$195)), "", LOOKUP(A161, Sheet1!$A$2:$A$195, Sheet1!$G$2:$G$195))</f>
        <v>-7.0949999999999998</v>
      </c>
      <c r="D161">
        <f>IF(ISBLANK(LOOKUP(A161, Sheet1!$A$196:$A$389, Sheet1!$G$196:$G$389)), "", LOOKUP(A161, Sheet1!$A$196:$A$389, Sheet1!$G$196:$G$389))</f>
        <v>8.9909999999999997</v>
      </c>
      <c r="E161">
        <f>IF(ISBLANK(LOOKUP(A161, Sheet1!$A$390:$A$583, Sheet1!$G$390:$G$583)), "", LOOKUP(A161, Sheet1!$A$390:$A$583, Sheet1!$G$390:$G$583))</f>
        <v>9</v>
      </c>
    </row>
    <row r="162" spans="1:5">
      <c r="A162" t="str">
        <v>SVK</v>
      </c>
      <c r="B162" t="str">
        <v>Slovak Republic</v>
      </c>
      <c r="C162">
        <f>IF(ISBLANK(LOOKUP(A162, Sheet1!$A$2:$A$195, Sheet1!$G$2:$G$195)), "", LOOKUP(A162, Sheet1!$A$2:$A$195, Sheet1!$G$2:$G$195))</f>
        <v>-1.06</v>
      </c>
      <c r="D162">
        <f>IF(ISBLANK(LOOKUP(A162, Sheet1!$A$196:$A$389, Sheet1!$G$196:$G$389)), "", LOOKUP(A162, Sheet1!$A$196:$A$389, Sheet1!$G$196:$G$389))</f>
        <v>190.643</v>
      </c>
      <c r="E162">
        <f>IF(ISBLANK(LOOKUP(A162, Sheet1!$A$390:$A$583, Sheet1!$G$390:$G$583)), "", LOOKUP(A162, Sheet1!$A$390:$A$583, Sheet1!$G$390:$G$583))</f>
        <v>6.55</v>
      </c>
    </row>
    <row r="163" spans="1:5">
      <c r="A163" t="str">
        <v>SVN</v>
      </c>
      <c r="B163" t="str">
        <v>Slovenia</v>
      </c>
      <c r="C163">
        <f>IF(ISBLANK(LOOKUP(A163, Sheet1!$A$2:$A$195, Sheet1!$G$2:$G$195)), "", LOOKUP(A163, Sheet1!$A$2:$A$195, Sheet1!$G$2:$G$195))</f>
        <v>0.77300000000000002</v>
      </c>
      <c r="D163">
        <f>IF(ISBLANK(LOOKUP(A163, Sheet1!$A$196:$A$389, Sheet1!$G$196:$G$389)), "", LOOKUP(A163, Sheet1!$A$196:$A$389, Sheet1!$G$196:$G$389))</f>
        <v>75.966999999999999</v>
      </c>
      <c r="E163">
        <f>IF(ISBLANK(LOOKUP(A163, Sheet1!$A$390:$A$583, Sheet1!$G$390:$G$583)), "", LOOKUP(A163, Sheet1!$A$390:$A$583, Sheet1!$G$390:$G$583))</f>
        <v>5.125</v>
      </c>
    </row>
    <row r="164" spans="1:5">
      <c r="A164" t="str">
        <v>SWE</v>
      </c>
      <c r="B164" t="str">
        <v>Sweden</v>
      </c>
      <c r="C164">
        <f>IF(ISBLANK(LOOKUP(A164, Sheet1!$A$2:$A$195, Sheet1!$G$2:$G$195)), "", LOOKUP(A164, Sheet1!$A$2:$A$195, Sheet1!$G$2:$G$195))</f>
        <v>0.81299999999999994</v>
      </c>
      <c r="D164">
        <f>IF(ISBLANK(LOOKUP(A164, Sheet1!$A$196:$A$389, Sheet1!$G$196:$G$389)), "", LOOKUP(A164, Sheet1!$A$196:$A$389, Sheet1!$G$196:$G$389))</f>
        <v>548.33799999999997</v>
      </c>
      <c r="E164">
        <f>IF(ISBLANK(LOOKUP(A164, Sheet1!$A$390:$A$583, Sheet1!$G$390:$G$583)), "", LOOKUP(A164, Sheet1!$A$390:$A$583, Sheet1!$G$390:$G$583))</f>
        <v>6.3250000000000002</v>
      </c>
    </row>
    <row r="165" spans="1:5">
      <c r="A165" t="str">
        <v>SWZ</v>
      </c>
      <c r="B165" t="str">
        <v>Eswatini</v>
      </c>
      <c r="C165">
        <f>IF(ISBLANK(LOOKUP(A165, Sheet1!$A$2:$A$195, Sheet1!$G$2:$G$195)), "", LOOKUP(A165, Sheet1!$A$2:$A$195, Sheet1!$G$2:$G$195))</f>
        <v>-11.159000000000001</v>
      </c>
      <c r="D165">
        <f>IF(ISBLANK(LOOKUP(A165, Sheet1!$A$196:$A$389, Sheet1!$G$196:$G$389)), "", LOOKUP(A165, Sheet1!$A$196:$A$389, Sheet1!$G$196:$G$389))</f>
        <v>12.069000000000001</v>
      </c>
      <c r="E165" t="str">
        <f>IF(ISBLANK(LOOKUP(A165, Sheet1!$A$390:$A$583, Sheet1!$G$390:$G$583)), "", LOOKUP(A165, Sheet1!$A$390:$A$583, Sheet1!$G$390:$G$583))</f>
        <v/>
      </c>
    </row>
    <row r="166" spans="1:5">
      <c r="A166" t="str">
        <v>SYC</v>
      </c>
      <c r="B166" t="str">
        <v>Seychelles</v>
      </c>
      <c r="C166">
        <f>IF(ISBLANK(LOOKUP(A166, Sheet1!$A$2:$A$195, Sheet1!$G$2:$G$195)), "", LOOKUP(A166, Sheet1!$A$2:$A$195, Sheet1!$G$2:$G$195))</f>
        <v>0.19400000000000001</v>
      </c>
      <c r="D166">
        <f>IF(ISBLANK(LOOKUP(A166, Sheet1!$A$196:$A$389, Sheet1!$G$196:$G$389)), "", LOOKUP(A166, Sheet1!$A$196:$A$389, Sheet1!$G$196:$G$389))</f>
        <v>2.895</v>
      </c>
      <c r="E166">
        <f>IF(ISBLANK(LOOKUP(A166, Sheet1!$A$390:$A$583, Sheet1!$G$390:$G$583)), "", LOOKUP(A166, Sheet1!$A$390:$A$583, Sheet1!$G$390:$G$583))</f>
        <v>3</v>
      </c>
    </row>
    <row r="167" spans="1:5">
      <c r="A167" t="str">
        <v>SYR</v>
      </c>
      <c r="B167" t="str">
        <v>Syria</v>
      </c>
      <c r="C167" t="str">
        <f>IF(ISBLANK(LOOKUP(A167, Sheet1!$A$2:$A$195, Sheet1!$G$2:$G$195)), "", LOOKUP(A167, Sheet1!$A$2:$A$195, Sheet1!$G$2:$G$195))</f>
        <v/>
      </c>
      <c r="D167" t="str">
        <f>IF(ISBLANK(LOOKUP(A167, Sheet1!$A$196:$A$389, Sheet1!$G$196:$G$389)), "", LOOKUP(A167, Sheet1!$A$196:$A$389, Sheet1!$G$196:$G$389))</f>
        <v/>
      </c>
      <c r="E167" t="str">
        <f>IF(ISBLANK(LOOKUP(A167, Sheet1!$A$390:$A$583, Sheet1!$G$390:$G$583)), "", LOOKUP(A167, Sheet1!$A$390:$A$583, Sheet1!$G$390:$G$583))</f>
        <v/>
      </c>
    </row>
    <row r="168" spans="1:5">
      <c r="A168" t="str">
        <v>TCD</v>
      </c>
      <c r="B168" t="str">
        <v>Chad</v>
      </c>
      <c r="C168">
        <f>IF(ISBLANK(LOOKUP(A168, Sheet1!$A$2:$A$195, Sheet1!$G$2:$G$195)), "", LOOKUP(A168, Sheet1!$A$2:$A$195, Sheet1!$G$2:$G$195))</f>
        <v>1.9359999999999999</v>
      </c>
      <c r="D168">
        <f>IF(ISBLANK(LOOKUP(A168, Sheet1!$A$196:$A$389, Sheet1!$G$196:$G$389)), "", LOOKUP(A168, Sheet1!$A$196:$A$389, Sheet1!$G$196:$G$389))</f>
        <v>30.465</v>
      </c>
      <c r="E168" t="str">
        <f>IF(ISBLANK(LOOKUP(A168, Sheet1!$A$390:$A$583, Sheet1!$G$390:$G$583)), "", LOOKUP(A168, Sheet1!$A$390:$A$583, Sheet1!$G$390:$G$583))</f>
        <v/>
      </c>
    </row>
    <row r="169" spans="1:5">
      <c r="A169" t="str">
        <v>TGO</v>
      </c>
      <c r="B169" t="str">
        <v>Togo</v>
      </c>
      <c r="C169">
        <f>IF(ISBLANK(LOOKUP(A169, Sheet1!$A$2:$A$195, Sheet1!$G$2:$G$195)), "", LOOKUP(A169, Sheet1!$A$2:$A$195, Sheet1!$G$2:$G$195))</f>
        <v>-0.77500000000000002</v>
      </c>
      <c r="D169">
        <f>IF(ISBLANK(LOOKUP(A169, Sheet1!$A$196:$A$389, Sheet1!$G$196:$G$389)), "", LOOKUP(A169, Sheet1!$A$196:$A$389, Sheet1!$G$196:$G$389))</f>
        <v>13.974</v>
      </c>
      <c r="E169" t="str">
        <f>IF(ISBLANK(LOOKUP(A169, Sheet1!$A$390:$A$583, Sheet1!$G$390:$G$583)), "", LOOKUP(A169, Sheet1!$A$390:$A$583, Sheet1!$G$390:$G$583))</f>
        <v/>
      </c>
    </row>
    <row r="170" spans="1:5">
      <c r="A170" t="str">
        <v>THA</v>
      </c>
      <c r="B170" t="str">
        <v>Thailand</v>
      </c>
      <c r="C170">
        <f>IF(ISBLANK(LOOKUP(A170, Sheet1!$A$2:$A$195, Sheet1!$G$2:$G$195)), "", LOOKUP(A170, Sheet1!$A$2:$A$195, Sheet1!$G$2:$G$195))</f>
        <v>6.4000000000000001E-2</v>
      </c>
      <c r="D170">
        <f>IF(ISBLANK(LOOKUP(A170, Sheet1!$A$196:$A$389, Sheet1!$G$196:$G$389)), "", LOOKUP(A170, Sheet1!$A$196:$A$389, Sheet1!$G$196:$G$389))</f>
        <v>1322.5609999999999</v>
      </c>
      <c r="E170">
        <f>IF(ISBLANK(LOOKUP(A170, Sheet1!$A$390:$A$583, Sheet1!$G$390:$G$583)), "", LOOKUP(A170, Sheet1!$A$390:$A$583, Sheet1!$G$390:$G$583))</f>
        <v>1.1000000000000001</v>
      </c>
    </row>
    <row r="171" spans="1:5">
      <c r="A171" t="str">
        <v>TJK</v>
      </c>
      <c r="B171" t="str">
        <v>Tajikistan</v>
      </c>
      <c r="C171">
        <f>IF(ISBLANK(LOOKUP(A171, Sheet1!$A$2:$A$195, Sheet1!$G$2:$G$195)), "", LOOKUP(A171, Sheet1!$A$2:$A$195, Sheet1!$G$2:$G$195))</f>
        <v>-2.7810000000000001</v>
      </c>
      <c r="D171">
        <f>IF(ISBLANK(LOOKUP(A171, Sheet1!$A$196:$A$389, Sheet1!$G$196:$G$389)), "", LOOKUP(A171, Sheet1!$A$196:$A$389, Sheet1!$G$196:$G$389))</f>
        <v>31.206</v>
      </c>
      <c r="E171" t="str">
        <f>IF(ISBLANK(LOOKUP(A171, Sheet1!$A$390:$A$583, Sheet1!$G$390:$G$583)), "", LOOKUP(A171, Sheet1!$A$390:$A$583, Sheet1!$G$390:$G$583))</f>
        <v/>
      </c>
    </row>
    <row r="172" spans="1:5">
      <c r="A172" t="str">
        <v>TKM</v>
      </c>
      <c r="B172" t="str">
        <v>Turkmenistan</v>
      </c>
      <c r="C172">
        <f>IF(ISBLANK(LOOKUP(A172, Sheet1!$A$2:$A$195, Sheet1!$G$2:$G$195)), "", LOOKUP(A172, Sheet1!$A$2:$A$195, Sheet1!$G$2:$G$195))</f>
        <v>-0.215</v>
      </c>
      <c r="D172">
        <f>IF(ISBLANK(LOOKUP(A172, Sheet1!$A$196:$A$389, Sheet1!$G$196:$G$389)), "", LOOKUP(A172, Sheet1!$A$196:$A$389, Sheet1!$G$196:$G$389))</f>
        <v>112.613</v>
      </c>
      <c r="E172" t="str">
        <f>IF(ISBLANK(LOOKUP(A172, Sheet1!$A$390:$A$583, Sheet1!$G$390:$G$583)), "", LOOKUP(A172, Sheet1!$A$390:$A$583, Sheet1!$G$390:$G$583))</f>
        <v/>
      </c>
    </row>
    <row r="173" spans="1:5">
      <c r="A173" t="str">
        <v>TLS</v>
      </c>
      <c r="B173" t="str">
        <v>Timor-Leste</v>
      </c>
      <c r="C173">
        <f>IF(ISBLANK(LOOKUP(A173, Sheet1!$A$2:$A$195, Sheet1!$G$2:$G$195)), "", LOOKUP(A173, Sheet1!$A$2:$A$195, Sheet1!$G$2:$G$195))</f>
        <v>-28.015000000000001</v>
      </c>
      <c r="D173">
        <f>IF(ISBLANK(LOOKUP(A173, Sheet1!$A$196:$A$389, Sheet1!$G$196:$G$389)), "", LOOKUP(A173, Sheet1!$A$196:$A$389, Sheet1!$G$196:$G$389))</f>
        <v>1.923</v>
      </c>
      <c r="E173" t="str">
        <f>IF(ISBLANK(LOOKUP(A173, Sheet1!$A$390:$A$583, Sheet1!$G$390:$G$583)), "", LOOKUP(A173, Sheet1!$A$390:$A$583, Sheet1!$G$390:$G$583))</f>
        <v/>
      </c>
    </row>
    <row r="174" spans="1:5">
      <c r="A174" t="str">
        <v>TON</v>
      </c>
      <c r="B174" t="str">
        <v>Tonga</v>
      </c>
      <c r="C174">
        <f>IF(ISBLANK(LOOKUP(A174, Sheet1!$A$2:$A$195, Sheet1!$G$2:$G$195)), "", LOOKUP(A174, Sheet1!$A$2:$A$195, Sheet1!$G$2:$G$195))</f>
        <v>2.819</v>
      </c>
      <c r="D174">
        <f>IF(ISBLANK(LOOKUP(A174, Sheet1!$A$196:$A$389, Sheet1!$G$196:$G$389)), "", LOOKUP(A174, Sheet1!$A$196:$A$389, Sheet1!$G$196:$G$389))</f>
        <v>0.61399999999999999</v>
      </c>
      <c r="E174" t="str">
        <f>IF(ISBLANK(LOOKUP(A174, Sheet1!$A$390:$A$583, Sheet1!$G$390:$G$583)), "", LOOKUP(A174, Sheet1!$A$390:$A$583, Sheet1!$G$390:$G$583))</f>
        <v/>
      </c>
    </row>
    <row r="175" spans="1:5">
      <c r="A175" t="str">
        <v>TTO</v>
      </c>
      <c r="B175" t="str">
        <v>Trinidad and Tobago</v>
      </c>
      <c r="C175">
        <f>IF(ISBLANK(LOOKUP(A175, Sheet1!$A$2:$A$195, Sheet1!$G$2:$G$195)), "", LOOKUP(A175, Sheet1!$A$2:$A$195, Sheet1!$G$2:$G$195))</f>
        <v>-5.9909999999999997</v>
      </c>
      <c r="D175">
        <f>IF(ISBLANK(LOOKUP(A175, Sheet1!$A$196:$A$389, Sheet1!$G$196:$G$389)), "", LOOKUP(A175, Sheet1!$A$196:$A$389, Sheet1!$G$196:$G$389))</f>
        <v>44.177</v>
      </c>
      <c r="E175">
        <f>IF(ISBLANK(LOOKUP(A175, Sheet1!$A$390:$A$583, Sheet1!$G$390:$G$583)), "", LOOKUP(A175, Sheet1!$A$390:$A$583, Sheet1!$G$390:$G$583))</f>
        <v>4.88</v>
      </c>
    </row>
    <row r="176" spans="1:5">
      <c r="A176" t="str">
        <v>TUN</v>
      </c>
      <c r="B176" t="str">
        <v>Tunisia</v>
      </c>
      <c r="C176">
        <f>IF(ISBLANK(LOOKUP(A176, Sheet1!$A$2:$A$195, Sheet1!$G$2:$G$195)), "", LOOKUP(A176, Sheet1!$A$2:$A$195, Sheet1!$G$2:$G$195))</f>
        <v>-4.5780000000000003</v>
      </c>
      <c r="D176">
        <f>IF(ISBLANK(LOOKUP(A176, Sheet1!$A$196:$A$389, Sheet1!$G$196:$G$389)), "", LOOKUP(A176, Sheet1!$A$196:$A$389, Sheet1!$G$196:$G$389))</f>
        <v>144.631</v>
      </c>
      <c r="E176">
        <f>IF(ISBLANK(LOOKUP(A176, Sheet1!$A$390:$A$583, Sheet1!$G$390:$G$583)), "", LOOKUP(A176, Sheet1!$A$390:$A$583, Sheet1!$G$390:$G$583))</f>
        <v>15.53</v>
      </c>
    </row>
    <row r="177" spans="1:5">
      <c r="A177" t="str">
        <v>TUR</v>
      </c>
      <c r="B177" t="str">
        <v>Turkey</v>
      </c>
      <c r="C177">
        <f>IF(ISBLANK(LOOKUP(A177, Sheet1!$A$2:$A$195, Sheet1!$G$2:$G$195)), "", LOOKUP(A177, Sheet1!$A$2:$A$195, Sheet1!$G$2:$G$195))</f>
        <v>-3.6659999999999999</v>
      </c>
      <c r="D177">
        <f>IF(ISBLANK(LOOKUP(A177, Sheet1!$A$196:$A$389, Sheet1!$G$196:$G$389)), "", LOOKUP(A177, Sheet1!$A$196:$A$389, Sheet1!$G$196:$G$389))</f>
        <v>2299.7530000000002</v>
      </c>
      <c r="E177">
        <f>IF(ISBLANK(LOOKUP(A177, Sheet1!$A$390:$A$583, Sheet1!$G$390:$G$583)), "", LOOKUP(A177, Sheet1!$A$390:$A$583, Sheet1!$G$390:$G$583))</f>
        <v>10.955</v>
      </c>
    </row>
    <row r="178" spans="1:5">
      <c r="A178" t="str">
        <v>TUV</v>
      </c>
      <c r="B178" t="str">
        <v>Tuvalu</v>
      </c>
      <c r="C178">
        <f>IF(ISBLANK(LOOKUP(A178, Sheet1!$A$2:$A$195, Sheet1!$G$2:$G$195)), "", LOOKUP(A178, Sheet1!$A$2:$A$195, Sheet1!$G$2:$G$195))</f>
        <v>32.037999999999997</v>
      </c>
      <c r="D178">
        <f>IF(ISBLANK(LOOKUP(A178, Sheet1!$A$196:$A$389, Sheet1!$G$196:$G$389)), "", LOOKUP(A178, Sheet1!$A$196:$A$389, Sheet1!$G$196:$G$389))</f>
        <v>4.5999999999999999E-2</v>
      </c>
      <c r="E178" t="str">
        <f>IF(ISBLANK(LOOKUP(A178, Sheet1!$A$390:$A$583, Sheet1!$G$390:$G$583)), "", LOOKUP(A178, Sheet1!$A$390:$A$583, Sheet1!$G$390:$G$583))</f>
        <v/>
      </c>
    </row>
    <row r="179" spans="1:5">
      <c r="A179" t="str">
        <v>TWN</v>
      </c>
      <c r="B179" t="str">
        <v>Taiwan Province of China</v>
      </c>
      <c r="C179">
        <f>IF(ISBLANK(LOOKUP(A179, Sheet1!$A$2:$A$195, Sheet1!$G$2:$G$195)), "", LOOKUP(A179, Sheet1!$A$2:$A$195, Sheet1!$G$2:$G$195))</f>
        <v>-1.859</v>
      </c>
      <c r="D179">
        <f>IF(ISBLANK(LOOKUP(A179, Sheet1!$A$196:$A$389, Sheet1!$G$196:$G$389)), "", LOOKUP(A179, Sheet1!$A$196:$A$389, Sheet1!$G$196:$G$389))</f>
        <v>1282.058</v>
      </c>
      <c r="E179">
        <f>IF(ISBLANK(LOOKUP(A179, Sheet1!$A$390:$A$583, Sheet1!$G$390:$G$583)), "", LOOKUP(A179, Sheet1!$A$390:$A$583, Sheet1!$G$390:$G$583))</f>
        <v>3.71</v>
      </c>
    </row>
    <row r="180" spans="1:5">
      <c r="A180" t="str">
        <v>TZA</v>
      </c>
      <c r="B180" t="str">
        <v>Tanzania</v>
      </c>
      <c r="C180">
        <f>IF(ISBLANK(LOOKUP(A180, Sheet1!$A$2:$A$195, Sheet1!$G$2:$G$195)), "", LOOKUP(A180, Sheet1!$A$2:$A$195, Sheet1!$G$2:$G$195))</f>
        <v>-1.9330000000000001</v>
      </c>
      <c r="D180">
        <f>IF(ISBLANK(LOOKUP(A180, Sheet1!$A$196:$A$389, Sheet1!$G$196:$G$389)), "", LOOKUP(A180, Sheet1!$A$196:$A$389, Sheet1!$G$196:$G$389))</f>
        <v>178.96799999999999</v>
      </c>
      <c r="E180" t="str">
        <f>IF(ISBLANK(LOOKUP(A180, Sheet1!$A$390:$A$583, Sheet1!$G$390:$G$583)), "", LOOKUP(A180, Sheet1!$A$390:$A$583, Sheet1!$G$390:$G$583))</f>
        <v/>
      </c>
    </row>
    <row r="181" spans="1:5">
      <c r="A181" t="str">
        <v>UGA</v>
      </c>
      <c r="B181" t="str">
        <v>Uganda</v>
      </c>
      <c r="C181">
        <f>IF(ISBLANK(LOOKUP(A181, Sheet1!$A$2:$A$195, Sheet1!$G$2:$G$195)), "", LOOKUP(A181, Sheet1!$A$2:$A$195, Sheet1!$G$2:$G$195))</f>
        <v>-3.802</v>
      </c>
      <c r="D181">
        <f>IF(ISBLANK(LOOKUP(A181, Sheet1!$A$196:$A$389, Sheet1!$G$196:$G$389)), "", LOOKUP(A181, Sheet1!$A$196:$A$389, Sheet1!$G$196:$G$389))</f>
        <v>111.18899999999999</v>
      </c>
      <c r="E181" t="str">
        <f>IF(ISBLANK(LOOKUP(A181, Sheet1!$A$390:$A$583, Sheet1!$G$390:$G$583)), "", LOOKUP(A181, Sheet1!$A$390:$A$583, Sheet1!$G$390:$G$583))</f>
        <v/>
      </c>
    </row>
    <row r="182" spans="1:5">
      <c r="A182" t="str">
        <v>UKR</v>
      </c>
      <c r="B182" t="str">
        <v>Ukraine</v>
      </c>
      <c r="C182">
        <f>IF(ISBLANK(LOOKUP(A182, Sheet1!$A$2:$A$195, Sheet1!$G$2:$G$195)), "", LOOKUP(A182, Sheet1!$A$2:$A$195, Sheet1!$G$2:$G$195))</f>
        <v>-2.1509999999999998</v>
      </c>
      <c r="D182">
        <f>IF(ISBLANK(LOOKUP(A182, Sheet1!$A$196:$A$389, Sheet1!$G$196:$G$389)), "", LOOKUP(A182, Sheet1!$A$196:$A$389, Sheet1!$G$196:$G$389))</f>
        <v>390.41500000000002</v>
      </c>
      <c r="E182">
        <f>IF(ISBLANK(LOOKUP(A182, Sheet1!$A$390:$A$583, Sheet1!$G$390:$G$583)), "", LOOKUP(A182, Sheet1!$A$390:$A$583, Sheet1!$G$390:$G$583))</f>
        <v>9</v>
      </c>
    </row>
    <row r="183" spans="1:5">
      <c r="A183" t="str">
        <v>URY</v>
      </c>
      <c r="B183" t="str">
        <v>Uruguay</v>
      </c>
      <c r="C183">
        <f>IF(ISBLANK(LOOKUP(A183, Sheet1!$A$2:$A$195, Sheet1!$G$2:$G$195)), "", LOOKUP(A183, Sheet1!$A$2:$A$195, Sheet1!$G$2:$G$195))</f>
        <v>-2.0249999999999999</v>
      </c>
      <c r="D183">
        <f>IF(ISBLANK(LOOKUP(A183, Sheet1!$A$196:$A$389, Sheet1!$G$196:$G$389)), "", LOOKUP(A183, Sheet1!$A$196:$A$389, Sheet1!$G$196:$G$389))</f>
        <v>81.191000000000003</v>
      </c>
      <c r="E183">
        <f>IF(ISBLANK(LOOKUP(A183, Sheet1!$A$390:$A$583, Sheet1!$G$390:$G$583)), "", LOOKUP(A183, Sheet1!$A$390:$A$583, Sheet1!$G$390:$G$583))</f>
        <v>8.3670000000000009</v>
      </c>
    </row>
    <row r="184" spans="1:5">
      <c r="A184" t="str">
        <v>USA</v>
      </c>
      <c r="B184" t="str">
        <v>United States</v>
      </c>
      <c r="C184">
        <f>IF(ISBLANK(LOOKUP(A184, Sheet1!$A$2:$A$195, Sheet1!$G$2:$G$195)), "", LOOKUP(A184, Sheet1!$A$2:$A$195, Sheet1!$G$2:$G$195))</f>
        <v>-5.6820000000000004</v>
      </c>
      <c r="D184">
        <f>IF(ISBLANK(LOOKUP(A184, Sheet1!$A$196:$A$389, Sheet1!$G$196:$G$389)), "", LOOKUP(A184, Sheet1!$A$196:$A$389, Sheet1!$G$196:$G$389))</f>
        <v>20580.25</v>
      </c>
      <c r="E184">
        <f>IF(ISBLANK(LOOKUP(A184, Sheet1!$A$390:$A$583, Sheet1!$G$390:$G$583)), "", LOOKUP(A184, Sheet1!$A$390:$A$583, Sheet1!$G$390:$G$583))</f>
        <v>3.8919999999999999</v>
      </c>
    </row>
    <row r="185" spans="1:5">
      <c r="A185" t="str">
        <v>UVK</v>
      </c>
      <c r="B185" t="str">
        <v>Kosovo</v>
      </c>
      <c r="C185">
        <f>IF(ISBLANK(LOOKUP(A185, Sheet1!$A$2:$A$195, Sheet1!$G$2:$G$195)), "", LOOKUP(A185, Sheet1!$A$2:$A$195, Sheet1!$G$2:$G$195))</f>
        <v>-2.859</v>
      </c>
      <c r="D185">
        <f>IF(ISBLANK(LOOKUP(A185, Sheet1!$A$196:$A$389, Sheet1!$G$196:$G$389)), "", LOOKUP(A185, Sheet1!$A$196:$A$389, Sheet1!$G$196:$G$389))</f>
        <v>20.911999999999999</v>
      </c>
      <c r="E185">
        <f>IF(ISBLANK(LOOKUP(A185, Sheet1!$A$390:$A$583, Sheet1!$G$390:$G$583)), "", LOOKUP(A185, Sheet1!$A$390:$A$583, Sheet1!$G$390:$G$583))</f>
        <v>29.6</v>
      </c>
    </row>
    <row r="186" spans="1:5">
      <c r="A186" t="str">
        <v>UZB</v>
      </c>
      <c r="B186" t="str">
        <v>Uzbekistan</v>
      </c>
      <c r="C186">
        <f>IF(ISBLANK(LOOKUP(A186, Sheet1!$A$2:$A$195, Sheet1!$G$2:$G$195)), "", LOOKUP(A186, Sheet1!$A$2:$A$195, Sheet1!$G$2:$G$195))</f>
        <v>2.1429999999999998</v>
      </c>
      <c r="D186">
        <f>IF(ISBLANK(LOOKUP(A186, Sheet1!$A$196:$A$389, Sheet1!$G$196:$G$389)), "", LOOKUP(A186, Sheet1!$A$196:$A$389, Sheet1!$G$196:$G$389))</f>
        <v>282.31</v>
      </c>
      <c r="E186" t="str">
        <f>IF(ISBLANK(LOOKUP(A186, Sheet1!$A$390:$A$583, Sheet1!$G$390:$G$583)), "", LOOKUP(A186, Sheet1!$A$390:$A$583, Sheet1!$G$390:$G$583))</f>
        <v/>
      </c>
    </row>
    <row r="187" spans="1:5">
      <c r="A187" t="str">
        <v>VCT</v>
      </c>
      <c r="B187" t="str">
        <v>St. Vincent and the Grenadines</v>
      </c>
      <c r="C187">
        <f>IF(ISBLANK(LOOKUP(A187, Sheet1!$A$2:$A$195, Sheet1!$G$2:$G$195)), "", LOOKUP(A187, Sheet1!$A$2:$A$195, Sheet1!$G$2:$G$195))</f>
        <v>-0.9</v>
      </c>
      <c r="D187">
        <f>IF(ISBLANK(LOOKUP(A187, Sheet1!$A$196:$A$389, Sheet1!$G$196:$G$389)), "", LOOKUP(A187, Sheet1!$A$196:$A$389, Sheet1!$G$196:$G$389))</f>
        <v>1.3520000000000001</v>
      </c>
      <c r="E187" t="str">
        <f>IF(ISBLANK(LOOKUP(A187, Sheet1!$A$390:$A$583, Sheet1!$G$390:$G$583)), "", LOOKUP(A187, Sheet1!$A$390:$A$583, Sheet1!$G$390:$G$583))</f>
        <v/>
      </c>
    </row>
    <row r="188" spans="1:5">
      <c r="A188" t="str">
        <v>VEN</v>
      </c>
      <c r="B188" t="str">
        <v>Venezuela</v>
      </c>
      <c r="C188">
        <f>IF(ISBLANK(LOOKUP(A188, Sheet1!$A$2:$A$195, Sheet1!$G$2:$G$195)), "", LOOKUP(A188, Sheet1!$A$2:$A$195, Sheet1!$G$2:$G$195))</f>
        <v>-31.303999999999998</v>
      </c>
      <c r="D188">
        <f>IF(ISBLANK(LOOKUP(A188, Sheet1!$A$196:$A$389, Sheet1!$G$196:$G$389)), "", LOOKUP(A188, Sheet1!$A$196:$A$389, Sheet1!$G$196:$G$389))</f>
        <v>305.45699999999999</v>
      </c>
      <c r="E188">
        <f>IF(ISBLANK(LOOKUP(A188, Sheet1!$A$390:$A$583, Sheet1!$G$390:$G$583)), "", LOOKUP(A188, Sheet1!$A$390:$A$583, Sheet1!$G$390:$G$583))</f>
        <v>35.542999999999999</v>
      </c>
    </row>
    <row r="189" spans="1:5">
      <c r="A189" t="str">
        <v>VNM</v>
      </c>
      <c r="B189" t="str">
        <v>Vietnam</v>
      </c>
      <c r="C189">
        <f>IF(ISBLANK(LOOKUP(A189, Sheet1!$A$2:$A$195, Sheet1!$G$2:$G$195)), "", LOOKUP(A189, Sheet1!$A$2:$A$195, Sheet1!$G$2:$G$195))</f>
        <v>-3.4609999999999999</v>
      </c>
      <c r="D189">
        <f>IF(ISBLANK(LOOKUP(A189, Sheet1!$A$196:$A$389, Sheet1!$G$196:$G$389)), "", LOOKUP(A189, Sheet1!$A$196:$A$389, Sheet1!$G$196:$G$389))</f>
        <v>919.77200000000005</v>
      </c>
      <c r="E189">
        <f>IF(ISBLANK(LOOKUP(A189, Sheet1!$A$390:$A$583, Sheet1!$G$390:$G$583)), "", LOOKUP(A189, Sheet1!$A$390:$A$583, Sheet1!$G$390:$G$583))</f>
        <v>2.21</v>
      </c>
    </row>
    <row r="190" spans="1:5">
      <c r="A190" t="str">
        <v>VUT</v>
      </c>
      <c r="B190" t="str">
        <v>Vanuatu</v>
      </c>
      <c r="C190">
        <f>IF(ISBLANK(LOOKUP(A190, Sheet1!$A$2:$A$195, Sheet1!$G$2:$G$195)), "", LOOKUP(A190, Sheet1!$A$2:$A$195, Sheet1!$G$2:$G$195))</f>
        <v>7.5890000000000004</v>
      </c>
      <c r="D190">
        <f>IF(ISBLANK(LOOKUP(A190, Sheet1!$A$196:$A$389, Sheet1!$G$196:$G$389)), "", LOOKUP(A190, Sheet1!$A$196:$A$389, Sheet1!$G$196:$G$389))</f>
        <v>0.81299999999999994</v>
      </c>
      <c r="E190" t="str">
        <f>IF(ISBLANK(LOOKUP(A190, Sheet1!$A$390:$A$583, Sheet1!$G$390:$G$583)), "", LOOKUP(A190, Sheet1!$A$390:$A$583, Sheet1!$G$390:$G$583))</f>
        <v/>
      </c>
    </row>
    <row r="191" spans="1:5">
      <c r="A191" t="str">
        <v>WSM</v>
      </c>
      <c r="B191" t="str">
        <v>Samoa</v>
      </c>
      <c r="C191">
        <f>IF(ISBLANK(LOOKUP(A191, Sheet1!$A$2:$A$195, Sheet1!$G$2:$G$195)), "", LOOKUP(A191, Sheet1!$A$2:$A$195, Sheet1!$G$2:$G$195))</f>
        <v>7.0000000000000007E-2</v>
      </c>
      <c r="D191">
        <f>IF(ISBLANK(LOOKUP(A191, Sheet1!$A$196:$A$389, Sheet1!$G$196:$G$389)), "", LOOKUP(A191, Sheet1!$A$196:$A$389, Sheet1!$G$196:$G$389))</f>
        <v>1.1100000000000001</v>
      </c>
      <c r="E191" t="str">
        <f>IF(ISBLANK(LOOKUP(A191, Sheet1!$A$390:$A$583, Sheet1!$G$390:$G$583)), "", LOOKUP(A191, Sheet1!$A$390:$A$583, Sheet1!$G$390:$G$583))</f>
        <v/>
      </c>
    </row>
    <row r="192" spans="1:5">
      <c r="A192" t="str">
        <v>YEM</v>
      </c>
      <c r="B192" t="str">
        <v>Yemen</v>
      </c>
      <c r="C192">
        <f>IF(ISBLANK(LOOKUP(A192, Sheet1!$A$2:$A$195, Sheet1!$G$2:$G$195)), "", LOOKUP(A192, Sheet1!$A$2:$A$195, Sheet1!$G$2:$G$195))</f>
        <v>-6.68</v>
      </c>
      <c r="D192">
        <f>IF(ISBLANK(LOOKUP(A192, Sheet1!$A$196:$A$389, Sheet1!$G$196:$G$389)), "", LOOKUP(A192, Sheet1!$A$196:$A$389, Sheet1!$G$196:$G$389))</f>
        <v>69.438999999999993</v>
      </c>
      <c r="E192" t="str">
        <f>IF(ISBLANK(LOOKUP(A192, Sheet1!$A$390:$A$583, Sheet1!$G$390:$G$583)), "", LOOKUP(A192, Sheet1!$A$390:$A$583, Sheet1!$G$390:$G$583))</f>
        <v/>
      </c>
    </row>
    <row r="193" spans="1:5">
      <c r="A193" t="str">
        <v>ZAF</v>
      </c>
      <c r="B193" t="str">
        <v>South Africa</v>
      </c>
      <c r="C193">
        <f>IF(ISBLANK(LOOKUP(A193, Sheet1!$A$2:$A$195, Sheet1!$G$2:$G$195)), "", LOOKUP(A193, Sheet1!$A$2:$A$195, Sheet1!$G$2:$G$195))</f>
        <v>-4.1440000000000001</v>
      </c>
      <c r="D193">
        <f>IF(ISBLANK(LOOKUP(A193, Sheet1!$A$196:$A$389, Sheet1!$G$196:$G$389)), "", LOOKUP(A193, Sheet1!$A$196:$A$389, Sheet1!$G$196:$G$389))</f>
        <v>789.69399999999996</v>
      </c>
      <c r="E193">
        <f>IF(ISBLANK(LOOKUP(A193, Sheet1!$A$390:$A$583, Sheet1!$G$390:$G$583)), "", LOOKUP(A193, Sheet1!$A$390:$A$583, Sheet1!$G$390:$G$583))</f>
        <v>27.125</v>
      </c>
    </row>
    <row r="194" spans="1:5">
      <c r="A194" t="str">
        <v>ZMB</v>
      </c>
      <c r="B194" t="str">
        <v>Zambia</v>
      </c>
      <c r="C194">
        <f>IF(ISBLANK(LOOKUP(A194, Sheet1!$A$2:$A$195, Sheet1!$G$2:$G$195)), "", LOOKUP(A194, Sheet1!$A$2:$A$195, Sheet1!$G$2:$G$195))</f>
        <v>-8.2279999999999998</v>
      </c>
      <c r="D194">
        <f>IF(ISBLANK(LOOKUP(A194, Sheet1!$A$196:$A$389, Sheet1!$G$196:$G$389)), "", LOOKUP(A194, Sheet1!$A$196:$A$389, Sheet1!$G$196:$G$389))</f>
        <v>73.441000000000003</v>
      </c>
      <c r="E194" t="str">
        <f>IF(ISBLANK(LOOKUP(A194, Sheet1!$A$390:$A$583, Sheet1!$G$390:$G$583)), "", LOOKUP(A194, Sheet1!$A$390:$A$583, Sheet1!$G$390:$G$583))</f>
        <v/>
      </c>
    </row>
    <row r="195" spans="1:5">
      <c r="A195" t="str">
        <v>ZWE</v>
      </c>
      <c r="B195" t="str">
        <v>Zimbabwe</v>
      </c>
      <c r="C195">
        <f>IF(ISBLANK(LOOKUP(A195, Sheet1!$A$2:$A$195, Sheet1!$G$2:$G$195)), "", LOOKUP(A195, Sheet1!$A$2:$A$195, Sheet1!$G$2:$G$195))</f>
        <v>-4.4989999999999997</v>
      </c>
      <c r="D195">
        <f>IF(ISBLANK(LOOKUP(A195, Sheet1!$A$196:$A$389, Sheet1!$G$196:$G$389)), "", LOOKUP(A195, Sheet1!$A$196:$A$389, Sheet1!$G$196:$G$389))</f>
        <v>42.582000000000001</v>
      </c>
      <c r="E195" t="str">
        <f>IF(ISBLANK(LOOKUP(A195, Sheet1!$A$390:$A$583, Sheet1!$G$390:$G$583)), "", LOOKUP(A195, Sheet1!$A$390:$A$583, Sheet1!$G$390:$G$583))</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theod</dc:creator>
  <cp:lastModifiedBy>theod</cp:lastModifiedBy>
  <dcterms:created xsi:type="dcterms:W3CDTF">2020-07-21T15:39:25Z</dcterms:created>
  <dcterms:modified xsi:type="dcterms:W3CDTF">2020-07-21T16:03:08Z</dcterms:modified>
</cp:coreProperties>
</file>