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rogers/Desktop/SkillsyBits/Projects/SQL/CitiesXAltitude/Part 1/"/>
    </mc:Choice>
  </mc:AlternateContent>
  <xr:revisionPtr revIDLastSave="0" documentId="13_ncr:1_{CE8968B2-8CEB-5341-8435-2EF5E51BA8B3}" xr6:coauthVersionLast="47" xr6:coauthVersionMax="47" xr10:uidLastSave="{00000000-0000-0000-0000-000000000000}"/>
  <bookViews>
    <workbookView xWindow="1140" yWindow="2040" windowWidth="28040" windowHeight="16320" xr2:uid="{2F65151E-F47C-2641-932A-C3249709B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10" i="1"/>
  <c r="G2" i="1"/>
  <c r="G40" i="1" l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8" i="1"/>
  <c r="G39" i="1"/>
  <c r="G29" i="1"/>
  <c r="G30" i="1"/>
  <c r="G31" i="1"/>
  <c r="G32" i="1"/>
  <c r="G33" i="1"/>
  <c r="G34" i="1"/>
  <c r="G35" i="1"/>
  <c r="G36" i="1"/>
  <c r="G37" i="1"/>
</calcChain>
</file>

<file path=xl/sharedStrings.xml><?xml version="1.0" encoding="utf-8"?>
<sst xmlns="http://schemas.openxmlformats.org/spreadsheetml/2006/main" count="573" uniqueCount="77">
  <si>
    <t>Alice Springs</t>
  </si>
  <si>
    <t>Australia</t>
  </si>
  <si>
    <t>Amman</t>
  </si>
  <si>
    <t>Jordan</t>
  </si>
  <si>
    <t>Banjul</t>
  </si>
  <si>
    <t>Gambia, The</t>
  </si>
  <si>
    <t>Beirut</t>
  </si>
  <si>
    <t>Lebanon</t>
  </si>
  <si>
    <t>Boulder</t>
  </si>
  <si>
    <t>United States</t>
  </si>
  <si>
    <t>Cairns</t>
  </si>
  <si>
    <t>Casablanca</t>
  </si>
  <si>
    <t>Morocco</t>
  </si>
  <si>
    <t>Chiang Mai</t>
  </si>
  <si>
    <t>Thailand</t>
  </si>
  <si>
    <t>Chicago</t>
  </si>
  <si>
    <t>Doha</t>
  </si>
  <si>
    <t>Qatar</t>
  </si>
  <si>
    <t>Dunedin</t>
  </si>
  <si>
    <t>New Zealand</t>
  </si>
  <si>
    <t>Durban</t>
  </si>
  <si>
    <t>South Africa</t>
  </si>
  <si>
    <t>Hanoi</t>
  </si>
  <si>
    <t>Vietnam</t>
  </si>
  <si>
    <t>Inverness</t>
  </si>
  <si>
    <t>United Kingdom</t>
  </si>
  <si>
    <t>Kingston</t>
  </si>
  <si>
    <t>Jamaica</t>
  </si>
  <si>
    <t>Leh</t>
  </si>
  <si>
    <t>India</t>
  </si>
  <si>
    <t>Lima</t>
  </si>
  <si>
    <t>Peru</t>
  </si>
  <si>
    <t>London</t>
  </si>
  <si>
    <t>Lusaka</t>
  </si>
  <si>
    <t>Zambia</t>
  </si>
  <si>
    <t>Munich</t>
  </si>
  <si>
    <t>Germany</t>
  </si>
  <si>
    <t>Muscat</t>
  </si>
  <si>
    <t>Oman</t>
  </si>
  <si>
    <t>Nairobi</t>
  </si>
  <si>
    <t>Kenya</t>
  </si>
  <si>
    <t>Pisa</t>
  </si>
  <si>
    <t>Italy</t>
  </si>
  <si>
    <t>Porto</t>
  </si>
  <si>
    <t>Portugal</t>
  </si>
  <si>
    <t>Quito</t>
  </si>
  <si>
    <t>Ecuador</t>
  </si>
  <si>
    <t>Riyadh</t>
  </si>
  <si>
    <t>Saudi Arabia</t>
  </si>
  <si>
    <t>San Jose</t>
  </si>
  <si>
    <t>Costa Rica</t>
  </si>
  <si>
    <t>Sao Luis</t>
  </si>
  <si>
    <t>Brazil</t>
  </si>
  <si>
    <t>Springfield</t>
  </si>
  <si>
    <t>St. Louis</t>
  </si>
  <si>
    <t>Sydney</t>
  </si>
  <si>
    <t>Tbilisi</t>
  </si>
  <si>
    <t>Georgia</t>
  </si>
  <si>
    <t>Tokyo</t>
  </si>
  <si>
    <t>Japan</t>
  </si>
  <si>
    <t>Vancouver</t>
  </si>
  <si>
    <t>Canada</t>
  </si>
  <si>
    <t>Victoria</t>
  </si>
  <si>
    <t>Wellington</t>
  </si>
  <si>
    <t>Zagreb</t>
  </si>
  <si>
    <t>Croatia</t>
  </si>
  <si>
    <t>Town</t>
  </si>
  <si>
    <t>Country</t>
  </si>
  <si>
    <t>Haversine</t>
  </si>
  <si>
    <t>Log Haversine</t>
  </si>
  <si>
    <t>Y</t>
  </si>
  <si>
    <t>N</t>
  </si>
  <si>
    <t>?</t>
  </si>
  <si>
    <t>Match ?</t>
  </si>
  <si>
    <t>PopSM</t>
  </si>
  <si>
    <t>PopGN</t>
  </si>
  <si>
    <t>ALPR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</si>
</sst>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sz val="16"/>
      <color theme="1"/>
      <name val="Aptos Narrow"/>
      <family val="2"/>
      <scheme val="minor"/>
    </font>
    <font>
      <sz val="10"/>
      <color theme="4"/>
      <name val="Arial"/>
      <family val="2"/>
    </font>
    <font>
      <sz val="12"/>
      <color theme="4"/>
      <name val="Aptos Narrow"/>
      <family val="2"/>
      <scheme val="minor"/>
    </font>
    <font>
      <b/>
      <sz val="10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1" xfId="0" applyFont="1" applyBorder="1"/>
    <xf numFmtId="164" fontId="3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Less</a:t>
            </a:r>
            <a:r>
              <a:rPr lang="en-US" baseline="0"/>
              <a:t> Ambiguous Cities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Log Haversine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D51-4249-86FC-08A4BB1DACD5}"/>
              </c:ext>
            </c:extLst>
          </c:dPt>
          <c:xVal>
            <c:numRef>
              <c:f>Sheet1!$E$2:$E$37</c:f>
              <c:numCache>
                <c:formatCode>0.0000</c:formatCode>
                <c:ptCount val="36"/>
                <c:pt idx="0">
                  <c:v>1.02627390284515</c:v>
                </c:pt>
                <c:pt idx="1">
                  <c:v>1.64390473508062</c:v>
                </c:pt>
                <c:pt idx="2">
                  <c:v>2.8432885424835699</c:v>
                </c:pt>
                <c:pt idx="3">
                  <c:v>1.10698501462253</c:v>
                </c:pt>
                <c:pt idx="4">
                  <c:v>1.0500323107694201</c:v>
                </c:pt>
                <c:pt idx="5">
                  <c:v>7.3736414045201704</c:v>
                </c:pt>
                <c:pt idx="6">
                  <c:v>1.0184107280330199</c:v>
                </c:pt>
                <c:pt idx="7">
                  <c:v>1.0585285135342</c:v>
                </c:pt>
                <c:pt idx="8">
                  <c:v>2.6480755208273101</c:v>
                </c:pt>
                <c:pt idx="9">
                  <c:v>1.6540916550737099</c:v>
                </c:pt>
                <c:pt idx="10">
                  <c:v>1.70975624094643</c:v>
                </c:pt>
                <c:pt idx="11">
                  <c:v>1.7796073784186</c:v>
                </c:pt>
                <c:pt idx="12">
                  <c:v>1.82196802529206</c:v>
                </c:pt>
                <c:pt idx="13">
                  <c:v>1.02824459082774</c:v>
                </c:pt>
                <c:pt idx="14">
                  <c:v>1.0037489840601801</c:v>
                </c:pt>
                <c:pt idx="15">
                  <c:v>1.23199637464052</c:v>
                </c:pt>
                <c:pt idx="16">
                  <c:v>1.08785189368322</c:v>
                </c:pt>
                <c:pt idx="17">
                  <c:v>1.1332696930308701</c:v>
                </c:pt>
                <c:pt idx="18">
                  <c:v>1.10429941075936</c:v>
                </c:pt>
                <c:pt idx="19">
                  <c:v>1.1079522879184101</c:v>
                </c:pt>
                <c:pt idx="20">
                  <c:v>1.37090707278984</c:v>
                </c:pt>
                <c:pt idx="21">
                  <c:v>1.2856452592132701</c:v>
                </c:pt>
                <c:pt idx="22">
                  <c:v>1.1059866966351399</c:v>
                </c:pt>
                <c:pt idx="23">
                  <c:v>1.0976044025710701</c:v>
                </c:pt>
                <c:pt idx="24">
                  <c:v>1.0327122196332299</c:v>
                </c:pt>
                <c:pt idx="25">
                  <c:v>1.2189392690421901</c:v>
                </c:pt>
                <c:pt idx="26">
                  <c:v>1.26578607363994</c:v>
                </c:pt>
                <c:pt idx="27">
                  <c:v>1.05508532360719</c:v>
                </c:pt>
                <c:pt idx="28">
                  <c:v>2.2903064610773098</c:v>
                </c:pt>
                <c:pt idx="29">
                  <c:v>1.0342719278257999</c:v>
                </c:pt>
                <c:pt idx="30">
                  <c:v>1.0278546685394301</c:v>
                </c:pt>
                <c:pt idx="31">
                  <c:v>1.8022941623398001</c:v>
                </c:pt>
                <c:pt idx="32">
                  <c:v>1.834493071215</c:v>
                </c:pt>
                <c:pt idx="33">
                  <c:v>1.1033335517020799</c:v>
                </c:pt>
                <c:pt idx="34">
                  <c:v>1.28029941526924</c:v>
                </c:pt>
                <c:pt idx="35">
                  <c:v>1.0649931757253699</c:v>
                </c:pt>
              </c:numCache>
            </c:numRef>
          </c:xVal>
          <c:yVal>
            <c:numRef>
              <c:f>Sheet1!$G$2:$G$37</c:f>
              <c:numCache>
                <c:formatCode>0.0000</c:formatCode>
                <c:ptCount val="36"/>
                <c:pt idx="0">
                  <c:v>0.17897694729316943</c:v>
                </c:pt>
                <c:pt idx="1">
                  <c:v>0.14921911265537993</c:v>
                </c:pt>
                <c:pt idx="2">
                  <c:v>-0.15490195998574319</c:v>
                </c:pt>
                <c:pt idx="3">
                  <c:v>-0.11918640771920865</c:v>
                </c:pt>
                <c:pt idx="4">
                  <c:v>0.29885307640970665</c:v>
                </c:pt>
                <c:pt idx="5">
                  <c:v>2.947889344957578</c:v>
                </c:pt>
                <c:pt idx="6">
                  <c:v>0.21218760440395784</c:v>
                </c:pt>
                <c:pt idx="7">
                  <c:v>0.82930377283102497</c:v>
                </c:pt>
                <c:pt idx="8">
                  <c:v>0.22010808804005513</c:v>
                </c:pt>
                <c:pt idx="9">
                  <c:v>0.53529412004277055</c:v>
                </c:pt>
                <c:pt idx="10">
                  <c:v>-0.43179827593300502</c:v>
                </c:pt>
                <c:pt idx="11">
                  <c:v>-1</c:v>
                </c:pt>
                <c:pt idx="12">
                  <c:v>0.55144999797287519</c:v>
                </c:pt>
                <c:pt idx="13">
                  <c:v>0.47275644931721239</c:v>
                </c:pt>
                <c:pt idx="14">
                  <c:v>-0.6020599913279624</c:v>
                </c:pt>
                <c:pt idx="15">
                  <c:v>0.46982201597816303</c:v>
                </c:pt>
                <c:pt idx="16">
                  <c:v>-0.6777807052660807</c:v>
                </c:pt>
                <c:pt idx="17">
                  <c:v>0.34635297445063867</c:v>
                </c:pt>
                <c:pt idx="18">
                  <c:v>-0.53760200210104381</c:v>
                </c:pt>
                <c:pt idx="19">
                  <c:v>0.11058971029924898</c:v>
                </c:pt>
                <c:pt idx="20">
                  <c:v>-0.85387196432176193</c:v>
                </c:pt>
                <c:pt idx="21">
                  <c:v>1.2828486028346449</c:v>
                </c:pt>
                <c:pt idx="22">
                  <c:v>-0.34678748622465638</c:v>
                </c:pt>
                <c:pt idx="23">
                  <c:v>2.1189299069938092E-2</c:v>
                </c:pt>
                <c:pt idx="24">
                  <c:v>-0.92081875395237511</c:v>
                </c:pt>
                <c:pt idx="25">
                  <c:v>0.27184160653649897</c:v>
                </c:pt>
                <c:pt idx="26">
                  <c:v>0.64933485871214192</c:v>
                </c:pt>
                <c:pt idx="27">
                  <c:v>-0.88605664769316317</c:v>
                </c:pt>
                <c:pt idx="28">
                  <c:v>0.63447727016073152</c:v>
                </c:pt>
                <c:pt idx="29">
                  <c:v>-0.10237290870955862</c:v>
                </c:pt>
                <c:pt idx="30">
                  <c:v>0.67669360962486658</c:v>
                </c:pt>
                <c:pt idx="31">
                  <c:v>0.72672720902657229</c:v>
                </c:pt>
                <c:pt idx="32">
                  <c:v>0.17609125905568124</c:v>
                </c:pt>
                <c:pt idx="33">
                  <c:v>0.14301480025409513</c:v>
                </c:pt>
                <c:pt idx="34">
                  <c:v>-0.40893539297350079</c:v>
                </c:pt>
                <c:pt idx="35">
                  <c:v>-0.58502665202918203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1-4249-86FC-08A4BB1D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49711"/>
        <c:axId val="588989983"/>
      </c:scatterChart>
      <c:valAx>
        <c:axId val="6486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ALPR</a:t>
                </a:r>
              </a:p>
            </c:rich>
          </c:tx>
          <c:layout>
            <c:manualLayout>
              <c:xMode val="edge"/>
              <c:yMode val="edge"/>
              <c:x val="0.50150182866485948"/>
              <c:y val="0.90773344186847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9983"/>
        <c:crosses val="autoZero"/>
        <c:crossBetween val="midCat"/>
      </c:valAx>
      <c:valAx>
        <c:axId val="5889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Haversine Distance</a:t>
                </a:r>
                <a:r>
                  <a:rPr lang="en-GB" baseline="0"/>
                  <a:t> (km)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Springfields</a:t>
            </a:r>
            <a:r>
              <a:rPr lang="en-US" baseline="0"/>
              <a:t>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Log Haversine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F1D-F246-AACE-082368C7D5B6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F1D-F246-AACE-082368C7D5B6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F1D-F246-AACE-082368C7D5B6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F1D-F246-AACE-082368C7D5B6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F1D-F246-AACE-082368C7D5B6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F1D-F246-AACE-082368C7D5B6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F1D-F246-AACE-082368C7D5B6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F1D-F246-AACE-082368C7D5B6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F1D-F246-AACE-082368C7D5B6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F1D-F246-AACE-082368C7D5B6}"/>
              </c:ext>
            </c:extLst>
          </c:dPt>
          <c:dPt>
            <c:idx val="21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F1D-F246-AACE-082368C7D5B6}"/>
              </c:ext>
            </c:extLst>
          </c:dPt>
          <c:xVal>
            <c:numRef>
              <c:f>Sheet1!$E$40:$E$259</c:f>
              <c:numCache>
                <c:formatCode>0.0000</c:formatCode>
                <c:ptCount val="220"/>
                <c:pt idx="0">
                  <c:v>5.2977950200539503</c:v>
                </c:pt>
                <c:pt idx="1">
                  <c:v>8.86053506866695</c:v>
                </c:pt>
                <c:pt idx="2">
                  <c:v>4.1240622340317303</c:v>
                </c:pt>
                <c:pt idx="3">
                  <c:v>1.50896768018843</c:v>
                </c:pt>
                <c:pt idx="4">
                  <c:v>12.151702432205401</c:v>
                </c:pt>
                <c:pt idx="5">
                  <c:v>8.6481331907728496</c:v>
                </c:pt>
                <c:pt idx="6">
                  <c:v>3.1844600422630398</c:v>
                </c:pt>
                <c:pt idx="7">
                  <c:v>1.7931098341796701</c:v>
                </c:pt>
                <c:pt idx="8">
                  <c:v>2.3786328305188098</c:v>
                </c:pt>
                <c:pt idx="9">
                  <c:v>3.57450279143871</c:v>
                </c:pt>
                <c:pt idx="10">
                  <c:v>4.4066663007668598</c:v>
                </c:pt>
                <c:pt idx="11">
                  <c:v>11.5029039269742</c:v>
                </c:pt>
                <c:pt idx="12">
                  <c:v>1.5743986444939</c:v>
                </c:pt>
                <c:pt idx="13">
                  <c:v>6.8690101462831903</c:v>
                </c:pt>
                <c:pt idx="14">
                  <c:v>12.4836633945375</c:v>
                </c:pt>
                <c:pt idx="15">
                  <c:v>10.502910958113301</c:v>
                </c:pt>
                <c:pt idx="16">
                  <c:v>7.7104824252701896</c:v>
                </c:pt>
                <c:pt idx="17">
                  <c:v>14.003751045949601</c:v>
                </c:pt>
                <c:pt idx="18">
                  <c:v>2.3583244648867798</c:v>
                </c:pt>
                <c:pt idx="19">
                  <c:v>10.245147324388</c:v>
                </c:pt>
                <c:pt idx="20">
                  <c:v>4.4189205862222201</c:v>
                </c:pt>
                <c:pt idx="21">
                  <c:v>7.3906220742148596</c:v>
                </c:pt>
                <c:pt idx="22">
                  <c:v>3.4399034760387601</c:v>
                </c:pt>
                <c:pt idx="23">
                  <c:v>1.2586384185662001</c:v>
                </c:pt>
                <c:pt idx="24">
                  <c:v>10.135803260046099</c:v>
                </c:pt>
                <c:pt idx="25">
                  <c:v>7.2134564747106102</c:v>
                </c:pt>
                <c:pt idx="26">
                  <c:v>2.65617600973451</c:v>
                </c:pt>
                <c:pt idx="27">
                  <c:v>1.4956429853591</c:v>
                </c:pt>
                <c:pt idx="28">
                  <c:v>1.9840310057402999</c:v>
                </c:pt>
                <c:pt idx="29">
                  <c:v>2.9815128578599599</c:v>
                </c:pt>
                <c:pt idx="30">
                  <c:v>3.6756251156112301</c:v>
                </c:pt>
                <c:pt idx="31">
                  <c:v>9.5946367822522696</c:v>
                </c:pt>
                <c:pt idx="32">
                  <c:v>1.31321475344729</c:v>
                </c:pt>
                <c:pt idx="33">
                  <c:v>5.7294799492017701</c:v>
                </c:pt>
                <c:pt idx="34">
                  <c:v>10.412693763495</c:v>
                </c:pt>
                <c:pt idx="35">
                  <c:v>8.7605370295344809</c:v>
                </c:pt>
                <c:pt idx="36">
                  <c:v>6.4313567040168502</c:v>
                </c:pt>
                <c:pt idx="37">
                  <c:v>11.6806074125245</c:v>
                </c:pt>
                <c:pt idx="38">
                  <c:v>1.9670916838857899</c:v>
                </c:pt>
                <c:pt idx="39">
                  <c:v>8.5455349346748495</c:v>
                </c:pt>
                <c:pt idx="40">
                  <c:v>3.3828827620892898</c:v>
                </c:pt>
                <c:pt idx="41">
                  <c:v>5.6578541134979297</c:v>
                </c:pt>
                <c:pt idx="42">
                  <c:v>2.6334010637405401</c:v>
                </c:pt>
                <c:pt idx="43">
                  <c:v>1.0378348876658701</c:v>
                </c:pt>
                <c:pt idx="44">
                  <c:v>7.7594139698382403</c:v>
                </c:pt>
                <c:pt idx="45">
                  <c:v>5.5222258665303796</c:v>
                </c:pt>
                <c:pt idx="46">
                  <c:v>2.0334223847384898</c:v>
                </c:pt>
                <c:pt idx="47">
                  <c:v>1.1449820775658099</c:v>
                </c:pt>
                <c:pt idx="48">
                  <c:v>1.51886510694402</c:v>
                </c:pt>
                <c:pt idx="49">
                  <c:v>2.2824823970020098</c:v>
                </c:pt>
                <c:pt idx="50">
                  <c:v>2.8138565970776699</c:v>
                </c:pt>
                <c:pt idx="51">
                  <c:v>7.34512665386851</c:v>
                </c:pt>
                <c:pt idx="52">
                  <c:v>1.0053250484313601</c:v>
                </c:pt>
                <c:pt idx="53">
                  <c:v>4.3861749895036999</c:v>
                </c:pt>
                <c:pt idx="54">
                  <c:v>7.9713861229527101</c:v>
                </c:pt>
                <c:pt idx="55">
                  <c:v>6.7065857205624004</c:v>
                </c:pt>
                <c:pt idx="56">
                  <c:v>4.9234932618388401</c:v>
                </c:pt>
                <c:pt idx="57">
                  <c:v>8.9420311353326891</c:v>
                </c:pt>
                <c:pt idx="58">
                  <c:v>1.50589729302092</c:v>
                </c:pt>
                <c:pt idx="59">
                  <c:v>6.5419919320291804</c:v>
                </c:pt>
                <c:pt idx="60">
                  <c:v>2.5878047825534098</c:v>
                </c:pt>
                <c:pt idx="61">
                  <c:v>4.3280902601711198</c:v>
                </c:pt>
                <c:pt idx="62">
                  <c:v>2.0144735559562199</c:v>
                </c:pt>
                <c:pt idx="63">
                  <c:v>1.35669961468869</c:v>
                </c:pt>
                <c:pt idx="64">
                  <c:v>5.9357210973985</c:v>
                </c:pt>
                <c:pt idx="65">
                  <c:v>4.2243386817583897</c:v>
                </c:pt>
                <c:pt idx="66">
                  <c:v>1.55550769631978</c:v>
                </c:pt>
                <c:pt idx="67">
                  <c:v>1.14171247698606</c:v>
                </c:pt>
                <c:pt idx="68">
                  <c:v>1.1618866701060899</c:v>
                </c:pt>
                <c:pt idx="69">
                  <c:v>1.74603120428797</c:v>
                </c:pt>
                <c:pt idx="70">
                  <c:v>2.15251667629173</c:v>
                </c:pt>
                <c:pt idx="71">
                  <c:v>5.61880361221922</c:v>
                </c:pt>
                <c:pt idx="72">
                  <c:v>1.30031607779198</c:v>
                </c:pt>
                <c:pt idx="73">
                  <c:v>3.3552935212994601</c:v>
                </c:pt>
                <c:pt idx="74">
                  <c:v>6.0978734952720197</c:v>
                </c:pt>
                <c:pt idx="75">
                  <c:v>5.1303387740097097</c:v>
                </c:pt>
                <c:pt idx="76">
                  <c:v>3.7663260319394198</c:v>
                </c:pt>
                <c:pt idx="77">
                  <c:v>6.8403880847067402</c:v>
                </c:pt>
                <c:pt idx="78">
                  <c:v>1.1519666778244999</c:v>
                </c:pt>
                <c:pt idx="79">
                  <c:v>5.0044294170795398</c:v>
                </c:pt>
                <c:pt idx="80">
                  <c:v>2.2587526249360699</c:v>
                </c:pt>
                <c:pt idx="81">
                  <c:v>3.7777522099157701</c:v>
                </c:pt>
                <c:pt idx="82">
                  <c:v>1.7583232951176</c:v>
                </c:pt>
                <c:pt idx="83">
                  <c:v>1.55434185781151</c:v>
                </c:pt>
                <c:pt idx="84">
                  <c:v>5.1809648471273597</c:v>
                </c:pt>
                <c:pt idx="85">
                  <c:v>3.6871931570610301</c:v>
                </c:pt>
                <c:pt idx="86">
                  <c:v>1.3577172110733</c:v>
                </c:pt>
                <c:pt idx="87">
                  <c:v>1.30803567226802</c:v>
                </c:pt>
                <c:pt idx="88">
                  <c:v>1.01414704218563</c:v>
                </c:pt>
                <c:pt idx="89">
                  <c:v>1.5240147141293601</c:v>
                </c:pt>
                <c:pt idx="90">
                  <c:v>1.8788135509956201</c:v>
                </c:pt>
                <c:pt idx="91">
                  <c:v>4.9043449852417504</c:v>
                </c:pt>
                <c:pt idx="92">
                  <c:v>1.48974444026885</c:v>
                </c:pt>
                <c:pt idx="93">
                  <c:v>2.9286513804136698</c:v>
                </c:pt>
                <c:pt idx="94">
                  <c:v>5.32249876684409</c:v>
                </c:pt>
                <c:pt idx="95">
                  <c:v>4.4779908634265704</c:v>
                </c:pt>
                <c:pt idx="96">
                  <c:v>3.2874190774986101</c:v>
                </c:pt>
                <c:pt idx="97">
                  <c:v>5.9705989594266802</c:v>
                </c:pt>
                <c:pt idx="98">
                  <c:v>1.0054884259111501</c:v>
                </c:pt>
                <c:pt idx="99">
                  <c:v>4.3680915030159904</c:v>
                </c:pt>
                <c:pt idx="100">
                  <c:v>1.6733207851877701</c:v>
                </c:pt>
                <c:pt idx="101">
                  <c:v>2.7986204528793901</c:v>
                </c:pt>
                <c:pt idx="102">
                  <c:v>1.3025945755717301</c:v>
                </c:pt>
                <c:pt idx="103">
                  <c:v>2.0981474577128298</c:v>
                </c:pt>
                <c:pt idx="104">
                  <c:v>3.8381432611598099</c:v>
                </c:pt>
                <c:pt idx="105">
                  <c:v>2.7315328294912198</c:v>
                </c:pt>
                <c:pt idx="106">
                  <c:v>1.0058190545591199</c:v>
                </c:pt>
                <c:pt idx="107">
                  <c:v>1.76566802635746</c:v>
                </c:pt>
                <c:pt idx="108">
                  <c:v>1.33103212119864</c:v>
                </c:pt>
                <c:pt idx="109">
                  <c:v>1.1290149571632899</c:v>
                </c:pt>
                <c:pt idx="110">
                  <c:v>1.3918557223425001</c:v>
                </c:pt>
                <c:pt idx="111">
                  <c:v>3.6332187557584898</c:v>
                </c:pt>
                <c:pt idx="112">
                  <c:v>2.0109498398202099</c:v>
                </c:pt>
                <c:pt idx="113">
                  <c:v>2.1695927094069298</c:v>
                </c:pt>
                <c:pt idx="114">
                  <c:v>3.9429938973279901</c:v>
                </c:pt>
                <c:pt idx="115">
                  <c:v>3.31736866841038</c:v>
                </c:pt>
                <c:pt idx="116">
                  <c:v>2.4353736709689202</c:v>
                </c:pt>
                <c:pt idx="117">
                  <c:v>4.4231170906162998</c:v>
                </c:pt>
                <c:pt idx="118">
                  <c:v>1.34249410931255</c:v>
                </c:pt>
                <c:pt idx="119">
                  <c:v>3.2359534297411701</c:v>
                </c:pt>
                <c:pt idx="120">
                  <c:v>1.52507160896278</c:v>
                </c:pt>
                <c:pt idx="121">
                  <c:v>2.5506744640538201</c:v>
                </c:pt>
                <c:pt idx="122">
                  <c:v>1.1871901806146801</c:v>
                </c:pt>
                <c:pt idx="123">
                  <c:v>2.3021041967777101</c:v>
                </c:pt>
                <c:pt idx="124">
                  <c:v>3.4980999283229499</c:v>
                </c:pt>
                <c:pt idx="125">
                  <c:v>2.48953052163239</c:v>
                </c:pt>
                <c:pt idx="126">
                  <c:v>1.0908602347841101</c:v>
                </c:pt>
                <c:pt idx="127">
                  <c:v>1.9373051015321301</c:v>
                </c:pt>
                <c:pt idx="128">
                  <c:v>1.4604191049553501</c:v>
                </c:pt>
                <c:pt idx="129">
                  <c:v>1.0289889855583501</c:v>
                </c:pt>
                <c:pt idx="130">
                  <c:v>1.26854316560631</c:v>
                </c:pt>
                <c:pt idx="131">
                  <c:v>3.31133087128693</c:v>
                </c:pt>
                <c:pt idx="132">
                  <c:v>2.20643027197243</c:v>
                </c:pt>
                <c:pt idx="133">
                  <c:v>1.9773759301973</c:v>
                </c:pt>
                <c:pt idx="134">
                  <c:v>3.5936612395892999</c:v>
                </c:pt>
                <c:pt idx="135">
                  <c:v>3.02346377182401</c:v>
                </c:pt>
                <c:pt idx="136">
                  <c:v>2.2196098176079202</c:v>
                </c:pt>
                <c:pt idx="137">
                  <c:v>4.0312475394608898</c:v>
                </c:pt>
                <c:pt idx="138">
                  <c:v>1.47299529012454</c:v>
                </c:pt>
                <c:pt idx="139">
                  <c:v>2.9492615805105298</c:v>
                </c:pt>
                <c:pt idx="140">
                  <c:v>1.41110799371962</c:v>
                </c:pt>
                <c:pt idx="141">
                  <c:v>2.36007090057283</c:v>
                </c:pt>
                <c:pt idx="142">
                  <c:v>1.0984753398367799</c:v>
                </c:pt>
                <c:pt idx="143">
                  <c:v>2.4880262651799199</c:v>
                </c:pt>
                <c:pt idx="144">
                  <c:v>3.2366983574257899</c:v>
                </c:pt>
                <c:pt idx="145">
                  <c:v>2.3034960450635298</c:v>
                </c:pt>
                <c:pt idx="146">
                  <c:v>1.1789600660049</c:v>
                </c:pt>
                <c:pt idx="147">
                  <c:v>2.0937653399988201</c:v>
                </c:pt>
                <c:pt idx="148">
                  <c:v>1.5783651740809199</c:v>
                </c:pt>
                <c:pt idx="149">
                  <c:v>1.0503142508682499</c:v>
                </c:pt>
                <c:pt idx="150">
                  <c:v>1.17374908223679</c:v>
                </c:pt>
                <c:pt idx="151">
                  <c:v>3.0638859413961899</c:v>
                </c:pt>
                <c:pt idx="152">
                  <c:v>2.3846255424230698</c:v>
                </c:pt>
                <c:pt idx="153">
                  <c:v>1.8296130917995901</c:v>
                </c:pt>
                <c:pt idx="154">
                  <c:v>3.3251186843309499</c:v>
                </c:pt>
                <c:pt idx="155">
                  <c:v>2.79753020911863</c:v>
                </c:pt>
                <c:pt idx="156">
                  <c:v>2.0537456327675399</c:v>
                </c:pt>
                <c:pt idx="157">
                  <c:v>3.7300055906651099</c:v>
                </c:pt>
                <c:pt idx="158">
                  <c:v>1.5919570345451399</c:v>
                </c:pt>
                <c:pt idx="159">
                  <c:v>2.72887290496412</c:v>
                </c:pt>
                <c:pt idx="160">
                  <c:v>1.35438381981636</c:v>
                </c:pt>
                <c:pt idx="161">
                  <c:v>2.2652000099082299</c:v>
                </c:pt>
                <c:pt idx="162">
                  <c:v>1.05431847410952</c:v>
                </c:pt>
                <c:pt idx="163">
                  <c:v>2.5922295438052401</c:v>
                </c:pt>
                <c:pt idx="164">
                  <c:v>3.1065885137312201</c:v>
                </c:pt>
                <c:pt idx="165">
                  <c:v>2.2108993686736298</c:v>
                </c:pt>
                <c:pt idx="166">
                  <c:v>1.22833715899035</c:v>
                </c:pt>
                <c:pt idx="167">
                  <c:v>2.1814562201769498</c:v>
                </c:pt>
                <c:pt idx="168">
                  <c:v>1.6444701136907001</c:v>
                </c:pt>
                <c:pt idx="169">
                  <c:v>1.0943034120998101</c:v>
                </c:pt>
                <c:pt idx="170">
                  <c:v>1.12656633835332</c:v>
                </c:pt>
                <c:pt idx="171">
                  <c:v>2.9407228668951402</c:v>
                </c:pt>
                <c:pt idx="172">
                  <c:v>2.4844982018446098</c:v>
                </c:pt>
                <c:pt idx="173">
                  <c:v>1.75606571508794</c:v>
                </c:pt>
                <c:pt idx="174">
                  <c:v>3.1914544918393601</c:v>
                </c:pt>
                <c:pt idx="175">
                  <c:v>2.6850741881847702</c:v>
                </c:pt>
                <c:pt idx="176">
                  <c:v>1.97118850394065</c:v>
                </c:pt>
                <c:pt idx="177">
                  <c:v>3.58006562382579</c:v>
                </c:pt>
                <c:pt idx="178">
                  <c:v>1.65863122715792</c:v>
                </c:pt>
                <c:pt idx="179">
                  <c:v>2.6191767924695299</c:v>
                </c:pt>
                <c:pt idx="180">
                  <c:v>1.2904306308900999</c:v>
                </c:pt>
                <c:pt idx="181">
                  <c:v>2.1582386285997299</c:v>
                </c:pt>
                <c:pt idx="182">
                  <c:v>1.0045341902332401</c:v>
                </c:pt>
                <c:pt idx="183">
                  <c:v>2.7206993288419299</c:v>
                </c:pt>
                <c:pt idx="184">
                  <c:v>2.9598972736056899</c:v>
                </c:pt>
                <c:pt idx="185">
                  <c:v>2.1065020309670199</c:v>
                </c:pt>
                <c:pt idx="186">
                  <c:v>1.28921302206551</c:v>
                </c:pt>
                <c:pt idx="187">
                  <c:v>2.28956825537183</c:v>
                </c:pt>
                <c:pt idx="188">
                  <c:v>1.7259693476261999</c:v>
                </c:pt>
                <c:pt idx="189">
                  <c:v>1.1485366201323901</c:v>
                </c:pt>
                <c:pt idx="190">
                  <c:v>1.07337055380501</c:v>
                </c:pt>
                <c:pt idx="191">
                  <c:v>2.80186370279805</c:v>
                </c:pt>
                <c:pt idx="192">
                  <c:v>2.6076288677525699</c:v>
                </c:pt>
                <c:pt idx="193">
                  <c:v>1.67314534879238</c:v>
                </c:pt>
                <c:pt idx="194">
                  <c:v>3.0407559312984902</c:v>
                </c:pt>
                <c:pt idx="195">
                  <c:v>2.5582866008512899</c:v>
                </c:pt>
                <c:pt idx="196">
                  <c:v>1.87811016901275</c:v>
                </c:pt>
                <c:pt idx="197">
                  <c:v>3.4110170794921801</c:v>
                </c:pt>
                <c:pt idx="198">
                  <c:v>1.74083227980672</c:v>
                </c:pt>
                <c:pt idx="199">
                  <c:v>2.4955008405057799</c:v>
                </c:pt>
                <c:pt idx="200">
                  <c:v>1.0167341509463399</c:v>
                </c:pt>
                <c:pt idx="201">
                  <c:v>1.64496774565862</c:v>
                </c:pt>
                <c:pt idx="202">
                  <c:v>1.30610277341436</c:v>
                </c:pt>
                <c:pt idx="203">
                  <c:v>3.5696252426888702</c:v>
                </c:pt>
                <c:pt idx="204">
                  <c:v>2.2559764620204299</c:v>
                </c:pt>
                <c:pt idx="205">
                  <c:v>1.6055351114502601</c:v>
                </c:pt>
                <c:pt idx="206">
                  <c:v>1.69147957585123</c:v>
                </c:pt>
                <c:pt idx="207">
                  <c:v>3.0039705426447201</c:v>
                </c:pt>
                <c:pt idx="208">
                  <c:v>2.2645147466611899</c:v>
                </c:pt>
                <c:pt idx="209">
                  <c:v>1.50690863481863</c:v>
                </c:pt>
                <c:pt idx="210">
                  <c:v>1.22234105193418</c:v>
                </c:pt>
                <c:pt idx="211">
                  <c:v>2.1355263304803001</c:v>
                </c:pt>
                <c:pt idx="212">
                  <c:v>3.4212739832063201</c:v>
                </c:pt>
                <c:pt idx="213">
                  <c:v>1.27523902875739</c:v>
                </c:pt>
                <c:pt idx="214">
                  <c:v>2.31760536723014</c:v>
                </c:pt>
                <c:pt idx="215">
                  <c:v>1.9498765737880199</c:v>
                </c:pt>
                <c:pt idx="216">
                  <c:v>1.43145925102075</c:v>
                </c:pt>
                <c:pt idx="217">
                  <c:v>2.5998112540946101</c:v>
                </c:pt>
                <c:pt idx="218">
                  <c:v>2.2840152836479501</c:v>
                </c:pt>
                <c:pt idx="219">
                  <c:v>1.9020224814340001</c:v>
                </c:pt>
              </c:numCache>
            </c:numRef>
          </c:xVal>
          <c:yVal>
            <c:numRef>
              <c:f>Sheet1!$G$40:$G$259</c:f>
              <c:numCache>
                <c:formatCode>0.0000</c:formatCode>
                <c:ptCount val="220"/>
                <c:pt idx="0">
                  <c:v>3.2479511830300951</c:v>
                </c:pt>
                <c:pt idx="1">
                  <c:v>3.1242922426172686</c:v>
                </c:pt>
                <c:pt idx="2">
                  <c:v>3.1399703415955931</c:v>
                </c:pt>
                <c:pt idx="3">
                  <c:v>3.2679293219266503</c:v>
                </c:pt>
                <c:pt idx="4">
                  <c:v>3.4165306718573261</c:v>
                </c:pt>
                <c:pt idx="5">
                  <c:v>3.0745494941660199</c:v>
                </c:pt>
                <c:pt idx="6">
                  <c:v>2.732232880220498</c:v>
                </c:pt>
                <c:pt idx="7">
                  <c:v>3.1633611760585052</c:v>
                </c:pt>
                <c:pt idx="8">
                  <c:v>2.9892762431818336</c:v>
                </c:pt>
                <c:pt idx="9">
                  <c:v>2.527462336553747</c:v>
                </c:pt>
                <c:pt idx="10">
                  <c:v>2.3342928715484601</c:v>
                </c:pt>
                <c:pt idx="11">
                  <c:v>3.2920809888039462</c:v>
                </c:pt>
                <c:pt idx="12">
                  <c:v>0.65609820201283187</c:v>
                </c:pt>
                <c:pt idx="13">
                  <c:v>3.0191827802059814</c:v>
                </c:pt>
                <c:pt idx="14">
                  <c:v>2.3140569192407239</c:v>
                </c:pt>
                <c:pt idx="15">
                  <c:v>3.3166495792971937</c:v>
                </c:pt>
                <c:pt idx="16">
                  <c:v>2.1196517220398703</c:v>
                </c:pt>
                <c:pt idx="17">
                  <c:v>2.2012878541017589</c:v>
                </c:pt>
                <c:pt idx="18">
                  <c:v>3.6064748788537329</c:v>
                </c:pt>
                <c:pt idx="19">
                  <c:v>3.2621804613241006</c:v>
                </c:pt>
                <c:pt idx="20">
                  <c:v>3.0239434875200688</c:v>
                </c:pt>
                <c:pt idx="21">
                  <c:v>3.0853690795867861</c:v>
                </c:pt>
                <c:pt idx="22">
                  <c:v>2.7597358158978857</c:v>
                </c:pt>
                <c:pt idx="23">
                  <c:v>0.39967372148103819</c:v>
                </c:pt>
                <c:pt idx="24">
                  <c:v>2.9163065266163843</c:v>
                </c:pt>
                <c:pt idx="25">
                  <c:v>2.8539414458804901</c:v>
                </c:pt>
                <c:pt idx="26">
                  <c:v>3.1524687532051727</c:v>
                </c:pt>
                <c:pt idx="27">
                  <c:v>2.6334179532849888</c:v>
                </c:pt>
                <c:pt idx="28">
                  <c:v>2.9435835420959195</c:v>
                </c:pt>
                <c:pt idx="29">
                  <c:v>3.2011566935384517</c:v>
                </c:pt>
                <c:pt idx="30">
                  <c:v>3.2261073396587205</c:v>
                </c:pt>
                <c:pt idx="31">
                  <c:v>2.6963563887333319</c:v>
                </c:pt>
                <c:pt idx="32">
                  <c:v>3.2670003243282073</c:v>
                </c:pt>
                <c:pt idx="33">
                  <c:v>2.9510896962158966</c:v>
                </c:pt>
                <c:pt idx="34">
                  <c:v>3.2269966458947841</c:v>
                </c:pt>
                <c:pt idx="35">
                  <c:v>2.8700232918953952</c:v>
                </c:pt>
                <c:pt idx="36">
                  <c:v>3.2755163576557029</c:v>
                </c:pt>
                <c:pt idx="37">
                  <c:v>3.284744215136238</c:v>
                </c:pt>
                <c:pt idx="38">
                  <c:v>3.4160277366652601</c:v>
                </c:pt>
                <c:pt idx="39">
                  <c:v>2.9009785343330603</c:v>
                </c:pt>
                <c:pt idx="40">
                  <c:v>3.0534050023679198</c:v>
                </c:pt>
                <c:pt idx="41">
                  <c:v>3.046155556115405</c:v>
                </c:pt>
                <c:pt idx="42">
                  <c:v>2.6396259192408125</c:v>
                </c:pt>
                <c:pt idx="43">
                  <c:v>2.6292770476967866</c:v>
                </c:pt>
                <c:pt idx="44">
                  <c:v>3.0628150494532909</c:v>
                </c:pt>
                <c:pt idx="45">
                  <c:v>2.652236668412717</c:v>
                </c:pt>
                <c:pt idx="46">
                  <c:v>3.0325341497879652</c:v>
                </c:pt>
                <c:pt idx="47">
                  <c:v>0.56110138364905604</c:v>
                </c:pt>
                <c:pt idx="48">
                  <c:v>2.6983702640349398</c:v>
                </c:pt>
                <c:pt idx="49">
                  <c:v>3.0872595251981911</c:v>
                </c:pt>
                <c:pt idx="50">
                  <c:v>3.1154107901339194</c:v>
                </c:pt>
                <c:pt idx="51">
                  <c:v>2.7539888235569574</c:v>
                </c:pt>
                <c:pt idx="52">
                  <c:v>3.1626181672990663</c:v>
                </c:pt>
                <c:pt idx="53">
                  <c:v>2.6690284951398207</c:v>
                </c:pt>
                <c:pt idx="54">
                  <c:v>3.1074202801070867</c:v>
                </c:pt>
                <c:pt idx="55">
                  <c:v>2.885785128783473</c:v>
                </c:pt>
                <c:pt idx="56">
                  <c:v>3.1700357060894202</c:v>
                </c:pt>
                <c:pt idx="57">
                  <c:v>3.1814576944794877</c:v>
                </c:pt>
                <c:pt idx="58">
                  <c:v>3.4444195646586371</c:v>
                </c:pt>
                <c:pt idx="59">
                  <c:v>2.8216838065806078</c:v>
                </c:pt>
                <c:pt idx="60">
                  <c:v>3.0412505291555325</c:v>
                </c:pt>
                <c:pt idx="61">
                  <c:v>2.9392496068345686</c:v>
                </c:pt>
                <c:pt idx="62">
                  <c:v>2.6687678532823931</c:v>
                </c:pt>
                <c:pt idx="63">
                  <c:v>2.9440086377404677</c:v>
                </c:pt>
                <c:pt idx="64">
                  <c:v>3.2186746462110949</c:v>
                </c:pt>
                <c:pt idx="65">
                  <c:v>2.4449811120879446</c:v>
                </c:pt>
                <c:pt idx="66">
                  <c:v>2.7650050600433675</c:v>
                </c:pt>
                <c:pt idx="67">
                  <c:v>2.6983702640349398</c:v>
                </c:pt>
                <c:pt idx="68">
                  <c:v>0.13672056715640679</c:v>
                </c:pt>
                <c:pt idx="69">
                  <c:v>2.8588558840430767</c:v>
                </c:pt>
                <c:pt idx="70">
                  <c:v>2.9073737346227699</c:v>
                </c:pt>
                <c:pt idx="71">
                  <c:v>3.0212761492815869</c:v>
                </c:pt>
                <c:pt idx="72">
                  <c:v>2.9867672569804662</c:v>
                </c:pt>
                <c:pt idx="73">
                  <c:v>2.466422722433792</c:v>
                </c:pt>
                <c:pt idx="74">
                  <c:v>2.9098768179903929</c:v>
                </c:pt>
                <c:pt idx="75">
                  <c:v>3.0859573879043931</c:v>
                </c:pt>
                <c:pt idx="76">
                  <c:v>3.0049315371982059</c:v>
                </c:pt>
                <c:pt idx="77">
                  <c:v>3.0222922461704544</c:v>
                </c:pt>
                <c:pt idx="78">
                  <c:v>3.5109683749458735</c:v>
                </c:pt>
                <c:pt idx="79">
                  <c:v>3.0163855906671175</c:v>
                </c:pt>
                <c:pt idx="80">
                  <c:v>3.5583172893466717</c:v>
                </c:pt>
                <c:pt idx="81">
                  <c:v>3.581884833463592</c:v>
                </c:pt>
                <c:pt idx="82">
                  <c:v>3.4979340020426144</c:v>
                </c:pt>
                <c:pt idx="83">
                  <c:v>3.4152405239139743</c:v>
                </c:pt>
                <c:pt idx="84">
                  <c:v>3.2700123291382459</c:v>
                </c:pt>
                <c:pt idx="85">
                  <c:v>3.5083034228984782</c:v>
                </c:pt>
                <c:pt idx="86">
                  <c:v>3.5812838896930157</c:v>
                </c:pt>
                <c:pt idx="87">
                  <c:v>3.4438416610711635</c:v>
                </c:pt>
                <c:pt idx="88">
                  <c:v>3.5104149704782599</c:v>
                </c:pt>
                <c:pt idx="89">
                  <c:v>3.5922211842264415</c:v>
                </c:pt>
                <c:pt idx="90">
                  <c:v>3.5972925092147712</c:v>
                </c:pt>
                <c:pt idx="91">
                  <c:v>3.3450343973694157</c:v>
                </c:pt>
                <c:pt idx="92">
                  <c:v>3.605753118898837</c:v>
                </c:pt>
                <c:pt idx="93">
                  <c:v>3.4827407034572433</c:v>
                </c:pt>
                <c:pt idx="94">
                  <c:v>3.5834028330883618</c:v>
                </c:pt>
                <c:pt idx="95">
                  <c:v>3.3056522613647639</c:v>
                </c:pt>
                <c:pt idx="96">
                  <c:v>3.6017461001579427</c:v>
                </c:pt>
                <c:pt idx="97">
                  <c:v>3.6046827943332342</c:v>
                </c:pt>
                <c:pt idx="98">
                  <c:v>0.54157924394658097</c:v>
                </c:pt>
                <c:pt idx="99">
                  <c:v>3.34709767882886</c:v>
                </c:pt>
                <c:pt idx="100">
                  <c:v>3.0901239689504956</c:v>
                </c:pt>
                <c:pt idx="101">
                  <c:v>2.9054288678839999</c:v>
                </c:pt>
                <c:pt idx="102">
                  <c:v>2.9495314952797598</c:v>
                </c:pt>
                <c:pt idx="103">
                  <c:v>3.1525726835836685</c:v>
                </c:pt>
                <c:pt idx="104">
                  <c:v>3.3470508059842827</c:v>
                </c:pt>
                <c:pt idx="105">
                  <c:v>2.8527482949736838</c:v>
                </c:pt>
                <c:pt idx="106">
                  <c:v>2.5305865264770262E-2</c:v>
                </c:pt>
                <c:pt idx="107">
                  <c:v>3.0324051869387216</c:v>
                </c:pt>
                <c:pt idx="108">
                  <c:v>2.7661078415112912</c:v>
                </c:pt>
                <c:pt idx="109">
                  <c:v>2.3119233087683617</c:v>
                </c:pt>
                <c:pt idx="110">
                  <c:v>2.51241754860084</c:v>
                </c:pt>
                <c:pt idx="111">
                  <c:v>3.2129090527193838</c:v>
                </c:pt>
                <c:pt idx="112">
                  <c:v>2.7292539081473635</c:v>
                </c:pt>
                <c:pt idx="113">
                  <c:v>2.8954722715683712</c:v>
                </c:pt>
                <c:pt idx="114">
                  <c:v>2.6917620314546395</c:v>
                </c:pt>
                <c:pt idx="115">
                  <c:v>3.2542918233645897</c:v>
                </c:pt>
                <c:pt idx="116">
                  <c:v>2.8051336935752489</c:v>
                </c:pt>
                <c:pt idx="117">
                  <c:v>2.8316330544639352</c:v>
                </c:pt>
                <c:pt idx="118">
                  <c:v>3.5817380887184096</c:v>
                </c:pt>
                <c:pt idx="119">
                  <c:v>3.2032777208924172</c:v>
                </c:pt>
                <c:pt idx="120">
                  <c:v>3.1559490834948694</c:v>
                </c:pt>
                <c:pt idx="121">
                  <c:v>2.9984119251381109</c:v>
                </c:pt>
                <c:pt idx="122">
                  <c:v>3.0323165027604055</c:v>
                </c:pt>
                <c:pt idx="123">
                  <c:v>3.2007492967804514</c:v>
                </c:pt>
                <c:pt idx="124">
                  <c:v>3.3757605193909588</c:v>
                </c:pt>
                <c:pt idx="125">
                  <c:v>2.9502333776268288</c:v>
                </c:pt>
                <c:pt idx="126">
                  <c:v>2.3085003850850332</c:v>
                </c:pt>
                <c:pt idx="127">
                  <c:v>3.0863598306747484</c:v>
                </c:pt>
                <c:pt idx="128">
                  <c:v>2.8587236274793639</c:v>
                </c:pt>
                <c:pt idx="129">
                  <c:v>0.17318626841227402</c:v>
                </c:pt>
                <c:pt idx="130">
                  <c:v>2.0872843914537613</c:v>
                </c:pt>
                <c:pt idx="131">
                  <c:v>3.2452707773996208</c:v>
                </c:pt>
                <c:pt idx="132">
                  <c:v>2.5237204603753218</c:v>
                </c:pt>
                <c:pt idx="133">
                  <c:v>2.9398934831302741</c:v>
                </c:pt>
                <c:pt idx="134">
                  <c:v>2.5131643091319984</c:v>
                </c:pt>
                <c:pt idx="135">
                  <c:v>3.279692033866251</c:v>
                </c:pt>
                <c:pt idx="136">
                  <c:v>2.6469719565811611</c:v>
                </c:pt>
                <c:pt idx="137">
                  <c:v>2.6831911784598552</c:v>
                </c:pt>
                <c:pt idx="138">
                  <c:v>3.5924676705643788</c:v>
                </c:pt>
                <c:pt idx="139">
                  <c:v>3.226744216486257</c:v>
                </c:pt>
                <c:pt idx="140">
                  <c:v>3.162459852625954</c:v>
                </c:pt>
                <c:pt idx="141">
                  <c:v>3.0079482409686391</c:v>
                </c:pt>
                <c:pt idx="142">
                  <c:v>3.0389538007918135</c:v>
                </c:pt>
                <c:pt idx="143">
                  <c:v>3.2043533532272237</c:v>
                </c:pt>
                <c:pt idx="144">
                  <c:v>3.3777396005928448</c:v>
                </c:pt>
                <c:pt idx="145">
                  <c:v>2.9577556975199397</c:v>
                </c:pt>
                <c:pt idx="146">
                  <c:v>2.3508099109363649</c:v>
                </c:pt>
                <c:pt idx="147">
                  <c:v>3.0900004339126097</c:v>
                </c:pt>
                <c:pt idx="148">
                  <c:v>2.8651691435480982</c:v>
                </c:pt>
                <c:pt idx="149">
                  <c:v>1.3289908554494287</c:v>
                </c:pt>
                <c:pt idx="150">
                  <c:v>2.0037189638231148</c:v>
                </c:pt>
                <c:pt idx="151">
                  <c:v>3.2471824743882554</c:v>
                </c:pt>
                <c:pt idx="152">
                  <c:v>2.4945858903310274</c:v>
                </c:pt>
                <c:pt idx="153">
                  <c:v>2.9419584165308135</c:v>
                </c:pt>
                <c:pt idx="154">
                  <c:v>2.4855510815168924</c:v>
                </c:pt>
                <c:pt idx="155">
                  <c:v>3.2809333088258765</c:v>
                </c:pt>
                <c:pt idx="156">
                  <c:v>2.6247254481460955</c:v>
                </c:pt>
                <c:pt idx="157">
                  <c:v>2.6627861543111879</c:v>
                </c:pt>
                <c:pt idx="158">
                  <c:v>3.592831592732042</c:v>
                </c:pt>
                <c:pt idx="159">
                  <c:v>3.2275910781884258</c:v>
                </c:pt>
                <c:pt idx="160">
                  <c:v>2.8542331470994964</c:v>
                </c:pt>
                <c:pt idx="161">
                  <c:v>2.8360074591255313</c:v>
                </c:pt>
                <c:pt idx="162">
                  <c:v>0.32633586092875144</c:v>
                </c:pt>
                <c:pt idx="163">
                  <c:v>2.7614843010327719</c:v>
                </c:pt>
                <c:pt idx="164">
                  <c:v>3.1464722327287973</c:v>
                </c:pt>
                <c:pt idx="165">
                  <c:v>2.2952591364816795</c:v>
                </c:pt>
                <c:pt idx="166">
                  <c:v>2.9491898923031479</c:v>
                </c:pt>
                <c:pt idx="167">
                  <c:v>2.6439261940492549</c:v>
                </c:pt>
                <c:pt idx="168">
                  <c:v>2.6682460998249509</c:v>
                </c:pt>
                <c:pt idx="169">
                  <c:v>3.032679187233291</c:v>
                </c:pt>
                <c:pt idx="170">
                  <c:v>3.0740114460089449</c:v>
                </c:pt>
                <c:pt idx="171">
                  <c:v>2.9779384136369469</c:v>
                </c:pt>
                <c:pt idx="172">
                  <c:v>3.138498481359409</c:v>
                </c:pt>
                <c:pt idx="173">
                  <c:v>2.8218278359863609</c:v>
                </c:pt>
                <c:pt idx="174">
                  <c:v>3.0952635255659442</c:v>
                </c:pt>
                <c:pt idx="175">
                  <c:v>3.0710162364152245</c:v>
                </c:pt>
                <c:pt idx="176">
                  <c:v>3.1580457035256546</c:v>
                </c:pt>
                <c:pt idx="177">
                  <c:v>3.1706078392481318</c:v>
                </c:pt>
                <c:pt idx="178">
                  <c:v>3.4986302973899024</c:v>
                </c:pt>
                <c:pt idx="179">
                  <c:v>3.0414913772349825</c:v>
                </c:pt>
                <c:pt idx="180">
                  <c:v>3.1912441583133768</c:v>
                </c:pt>
                <c:pt idx="181">
                  <c:v>3.047609709797364</c:v>
                </c:pt>
                <c:pt idx="182">
                  <c:v>3.07384294017278</c:v>
                </c:pt>
                <c:pt idx="183">
                  <c:v>3.2258543926693606</c:v>
                </c:pt>
                <c:pt idx="184">
                  <c:v>3.3907956161511112</c:v>
                </c:pt>
                <c:pt idx="185">
                  <c:v>2.9984119251381109</c:v>
                </c:pt>
                <c:pt idx="186">
                  <c:v>2.5106388291269495</c:v>
                </c:pt>
                <c:pt idx="187">
                  <c:v>3.1147043708537359</c:v>
                </c:pt>
                <c:pt idx="188">
                  <c:v>2.9076263048432662</c:v>
                </c:pt>
                <c:pt idx="189">
                  <c:v>2.0798321996772198</c:v>
                </c:pt>
                <c:pt idx="190">
                  <c:v>8.6001717619175692E-3</c:v>
                </c:pt>
                <c:pt idx="191">
                  <c:v>3.2622255777712716</c:v>
                </c:pt>
                <c:pt idx="192">
                  <c:v>2.3280532502526849</c:v>
                </c:pt>
                <c:pt idx="193">
                  <c:v>2.9665922262559219</c:v>
                </c:pt>
                <c:pt idx="194">
                  <c:v>2.3832766504076504</c:v>
                </c:pt>
                <c:pt idx="195">
                  <c:v>3.2928915374236385</c:v>
                </c:pt>
                <c:pt idx="196">
                  <c:v>2.5142155962525821</c:v>
                </c:pt>
                <c:pt idx="197">
                  <c:v>2.5610178574478364</c:v>
                </c:pt>
                <c:pt idx="198">
                  <c:v>3.5976173130144362</c:v>
                </c:pt>
                <c:pt idx="199">
                  <c:v>3.2390465885511821</c:v>
                </c:pt>
                <c:pt idx="200">
                  <c:v>3.2711443179490782</c:v>
                </c:pt>
                <c:pt idx="201">
                  <c:v>3.1579974106867073</c:v>
                </c:pt>
                <c:pt idx="202">
                  <c:v>3.157982318073183</c:v>
                </c:pt>
                <c:pt idx="203">
                  <c:v>3.2753666458101645</c:v>
                </c:pt>
                <c:pt idx="204">
                  <c:v>3.4183907931730118</c:v>
                </c:pt>
                <c:pt idx="205">
                  <c:v>3.0944361880179563</c:v>
                </c:pt>
                <c:pt idx="206">
                  <c:v>2.804350733026777</c:v>
                </c:pt>
                <c:pt idx="207">
                  <c:v>3.1694275388824891</c:v>
                </c:pt>
                <c:pt idx="208">
                  <c:v>3.0054078996807223</c:v>
                </c:pt>
                <c:pt idx="209">
                  <c:v>2.6453927913476618</c:v>
                </c:pt>
                <c:pt idx="210">
                  <c:v>2.5121371820278307</c:v>
                </c:pt>
                <c:pt idx="211">
                  <c:v>3.2917483592099281</c:v>
                </c:pt>
                <c:pt idx="212">
                  <c:v>2.1226417696255364</c:v>
                </c:pt>
                <c:pt idx="213">
                  <c:v>3.0192575690191226</c:v>
                </c:pt>
                <c:pt idx="214">
                  <c:v>2.299616239998413</c:v>
                </c:pt>
                <c:pt idx="215">
                  <c:v>3.3132722934383483</c:v>
                </c:pt>
                <c:pt idx="216">
                  <c:v>-1.7728766960431602E-2</c:v>
                </c:pt>
                <c:pt idx="217">
                  <c:v>1.6315452278343094</c:v>
                </c:pt>
                <c:pt idx="218">
                  <c:v>3.6021555256055957</c:v>
                </c:pt>
                <c:pt idx="219">
                  <c:v>3.256219681097519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D-F246-AACE-082368C7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49711"/>
        <c:axId val="588989983"/>
      </c:scatterChart>
      <c:valAx>
        <c:axId val="6486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ALPR</a:t>
                </a:r>
              </a:p>
            </c:rich>
          </c:tx>
          <c:layout>
            <c:manualLayout>
              <c:xMode val="edge"/>
              <c:yMode val="edge"/>
              <c:x val="0.50587341336431313"/>
              <c:y val="0.90773344186847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89983"/>
        <c:crosses val="autoZero"/>
        <c:crossBetween val="midCat"/>
      </c:valAx>
      <c:valAx>
        <c:axId val="5889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Haversine Distance</a:t>
                </a:r>
                <a:r>
                  <a:rPr lang="en-GB" baseline="0"/>
                  <a:t> (km)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18</xdr:row>
      <xdr:rowOff>44450</xdr:rowOff>
    </xdr:from>
    <xdr:to>
      <xdr:col>15</xdr:col>
      <xdr:colOff>76200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2A813-ADA2-AC09-4FD8-308F458A0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</xdr:row>
      <xdr:rowOff>88900</xdr:rowOff>
    </xdr:from>
    <xdr:to>
      <xdr:col>15</xdr:col>
      <xdr:colOff>69850</xdr:colOff>
      <xdr:row>17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4A51A1-8EDC-C64D-BB44-CEB84E80B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C2BCEB-D397-FA41-91A3-FFA45EA04A9A}" name="Table1" displayName="Table1" ref="A1:H1048576" totalsRowShown="0" headerRowDxfId="12">
  <autoFilter ref="A1:H1048576" xr:uid="{34C2BCEB-D397-FA41-91A3-FFA45EA04A9A}"/>
  <tableColumns count="8">
    <tableColumn id="1" xr3:uid="{7050CA82-6C89-A34C-BB77-A6B47F98D8E5}" name="Town"/>
    <tableColumn id="2" xr3:uid="{88748B05-AB7C-2B42-B19D-8AC3A8BAA83F}" name="Country"/>
    <tableColumn id="3" xr3:uid="{97D7BF6C-8FC8-4448-935B-0D3BAE1C56AB}" name="PopSM" dataDxfId="14"/>
    <tableColumn id="4" xr3:uid="{5C87B263-61E9-2A4B-B549-B12DEDEFC17F}" name="PopGN" dataDxfId="13"/>
    <tableColumn id="5" xr3:uid="{9D7AB58D-FA3B-2F47-8F0C-265ECAB0E74B}" name="ALPR"/>
    <tableColumn id="6" xr3:uid="{174D6A3E-C80A-B24C-94E6-4EDCFB68E08E}" name="Haversine"/>
    <tableColumn id="7" xr3:uid="{94BA9740-8D09-FA4F-940E-8CC7C80FAC8D}" name="Log Haversine"/>
    <tableColumn id="8" xr3:uid="{FFDCF049-C31F-D045-B5FD-55D4BF09300F}" name="Match ?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1A49-FB6A-2145-9B8B-AD1FA4C0CDCD}">
  <dimension ref="A1:S259"/>
  <sheetViews>
    <sheetView tabSelected="1" topLeftCell="C1" zoomScale="134" workbookViewId="0">
      <selection activeCell="F7" sqref="F7"/>
    </sheetView>
  </sheetViews>
  <sheetFormatPr baseColWidth="10" defaultRowHeight="16" x14ac:dyDescent="0.2"/>
  <cols>
    <col min="1" max="1" width="11.83203125" bestFit="1" customWidth="1"/>
    <col min="2" max="2" width="14.6640625" bestFit="1" customWidth="1"/>
    <col min="3" max="4" width="11.6640625" style="16" bestFit="1" customWidth="1"/>
    <col min="5" max="5" width="16.5" bestFit="1" customWidth="1"/>
    <col min="6" max="6" width="17" bestFit="1" customWidth="1"/>
    <col min="7" max="7" width="21.33203125" bestFit="1" customWidth="1"/>
    <col min="8" max="8" width="14.6640625" bestFit="1" customWidth="1"/>
  </cols>
  <sheetData>
    <row r="1" spans="1:19" s="19" customFormat="1" ht="22" x14ac:dyDescent="0.3">
      <c r="A1" s="19" t="s">
        <v>66</v>
      </c>
      <c r="B1" s="19" t="s">
        <v>67</v>
      </c>
      <c r="C1" s="14" t="s">
        <v>74</v>
      </c>
      <c r="D1" s="14" t="s">
        <v>75</v>
      </c>
      <c r="E1" s="19" t="s">
        <v>76</v>
      </c>
      <c r="F1" s="19" t="s">
        <v>68</v>
      </c>
      <c r="G1" s="19" t="s">
        <v>69</v>
      </c>
      <c r="H1" s="19" t="s">
        <v>73</v>
      </c>
    </row>
    <row r="2" spans="1:19" x14ac:dyDescent="0.2">
      <c r="A2" s="1" t="s">
        <v>0</v>
      </c>
      <c r="B2" s="1" t="s">
        <v>1</v>
      </c>
      <c r="C2" s="15">
        <v>23726</v>
      </c>
      <c r="D2" s="15">
        <v>25186</v>
      </c>
      <c r="E2" s="2">
        <v>1.02627390284515</v>
      </c>
      <c r="F2" s="2">
        <v>1.41</v>
      </c>
      <c r="G2" s="3">
        <f>LOG(F2+0.1)</f>
        <v>0.17897694729316943</v>
      </c>
      <c r="H2" t="s">
        <v>70</v>
      </c>
    </row>
    <row r="3" spans="1:19" x14ac:dyDescent="0.2">
      <c r="A3" s="1" t="s">
        <v>2</v>
      </c>
      <c r="B3" s="1" t="s">
        <v>3</v>
      </c>
      <c r="C3" s="15">
        <v>4007526</v>
      </c>
      <c r="D3" s="15">
        <v>1275857</v>
      </c>
      <c r="E3" s="2">
        <v>1.64390473508062</v>
      </c>
      <c r="F3" s="2">
        <v>1.31</v>
      </c>
      <c r="G3" s="3">
        <f t="shared" ref="G2:G65" si="0">LOG(F3+0.1)</f>
        <v>0.14921911265537993</v>
      </c>
      <c r="H3" t="s">
        <v>70</v>
      </c>
    </row>
    <row r="4" spans="1:19" x14ac:dyDescent="0.2">
      <c r="A4" s="1" t="s">
        <v>4</v>
      </c>
      <c r="B4" s="1" t="s">
        <v>5</v>
      </c>
      <c r="C4" s="15">
        <v>413397</v>
      </c>
      <c r="D4" s="15">
        <v>37274</v>
      </c>
      <c r="E4" s="2">
        <v>2.8432885424835699</v>
      </c>
      <c r="F4" s="2">
        <v>0.6</v>
      </c>
      <c r="G4" s="3">
        <f t="shared" si="0"/>
        <v>-0.15490195998574319</v>
      </c>
      <c r="H4" t="s">
        <v>70</v>
      </c>
    </row>
    <row r="5" spans="1:19" x14ac:dyDescent="0.2">
      <c r="A5" s="1" t="s">
        <v>6</v>
      </c>
      <c r="B5" s="1" t="s">
        <v>7</v>
      </c>
      <c r="C5" s="15">
        <v>2421354</v>
      </c>
      <c r="D5" s="15">
        <v>1916100</v>
      </c>
      <c r="E5" s="2">
        <v>1.10698501462253</v>
      </c>
      <c r="F5" s="2">
        <v>0.66</v>
      </c>
      <c r="G5" s="3">
        <f t="shared" si="0"/>
        <v>-0.11918640771920865</v>
      </c>
      <c r="H5" t="s">
        <v>70</v>
      </c>
    </row>
    <row r="6" spans="1:19" x14ac:dyDescent="0.2">
      <c r="A6" s="1" t="s">
        <v>8</v>
      </c>
      <c r="B6" s="1" t="s">
        <v>9</v>
      </c>
      <c r="C6" s="15">
        <v>120121</v>
      </c>
      <c r="D6" s="15">
        <v>107349</v>
      </c>
      <c r="E6" s="2">
        <v>1.0500323107694201</v>
      </c>
      <c r="F6" s="2">
        <v>1.89</v>
      </c>
      <c r="G6" s="3">
        <f t="shared" si="0"/>
        <v>0.29885307640970665</v>
      </c>
      <c r="H6" t="s">
        <v>70</v>
      </c>
      <c r="S6">
        <f>LOG(10)</f>
        <v>1</v>
      </c>
    </row>
    <row r="7" spans="1:19" x14ac:dyDescent="0.2">
      <c r="A7" s="1" t="s">
        <v>8</v>
      </c>
      <c r="B7" s="1" t="s">
        <v>9</v>
      </c>
      <c r="C7" s="15">
        <v>120121</v>
      </c>
      <c r="D7" s="15">
        <v>1207</v>
      </c>
      <c r="E7" s="2">
        <v>7.3736414045201704</v>
      </c>
      <c r="F7" s="2">
        <v>886.83</v>
      </c>
      <c r="G7" s="3">
        <f t="shared" si="0"/>
        <v>2.947889344957578</v>
      </c>
      <c r="H7" t="s">
        <v>71</v>
      </c>
    </row>
    <row r="8" spans="1:19" x14ac:dyDescent="0.2">
      <c r="A8" s="1" t="s">
        <v>10</v>
      </c>
      <c r="B8" s="1" t="s">
        <v>1</v>
      </c>
      <c r="C8" s="15">
        <v>146778</v>
      </c>
      <c r="D8" s="15">
        <v>153075</v>
      </c>
      <c r="E8" s="2">
        <v>1.0184107280330199</v>
      </c>
      <c r="F8" s="2">
        <v>1.53</v>
      </c>
      <c r="G8" s="3">
        <f t="shared" si="0"/>
        <v>0.21218760440395784</v>
      </c>
      <c r="H8" t="s">
        <v>70</v>
      </c>
    </row>
    <row r="9" spans="1:19" x14ac:dyDescent="0.2">
      <c r="A9" s="1" t="s">
        <v>11</v>
      </c>
      <c r="B9" s="1" t="s">
        <v>12</v>
      </c>
      <c r="C9" s="15">
        <v>3215935</v>
      </c>
      <c r="D9" s="15">
        <v>3665954</v>
      </c>
      <c r="E9" s="2">
        <v>1.0585285135342</v>
      </c>
      <c r="F9" s="2">
        <v>6.65</v>
      </c>
      <c r="G9" s="3">
        <f t="shared" si="0"/>
        <v>0.82930377283102497</v>
      </c>
      <c r="H9" t="s">
        <v>70</v>
      </c>
    </row>
    <row r="10" spans="1:19" x14ac:dyDescent="0.2">
      <c r="A10" s="1" t="s">
        <v>13</v>
      </c>
      <c r="B10" s="1" t="s">
        <v>14</v>
      </c>
      <c r="C10" s="15">
        <v>1198000</v>
      </c>
      <c r="D10" s="15">
        <v>127240</v>
      </c>
      <c r="E10" s="2">
        <v>2.6480755208273101</v>
      </c>
      <c r="F10" s="2">
        <v>1.56</v>
      </c>
      <c r="G10" s="3">
        <f t="shared" si="0"/>
        <v>0.22010808804005513</v>
      </c>
      <c r="H10" t="s">
        <v>70</v>
      </c>
      <c r="S10">
        <f>LOG(30)</f>
        <v>1.4771212547196624</v>
      </c>
    </row>
    <row r="11" spans="1:19" x14ac:dyDescent="0.2">
      <c r="A11" s="1" t="s">
        <v>15</v>
      </c>
      <c r="B11" s="1" t="s">
        <v>9</v>
      </c>
      <c r="C11" s="15">
        <v>8489066</v>
      </c>
      <c r="D11" s="15">
        <v>2664452</v>
      </c>
      <c r="E11" s="2">
        <v>1.6540916550737099</v>
      </c>
      <c r="F11" s="2">
        <v>3.33</v>
      </c>
      <c r="G11" s="3">
        <f t="shared" si="0"/>
        <v>0.53529412004277055</v>
      </c>
      <c r="H11" t="s">
        <v>70</v>
      </c>
    </row>
    <row r="12" spans="1:19" x14ac:dyDescent="0.2">
      <c r="A12" s="1" t="s">
        <v>16</v>
      </c>
      <c r="B12" s="1" t="s">
        <v>17</v>
      </c>
      <c r="C12" s="15">
        <v>1186023</v>
      </c>
      <c r="D12" s="15">
        <v>344939</v>
      </c>
      <c r="E12" s="2">
        <v>1.70975624094643</v>
      </c>
      <c r="F12" s="2">
        <v>0.27</v>
      </c>
      <c r="G12" s="3">
        <f t="shared" si="0"/>
        <v>-0.43179827593300502</v>
      </c>
      <c r="H12" t="s">
        <v>70</v>
      </c>
    </row>
    <row r="13" spans="1:19" x14ac:dyDescent="0.2">
      <c r="A13" s="1" t="s">
        <v>18</v>
      </c>
      <c r="B13" s="1" t="s">
        <v>19</v>
      </c>
      <c r="C13" s="15">
        <v>36070</v>
      </c>
      <c r="D13" s="15">
        <v>136000</v>
      </c>
      <c r="E13" s="2">
        <v>1.7796073784186</v>
      </c>
      <c r="F13" s="2">
        <v>0</v>
      </c>
      <c r="G13" s="3">
        <f t="shared" si="0"/>
        <v>-1</v>
      </c>
      <c r="H13" t="s">
        <v>70</v>
      </c>
    </row>
    <row r="14" spans="1:19" x14ac:dyDescent="0.2">
      <c r="A14" s="1" t="s">
        <v>20</v>
      </c>
      <c r="B14" s="1" t="s">
        <v>21</v>
      </c>
      <c r="C14" s="15">
        <v>838634</v>
      </c>
      <c r="D14" s="15">
        <v>3338026</v>
      </c>
      <c r="E14" s="2">
        <v>1.82196802529206</v>
      </c>
      <c r="F14" s="2">
        <v>3.46</v>
      </c>
      <c r="G14" s="3">
        <f t="shared" si="0"/>
        <v>0.55144999797287519</v>
      </c>
      <c r="H14" t="s">
        <v>70</v>
      </c>
    </row>
    <row r="15" spans="1:19" x14ac:dyDescent="0.2">
      <c r="A15" s="1" t="s">
        <v>22</v>
      </c>
      <c r="B15" s="1" t="s">
        <v>23</v>
      </c>
      <c r="C15" s="15">
        <v>8587100</v>
      </c>
      <c r="D15" s="15">
        <v>8053663</v>
      </c>
      <c r="E15" s="2">
        <v>1.02824459082774</v>
      </c>
      <c r="F15" s="2">
        <v>2.87</v>
      </c>
      <c r="G15" s="3">
        <f t="shared" si="0"/>
        <v>0.47275644931721239</v>
      </c>
      <c r="H15" t="s">
        <v>70</v>
      </c>
    </row>
    <row r="16" spans="1:19" x14ac:dyDescent="0.2">
      <c r="A16" s="1" t="s">
        <v>24</v>
      </c>
      <c r="B16" s="1" t="s">
        <v>25</v>
      </c>
      <c r="C16" s="15">
        <v>47380</v>
      </c>
      <c r="D16" s="15">
        <v>47790</v>
      </c>
      <c r="E16" s="2">
        <v>1.0037489840601801</v>
      </c>
      <c r="F16" s="2">
        <v>0.15</v>
      </c>
      <c r="G16" s="3">
        <f t="shared" si="0"/>
        <v>-0.6020599913279624</v>
      </c>
      <c r="H16" t="s">
        <v>70</v>
      </c>
    </row>
    <row r="17" spans="1:8" x14ac:dyDescent="0.2">
      <c r="A17" s="1" t="s">
        <v>26</v>
      </c>
      <c r="B17" s="1" t="s">
        <v>27</v>
      </c>
      <c r="C17" s="15">
        <v>580000</v>
      </c>
      <c r="D17" s="15">
        <v>937700</v>
      </c>
      <c r="E17" s="2">
        <v>1.23199637464052</v>
      </c>
      <c r="F17" s="2">
        <v>2.85</v>
      </c>
      <c r="G17" s="3">
        <f t="shared" si="0"/>
        <v>0.46982201597816303</v>
      </c>
      <c r="H17" t="s">
        <v>70</v>
      </c>
    </row>
    <row r="18" spans="1:8" x14ac:dyDescent="0.2">
      <c r="A18" s="1" t="s">
        <v>28</v>
      </c>
      <c r="B18" s="1" t="s">
        <v>29</v>
      </c>
      <c r="C18" s="15">
        <v>30870</v>
      </c>
      <c r="D18" s="15">
        <v>37475</v>
      </c>
      <c r="E18" s="2">
        <v>1.08785189368322</v>
      </c>
      <c r="F18" s="2">
        <v>0.11</v>
      </c>
      <c r="G18" s="3">
        <f t="shared" si="0"/>
        <v>-0.6777807052660807</v>
      </c>
      <c r="H18" t="s">
        <v>70</v>
      </c>
    </row>
    <row r="19" spans="1:8" x14ac:dyDescent="0.2">
      <c r="A19" s="1" t="s">
        <v>30</v>
      </c>
      <c r="B19" s="1" t="s">
        <v>31</v>
      </c>
      <c r="C19" s="15">
        <v>10320000</v>
      </c>
      <c r="D19" s="15">
        <v>7737002</v>
      </c>
      <c r="E19" s="2">
        <v>1.1332696930308701</v>
      </c>
      <c r="F19" s="2">
        <v>2.12</v>
      </c>
      <c r="G19" s="3">
        <f t="shared" si="0"/>
        <v>0.34635297445063867</v>
      </c>
      <c r="H19" t="s">
        <v>70</v>
      </c>
    </row>
    <row r="20" spans="1:8" x14ac:dyDescent="0.2">
      <c r="A20" s="1" t="s">
        <v>32</v>
      </c>
      <c r="B20" s="1" t="s">
        <v>25</v>
      </c>
      <c r="C20" s="15">
        <v>11262000</v>
      </c>
      <c r="D20" s="15">
        <v>8961989</v>
      </c>
      <c r="E20" s="2">
        <v>1.10429941075936</v>
      </c>
      <c r="F20" s="2">
        <v>0.19</v>
      </c>
      <c r="G20" s="3">
        <f t="shared" si="0"/>
        <v>-0.53760200210104381</v>
      </c>
      <c r="H20" t="s">
        <v>70</v>
      </c>
    </row>
    <row r="21" spans="1:8" x14ac:dyDescent="0.2">
      <c r="A21" s="1" t="s">
        <v>33</v>
      </c>
      <c r="B21" s="1" t="s">
        <v>34</v>
      </c>
      <c r="C21" s="15">
        <v>1747152</v>
      </c>
      <c r="D21" s="15">
        <v>2212301</v>
      </c>
      <c r="E21" s="2">
        <v>1.1079522879184101</v>
      </c>
      <c r="F21" s="2">
        <v>1.19</v>
      </c>
      <c r="G21" s="3">
        <f t="shared" si="0"/>
        <v>0.11058971029924898</v>
      </c>
      <c r="H21" t="s">
        <v>70</v>
      </c>
    </row>
    <row r="22" spans="1:8" x14ac:dyDescent="0.2">
      <c r="A22" s="1" t="s">
        <v>35</v>
      </c>
      <c r="B22" s="1" t="s">
        <v>36</v>
      </c>
      <c r="C22" s="15">
        <v>2606021</v>
      </c>
      <c r="D22" s="15">
        <v>1260391</v>
      </c>
      <c r="E22" s="2">
        <v>1.37090707278984</v>
      </c>
      <c r="F22" s="2">
        <v>0.04</v>
      </c>
      <c r="G22" s="3">
        <f t="shared" si="0"/>
        <v>-0.85387196432176193</v>
      </c>
      <c r="H22" t="s">
        <v>70</v>
      </c>
    </row>
    <row r="23" spans="1:8" x14ac:dyDescent="0.2">
      <c r="A23" s="1" t="s">
        <v>37</v>
      </c>
      <c r="B23" s="1" t="s">
        <v>38</v>
      </c>
      <c r="C23" s="15">
        <v>1421409</v>
      </c>
      <c r="D23" s="15">
        <v>797000</v>
      </c>
      <c r="E23" s="2">
        <v>1.2856452592132701</v>
      </c>
      <c r="F23" s="2">
        <v>19.079999999999998</v>
      </c>
      <c r="G23" s="3">
        <f t="shared" si="0"/>
        <v>1.2828486028346449</v>
      </c>
      <c r="H23" t="s">
        <v>70</v>
      </c>
    </row>
    <row r="24" spans="1:8" x14ac:dyDescent="0.2">
      <c r="A24" s="1" t="s">
        <v>39</v>
      </c>
      <c r="B24" s="1" t="s">
        <v>40</v>
      </c>
      <c r="C24" s="15">
        <v>5545000</v>
      </c>
      <c r="D24" s="15">
        <v>4397073</v>
      </c>
      <c r="E24" s="2">
        <v>1.1059866966351399</v>
      </c>
      <c r="F24" s="2">
        <v>0.35</v>
      </c>
      <c r="G24" s="3">
        <f t="shared" si="0"/>
        <v>-0.34678748622465638</v>
      </c>
      <c r="H24" t="s">
        <v>70</v>
      </c>
    </row>
    <row r="25" spans="1:8" x14ac:dyDescent="0.2">
      <c r="A25" s="1" t="s">
        <v>41</v>
      </c>
      <c r="B25" s="1" t="s">
        <v>42</v>
      </c>
      <c r="C25" s="15">
        <v>88737</v>
      </c>
      <c r="D25" s="15">
        <v>109960</v>
      </c>
      <c r="E25" s="2">
        <v>1.0976044025710701</v>
      </c>
      <c r="F25" s="2">
        <v>0.95</v>
      </c>
      <c r="G25" s="3">
        <f t="shared" si="0"/>
        <v>2.1189299069938092E-2</v>
      </c>
      <c r="H25" t="s">
        <v>70</v>
      </c>
    </row>
    <row r="26" spans="1:8" x14ac:dyDescent="0.2">
      <c r="A26" s="1" t="s">
        <v>43</v>
      </c>
      <c r="B26" s="1" t="s">
        <v>44</v>
      </c>
      <c r="C26" s="15">
        <v>231800</v>
      </c>
      <c r="D26" s="15">
        <v>249633</v>
      </c>
      <c r="E26" s="2">
        <v>1.0327122196332299</v>
      </c>
      <c r="F26" s="2">
        <v>0.02</v>
      </c>
      <c r="G26" s="3">
        <f t="shared" si="0"/>
        <v>-0.92081875395237511</v>
      </c>
      <c r="H26" t="s">
        <v>70</v>
      </c>
    </row>
    <row r="27" spans="1:8" x14ac:dyDescent="0.2">
      <c r="A27" s="1" t="s">
        <v>45</v>
      </c>
      <c r="B27" s="1" t="s">
        <v>46</v>
      </c>
      <c r="C27" s="15">
        <v>1763275</v>
      </c>
      <c r="D27" s="15">
        <v>2781641</v>
      </c>
      <c r="E27" s="2">
        <v>1.2189392690421901</v>
      </c>
      <c r="F27" s="2">
        <v>1.77</v>
      </c>
      <c r="G27" s="3">
        <f t="shared" si="0"/>
        <v>0.27184160653649897</v>
      </c>
      <c r="H27" t="s">
        <v>70</v>
      </c>
    </row>
    <row r="28" spans="1:8" x14ac:dyDescent="0.2">
      <c r="A28" s="1" t="s">
        <v>47</v>
      </c>
      <c r="B28" s="1" t="s">
        <v>48</v>
      </c>
      <c r="C28" s="15">
        <v>7237000</v>
      </c>
      <c r="D28" s="15">
        <v>4205961</v>
      </c>
      <c r="E28" s="2">
        <v>1.26578607363994</v>
      </c>
      <c r="F28" s="2">
        <v>4.3600000000000003</v>
      </c>
      <c r="G28" s="3">
        <f t="shared" si="0"/>
        <v>0.64933485871214192</v>
      </c>
      <c r="H28" t="s">
        <v>70</v>
      </c>
    </row>
    <row r="29" spans="1:8" x14ac:dyDescent="0.2">
      <c r="A29" s="1" t="s">
        <v>51</v>
      </c>
      <c r="B29" s="1" t="s">
        <v>52</v>
      </c>
      <c r="C29" s="15">
        <v>1037775</v>
      </c>
      <c r="D29" s="15">
        <v>917237</v>
      </c>
      <c r="E29" s="2">
        <v>1.05508532360719</v>
      </c>
      <c r="F29" s="2">
        <v>0.03</v>
      </c>
      <c r="G29" s="3">
        <f t="shared" si="0"/>
        <v>-0.88605664769316317</v>
      </c>
      <c r="H29" t="s">
        <v>70</v>
      </c>
    </row>
    <row r="30" spans="1:8" x14ac:dyDescent="0.2">
      <c r="A30" s="1" t="s">
        <v>54</v>
      </c>
      <c r="B30" s="1" t="s">
        <v>9</v>
      </c>
      <c r="C30" s="15">
        <v>2127843</v>
      </c>
      <c r="D30" s="15">
        <v>315685</v>
      </c>
      <c r="E30" s="2">
        <v>2.2903064610773098</v>
      </c>
      <c r="F30" s="2">
        <v>4.21</v>
      </c>
      <c r="G30" s="3">
        <f t="shared" si="0"/>
        <v>0.63447727016073152</v>
      </c>
      <c r="H30" t="s">
        <v>70</v>
      </c>
    </row>
    <row r="31" spans="1:8" x14ac:dyDescent="0.2">
      <c r="A31" s="1" t="s">
        <v>55</v>
      </c>
      <c r="B31" s="1" t="s">
        <v>1</v>
      </c>
      <c r="C31" s="15">
        <v>4840600</v>
      </c>
      <c r="D31" s="15">
        <v>5231147</v>
      </c>
      <c r="E31" s="2">
        <v>1.0342719278257999</v>
      </c>
      <c r="F31" s="2">
        <v>0.69</v>
      </c>
      <c r="G31" s="3">
        <f t="shared" si="0"/>
        <v>-0.10237290870955862</v>
      </c>
      <c r="H31" t="s">
        <v>70</v>
      </c>
    </row>
    <row r="32" spans="1:8" x14ac:dyDescent="0.2">
      <c r="A32" s="1" t="s">
        <v>56</v>
      </c>
      <c r="B32" s="1" t="s">
        <v>57</v>
      </c>
      <c r="C32" s="15">
        <v>1118035</v>
      </c>
      <c r="D32" s="15">
        <v>1049498</v>
      </c>
      <c r="E32" s="2">
        <v>1.0278546685394301</v>
      </c>
      <c r="F32" s="2">
        <v>4.6500000000000004</v>
      </c>
      <c r="G32" s="3">
        <f t="shared" si="0"/>
        <v>0.67669360962486658</v>
      </c>
      <c r="H32" t="s">
        <v>70</v>
      </c>
    </row>
    <row r="33" spans="1:8" x14ac:dyDescent="0.2">
      <c r="A33" s="1" t="s">
        <v>58</v>
      </c>
      <c r="B33" s="1" t="s">
        <v>59</v>
      </c>
      <c r="C33" s="15">
        <v>37785000</v>
      </c>
      <c r="D33" s="15">
        <v>9733276</v>
      </c>
      <c r="E33" s="2">
        <v>1.8022941623398001</v>
      </c>
      <c r="F33" s="2">
        <v>5.23</v>
      </c>
      <c r="G33" s="3">
        <f t="shared" si="0"/>
        <v>0.72672720902657229</v>
      </c>
      <c r="H33" t="s">
        <v>70</v>
      </c>
    </row>
    <row r="34" spans="1:8" x14ac:dyDescent="0.2">
      <c r="A34" s="1" t="s">
        <v>60</v>
      </c>
      <c r="B34" s="1" t="s">
        <v>61</v>
      </c>
      <c r="C34" s="15">
        <v>2426160</v>
      </c>
      <c r="D34" s="15">
        <v>600000</v>
      </c>
      <c r="E34" s="2">
        <v>1.834493071215</v>
      </c>
      <c r="F34" s="2">
        <v>1.4</v>
      </c>
      <c r="G34" s="3">
        <f t="shared" si="0"/>
        <v>0.17609125905568124</v>
      </c>
      <c r="H34" t="s">
        <v>70</v>
      </c>
    </row>
    <row r="35" spans="1:8" x14ac:dyDescent="0.2">
      <c r="A35" s="1" t="s">
        <v>62</v>
      </c>
      <c r="B35" s="1" t="s">
        <v>61</v>
      </c>
      <c r="C35" s="15">
        <v>363222</v>
      </c>
      <c r="D35" s="15">
        <v>289625</v>
      </c>
      <c r="E35" s="2">
        <v>1.1033335517020799</v>
      </c>
      <c r="F35" s="2">
        <v>1.29</v>
      </c>
      <c r="G35" s="3">
        <f t="shared" si="0"/>
        <v>0.14301480025409513</v>
      </c>
      <c r="H35" t="s">
        <v>70</v>
      </c>
    </row>
    <row r="36" spans="1:8" x14ac:dyDescent="0.2">
      <c r="A36" s="1" t="s">
        <v>63</v>
      </c>
      <c r="B36" s="1" t="s">
        <v>19</v>
      </c>
      <c r="C36" s="15">
        <v>216200</v>
      </c>
      <c r="D36" s="15">
        <v>381900</v>
      </c>
      <c r="E36" s="2">
        <v>1.28029941526924</v>
      </c>
      <c r="F36" s="2">
        <v>0.28999999999999998</v>
      </c>
      <c r="G36" s="3">
        <f t="shared" si="0"/>
        <v>-0.40893539297350079</v>
      </c>
      <c r="H36" t="s">
        <v>70</v>
      </c>
    </row>
    <row r="37" spans="1:8" x14ac:dyDescent="0.2">
      <c r="A37" s="1" t="s">
        <v>64</v>
      </c>
      <c r="B37" s="1" t="s">
        <v>65</v>
      </c>
      <c r="C37" s="15">
        <v>767131</v>
      </c>
      <c r="D37" s="15">
        <v>663592</v>
      </c>
      <c r="E37" s="2">
        <v>1.0649931757253699</v>
      </c>
      <c r="F37" s="2">
        <v>0.16</v>
      </c>
      <c r="G37" s="3">
        <f t="shared" si="0"/>
        <v>-0.58502665202918203</v>
      </c>
      <c r="H37" t="s">
        <v>70</v>
      </c>
    </row>
    <row r="38" spans="1:8" x14ac:dyDescent="0.2">
      <c r="A38" s="1" t="s">
        <v>49</v>
      </c>
      <c r="B38" s="1" t="s">
        <v>50</v>
      </c>
      <c r="C38" s="15">
        <v>1543000</v>
      </c>
      <c r="D38" s="15">
        <v>335007</v>
      </c>
      <c r="E38" s="2">
        <v>1.94121107605702</v>
      </c>
      <c r="F38" s="2">
        <v>0.38</v>
      </c>
      <c r="G38" s="3">
        <f t="shared" si="0"/>
        <v>-0.31875876262441277</v>
      </c>
      <c r="H38" t="s">
        <v>72</v>
      </c>
    </row>
    <row r="39" spans="1:8" x14ac:dyDescent="0.2">
      <c r="A39" s="1" t="s">
        <v>49</v>
      </c>
      <c r="B39" s="1" t="s">
        <v>50</v>
      </c>
      <c r="C39" s="15">
        <v>1543000</v>
      </c>
      <c r="D39" s="15">
        <v>31430</v>
      </c>
      <c r="E39" s="2">
        <v>5.4250197775193696</v>
      </c>
      <c r="F39" s="2">
        <v>161.79</v>
      </c>
      <c r="G39" s="3">
        <f t="shared" si="0"/>
        <v>2.2092200230649928</v>
      </c>
      <c r="H39" t="s">
        <v>72</v>
      </c>
    </row>
    <row r="40" spans="1:8" x14ac:dyDescent="0.2">
      <c r="A40" s="12" t="s">
        <v>53</v>
      </c>
      <c r="B40" s="4" t="s">
        <v>9</v>
      </c>
      <c r="C40" s="17">
        <v>438889</v>
      </c>
      <c r="D40" s="17">
        <v>9442</v>
      </c>
      <c r="E40" s="5">
        <v>5.2977950200539503</v>
      </c>
      <c r="F40" s="5">
        <v>1769.81</v>
      </c>
      <c r="G40" s="6">
        <f t="shared" si="0"/>
        <v>3.2479511830300951</v>
      </c>
      <c r="H40" s="7"/>
    </row>
    <row r="41" spans="1:8" x14ac:dyDescent="0.2">
      <c r="A41" s="13" t="s">
        <v>53</v>
      </c>
      <c r="B41" s="8" t="s">
        <v>9</v>
      </c>
      <c r="C41" s="18">
        <v>438889</v>
      </c>
      <c r="D41" s="18">
        <v>2889</v>
      </c>
      <c r="E41" s="9">
        <v>8.86053506866695</v>
      </c>
      <c r="F41" s="9">
        <v>1331.25</v>
      </c>
      <c r="G41" s="10">
        <f t="shared" si="0"/>
        <v>3.1242922426172686</v>
      </c>
      <c r="H41" s="11"/>
    </row>
    <row r="42" spans="1:8" x14ac:dyDescent="0.2">
      <c r="A42" s="13" t="s">
        <v>53</v>
      </c>
      <c r="B42" s="8" t="s">
        <v>9</v>
      </c>
      <c r="C42" s="18">
        <v>438889</v>
      </c>
      <c r="D42" s="18">
        <v>16808</v>
      </c>
      <c r="E42" s="9">
        <v>4.1240622340317303</v>
      </c>
      <c r="F42" s="9">
        <v>1380.19</v>
      </c>
      <c r="G42" s="10">
        <f t="shared" si="0"/>
        <v>3.1399703415955931</v>
      </c>
      <c r="H42" s="11"/>
    </row>
    <row r="43" spans="1:8" x14ac:dyDescent="0.2">
      <c r="A43" s="13" t="s">
        <v>53</v>
      </c>
      <c r="B43" s="8" t="s">
        <v>9</v>
      </c>
      <c r="C43" s="18">
        <v>438889</v>
      </c>
      <c r="D43" s="18">
        <v>170188</v>
      </c>
      <c r="E43" s="9">
        <v>1.50896768018843</v>
      </c>
      <c r="F43" s="9">
        <v>1853.13</v>
      </c>
      <c r="G43" s="10">
        <f t="shared" si="0"/>
        <v>3.2679293219266503</v>
      </c>
      <c r="H43" s="11"/>
    </row>
    <row r="44" spans="1:8" x14ac:dyDescent="0.2">
      <c r="A44" s="13" t="s">
        <v>53</v>
      </c>
      <c r="B44" s="8" t="s">
        <v>9</v>
      </c>
      <c r="C44" s="18">
        <v>438889</v>
      </c>
      <c r="D44" s="18">
        <v>1396</v>
      </c>
      <c r="E44" s="9">
        <v>12.151702432205401</v>
      </c>
      <c r="F44" s="9">
        <v>2609.2399999999998</v>
      </c>
      <c r="G44" s="10">
        <f t="shared" si="0"/>
        <v>3.4165306718573261</v>
      </c>
      <c r="H44" s="11"/>
    </row>
    <row r="45" spans="1:8" x14ac:dyDescent="0.2">
      <c r="A45" s="13" t="s">
        <v>53</v>
      </c>
      <c r="B45" s="8" t="s">
        <v>9</v>
      </c>
      <c r="C45" s="18">
        <v>438889</v>
      </c>
      <c r="D45" s="18">
        <v>3055</v>
      </c>
      <c r="E45" s="9">
        <v>8.6481331907728496</v>
      </c>
      <c r="F45" s="9">
        <v>1187.17</v>
      </c>
      <c r="G45" s="10">
        <f t="shared" si="0"/>
        <v>3.0745494941660199</v>
      </c>
      <c r="H45" s="11"/>
    </row>
    <row r="46" spans="1:8" x14ac:dyDescent="0.2">
      <c r="A46" s="13" t="s">
        <v>53</v>
      </c>
      <c r="B46" s="8" t="s">
        <v>9</v>
      </c>
      <c r="C46" s="18">
        <v>438889</v>
      </c>
      <c r="D46" s="18">
        <v>30484</v>
      </c>
      <c r="E46" s="9">
        <v>3.1844600422630398</v>
      </c>
      <c r="F46" s="9">
        <v>539.70000000000005</v>
      </c>
      <c r="G46" s="10">
        <f t="shared" si="0"/>
        <v>2.732232880220498</v>
      </c>
      <c r="H46" s="11"/>
    </row>
    <row r="47" spans="1:8" x14ac:dyDescent="0.2">
      <c r="A47" s="13" t="s">
        <v>53</v>
      </c>
      <c r="B47" s="8" t="s">
        <v>9</v>
      </c>
      <c r="C47" s="18">
        <v>438889</v>
      </c>
      <c r="D47" s="18">
        <v>114394</v>
      </c>
      <c r="E47" s="9">
        <v>1.7931098341796701</v>
      </c>
      <c r="F47" s="9">
        <v>1456.57</v>
      </c>
      <c r="G47" s="10">
        <f t="shared" si="0"/>
        <v>3.1633611760585052</v>
      </c>
      <c r="H47" s="11"/>
    </row>
    <row r="48" spans="1:8" x14ac:dyDescent="0.2">
      <c r="A48" s="13" t="s">
        <v>53</v>
      </c>
      <c r="B48" s="8" t="s">
        <v>9</v>
      </c>
      <c r="C48" s="18">
        <v>438889</v>
      </c>
      <c r="D48" s="18">
        <v>59680</v>
      </c>
      <c r="E48" s="9">
        <v>2.3786328305188098</v>
      </c>
      <c r="F48" s="9">
        <v>975.51</v>
      </c>
      <c r="G48" s="10">
        <f t="shared" si="0"/>
        <v>2.9892762431818336</v>
      </c>
      <c r="H48" s="11"/>
    </row>
    <row r="49" spans="1:8" x14ac:dyDescent="0.2">
      <c r="A49" s="13" t="s">
        <v>53</v>
      </c>
      <c r="B49" s="8" t="s">
        <v>9</v>
      </c>
      <c r="C49" s="18">
        <v>438889</v>
      </c>
      <c r="D49" s="18">
        <v>23363</v>
      </c>
      <c r="E49" s="9">
        <v>3.57450279143871</v>
      </c>
      <c r="F49" s="9">
        <v>336.77</v>
      </c>
      <c r="G49" s="10">
        <f t="shared" si="0"/>
        <v>2.527462336553747</v>
      </c>
      <c r="H49" s="11"/>
    </row>
    <row r="50" spans="1:8" x14ac:dyDescent="0.2">
      <c r="A50" s="13" t="s">
        <v>53</v>
      </c>
      <c r="B50" s="8" t="s">
        <v>9</v>
      </c>
      <c r="C50" s="18">
        <v>438889</v>
      </c>
      <c r="D50" s="18">
        <v>14429</v>
      </c>
      <c r="E50" s="9">
        <v>4.4066663007668598</v>
      </c>
      <c r="F50" s="9">
        <v>215.82</v>
      </c>
      <c r="G50" s="10">
        <f t="shared" si="0"/>
        <v>2.3342928715484601</v>
      </c>
      <c r="H50" s="11"/>
    </row>
    <row r="51" spans="1:8" x14ac:dyDescent="0.2">
      <c r="A51" s="13" t="s">
        <v>53</v>
      </c>
      <c r="B51" s="8" t="s">
        <v>9</v>
      </c>
      <c r="C51" s="18">
        <v>438889</v>
      </c>
      <c r="D51" s="18">
        <v>1584</v>
      </c>
      <c r="E51" s="9">
        <v>11.5029039269742</v>
      </c>
      <c r="F51" s="9">
        <v>1959.11</v>
      </c>
      <c r="G51" s="10">
        <f t="shared" si="0"/>
        <v>3.2920809888039462</v>
      </c>
      <c r="H51" s="11"/>
    </row>
    <row r="52" spans="1:8" x14ac:dyDescent="0.2">
      <c r="A52" s="13" t="s">
        <v>53</v>
      </c>
      <c r="B52" s="8" t="s">
        <v>9</v>
      </c>
      <c r="C52" s="18">
        <v>438889</v>
      </c>
      <c r="D52" s="18">
        <v>154341</v>
      </c>
      <c r="E52" s="9">
        <v>1.5743986444939</v>
      </c>
      <c r="F52" s="9">
        <v>4.43</v>
      </c>
      <c r="G52" s="10">
        <f t="shared" si="0"/>
        <v>0.65609820201283187</v>
      </c>
      <c r="H52" s="11" t="s">
        <v>70</v>
      </c>
    </row>
    <row r="53" spans="1:8" x14ac:dyDescent="0.2">
      <c r="A53" s="13" t="s">
        <v>53</v>
      </c>
      <c r="B53" s="8" t="s">
        <v>9</v>
      </c>
      <c r="C53" s="18">
        <v>438889</v>
      </c>
      <c r="D53" s="18">
        <v>5192</v>
      </c>
      <c r="E53" s="9">
        <v>6.8690101462831903</v>
      </c>
      <c r="F53" s="9">
        <v>1045.06</v>
      </c>
      <c r="G53" s="10">
        <f t="shared" si="0"/>
        <v>3.0191827802059814</v>
      </c>
      <c r="H53" s="11"/>
    </row>
    <row r="54" spans="1:8" x14ac:dyDescent="0.2">
      <c r="A54" s="13" t="s">
        <v>53</v>
      </c>
      <c r="B54" s="8" t="s">
        <v>9</v>
      </c>
      <c r="C54" s="18">
        <v>438889</v>
      </c>
      <c r="D54" s="18">
        <v>1312</v>
      </c>
      <c r="E54" s="9">
        <v>12.4836633945375</v>
      </c>
      <c r="F54" s="9">
        <v>205.99</v>
      </c>
      <c r="G54" s="10">
        <f t="shared" si="0"/>
        <v>2.3140569192407239</v>
      </c>
      <c r="H54" s="11"/>
    </row>
    <row r="55" spans="1:8" x14ac:dyDescent="0.2">
      <c r="A55" s="13" t="s">
        <v>53</v>
      </c>
      <c r="B55" s="8" t="s">
        <v>9</v>
      </c>
      <c r="C55" s="18">
        <v>438889</v>
      </c>
      <c r="D55" s="18">
        <v>1953</v>
      </c>
      <c r="E55" s="9">
        <v>10.502910958113301</v>
      </c>
      <c r="F55" s="9">
        <v>2073.14</v>
      </c>
      <c r="G55" s="10">
        <f t="shared" si="0"/>
        <v>3.3166495792971937</v>
      </c>
      <c r="H55" s="11"/>
    </row>
    <row r="56" spans="1:8" x14ac:dyDescent="0.2">
      <c r="A56" s="13" t="s">
        <v>53</v>
      </c>
      <c r="B56" s="8" t="s">
        <v>9</v>
      </c>
      <c r="C56" s="18">
        <v>438889</v>
      </c>
      <c r="D56" s="18">
        <v>3979</v>
      </c>
      <c r="E56" s="9">
        <v>7.7104824252701896</v>
      </c>
      <c r="F56" s="9">
        <v>131.62</v>
      </c>
      <c r="G56" s="10">
        <f t="shared" si="0"/>
        <v>2.1196517220398703</v>
      </c>
      <c r="H56" s="11"/>
    </row>
    <row r="57" spans="1:8" x14ac:dyDescent="0.2">
      <c r="A57" s="13" t="s">
        <v>53</v>
      </c>
      <c r="B57" s="8" t="s">
        <v>9</v>
      </c>
      <c r="C57" s="18">
        <v>438889</v>
      </c>
      <c r="D57" s="18">
        <v>1007</v>
      </c>
      <c r="E57" s="9">
        <v>14.003751045949601</v>
      </c>
      <c r="F57" s="9">
        <v>158.86000000000001</v>
      </c>
      <c r="G57" s="10">
        <f t="shared" si="0"/>
        <v>2.2012878541017589</v>
      </c>
      <c r="H57" s="11"/>
    </row>
    <row r="58" spans="1:8" x14ac:dyDescent="0.2">
      <c r="A58" s="13" t="s">
        <v>53</v>
      </c>
      <c r="B58" s="8" t="s">
        <v>9</v>
      </c>
      <c r="C58" s="18">
        <v>438889</v>
      </c>
      <c r="D58" s="18">
        <v>60870</v>
      </c>
      <c r="E58" s="9">
        <v>2.3583244648867798</v>
      </c>
      <c r="F58" s="9">
        <v>4040.77</v>
      </c>
      <c r="G58" s="10">
        <f t="shared" si="0"/>
        <v>3.6064748788537329</v>
      </c>
      <c r="H58" s="11"/>
    </row>
    <row r="59" spans="1:8" x14ac:dyDescent="0.2">
      <c r="A59" s="13" t="s">
        <v>53</v>
      </c>
      <c r="B59" s="8" t="s">
        <v>9</v>
      </c>
      <c r="C59" s="18">
        <v>438889</v>
      </c>
      <c r="D59" s="18">
        <v>2068</v>
      </c>
      <c r="E59" s="9">
        <v>10.245147324388</v>
      </c>
      <c r="F59" s="9">
        <v>1828.76</v>
      </c>
      <c r="G59" s="10">
        <f t="shared" si="0"/>
        <v>3.2621804613241006</v>
      </c>
      <c r="H59" s="11"/>
    </row>
    <row r="60" spans="1:8" x14ac:dyDescent="0.2">
      <c r="A60" s="13" t="s">
        <v>53</v>
      </c>
      <c r="B60" s="8" t="s">
        <v>9</v>
      </c>
      <c r="C60" s="18">
        <v>289041</v>
      </c>
      <c r="D60" s="18">
        <v>9442</v>
      </c>
      <c r="E60" s="9">
        <v>4.4189205862222201</v>
      </c>
      <c r="F60" s="9">
        <v>1056.58</v>
      </c>
      <c r="G60" s="10">
        <f t="shared" si="0"/>
        <v>3.0239434875200688</v>
      </c>
      <c r="H60" s="11"/>
    </row>
    <row r="61" spans="1:8" x14ac:dyDescent="0.2">
      <c r="A61" s="13" t="s">
        <v>53</v>
      </c>
      <c r="B61" s="8" t="s">
        <v>9</v>
      </c>
      <c r="C61" s="18">
        <v>289041</v>
      </c>
      <c r="D61" s="18">
        <v>2889</v>
      </c>
      <c r="E61" s="9">
        <v>7.3906220742148596</v>
      </c>
      <c r="F61" s="9">
        <v>1217.1199999999999</v>
      </c>
      <c r="G61" s="10">
        <f t="shared" si="0"/>
        <v>3.0853690795867861</v>
      </c>
      <c r="H61" s="11"/>
    </row>
    <row r="62" spans="1:8" x14ac:dyDescent="0.2">
      <c r="A62" s="13" t="s">
        <v>53</v>
      </c>
      <c r="B62" s="8" t="s">
        <v>9</v>
      </c>
      <c r="C62" s="18">
        <v>289041</v>
      </c>
      <c r="D62" s="18">
        <v>16808</v>
      </c>
      <c r="E62" s="9">
        <v>3.4399034760387601</v>
      </c>
      <c r="F62" s="9">
        <v>574.99</v>
      </c>
      <c r="G62" s="10">
        <f t="shared" si="0"/>
        <v>2.7597358158978857</v>
      </c>
      <c r="H62" s="11"/>
    </row>
    <row r="63" spans="1:8" x14ac:dyDescent="0.2">
      <c r="A63" s="13" t="s">
        <v>53</v>
      </c>
      <c r="B63" s="8" t="s">
        <v>9</v>
      </c>
      <c r="C63" s="18">
        <v>289041</v>
      </c>
      <c r="D63" s="18">
        <v>170188</v>
      </c>
      <c r="E63" s="9">
        <v>1.2586384185662001</v>
      </c>
      <c r="F63" s="9">
        <v>2.41</v>
      </c>
      <c r="G63" s="10">
        <f t="shared" si="0"/>
        <v>0.39967372148103819</v>
      </c>
      <c r="H63" s="11" t="s">
        <v>70</v>
      </c>
    </row>
    <row r="64" spans="1:8" x14ac:dyDescent="0.2">
      <c r="A64" s="13" t="s">
        <v>53</v>
      </c>
      <c r="B64" s="8" t="s">
        <v>9</v>
      </c>
      <c r="C64" s="18">
        <v>289041</v>
      </c>
      <c r="D64" s="18">
        <v>1396</v>
      </c>
      <c r="E64" s="9">
        <v>10.135803260046099</v>
      </c>
      <c r="F64" s="9">
        <v>824.62</v>
      </c>
      <c r="G64" s="10">
        <f t="shared" si="0"/>
        <v>2.9163065266163843</v>
      </c>
      <c r="H64" s="11"/>
    </row>
    <row r="65" spans="1:8" x14ac:dyDescent="0.2">
      <c r="A65" s="13" t="s">
        <v>53</v>
      </c>
      <c r="B65" s="8" t="s">
        <v>9</v>
      </c>
      <c r="C65" s="18">
        <v>289041</v>
      </c>
      <c r="D65" s="18">
        <v>3055</v>
      </c>
      <c r="E65" s="9">
        <v>7.2134564747106102</v>
      </c>
      <c r="F65" s="9">
        <v>714.3</v>
      </c>
      <c r="G65" s="10">
        <f t="shared" si="0"/>
        <v>2.8539414458804901</v>
      </c>
      <c r="H65" s="11"/>
    </row>
    <row r="66" spans="1:8" x14ac:dyDescent="0.2">
      <c r="A66" s="13" t="s">
        <v>53</v>
      </c>
      <c r="B66" s="8" t="s">
        <v>9</v>
      </c>
      <c r="C66" s="18">
        <v>289041</v>
      </c>
      <c r="D66" s="18">
        <v>30484</v>
      </c>
      <c r="E66" s="9">
        <v>2.65617600973451</v>
      </c>
      <c r="F66" s="9">
        <v>1420.49</v>
      </c>
      <c r="G66" s="10">
        <f t="shared" ref="G66:G129" si="1">LOG(F66+0.1)</f>
        <v>3.1524687532051727</v>
      </c>
      <c r="H66" s="11"/>
    </row>
    <row r="67" spans="1:8" x14ac:dyDescent="0.2">
      <c r="A67" s="13" t="s">
        <v>53</v>
      </c>
      <c r="B67" s="8" t="s">
        <v>9</v>
      </c>
      <c r="C67" s="18">
        <v>289041</v>
      </c>
      <c r="D67" s="18">
        <v>114394</v>
      </c>
      <c r="E67" s="9">
        <v>1.4956429853591</v>
      </c>
      <c r="F67" s="9">
        <v>429.85</v>
      </c>
      <c r="G67" s="10">
        <f t="shared" si="1"/>
        <v>2.6334179532849888</v>
      </c>
      <c r="H67" s="11"/>
    </row>
    <row r="68" spans="1:8" x14ac:dyDescent="0.2">
      <c r="A68" s="13" t="s">
        <v>53</v>
      </c>
      <c r="B68" s="8" t="s">
        <v>9</v>
      </c>
      <c r="C68" s="18">
        <v>289041</v>
      </c>
      <c r="D68" s="18">
        <v>59680</v>
      </c>
      <c r="E68" s="9">
        <v>1.9840310057402999</v>
      </c>
      <c r="F68" s="9">
        <v>878.08</v>
      </c>
      <c r="G68" s="10">
        <f t="shared" si="1"/>
        <v>2.9435835420959195</v>
      </c>
      <c r="H68" s="11"/>
    </row>
    <row r="69" spans="1:8" x14ac:dyDescent="0.2">
      <c r="A69" s="13" t="s">
        <v>53</v>
      </c>
      <c r="B69" s="8" t="s">
        <v>9</v>
      </c>
      <c r="C69" s="18">
        <v>289041</v>
      </c>
      <c r="D69" s="18">
        <v>23363</v>
      </c>
      <c r="E69" s="9">
        <v>2.9815128578599599</v>
      </c>
      <c r="F69" s="9">
        <v>1589.02</v>
      </c>
      <c r="G69" s="10">
        <f t="shared" si="1"/>
        <v>3.2011566935384517</v>
      </c>
      <c r="H69" s="11"/>
    </row>
    <row r="70" spans="1:8" x14ac:dyDescent="0.2">
      <c r="A70" s="13" t="s">
        <v>53</v>
      </c>
      <c r="B70" s="8" t="s">
        <v>9</v>
      </c>
      <c r="C70" s="18">
        <v>289041</v>
      </c>
      <c r="D70" s="18">
        <v>14429</v>
      </c>
      <c r="E70" s="9">
        <v>3.6756251156112301</v>
      </c>
      <c r="F70" s="9">
        <v>1682.99</v>
      </c>
      <c r="G70" s="10">
        <f t="shared" si="1"/>
        <v>3.2261073396587205</v>
      </c>
      <c r="H70" s="11"/>
    </row>
    <row r="71" spans="1:8" x14ac:dyDescent="0.2">
      <c r="A71" s="13" t="s">
        <v>53</v>
      </c>
      <c r="B71" s="8" t="s">
        <v>9</v>
      </c>
      <c r="C71" s="18">
        <v>289041</v>
      </c>
      <c r="D71" s="18">
        <v>1584</v>
      </c>
      <c r="E71" s="9">
        <v>9.5946367822522696</v>
      </c>
      <c r="F71" s="9">
        <v>496.9</v>
      </c>
      <c r="G71" s="10">
        <f t="shared" si="1"/>
        <v>2.6963563887333319</v>
      </c>
      <c r="H71" s="11"/>
    </row>
    <row r="72" spans="1:8" x14ac:dyDescent="0.2">
      <c r="A72" s="13" t="s">
        <v>53</v>
      </c>
      <c r="B72" s="8" t="s">
        <v>9</v>
      </c>
      <c r="C72" s="18">
        <v>289041</v>
      </c>
      <c r="D72" s="18">
        <v>154341</v>
      </c>
      <c r="E72" s="9">
        <v>1.31321475344729</v>
      </c>
      <c r="F72" s="9">
        <v>1849.17</v>
      </c>
      <c r="G72" s="10">
        <f t="shared" si="1"/>
        <v>3.2670003243282073</v>
      </c>
      <c r="H72" s="11"/>
    </row>
    <row r="73" spans="1:8" x14ac:dyDescent="0.2">
      <c r="A73" s="13" t="s">
        <v>53</v>
      </c>
      <c r="B73" s="8" t="s">
        <v>9</v>
      </c>
      <c r="C73" s="18">
        <v>289041</v>
      </c>
      <c r="D73" s="18">
        <v>5192</v>
      </c>
      <c r="E73" s="9">
        <v>5.7294799492017701</v>
      </c>
      <c r="F73" s="9">
        <v>893.39</v>
      </c>
      <c r="G73" s="10">
        <f t="shared" si="1"/>
        <v>2.9510896962158966</v>
      </c>
      <c r="H73" s="11"/>
    </row>
    <row r="74" spans="1:8" x14ac:dyDescent="0.2">
      <c r="A74" s="13" t="s">
        <v>53</v>
      </c>
      <c r="B74" s="8" t="s">
        <v>9</v>
      </c>
      <c r="C74" s="18">
        <v>289041</v>
      </c>
      <c r="D74" s="18">
        <v>1312</v>
      </c>
      <c r="E74" s="9">
        <v>10.412693763495</v>
      </c>
      <c r="F74" s="9">
        <v>1686.44</v>
      </c>
      <c r="G74" s="10">
        <f t="shared" si="1"/>
        <v>3.2269966458947841</v>
      </c>
      <c r="H74" s="11"/>
    </row>
    <row r="75" spans="1:8" x14ac:dyDescent="0.2">
      <c r="A75" s="13" t="s">
        <v>53</v>
      </c>
      <c r="B75" s="8" t="s">
        <v>9</v>
      </c>
      <c r="C75" s="18">
        <v>289041</v>
      </c>
      <c r="D75" s="18">
        <v>1953</v>
      </c>
      <c r="E75" s="9">
        <v>8.7605370295344809</v>
      </c>
      <c r="F75" s="9">
        <v>741.25</v>
      </c>
      <c r="G75" s="10">
        <f t="shared" si="1"/>
        <v>2.8700232918953952</v>
      </c>
      <c r="H75" s="11"/>
    </row>
    <row r="76" spans="1:8" x14ac:dyDescent="0.2">
      <c r="A76" s="13" t="s">
        <v>53</v>
      </c>
      <c r="B76" s="8" t="s">
        <v>9</v>
      </c>
      <c r="C76" s="18">
        <v>289041</v>
      </c>
      <c r="D76" s="18">
        <v>3979</v>
      </c>
      <c r="E76" s="9">
        <v>6.4313567040168502</v>
      </c>
      <c r="F76" s="9">
        <v>1885.79</v>
      </c>
      <c r="G76" s="10">
        <f t="shared" si="1"/>
        <v>3.2755163576557029</v>
      </c>
      <c r="H76" s="11"/>
    </row>
    <row r="77" spans="1:8" x14ac:dyDescent="0.2">
      <c r="A77" s="13" t="s">
        <v>53</v>
      </c>
      <c r="B77" s="8" t="s">
        <v>9</v>
      </c>
      <c r="C77" s="18">
        <v>289041</v>
      </c>
      <c r="D77" s="18">
        <v>1007</v>
      </c>
      <c r="E77" s="9">
        <v>11.6806074125245</v>
      </c>
      <c r="F77" s="9">
        <v>1926.29</v>
      </c>
      <c r="G77" s="10">
        <f t="shared" si="1"/>
        <v>3.284744215136238</v>
      </c>
      <c r="H77" s="11"/>
    </row>
    <row r="78" spans="1:8" x14ac:dyDescent="0.2">
      <c r="A78" s="13" t="s">
        <v>53</v>
      </c>
      <c r="B78" s="8" t="s">
        <v>9</v>
      </c>
      <c r="C78" s="18">
        <v>289041</v>
      </c>
      <c r="D78" s="18">
        <v>60870</v>
      </c>
      <c r="E78" s="9">
        <v>1.9670916838857899</v>
      </c>
      <c r="F78" s="9">
        <v>2606.2199999999998</v>
      </c>
      <c r="G78" s="10">
        <f t="shared" si="1"/>
        <v>3.4160277366652601</v>
      </c>
      <c r="H78" s="11"/>
    </row>
    <row r="79" spans="1:8" x14ac:dyDescent="0.2">
      <c r="A79" s="13" t="s">
        <v>53</v>
      </c>
      <c r="B79" s="8" t="s">
        <v>9</v>
      </c>
      <c r="C79" s="18">
        <v>289041</v>
      </c>
      <c r="D79" s="18">
        <v>2068</v>
      </c>
      <c r="E79" s="9">
        <v>8.5455349346748495</v>
      </c>
      <c r="F79" s="9">
        <v>796.02</v>
      </c>
      <c r="G79" s="10">
        <f t="shared" si="1"/>
        <v>2.9009785343330603</v>
      </c>
      <c r="H79" s="11"/>
    </row>
    <row r="80" spans="1:8" x14ac:dyDescent="0.2">
      <c r="A80" s="13" t="s">
        <v>53</v>
      </c>
      <c r="B80" s="8" t="s">
        <v>9</v>
      </c>
      <c r="C80" s="18">
        <v>156240</v>
      </c>
      <c r="D80" s="18">
        <v>9442</v>
      </c>
      <c r="E80" s="9">
        <v>3.3828827620892898</v>
      </c>
      <c r="F80" s="9">
        <v>1130.75</v>
      </c>
      <c r="G80" s="10">
        <f t="shared" si="1"/>
        <v>3.0534050023679198</v>
      </c>
      <c r="H80" s="11"/>
    </row>
    <row r="81" spans="1:8" x14ac:dyDescent="0.2">
      <c r="A81" s="13" t="s">
        <v>53</v>
      </c>
      <c r="B81" s="8" t="s">
        <v>9</v>
      </c>
      <c r="C81" s="18">
        <v>156240</v>
      </c>
      <c r="D81" s="18">
        <v>2889</v>
      </c>
      <c r="E81" s="9">
        <v>5.6578541134979297</v>
      </c>
      <c r="F81" s="9">
        <v>1112.03</v>
      </c>
      <c r="G81" s="10">
        <f t="shared" si="1"/>
        <v>3.046155556115405</v>
      </c>
      <c r="H81" s="11"/>
    </row>
    <row r="82" spans="1:8" x14ac:dyDescent="0.2">
      <c r="A82" s="13" t="s">
        <v>53</v>
      </c>
      <c r="B82" s="8" t="s">
        <v>9</v>
      </c>
      <c r="C82" s="18">
        <v>156240</v>
      </c>
      <c r="D82" s="18">
        <v>16808</v>
      </c>
      <c r="E82" s="9">
        <v>2.6334010637405401</v>
      </c>
      <c r="F82" s="9">
        <v>436.04</v>
      </c>
      <c r="G82" s="10">
        <f t="shared" si="1"/>
        <v>2.6396259192408125</v>
      </c>
      <c r="H82" s="11"/>
    </row>
    <row r="83" spans="1:8" x14ac:dyDescent="0.2">
      <c r="A83" s="13" t="s">
        <v>53</v>
      </c>
      <c r="B83" s="8" t="s">
        <v>9</v>
      </c>
      <c r="C83" s="18">
        <v>156240</v>
      </c>
      <c r="D83" s="18">
        <v>170188</v>
      </c>
      <c r="E83" s="9">
        <v>1.0378348876658701</v>
      </c>
      <c r="F83" s="9">
        <v>425.77</v>
      </c>
      <c r="G83" s="10">
        <f t="shared" si="1"/>
        <v>2.6292770476967866</v>
      </c>
      <c r="H83" s="11"/>
    </row>
    <row r="84" spans="1:8" x14ac:dyDescent="0.2">
      <c r="A84" s="13" t="s">
        <v>53</v>
      </c>
      <c r="B84" s="8" t="s">
        <v>9</v>
      </c>
      <c r="C84" s="18">
        <v>156240</v>
      </c>
      <c r="D84" s="18">
        <v>1396</v>
      </c>
      <c r="E84" s="9">
        <v>7.7594139698382403</v>
      </c>
      <c r="F84" s="9">
        <v>1155.52</v>
      </c>
      <c r="G84" s="10">
        <f t="shared" si="1"/>
        <v>3.0628150494532909</v>
      </c>
      <c r="H84" s="11"/>
    </row>
    <row r="85" spans="1:8" x14ac:dyDescent="0.2">
      <c r="A85" s="13" t="s">
        <v>53</v>
      </c>
      <c r="B85" s="8" t="s">
        <v>9</v>
      </c>
      <c r="C85" s="18">
        <v>156240</v>
      </c>
      <c r="D85" s="18">
        <v>3055</v>
      </c>
      <c r="E85" s="9">
        <v>5.5222258665303796</v>
      </c>
      <c r="F85" s="9">
        <v>448.89</v>
      </c>
      <c r="G85" s="10">
        <f t="shared" si="1"/>
        <v>2.652236668412717</v>
      </c>
      <c r="H85" s="11"/>
    </row>
    <row r="86" spans="1:8" x14ac:dyDescent="0.2">
      <c r="A86" s="13" t="s">
        <v>53</v>
      </c>
      <c r="B86" s="8" t="s">
        <v>9</v>
      </c>
      <c r="C86" s="18">
        <v>156240</v>
      </c>
      <c r="D86" s="18">
        <v>30484</v>
      </c>
      <c r="E86" s="9">
        <v>2.0334223847384898</v>
      </c>
      <c r="F86" s="9">
        <v>1077.69</v>
      </c>
      <c r="G86" s="10">
        <f t="shared" si="1"/>
        <v>3.0325341497879652</v>
      </c>
      <c r="H86" s="11"/>
    </row>
    <row r="87" spans="1:8" x14ac:dyDescent="0.2">
      <c r="A87" s="13" t="s">
        <v>53</v>
      </c>
      <c r="B87" s="8" t="s">
        <v>9</v>
      </c>
      <c r="C87" s="18">
        <v>156240</v>
      </c>
      <c r="D87" s="18">
        <v>114394</v>
      </c>
      <c r="E87" s="9">
        <v>1.1449820775658099</v>
      </c>
      <c r="F87" s="9">
        <v>3.54</v>
      </c>
      <c r="G87" s="10">
        <f t="shared" si="1"/>
        <v>0.56110138364905604</v>
      </c>
      <c r="H87" s="11" t="s">
        <v>70</v>
      </c>
    </row>
    <row r="88" spans="1:8" x14ac:dyDescent="0.2">
      <c r="A88" s="13" t="s">
        <v>53</v>
      </c>
      <c r="B88" s="8" t="s">
        <v>9</v>
      </c>
      <c r="C88" s="18">
        <v>156240</v>
      </c>
      <c r="D88" s="18">
        <v>59680</v>
      </c>
      <c r="E88" s="9">
        <v>1.51886510694402</v>
      </c>
      <c r="F88" s="9">
        <v>499.21</v>
      </c>
      <c r="G88" s="10">
        <f t="shared" si="1"/>
        <v>2.6983702640349398</v>
      </c>
      <c r="H88" s="11"/>
    </row>
    <row r="89" spans="1:8" x14ac:dyDescent="0.2">
      <c r="A89" s="13" t="s">
        <v>53</v>
      </c>
      <c r="B89" s="8" t="s">
        <v>9</v>
      </c>
      <c r="C89" s="18">
        <v>156240</v>
      </c>
      <c r="D89" s="18">
        <v>23363</v>
      </c>
      <c r="E89" s="9">
        <v>2.2824823970020098</v>
      </c>
      <c r="F89" s="9">
        <v>1222.43</v>
      </c>
      <c r="G89" s="10">
        <f t="shared" si="1"/>
        <v>3.0872595251981911</v>
      </c>
      <c r="H89" s="11"/>
    </row>
    <row r="90" spans="1:8" x14ac:dyDescent="0.2">
      <c r="A90" s="13" t="s">
        <v>53</v>
      </c>
      <c r="B90" s="8" t="s">
        <v>9</v>
      </c>
      <c r="C90" s="18">
        <v>156240</v>
      </c>
      <c r="D90" s="18">
        <v>14429</v>
      </c>
      <c r="E90" s="9">
        <v>2.8138565970776699</v>
      </c>
      <c r="F90" s="9">
        <v>1304.3</v>
      </c>
      <c r="G90" s="10">
        <f t="shared" si="1"/>
        <v>3.1154107901339194</v>
      </c>
      <c r="H90" s="11"/>
    </row>
    <row r="91" spans="1:8" x14ac:dyDescent="0.2">
      <c r="A91" s="13" t="s">
        <v>53</v>
      </c>
      <c r="B91" s="8" t="s">
        <v>9</v>
      </c>
      <c r="C91" s="18">
        <v>156240</v>
      </c>
      <c r="D91" s="18">
        <v>1584</v>
      </c>
      <c r="E91" s="9">
        <v>7.34512665386851</v>
      </c>
      <c r="F91" s="9">
        <v>567.42999999999995</v>
      </c>
      <c r="G91" s="10">
        <f t="shared" si="1"/>
        <v>2.7539888235569574</v>
      </c>
      <c r="H91" s="11"/>
    </row>
    <row r="92" spans="1:8" x14ac:dyDescent="0.2">
      <c r="A92" s="13" t="s">
        <v>53</v>
      </c>
      <c r="B92" s="8" t="s">
        <v>9</v>
      </c>
      <c r="C92" s="18">
        <v>156240</v>
      </c>
      <c r="D92" s="18">
        <v>154341</v>
      </c>
      <c r="E92" s="9">
        <v>1.0053250484313601</v>
      </c>
      <c r="F92" s="9">
        <v>1454.08</v>
      </c>
      <c r="G92" s="10">
        <f t="shared" si="1"/>
        <v>3.1626181672990663</v>
      </c>
      <c r="H92" s="11"/>
    </row>
    <row r="93" spans="1:8" x14ac:dyDescent="0.2">
      <c r="A93" s="13" t="s">
        <v>53</v>
      </c>
      <c r="B93" s="8" t="s">
        <v>9</v>
      </c>
      <c r="C93" s="18">
        <v>156240</v>
      </c>
      <c r="D93" s="18">
        <v>5192</v>
      </c>
      <c r="E93" s="9">
        <v>4.3861749895036999</v>
      </c>
      <c r="F93" s="9">
        <v>466.59</v>
      </c>
      <c r="G93" s="10">
        <f t="shared" si="1"/>
        <v>2.6690284951398207</v>
      </c>
      <c r="H93" s="11"/>
    </row>
    <row r="94" spans="1:8" x14ac:dyDescent="0.2">
      <c r="A94" s="13" t="s">
        <v>53</v>
      </c>
      <c r="B94" s="8" t="s">
        <v>9</v>
      </c>
      <c r="C94" s="18">
        <v>156240</v>
      </c>
      <c r="D94" s="18">
        <v>1312</v>
      </c>
      <c r="E94" s="9">
        <v>7.9713861229527101</v>
      </c>
      <c r="F94" s="9">
        <v>1280.52</v>
      </c>
      <c r="G94" s="10">
        <f t="shared" si="1"/>
        <v>3.1074202801070867</v>
      </c>
      <c r="H94" s="11"/>
    </row>
    <row r="95" spans="1:8" x14ac:dyDescent="0.2">
      <c r="A95" s="13" t="s">
        <v>53</v>
      </c>
      <c r="B95" s="8" t="s">
        <v>9</v>
      </c>
      <c r="C95" s="18">
        <v>156240</v>
      </c>
      <c r="D95" s="18">
        <v>1953</v>
      </c>
      <c r="E95" s="9">
        <v>6.7065857205624004</v>
      </c>
      <c r="F95" s="9">
        <v>768.65</v>
      </c>
      <c r="G95" s="10">
        <f t="shared" si="1"/>
        <v>2.885785128783473</v>
      </c>
      <c r="H95" s="11"/>
    </row>
    <row r="96" spans="1:8" x14ac:dyDescent="0.2">
      <c r="A96" s="13" t="s">
        <v>53</v>
      </c>
      <c r="B96" s="8" t="s">
        <v>9</v>
      </c>
      <c r="C96" s="18">
        <v>156240</v>
      </c>
      <c r="D96" s="18">
        <v>3979</v>
      </c>
      <c r="E96" s="9">
        <v>4.9234932618388401</v>
      </c>
      <c r="F96" s="9">
        <v>1479.13</v>
      </c>
      <c r="G96" s="10">
        <f t="shared" si="1"/>
        <v>3.1700357060894202</v>
      </c>
      <c r="H96" s="11"/>
    </row>
    <row r="97" spans="1:8" x14ac:dyDescent="0.2">
      <c r="A97" s="13" t="s">
        <v>53</v>
      </c>
      <c r="B97" s="8" t="s">
        <v>9</v>
      </c>
      <c r="C97" s="18">
        <v>156240</v>
      </c>
      <c r="D97" s="18">
        <v>1007</v>
      </c>
      <c r="E97" s="9">
        <v>8.9420311353326891</v>
      </c>
      <c r="F97" s="9">
        <v>1518.55</v>
      </c>
      <c r="G97" s="10">
        <f t="shared" si="1"/>
        <v>3.1814576944794877</v>
      </c>
      <c r="H97" s="11"/>
    </row>
    <row r="98" spans="1:8" x14ac:dyDescent="0.2">
      <c r="A98" s="13" t="s">
        <v>53</v>
      </c>
      <c r="B98" s="8" t="s">
        <v>9</v>
      </c>
      <c r="C98" s="18">
        <v>156240</v>
      </c>
      <c r="D98" s="18">
        <v>60870</v>
      </c>
      <c r="E98" s="9">
        <v>1.50589729302092</v>
      </c>
      <c r="F98" s="9">
        <v>2782.3</v>
      </c>
      <c r="G98" s="10">
        <f t="shared" si="1"/>
        <v>3.4444195646586371</v>
      </c>
      <c r="H98" s="11"/>
    </row>
    <row r="99" spans="1:8" x14ac:dyDescent="0.2">
      <c r="A99" s="13" t="s">
        <v>53</v>
      </c>
      <c r="B99" s="8" t="s">
        <v>9</v>
      </c>
      <c r="C99" s="18">
        <v>156240</v>
      </c>
      <c r="D99" s="18">
        <v>2068</v>
      </c>
      <c r="E99" s="9">
        <v>6.5419919320291804</v>
      </c>
      <c r="F99" s="9">
        <v>663.16</v>
      </c>
      <c r="G99" s="10">
        <f t="shared" si="1"/>
        <v>2.8216838065806078</v>
      </c>
      <c r="H99" s="11"/>
    </row>
    <row r="100" spans="1:8" x14ac:dyDescent="0.2">
      <c r="A100" s="13" t="s">
        <v>53</v>
      </c>
      <c r="B100" s="8" t="s">
        <v>9</v>
      </c>
      <c r="C100" s="18">
        <v>84309</v>
      </c>
      <c r="D100" s="18">
        <v>9442</v>
      </c>
      <c r="E100" s="9">
        <v>2.5878047825534098</v>
      </c>
      <c r="F100" s="9">
        <v>1099.54</v>
      </c>
      <c r="G100" s="10">
        <f t="shared" si="1"/>
        <v>3.0412505291555325</v>
      </c>
      <c r="H100" s="11"/>
    </row>
    <row r="101" spans="1:8" x14ac:dyDescent="0.2">
      <c r="A101" s="13" t="s">
        <v>53</v>
      </c>
      <c r="B101" s="8" t="s">
        <v>9</v>
      </c>
      <c r="C101" s="18">
        <v>84309</v>
      </c>
      <c r="D101" s="18">
        <v>2889</v>
      </c>
      <c r="E101" s="9">
        <v>4.3280902601711198</v>
      </c>
      <c r="F101" s="9">
        <v>869.36</v>
      </c>
      <c r="G101" s="10">
        <f t="shared" si="1"/>
        <v>2.9392496068345686</v>
      </c>
      <c r="H101" s="11"/>
    </row>
    <row r="102" spans="1:8" x14ac:dyDescent="0.2">
      <c r="A102" s="13" t="s">
        <v>53</v>
      </c>
      <c r="B102" s="8" t="s">
        <v>9</v>
      </c>
      <c r="C102" s="18">
        <v>84309</v>
      </c>
      <c r="D102" s="18">
        <v>16808</v>
      </c>
      <c r="E102" s="9">
        <v>2.0144735559562199</v>
      </c>
      <c r="F102" s="9">
        <v>466.31</v>
      </c>
      <c r="G102" s="10">
        <f t="shared" si="1"/>
        <v>2.6687678532823931</v>
      </c>
      <c r="H102" s="11"/>
    </row>
    <row r="103" spans="1:8" x14ac:dyDescent="0.2">
      <c r="A103" s="13" t="s">
        <v>53</v>
      </c>
      <c r="B103" s="8" t="s">
        <v>9</v>
      </c>
      <c r="C103" s="18">
        <v>84309</v>
      </c>
      <c r="D103" s="18">
        <v>170188</v>
      </c>
      <c r="E103" s="9">
        <v>1.35669961468869</v>
      </c>
      <c r="F103" s="9">
        <v>878.94</v>
      </c>
      <c r="G103" s="10">
        <f t="shared" si="1"/>
        <v>2.9440086377404677</v>
      </c>
      <c r="H103" s="11"/>
    </row>
    <row r="104" spans="1:8" x14ac:dyDescent="0.2">
      <c r="A104" s="13" t="s">
        <v>53</v>
      </c>
      <c r="B104" s="8" t="s">
        <v>9</v>
      </c>
      <c r="C104" s="18">
        <v>84309</v>
      </c>
      <c r="D104" s="18">
        <v>1396</v>
      </c>
      <c r="E104" s="9">
        <v>5.9357210973985</v>
      </c>
      <c r="F104" s="9">
        <v>1654.43</v>
      </c>
      <c r="G104" s="10">
        <f t="shared" si="1"/>
        <v>3.2186746462110949</v>
      </c>
      <c r="H104" s="11"/>
    </row>
    <row r="105" spans="1:8" x14ac:dyDescent="0.2">
      <c r="A105" s="13" t="s">
        <v>53</v>
      </c>
      <c r="B105" s="8" t="s">
        <v>9</v>
      </c>
      <c r="C105" s="18">
        <v>84309</v>
      </c>
      <c r="D105" s="18">
        <v>3055</v>
      </c>
      <c r="E105" s="9">
        <v>4.2243386817583897</v>
      </c>
      <c r="F105" s="9">
        <v>278.5</v>
      </c>
      <c r="G105" s="10">
        <f t="shared" si="1"/>
        <v>2.4449811120879446</v>
      </c>
      <c r="H105" s="11"/>
    </row>
    <row r="106" spans="1:8" x14ac:dyDescent="0.2">
      <c r="A106" s="13" t="s">
        <v>53</v>
      </c>
      <c r="B106" s="8" t="s">
        <v>9</v>
      </c>
      <c r="C106" s="18">
        <v>84309</v>
      </c>
      <c r="D106" s="18">
        <v>30484</v>
      </c>
      <c r="E106" s="9">
        <v>1.55550769631978</v>
      </c>
      <c r="F106" s="9">
        <v>582.01</v>
      </c>
      <c r="G106" s="10">
        <f t="shared" si="1"/>
        <v>2.7650050600433675</v>
      </c>
      <c r="H106" s="11"/>
    </row>
    <row r="107" spans="1:8" x14ac:dyDescent="0.2">
      <c r="A107" s="13" t="s">
        <v>53</v>
      </c>
      <c r="B107" s="8" t="s">
        <v>9</v>
      </c>
      <c r="C107" s="18">
        <v>84309</v>
      </c>
      <c r="D107" s="18">
        <v>114394</v>
      </c>
      <c r="E107" s="9">
        <v>1.14171247698606</v>
      </c>
      <c r="F107" s="9">
        <v>499.21</v>
      </c>
      <c r="G107" s="10">
        <f t="shared" si="1"/>
        <v>2.6983702640349398</v>
      </c>
      <c r="H107" s="11"/>
    </row>
    <row r="108" spans="1:8" x14ac:dyDescent="0.2">
      <c r="A108" s="13" t="s">
        <v>53</v>
      </c>
      <c r="B108" s="8" t="s">
        <v>9</v>
      </c>
      <c r="C108" s="18">
        <v>84309</v>
      </c>
      <c r="D108" s="18">
        <v>59680</v>
      </c>
      <c r="E108" s="9">
        <v>1.1618866701060899</v>
      </c>
      <c r="F108" s="9">
        <v>1.27</v>
      </c>
      <c r="G108" s="10">
        <f t="shared" si="1"/>
        <v>0.13672056715640679</v>
      </c>
      <c r="H108" s="11" t="s">
        <v>70</v>
      </c>
    </row>
    <row r="109" spans="1:8" x14ac:dyDescent="0.2">
      <c r="A109" s="13" t="s">
        <v>53</v>
      </c>
      <c r="B109" s="8" t="s">
        <v>9</v>
      </c>
      <c r="C109" s="18">
        <v>84309</v>
      </c>
      <c r="D109" s="18">
        <v>23363</v>
      </c>
      <c r="E109" s="9">
        <v>1.74603120428797</v>
      </c>
      <c r="F109" s="9">
        <v>722.43</v>
      </c>
      <c r="G109" s="10">
        <f t="shared" si="1"/>
        <v>2.8588558840430767</v>
      </c>
      <c r="H109" s="11"/>
    </row>
    <row r="110" spans="1:8" x14ac:dyDescent="0.2">
      <c r="A110" s="13" t="s">
        <v>53</v>
      </c>
      <c r="B110" s="8" t="s">
        <v>9</v>
      </c>
      <c r="C110" s="18">
        <v>84309</v>
      </c>
      <c r="D110" s="18">
        <v>14429</v>
      </c>
      <c r="E110" s="9">
        <v>2.15251667629173</v>
      </c>
      <c r="F110" s="9">
        <v>807.83</v>
      </c>
      <c r="G110" s="10">
        <f t="shared" si="1"/>
        <v>2.9073737346227699</v>
      </c>
      <c r="H110" s="11"/>
    </row>
    <row r="111" spans="1:8" x14ac:dyDescent="0.2">
      <c r="A111" s="13" t="s">
        <v>53</v>
      </c>
      <c r="B111" s="8" t="s">
        <v>9</v>
      </c>
      <c r="C111" s="18">
        <v>84309</v>
      </c>
      <c r="D111" s="18">
        <v>1584</v>
      </c>
      <c r="E111" s="9">
        <v>5.61880361221922</v>
      </c>
      <c r="F111" s="9">
        <v>1050.1099999999999</v>
      </c>
      <c r="G111" s="10">
        <f t="shared" si="1"/>
        <v>3.0212761492815869</v>
      </c>
      <c r="H111" s="11"/>
    </row>
    <row r="112" spans="1:8" x14ac:dyDescent="0.2">
      <c r="A112" s="13" t="s">
        <v>53</v>
      </c>
      <c r="B112" s="8" t="s">
        <v>9</v>
      </c>
      <c r="C112" s="18">
        <v>84309</v>
      </c>
      <c r="D112" s="18">
        <v>154341</v>
      </c>
      <c r="E112" s="9">
        <v>1.30031607779198</v>
      </c>
      <c r="F112" s="9">
        <v>969.89</v>
      </c>
      <c r="G112" s="10">
        <f t="shared" si="1"/>
        <v>2.9867672569804662</v>
      </c>
      <c r="H112" s="11"/>
    </row>
    <row r="113" spans="1:8" x14ac:dyDescent="0.2">
      <c r="A113" s="13" t="s">
        <v>53</v>
      </c>
      <c r="B113" s="8" t="s">
        <v>9</v>
      </c>
      <c r="C113" s="18">
        <v>84309</v>
      </c>
      <c r="D113" s="18">
        <v>5192</v>
      </c>
      <c r="E113" s="9">
        <v>3.3552935212994601</v>
      </c>
      <c r="F113" s="9">
        <v>292.60000000000002</v>
      </c>
      <c r="G113" s="10">
        <f t="shared" si="1"/>
        <v>2.466422722433792</v>
      </c>
      <c r="H113" s="11"/>
    </row>
    <row r="114" spans="1:8" x14ac:dyDescent="0.2">
      <c r="A114" s="13" t="s">
        <v>53</v>
      </c>
      <c r="B114" s="8" t="s">
        <v>9</v>
      </c>
      <c r="C114" s="18">
        <v>84309</v>
      </c>
      <c r="D114" s="18">
        <v>1312</v>
      </c>
      <c r="E114" s="9">
        <v>6.0978734952720197</v>
      </c>
      <c r="F114" s="9">
        <v>812.5</v>
      </c>
      <c r="G114" s="10">
        <f t="shared" si="1"/>
        <v>2.9098768179903929</v>
      </c>
      <c r="H114" s="11"/>
    </row>
    <row r="115" spans="1:8" x14ac:dyDescent="0.2">
      <c r="A115" s="13" t="s">
        <v>53</v>
      </c>
      <c r="B115" s="8" t="s">
        <v>9</v>
      </c>
      <c r="C115" s="18">
        <v>84309</v>
      </c>
      <c r="D115" s="18">
        <v>1953</v>
      </c>
      <c r="E115" s="9">
        <v>5.1303387740097097</v>
      </c>
      <c r="F115" s="9">
        <v>1218.77</v>
      </c>
      <c r="G115" s="10">
        <f t="shared" si="1"/>
        <v>3.0859573879043931</v>
      </c>
      <c r="H115" s="11"/>
    </row>
    <row r="116" spans="1:8" x14ac:dyDescent="0.2">
      <c r="A116" s="13" t="s">
        <v>53</v>
      </c>
      <c r="B116" s="8" t="s">
        <v>9</v>
      </c>
      <c r="C116" s="18">
        <v>84309</v>
      </c>
      <c r="D116" s="18">
        <v>3979</v>
      </c>
      <c r="E116" s="9">
        <v>3.7663260319394198</v>
      </c>
      <c r="F116" s="9">
        <v>1011.32</v>
      </c>
      <c r="G116" s="10">
        <f t="shared" si="1"/>
        <v>3.0049315371982059</v>
      </c>
      <c r="H116" s="11"/>
    </row>
    <row r="117" spans="1:8" x14ac:dyDescent="0.2">
      <c r="A117" s="13" t="s">
        <v>53</v>
      </c>
      <c r="B117" s="8" t="s">
        <v>9</v>
      </c>
      <c r="C117" s="18">
        <v>84309</v>
      </c>
      <c r="D117" s="18">
        <v>1007</v>
      </c>
      <c r="E117" s="9">
        <v>6.8403880847067402</v>
      </c>
      <c r="F117" s="9">
        <v>1052.57</v>
      </c>
      <c r="G117" s="10">
        <f t="shared" si="1"/>
        <v>3.0222922461704544</v>
      </c>
      <c r="H117" s="11"/>
    </row>
    <row r="118" spans="1:8" x14ac:dyDescent="0.2">
      <c r="A118" s="13" t="s">
        <v>53</v>
      </c>
      <c r="B118" s="8" t="s">
        <v>9</v>
      </c>
      <c r="C118" s="18">
        <v>84309</v>
      </c>
      <c r="D118" s="18">
        <v>60870</v>
      </c>
      <c r="E118" s="9">
        <v>1.1519666778244999</v>
      </c>
      <c r="F118" s="9">
        <v>3243.06</v>
      </c>
      <c r="G118" s="10">
        <f t="shared" si="1"/>
        <v>3.5109683749458735</v>
      </c>
      <c r="H118" s="11"/>
    </row>
    <row r="119" spans="1:8" x14ac:dyDescent="0.2">
      <c r="A119" s="13" t="s">
        <v>53</v>
      </c>
      <c r="B119" s="8" t="s">
        <v>9</v>
      </c>
      <c r="C119" s="18">
        <v>84309</v>
      </c>
      <c r="D119" s="18">
        <v>2068</v>
      </c>
      <c r="E119" s="9">
        <v>5.0044294170795398</v>
      </c>
      <c r="F119" s="9">
        <v>1038.3499999999999</v>
      </c>
      <c r="G119" s="10">
        <f t="shared" si="1"/>
        <v>3.0163855906671175</v>
      </c>
      <c r="H119" s="11"/>
    </row>
    <row r="120" spans="1:8" x14ac:dyDescent="0.2">
      <c r="A120" s="13" t="s">
        <v>53</v>
      </c>
      <c r="B120" s="8" t="s">
        <v>9</v>
      </c>
      <c r="C120" s="18">
        <v>61642</v>
      </c>
      <c r="D120" s="18">
        <v>9442</v>
      </c>
      <c r="E120" s="9">
        <v>2.2587526249360699</v>
      </c>
      <c r="F120" s="9">
        <v>3616.64</v>
      </c>
      <c r="G120" s="10">
        <f t="shared" si="1"/>
        <v>3.5583172893466717</v>
      </c>
      <c r="H120" s="11"/>
    </row>
    <row r="121" spans="1:8" x14ac:dyDescent="0.2">
      <c r="A121" s="13" t="s">
        <v>53</v>
      </c>
      <c r="B121" s="8" t="s">
        <v>9</v>
      </c>
      <c r="C121" s="18">
        <v>61642</v>
      </c>
      <c r="D121" s="18">
        <v>2889</v>
      </c>
      <c r="E121" s="9">
        <v>3.7777522099157701</v>
      </c>
      <c r="F121" s="9">
        <v>3818.33</v>
      </c>
      <c r="G121" s="10">
        <f t="shared" si="1"/>
        <v>3.581884833463592</v>
      </c>
      <c r="H121" s="11"/>
    </row>
    <row r="122" spans="1:8" x14ac:dyDescent="0.2">
      <c r="A122" s="13" t="s">
        <v>53</v>
      </c>
      <c r="B122" s="8" t="s">
        <v>9</v>
      </c>
      <c r="C122" s="18">
        <v>61642</v>
      </c>
      <c r="D122" s="18">
        <v>16808</v>
      </c>
      <c r="E122" s="9">
        <v>1.7583232951176</v>
      </c>
      <c r="F122" s="9">
        <v>3147.17</v>
      </c>
      <c r="G122" s="10">
        <f t="shared" si="1"/>
        <v>3.4979340020426144</v>
      </c>
      <c r="H122" s="11"/>
    </row>
    <row r="123" spans="1:8" x14ac:dyDescent="0.2">
      <c r="A123" s="13" t="s">
        <v>53</v>
      </c>
      <c r="B123" s="8" t="s">
        <v>9</v>
      </c>
      <c r="C123" s="18">
        <v>61642</v>
      </c>
      <c r="D123" s="18">
        <v>170188</v>
      </c>
      <c r="E123" s="9">
        <v>1.55434185781151</v>
      </c>
      <c r="F123" s="9">
        <v>2601.5</v>
      </c>
      <c r="G123" s="10">
        <f t="shared" si="1"/>
        <v>3.4152405239139743</v>
      </c>
      <c r="H123" s="11"/>
    </row>
    <row r="124" spans="1:8" x14ac:dyDescent="0.2">
      <c r="A124" s="13" t="s">
        <v>53</v>
      </c>
      <c r="B124" s="8" t="s">
        <v>9</v>
      </c>
      <c r="C124" s="18">
        <v>61642</v>
      </c>
      <c r="D124" s="18">
        <v>1396</v>
      </c>
      <c r="E124" s="9">
        <v>5.1809648471273597</v>
      </c>
      <c r="F124" s="9">
        <v>1862.04</v>
      </c>
      <c r="G124" s="10">
        <f t="shared" si="1"/>
        <v>3.2700123291382459</v>
      </c>
      <c r="H124" s="11"/>
    </row>
    <row r="125" spans="1:8" x14ac:dyDescent="0.2">
      <c r="A125" s="13" t="s">
        <v>53</v>
      </c>
      <c r="B125" s="8" t="s">
        <v>9</v>
      </c>
      <c r="C125" s="18">
        <v>61642</v>
      </c>
      <c r="D125" s="18">
        <v>3055</v>
      </c>
      <c r="E125" s="9">
        <v>3.6871931570610301</v>
      </c>
      <c r="F125" s="9">
        <v>3223.22</v>
      </c>
      <c r="G125" s="10">
        <f t="shared" si="1"/>
        <v>3.5083034228984782</v>
      </c>
      <c r="H125" s="11"/>
    </row>
    <row r="126" spans="1:8" x14ac:dyDescent="0.2">
      <c r="A126" s="13" t="s">
        <v>53</v>
      </c>
      <c r="B126" s="8" t="s">
        <v>9</v>
      </c>
      <c r="C126" s="18">
        <v>61642</v>
      </c>
      <c r="D126" s="18">
        <v>30484</v>
      </c>
      <c r="E126" s="9">
        <v>1.3577172110733</v>
      </c>
      <c r="F126" s="9">
        <v>3813.05</v>
      </c>
      <c r="G126" s="10">
        <f t="shared" si="1"/>
        <v>3.5812838896930157</v>
      </c>
      <c r="H126" s="11"/>
    </row>
    <row r="127" spans="1:8" x14ac:dyDescent="0.2">
      <c r="A127" s="13" t="s">
        <v>53</v>
      </c>
      <c r="B127" s="8" t="s">
        <v>9</v>
      </c>
      <c r="C127" s="18">
        <v>61642</v>
      </c>
      <c r="D127" s="18">
        <v>114394</v>
      </c>
      <c r="E127" s="9">
        <v>1.30803567226802</v>
      </c>
      <c r="F127" s="9">
        <v>2778.6</v>
      </c>
      <c r="G127" s="10">
        <f t="shared" si="1"/>
        <v>3.4438416610711635</v>
      </c>
      <c r="H127" s="11"/>
    </row>
    <row r="128" spans="1:8" x14ac:dyDescent="0.2">
      <c r="A128" s="13" t="s">
        <v>53</v>
      </c>
      <c r="B128" s="8" t="s">
        <v>9</v>
      </c>
      <c r="C128" s="18">
        <v>61642</v>
      </c>
      <c r="D128" s="18">
        <v>59680</v>
      </c>
      <c r="E128" s="9">
        <v>1.01414704218563</v>
      </c>
      <c r="F128" s="9">
        <v>3238.93</v>
      </c>
      <c r="G128" s="10">
        <f t="shared" si="1"/>
        <v>3.5104149704782599</v>
      </c>
      <c r="H128" s="11"/>
    </row>
    <row r="129" spans="1:8" x14ac:dyDescent="0.2">
      <c r="A129" s="13" t="s">
        <v>53</v>
      </c>
      <c r="B129" s="8" t="s">
        <v>9</v>
      </c>
      <c r="C129" s="18">
        <v>61642</v>
      </c>
      <c r="D129" s="18">
        <v>23363</v>
      </c>
      <c r="E129" s="9">
        <v>1.5240147141293601</v>
      </c>
      <c r="F129" s="9">
        <v>3910.3</v>
      </c>
      <c r="G129" s="10">
        <f t="shared" si="1"/>
        <v>3.5922211842264415</v>
      </c>
      <c r="H129" s="11"/>
    </row>
    <row r="130" spans="1:8" x14ac:dyDescent="0.2">
      <c r="A130" s="13" t="s">
        <v>53</v>
      </c>
      <c r="B130" s="8" t="s">
        <v>9</v>
      </c>
      <c r="C130" s="18">
        <v>61642</v>
      </c>
      <c r="D130" s="18">
        <v>14429</v>
      </c>
      <c r="E130" s="9">
        <v>1.8788135509956201</v>
      </c>
      <c r="F130" s="9">
        <v>3956.23</v>
      </c>
      <c r="G130" s="10">
        <f t="shared" ref="G130:G193" si="2">LOG(F130+0.1)</f>
        <v>3.5972925092147712</v>
      </c>
      <c r="H130" s="11"/>
    </row>
    <row r="131" spans="1:8" x14ac:dyDescent="0.2">
      <c r="A131" s="13" t="s">
        <v>53</v>
      </c>
      <c r="B131" s="8" t="s">
        <v>9</v>
      </c>
      <c r="C131" s="18">
        <v>61642</v>
      </c>
      <c r="D131" s="18">
        <v>1584</v>
      </c>
      <c r="E131" s="9">
        <v>4.9043449852417504</v>
      </c>
      <c r="F131" s="9">
        <v>2213.17</v>
      </c>
      <c r="G131" s="10">
        <f t="shared" si="2"/>
        <v>3.3450343973694157</v>
      </c>
      <c r="H131" s="11"/>
    </row>
    <row r="132" spans="1:8" x14ac:dyDescent="0.2">
      <c r="A132" s="13" t="s">
        <v>53</v>
      </c>
      <c r="B132" s="8" t="s">
        <v>9</v>
      </c>
      <c r="C132" s="18">
        <v>61642</v>
      </c>
      <c r="D132" s="18">
        <v>154341</v>
      </c>
      <c r="E132" s="9">
        <v>1.48974444026885</v>
      </c>
      <c r="F132" s="9">
        <v>4034.06</v>
      </c>
      <c r="G132" s="10">
        <f t="shared" si="2"/>
        <v>3.605753118898837</v>
      </c>
      <c r="H132" s="11"/>
    </row>
    <row r="133" spans="1:8" x14ac:dyDescent="0.2">
      <c r="A133" s="13" t="s">
        <v>53</v>
      </c>
      <c r="B133" s="8" t="s">
        <v>9</v>
      </c>
      <c r="C133" s="18">
        <v>61642</v>
      </c>
      <c r="D133" s="18">
        <v>5192</v>
      </c>
      <c r="E133" s="9">
        <v>2.9286513804136698</v>
      </c>
      <c r="F133" s="9">
        <v>3038.97</v>
      </c>
      <c r="G133" s="10">
        <f t="shared" si="2"/>
        <v>3.4827407034572433</v>
      </c>
      <c r="H133" s="11"/>
    </row>
    <row r="134" spans="1:8" x14ac:dyDescent="0.2">
      <c r="A134" s="13" t="s">
        <v>53</v>
      </c>
      <c r="B134" s="8" t="s">
        <v>9</v>
      </c>
      <c r="C134" s="18">
        <v>61642</v>
      </c>
      <c r="D134" s="18">
        <v>1312</v>
      </c>
      <c r="E134" s="9">
        <v>5.32249876684409</v>
      </c>
      <c r="F134" s="9">
        <v>3831.7</v>
      </c>
      <c r="G134" s="10">
        <f t="shared" si="2"/>
        <v>3.5834028330883618</v>
      </c>
      <c r="H134" s="11"/>
    </row>
    <row r="135" spans="1:8" x14ac:dyDescent="0.2">
      <c r="A135" s="13" t="s">
        <v>53</v>
      </c>
      <c r="B135" s="8" t="s">
        <v>9</v>
      </c>
      <c r="C135" s="18">
        <v>61642</v>
      </c>
      <c r="D135" s="18">
        <v>1953</v>
      </c>
      <c r="E135" s="9">
        <v>4.4779908634265704</v>
      </c>
      <c r="F135" s="9">
        <v>2021.3</v>
      </c>
      <c r="G135" s="10">
        <f t="shared" si="2"/>
        <v>3.3056522613647639</v>
      </c>
      <c r="H135" s="11"/>
    </row>
    <row r="136" spans="1:8" x14ac:dyDescent="0.2">
      <c r="A136" s="13" t="s">
        <v>53</v>
      </c>
      <c r="B136" s="8" t="s">
        <v>9</v>
      </c>
      <c r="C136" s="18">
        <v>61642</v>
      </c>
      <c r="D136" s="18">
        <v>3979</v>
      </c>
      <c r="E136" s="9">
        <v>3.2874190774986101</v>
      </c>
      <c r="F136" s="9">
        <v>3997.01</v>
      </c>
      <c r="G136" s="10">
        <f t="shared" si="2"/>
        <v>3.6017461001579427</v>
      </c>
      <c r="H136" s="11"/>
    </row>
    <row r="137" spans="1:8" x14ac:dyDescent="0.2">
      <c r="A137" s="13" t="s">
        <v>53</v>
      </c>
      <c r="B137" s="8" t="s">
        <v>9</v>
      </c>
      <c r="C137" s="18">
        <v>61642</v>
      </c>
      <c r="D137" s="18">
        <v>1007</v>
      </c>
      <c r="E137" s="9">
        <v>5.9705989594266802</v>
      </c>
      <c r="F137" s="9">
        <v>4024.13</v>
      </c>
      <c r="G137" s="10">
        <f t="shared" si="2"/>
        <v>3.6046827943332342</v>
      </c>
      <c r="H137" s="11"/>
    </row>
    <row r="138" spans="1:8" x14ac:dyDescent="0.2">
      <c r="A138" s="13" t="s">
        <v>53</v>
      </c>
      <c r="B138" s="8" t="s">
        <v>9</v>
      </c>
      <c r="C138" s="18">
        <v>61642</v>
      </c>
      <c r="D138" s="18">
        <v>60870</v>
      </c>
      <c r="E138" s="9">
        <v>1.0054884259111501</v>
      </c>
      <c r="F138" s="9">
        <v>3.38</v>
      </c>
      <c r="G138" s="10">
        <f t="shared" si="2"/>
        <v>0.54157924394658097</v>
      </c>
      <c r="H138" s="11" t="s">
        <v>70</v>
      </c>
    </row>
    <row r="139" spans="1:8" x14ac:dyDescent="0.2">
      <c r="A139" s="13" t="s">
        <v>53</v>
      </c>
      <c r="B139" s="8" t="s">
        <v>9</v>
      </c>
      <c r="C139" s="18">
        <v>61642</v>
      </c>
      <c r="D139" s="18">
        <v>2068</v>
      </c>
      <c r="E139" s="9">
        <v>4.3680915030159904</v>
      </c>
      <c r="F139" s="9">
        <v>2223.71</v>
      </c>
      <c r="G139" s="10">
        <f t="shared" si="2"/>
        <v>3.34709767882886</v>
      </c>
      <c r="H139" s="11"/>
    </row>
    <row r="140" spans="1:8" x14ac:dyDescent="0.2">
      <c r="A140" s="13" t="s">
        <v>53</v>
      </c>
      <c r="B140" s="8" t="s">
        <v>9</v>
      </c>
      <c r="C140" s="18">
        <v>30894</v>
      </c>
      <c r="D140" s="18">
        <v>9442</v>
      </c>
      <c r="E140" s="9">
        <v>1.6733207851877701</v>
      </c>
      <c r="F140" s="9">
        <v>1230.52</v>
      </c>
      <c r="G140" s="10">
        <f t="shared" si="2"/>
        <v>3.0901239689504956</v>
      </c>
      <c r="H140" s="11"/>
    </row>
    <row r="141" spans="1:8" x14ac:dyDescent="0.2">
      <c r="A141" s="13" t="s">
        <v>53</v>
      </c>
      <c r="B141" s="8" t="s">
        <v>9</v>
      </c>
      <c r="C141" s="18">
        <v>30894</v>
      </c>
      <c r="D141" s="18">
        <v>2889</v>
      </c>
      <c r="E141" s="9">
        <v>2.7986204528793901</v>
      </c>
      <c r="F141" s="9">
        <v>804.22</v>
      </c>
      <c r="G141" s="10">
        <f t="shared" si="2"/>
        <v>2.9054288678839999</v>
      </c>
      <c r="H141" s="11"/>
    </row>
    <row r="142" spans="1:8" x14ac:dyDescent="0.2">
      <c r="A142" s="13" t="s">
        <v>53</v>
      </c>
      <c r="B142" s="8" t="s">
        <v>9</v>
      </c>
      <c r="C142" s="18">
        <v>30894</v>
      </c>
      <c r="D142" s="18">
        <v>16808</v>
      </c>
      <c r="E142" s="9">
        <v>1.3025945755717301</v>
      </c>
      <c r="F142" s="9">
        <v>890.19</v>
      </c>
      <c r="G142" s="10">
        <f t="shared" si="2"/>
        <v>2.9495314952797598</v>
      </c>
      <c r="H142" s="11"/>
    </row>
    <row r="143" spans="1:8" x14ac:dyDescent="0.2">
      <c r="A143" s="13" t="s">
        <v>53</v>
      </c>
      <c r="B143" s="8" t="s">
        <v>9</v>
      </c>
      <c r="C143" s="18">
        <v>30894</v>
      </c>
      <c r="D143" s="18">
        <v>170188</v>
      </c>
      <c r="E143" s="9">
        <v>2.0981474577128298</v>
      </c>
      <c r="F143" s="9">
        <v>1420.83</v>
      </c>
      <c r="G143" s="10">
        <f t="shared" si="2"/>
        <v>3.1525726835836685</v>
      </c>
      <c r="H143" s="11"/>
    </row>
    <row r="144" spans="1:8" x14ac:dyDescent="0.2">
      <c r="A144" s="13" t="s">
        <v>53</v>
      </c>
      <c r="B144" s="8" t="s">
        <v>9</v>
      </c>
      <c r="C144" s="18">
        <v>30894</v>
      </c>
      <c r="D144" s="18">
        <v>1396</v>
      </c>
      <c r="E144" s="9">
        <v>3.8381432611598099</v>
      </c>
      <c r="F144" s="9">
        <v>2223.4699999999998</v>
      </c>
      <c r="G144" s="10">
        <f t="shared" si="2"/>
        <v>3.3470508059842827</v>
      </c>
      <c r="H144" s="11"/>
    </row>
    <row r="145" spans="1:8" x14ac:dyDescent="0.2">
      <c r="A145" s="13" t="s">
        <v>53</v>
      </c>
      <c r="B145" s="8" t="s">
        <v>9</v>
      </c>
      <c r="C145" s="18">
        <v>30894</v>
      </c>
      <c r="D145" s="18">
        <v>3055</v>
      </c>
      <c r="E145" s="9">
        <v>2.7315328294912198</v>
      </c>
      <c r="F145" s="9">
        <v>712.34</v>
      </c>
      <c r="G145" s="10">
        <f t="shared" si="2"/>
        <v>2.8527482949736838</v>
      </c>
      <c r="H145" s="11"/>
    </row>
    <row r="146" spans="1:8" x14ac:dyDescent="0.2">
      <c r="A146" s="13" t="s">
        <v>53</v>
      </c>
      <c r="B146" s="8" t="s">
        <v>9</v>
      </c>
      <c r="C146" s="18">
        <v>30894</v>
      </c>
      <c r="D146" s="18">
        <v>30484</v>
      </c>
      <c r="E146" s="9">
        <v>1.0058190545591199</v>
      </c>
      <c r="F146" s="9">
        <v>0.96</v>
      </c>
      <c r="G146" s="10">
        <f t="shared" si="2"/>
        <v>2.5305865264770262E-2</v>
      </c>
      <c r="H146" s="11" t="s">
        <v>70</v>
      </c>
    </row>
    <row r="147" spans="1:8" x14ac:dyDescent="0.2">
      <c r="A147" s="13" t="s">
        <v>53</v>
      </c>
      <c r="B147" s="8" t="s">
        <v>9</v>
      </c>
      <c r="C147" s="18">
        <v>30894</v>
      </c>
      <c r="D147" s="18">
        <v>114394</v>
      </c>
      <c r="E147" s="9">
        <v>1.76566802635746</v>
      </c>
      <c r="F147" s="9">
        <v>1077.3699999999999</v>
      </c>
      <c r="G147" s="10">
        <f t="shared" si="2"/>
        <v>3.0324051869387216</v>
      </c>
      <c r="H147" s="11"/>
    </row>
    <row r="148" spans="1:8" x14ac:dyDescent="0.2">
      <c r="A148" s="13" t="s">
        <v>53</v>
      </c>
      <c r="B148" s="8" t="s">
        <v>9</v>
      </c>
      <c r="C148" s="18">
        <v>30894</v>
      </c>
      <c r="D148" s="18">
        <v>59680</v>
      </c>
      <c r="E148" s="9">
        <v>1.33103212119864</v>
      </c>
      <c r="F148" s="9">
        <v>583.49</v>
      </c>
      <c r="G148" s="10">
        <f t="shared" si="2"/>
        <v>2.7661078415112912</v>
      </c>
      <c r="H148" s="11"/>
    </row>
    <row r="149" spans="1:8" x14ac:dyDescent="0.2">
      <c r="A149" s="13" t="s">
        <v>53</v>
      </c>
      <c r="B149" s="8" t="s">
        <v>9</v>
      </c>
      <c r="C149" s="18">
        <v>30894</v>
      </c>
      <c r="D149" s="18">
        <v>23363</v>
      </c>
      <c r="E149" s="9">
        <v>1.1290149571632899</v>
      </c>
      <c r="F149" s="9">
        <v>204.98</v>
      </c>
      <c r="G149" s="10">
        <f t="shared" si="2"/>
        <v>2.3119233087683617</v>
      </c>
      <c r="H149" s="11"/>
    </row>
    <row r="150" spans="1:8" x14ac:dyDescent="0.2">
      <c r="A150" s="13" t="s">
        <v>53</v>
      </c>
      <c r="B150" s="8" t="s">
        <v>9</v>
      </c>
      <c r="C150" s="18">
        <v>30894</v>
      </c>
      <c r="D150" s="18">
        <v>14429</v>
      </c>
      <c r="E150" s="9">
        <v>1.3918557223425001</v>
      </c>
      <c r="F150" s="9">
        <v>325.3</v>
      </c>
      <c r="G150" s="10">
        <f t="shared" si="2"/>
        <v>2.51241754860084</v>
      </c>
      <c r="H150" s="11"/>
    </row>
    <row r="151" spans="1:8" x14ac:dyDescent="0.2">
      <c r="A151" s="13" t="s">
        <v>53</v>
      </c>
      <c r="B151" s="8" t="s">
        <v>9</v>
      </c>
      <c r="C151" s="18">
        <v>30894</v>
      </c>
      <c r="D151" s="18">
        <v>1584</v>
      </c>
      <c r="E151" s="9">
        <v>3.6332187557584898</v>
      </c>
      <c r="F151" s="9">
        <v>1632.61</v>
      </c>
      <c r="G151" s="10">
        <f t="shared" si="2"/>
        <v>3.2129090527193838</v>
      </c>
      <c r="H151" s="11"/>
    </row>
    <row r="152" spans="1:8" x14ac:dyDescent="0.2">
      <c r="A152" s="13" t="s">
        <v>53</v>
      </c>
      <c r="B152" s="8" t="s">
        <v>9</v>
      </c>
      <c r="C152" s="18">
        <v>30894</v>
      </c>
      <c r="D152" s="18">
        <v>154341</v>
      </c>
      <c r="E152" s="9">
        <v>2.0109498398202099</v>
      </c>
      <c r="F152" s="9">
        <v>536.01</v>
      </c>
      <c r="G152" s="10">
        <f t="shared" si="2"/>
        <v>2.7292539081473635</v>
      </c>
      <c r="H152" s="11"/>
    </row>
    <row r="153" spans="1:8" x14ac:dyDescent="0.2">
      <c r="A153" s="13" t="s">
        <v>53</v>
      </c>
      <c r="B153" s="8" t="s">
        <v>9</v>
      </c>
      <c r="C153" s="18">
        <v>30894</v>
      </c>
      <c r="D153" s="18">
        <v>5192</v>
      </c>
      <c r="E153" s="9">
        <v>2.1695927094069298</v>
      </c>
      <c r="F153" s="9">
        <v>785.99</v>
      </c>
      <c r="G153" s="10">
        <f t="shared" si="2"/>
        <v>2.8954722715683712</v>
      </c>
      <c r="H153" s="11"/>
    </row>
    <row r="154" spans="1:8" x14ac:dyDescent="0.2">
      <c r="A154" s="13" t="s">
        <v>53</v>
      </c>
      <c r="B154" s="8" t="s">
        <v>9</v>
      </c>
      <c r="C154" s="18">
        <v>30894</v>
      </c>
      <c r="D154" s="18">
        <v>1312</v>
      </c>
      <c r="E154" s="9">
        <v>3.9429938973279901</v>
      </c>
      <c r="F154" s="9">
        <v>491.67</v>
      </c>
      <c r="G154" s="10">
        <f t="shared" si="2"/>
        <v>2.6917620314546395</v>
      </c>
      <c r="H154" s="11"/>
    </row>
    <row r="155" spans="1:8" x14ac:dyDescent="0.2">
      <c r="A155" s="13" t="s">
        <v>53</v>
      </c>
      <c r="B155" s="8" t="s">
        <v>9</v>
      </c>
      <c r="C155" s="18">
        <v>30894</v>
      </c>
      <c r="D155" s="18">
        <v>1953</v>
      </c>
      <c r="E155" s="9">
        <v>3.31736866841038</v>
      </c>
      <c r="F155" s="9">
        <v>1795.84</v>
      </c>
      <c r="G155" s="10">
        <f t="shared" si="2"/>
        <v>3.2542918233645897</v>
      </c>
      <c r="H155" s="11"/>
    </row>
    <row r="156" spans="1:8" x14ac:dyDescent="0.2">
      <c r="A156" s="13" t="s">
        <v>53</v>
      </c>
      <c r="B156" s="8" t="s">
        <v>9</v>
      </c>
      <c r="C156" s="18">
        <v>30894</v>
      </c>
      <c r="D156" s="18">
        <v>3979</v>
      </c>
      <c r="E156" s="9">
        <v>2.4353736709689202</v>
      </c>
      <c r="F156" s="9">
        <v>638.36</v>
      </c>
      <c r="G156" s="10">
        <f t="shared" si="2"/>
        <v>2.8051336935752489</v>
      </c>
      <c r="H156" s="11"/>
    </row>
    <row r="157" spans="1:8" x14ac:dyDescent="0.2">
      <c r="A157" s="13" t="s">
        <v>53</v>
      </c>
      <c r="B157" s="8" t="s">
        <v>9</v>
      </c>
      <c r="C157" s="18">
        <v>30894</v>
      </c>
      <c r="D157" s="18">
        <v>1007</v>
      </c>
      <c r="E157" s="9">
        <v>4.4231170906162998</v>
      </c>
      <c r="F157" s="9">
        <v>678.53</v>
      </c>
      <c r="G157" s="10">
        <f t="shared" si="2"/>
        <v>2.8316330544639352</v>
      </c>
      <c r="H157" s="11"/>
    </row>
    <row r="158" spans="1:8" x14ac:dyDescent="0.2">
      <c r="A158" s="13" t="s">
        <v>53</v>
      </c>
      <c r="B158" s="8" t="s">
        <v>9</v>
      </c>
      <c r="C158" s="18">
        <v>30894</v>
      </c>
      <c r="D158" s="18">
        <v>60870</v>
      </c>
      <c r="E158" s="9">
        <v>1.34249410931255</v>
      </c>
      <c r="F158" s="9">
        <v>3817.04</v>
      </c>
      <c r="G158" s="10">
        <f t="shared" si="2"/>
        <v>3.5817380887184096</v>
      </c>
      <c r="H158" s="11"/>
    </row>
    <row r="159" spans="1:8" x14ac:dyDescent="0.2">
      <c r="A159" s="13" t="s">
        <v>53</v>
      </c>
      <c r="B159" s="8" t="s">
        <v>9</v>
      </c>
      <c r="C159" s="18">
        <v>30894</v>
      </c>
      <c r="D159" s="18">
        <v>2068</v>
      </c>
      <c r="E159" s="9">
        <v>3.2359534297411701</v>
      </c>
      <c r="F159" s="9">
        <v>1596.8</v>
      </c>
      <c r="G159" s="10">
        <f t="shared" si="2"/>
        <v>3.2032777208924172</v>
      </c>
      <c r="H159" s="11"/>
    </row>
    <row r="160" spans="1:8" x14ac:dyDescent="0.2">
      <c r="A160" s="13" t="s">
        <v>53</v>
      </c>
      <c r="B160" s="8" t="s">
        <v>9</v>
      </c>
      <c r="C160" s="18">
        <v>24952</v>
      </c>
      <c r="D160" s="18">
        <v>9442</v>
      </c>
      <c r="E160" s="9">
        <v>1.52507160896278</v>
      </c>
      <c r="F160" s="9">
        <v>1431.92</v>
      </c>
      <c r="G160" s="10">
        <f t="shared" si="2"/>
        <v>3.1559490834948694</v>
      </c>
      <c r="H160" s="11"/>
    </row>
    <row r="161" spans="1:8" x14ac:dyDescent="0.2">
      <c r="A161" s="13" t="s">
        <v>53</v>
      </c>
      <c r="B161" s="8" t="s">
        <v>9</v>
      </c>
      <c r="C161" s="18">
        <v>24952</v>
      </c>
      <c r="D161" s="18">
        <v>2889</v>
      </c>
      <c r="E161" s="9">
        <v>2.5506744640538201</v>
      </c>
      <c r="F161" s="9">
        <v>996.25</v>
      </c>
      <c r="G161" s="10">
        <f t="shared" si="2"/>
        <v>2.9984119251381109</v>
      </c>
      <c r="H161" s="11"/>
    </row>
    <row r="162" spans="1:8" x14ac:dyDescent="0.2">
      <c r="A162" s="13" t="s">
        <v>53</v>
      </c>
      <c r="B162" s="8" t="s">
        <v>9</v>
      </c>
      <c r="C162" s="18">
        <v>24952</v>
      </c>
      <c r="D162" s="18">
        <v>16808</v>
      </c>
      <c r="E162" s="9">
        <v>1.1871901806146801</v>
      </c>
      <c r="F162" s="9">
        <v>1077.1500000000001</v>
      </c>
      <c r="G162" s="10">
        <f t="shared" si="2"/>
        <v>3.0323165027604055</v>
      </c>
      <c r="H162" s="11"/>
    </row>
    <row r="163" spans="1:8" x14ac:dyDescent="0.2">
      <c r="A163" s="13" t="s">
        <v>53</v>
      </c>
      <c r="B163" s="8" t="s">
        <v>9</v>
      </c>
      <c r="C163" s="18">
        <v>24952</v>
      </c>
      <c r="D163" s="18">
        <v>170188</v>
      </c>
      <c r="E163" s="9">
        <v>2.3021041967777101</v>
      </c>
      <c r="F163" s="9">
        <v>1587.53</v>
      </c>
      <c r="G163" s="10">
        <f t="shared" si="2"/>
        <v>3.2007492967804514</v>
      </c>
      <c r="H163" s="11"/>
    </row>
    <row r="164" spans="1:8" x14ac:dyDescent="0.2">
      <c r="A164" s="13" t="s">
        <v>53</v>
      </c>
      <c r="B164" s="8" t="s">
        <v>9</v>
      </c>
      <c r="C164" s="18">
        <v>24952</v>
      </c>
      <c r="D164" s="18">
        <v>1396</v>
      </c>
      <c r="E164" s="9">
        <v>3.4980999283229499</v>
      </c>
      <c r="F164" s="9">
        <v>2375.4299999999998</v>
      </c>
      <c r="G164" s="10">
        <f t="shared" si="2"/>
        <v>3.3757605193909588</v>
      </c>
      <c r="H164" s="11"/>
    </row>
    <row r="165" spans="1:8" x14ac:dyDescent="0.2">
      <c r="A165" s="13" t="s">
        <v>53</v>
      </c>
      <c r="B165" s="8" t="s">
        <v>9</v>
      </c>
      <c r="C165" s="18">
        <v>24952</v>
      </c>
      <c r="D165" s="18">
        <v>3055</v>
      </c>
      <c r="E165" s="9">
        <v>2.48953052163239</v>
      </c>
      <c r="F165" s="9">
        <v>891.63</v>
      </c>
      <c r="G165" s="10">
        <f t="shared" si="2"/>
        <v>2.9502333776268288</v>
      </c>
      <c r="H165" s="11"/>
    </row>
    <row r="166" spans="1:8" x14ac:dyDescent="0.2">
      <c r="A166" s="13" t="s">
        <v>53</v>
      </c>
      <c r="B166" s="8" t="s">
        <v>9</v>
      </c>
      <c r="C166" s="18">
        <v>24952</v>
      </c>
      <c r="D166" s="18">
        <v>30484</v>
      </c>
      <c r="E166" s="9">
        <v>1.0908602347841101</v>
      </c>
      <c r="F166" s="9">
        <v>203.37</v>
      </c>
      <c r="G166" s="10">
        <f t="shared" si="2"/>
        <v>2.3085003850850332</v>
      </c>
      <c r="H166" s="11"/>
    </row>
    <row r="167" spans="1:8" x14ac:dyDescent="0.2">
      <c r="A167" s="13" t="s">
        <v>53</v>
      </c>
      <c r="B167" s="8" t="s">
        <v>9</v>
      </c>
      <c r="C167" s="18">
        <v>24952</v>
      </c>
      <c r="D167" s="18">
        <v>114394</v>
      </c>
      <c r="E167" s="9">
        <v>1.9373051015321301</v>
      </c>
      <c r="F167" s="9">
        <v>1219.9000000000001</v>
      </c>
      <c r="G167" s="10">
        <f t="shared" si="2"/>
        <v>3.0863598306747484</v>
      </c>
      <c r="H167" s="11"/>
    </row>
    <row r="168" spans="1:8" x14ac:dyDescent="0.2">
      <c r="A168" s="13" t="s">
        <v>53</v>
      </c>
      <c r="B168" s="8" t="s">
        <v>9</v>
      </c>
      <c r="C168" s="18">
        <v>24952</v>
      </c>
      <c r="D168" s="18">
        <v>59680</v>
      </c>
      <c r="E168" s="9">
        <v>1.4604191049553501</v>
      </c>
      <c r="F168" s="9">
        <v>722.21</v>
      </c>
      <c r="G168" s="10">
        <f t="shared" si="2"/>
        <v>2.8587236274793639</v>
      </c>
      <c r="H168" s="11"/>
    </row>
    <row r="169" spans="1:8" x14ac:dyDescent="0.2">
      <c r="A169" s="13" t="s">
        <v>53</v>
      </c>
      <c r="B169" s="8" t="s">
        <v>9</v>
      </c>
      <c r="C169" s="18">
        <v>24952</v>
      </c>
      <c r="D169" s="18">
        <v>23363</v>
      </c>
      <c r="E169" s="9">
        <v>1.0289889855583501</v>
      </c>
      <c r="F169" s="9">
        <v>1.39</v>
      </c>
      <c r="G169" s="10">
        <f t="shared" si="2"/>
        <v>0.17318626841227402</v>
      </c>
      <c r="H169" s="11" t="s">
        <v>70</v>
      </c>
    </row>
    <row r="170" spans="1:8" x14ac:dyDescent="0.2">
      <c r="A170" s="13" t="s">
        <v>53</v>
      </c>
      <c r="B170" s="8" t="s">
        <v>9</v>
      </c>
      <c r="C170" s="18">
        <v>24952</v>
      </c>
      <c r="D170" s="18">
        <v>14429</v>
      </c>
      <c r="E170" s="9">
        <v>1.26854316560631</v>
      </c>
      <c r="F170" s="9">
        <v>122.16</v>
      </c>
      <c r="G170" s="10">
        <f t="shared" si="2"/>
        <v>2.0872843914537613</v>
      </c>
      <c r="H170" s="11"/>
    </row>
    <row r="171" spans="1:8" x14ac:dyDescent="0.2">
      <c r="A171" s="13" t="s">
        <v>53</v>
      </c>
      <c r="B171" s="8" t="s">
        <v>9</v>
      </c>
      <c r="C171" s="18">
        <v>24952</v>
      </c>
      <c r="D171" s="18">
        <v>1584</v>
      </c>
      <c r="E171" s="9">
        <v>3.31133087128693</v>
      </c>
      <c r="F171" s="9">
        <v>1758.92</v>
      </c>
      <c r="G171" s="10">
        <f t="shared" si="2"/>
        <v>3.2452707773996208</v>
      </c>
      <c r="H171" s="11"/>
    </row>
    <row r="172" spans="1:8" x14ac:dyDescent="0.2">
      <c r="A172" s="13" t="s">
        <v>53</v>
      </c>
      <c r="B172" s="8" t="s">
        <v>9</v>
      </c>
      <c r="C172" s="18">
        <v>24952</v>
      </c>
      <c r="D172" s="18">
        <v>154341</v>
      </c>
      <c r="E172" s="9">
        <v>2.20643027197243</v>
      </c>
      <c r="F172" s="9">
        <v>333.88</v>
      </c>
      <c r="G172" s="10">
        <f t="shared" si="2"/>
        <v>2.5237204603753218</v>
      </c>
      <c r="H172" s="11"/>
    </row>
    <row r="173" spans="1:8" x14ac:dyDescent="0.2">
      <c r="A173" s="13" t="s">
        <v>53</v>
      </c>
      <c r="B173" s="8" t="s">
        <v>9</v>
      </c>
      <c r="C173" s="18">
        <v>24952</v>
      </c>
      <c r="D173" s="18">
        <v>5192</v>
      </c>
      <c r="E173" s="9">
        <v>1.9773759301973</v>
      </c>
      <c r="F173" s="9">
        <v>870.65</v>
      </c>
      <c r="G173" s="10">
        <f t="shared" si="2"/>
        <v>2.9398934831302741</v>
      </c>
      <c r="H173" s="11"/>
    </row>
    <row r="174" spans="1:8" x14ac:dyDescent="0.2">
      <c r="A174" s="13" t="s">
        <v>53</v>
      </c>
      <c r="B174" s="8" t="s">
        <v>9</v>
      </c>
      <c r="C174" s="18">
        <v>24952</v>
      </c>
      <c r="D174" s="18">
        <v>1312</v>
      </c>
      <c r="E174" s="9">
        <v>3.5936612395892999</v>
      </c>
      <c r="F174" s="9">
        <v>325.86</v>
      </c>
      <c r="G174" s="10">
        <f t="shared" si="2"/>
        <v>2.5131643091319984</v>
      </c>
      <c r="H174" s="11"/>
    </row>
    <row r="175" spans="1:8" x14ac:dyDescent="0.2">
      <c r="A175" s="13" t="s">
        <v>53</v>
      </c>
      <c r="B175" s="8" t="s">
        <v>9</v>
      </c>
      <c r="C175" s="18">
        <v>24952</v>
      </c>
      <c r="D175" s="18">
        <v>1953</v>
      </c>
      <c r="E175" s="9">
        <v>3.02346377182401</v>
      </c>
      <c r="F175" s="9">
        <v>1904.01</v>
      </c>
      <c r="G175" s="10">
        <f t="shared" si="2"/>
        <v>3.279692033866251</v>
      </c>
      <c r="H175" s="11"/>
    </row>
    <row r="176" spans="1:8" x14ac:dyDescent="0.2">
      <c r="A176" s="13" t="s">
        <v>53</v>
      </c>
      <c r="B176" s="8" t="s">
        <v>9</v>
      </c>
      <c r="C176" s="18">
        <v>24952</v>
      </c>
      <c r="D176" s="18">
        <v>3979</v>
      </c>
      <c r="E176" s="9">
        <v>2.2196098176079202</v>
      </c>
      <c r="F176" s="9">
        <v>443.48</v>
      </c>
      <c r="G176" s="10">
        <f t="shared" si="2"/>
        <v>2.6469719565811611</v>
      </c>
      <c r="H176" s="11"/>
    </row>
    <row r="177" spans="1:8" x14ac:dyDescent="0.2">
      <c r="A177" s="13" t="s">
        <v>53</v>
      </c>
      <c r="B177" s="8" t="s">
        <v>9</v>
      </c>
      <c r="C177" s="18">
        <v>24952</v>
      </c>
      <c r="D177" s="18">
        <v>1007</v>
      </c>
      <c r="E177" s="9">
        <v>4.0312475394608898</v>
      </c>
      <c r="F177" s="9">
        <v>482.06</v>
      </c>
      <c r="G177" s="10">
        <f t="shared" si="2"/>
        <v>2.6831911784598552</v>
      </c>
      <c r="H177" s="11"/>
    </row>
    <row r="178" spans="1:8" x14ac:dyDescent="0.2">
      <c r="A178" s="13" t="s">
        <v>53</v>
      </c>
      <c r="B178" s="8" t="s">
        <v>9</v>
      </c>
      <c r="C178" s="18">
        <v>24952</v>
      </c>
      <c r="D178" s="18">
        <v>60870</v>
      </c>
      <c r="E178" s="9">
        <v>1.47299529012454</v>
      </c>
      <c r="F178" s="9">
        <v>3912.52</v>
      </c>
      <c r="G178" s="10">
        <f t="shared" si="2"/>
        <v>3.5924676705643788</v>
      </c>
      <c r="H178" s="11"/>
    </row>
    <row r="179" spans="1:8" x14ac:dyDescent="0.2">
      <c r="A179" s="13" t="s">
        <v>53</v>
      </c>
      <c r="B179" s="8" t="s">
        <v>9</v>
      </c>
      <c r="C179" s="18">
        <v>24952</v>
      </c>
      <c r="D179" s="18">
        <v>2068</v>
      </c>
      <c r="E179" s="9">
        <v>2.9492615805105298</v>
      </c>
      <c r="F179" s="9">
        <v>1685.46</v>
      </c>
      <c r="G179" s="10">
        <f t="shared" si="2"/>
        <v>3.226744216486257</v>
      </c>
      <c r="H179" s="11"/>
    </row>
    <row r="180" spans="1:8" x14ac:dyDescent="0.2">
      <c r="A180" s="13" t="s">
        <v>53</v>
      </c>
      <c r="B180" s="8" t="s">
        <v>9</v>
      </c>
      <c r="C180" s="18">
        <v>20866</v>
      </c>
      <c r="D180" s="18">
        <v>9442</v>
      </c>
      <c r="E180" s="9">
        <v>1.41110799371962</v>
      </c>
      <c r="F180" s="9">
        <v>1453.55</v>
      </c>
      <c r="G180" s="10">
        <f t="shared" si="2"/>
        <v>3.162459852625954</v>
      </c>
      <c r="H180" s="11"/>
    </row>
    <row r="181" spans="1:8" x14ac:dyDescent="0.2">
      <c r="A181" s="13" t="s">
        <v>53</v>
      </c>
      <c r="B181" s="8" t="s">
        <v>9</v>
      </c>
      <c r="C181" s="18">
        <v>20866</v>
      </c>
      <c r="D181" s="18">
        <v>2889</v>
      </c>
      <c r="E181" s="9">
        <v>2.36007090057283</v>
      </c>
      <c r="F181" s="9">
        <v>1018.37</v>
      </c>
      <c r="G181" s="10">
        <f t="shared" si="2"/>
        <v>3.0079482409686391</v>
      </c>
      <c r="H181" s="11"/>
    </row>
    <row r="182" spans="1:8" x14ac:dyDescent="0.2">
      <c r="A182" s="13" t="s">
        <v>53</v>
      </c>
      <c r="B182" s="8" t="s">
        <v>9</v>
      </c>
      <c r="C182" s="18">
        <v>20866</v>
      </c>
      <c r="D182" s="18">
        <v>16808</v>
      </c>
      <c r="E182" s="9">
        <v>1.0984753398367799</v>
      </c>
      <c r="F182" s="9">
        <v>1093.74</v>
      </c>
      <c r="G182" s="10">
        <f t="shared" si="2"/>
        <v>3.0389538007918135</v>
      </c>
      <c r="H182" s="11"/>
    </row>
    <row r="183" spans="1:8" x14ac:dyDescent="0.2">
      <c r="A183" s="13" t="s">
        <v>53</v>
      </c>
      <c r="B183" s="8" t="s">
        <v>9</v>
      </c>
      <c r="C183" s="18">
        <v>20866</v>
      </c>
      <c r="D183" s="18">
        <v>170188</v>
      </c>
      <c r="E183" s="9">
        <v>2.4880262651799199</v>
      </c>
      <c r="F183" s="9">
        <v>1600.76</v>
      </c>
      <c r="G183" s="10">
        <f t="shared" si="2"/>
        <v>3.2043533532272237</v>
      </c>
      <c r="H183" s="11"/>
    </row>
    <row r="184" spans="1:8" x14ac:dyDescent="0.2">
      <c r="A184" s="13" t="s">
        <v>53</v>
      </c>
      <c r="B184" s="8" t="s">
        <v>9</v>
      </c>
      <c r="C184" s="18">
        <v>20866</v>
      </c>
      <c r="D184" s="18">
        <v>1396</v>
      </c>
      <c r="E184" s="9">
        <v>3.2366983574257899</v>
      </c>
      <c r="F184" s="9">
        <v>2386.2800000000002</v>
      </c>
      <c r="G184" s="10">
        <f t="shared" si="2"/>
        <v>3.3777396005928448</v>
      </c>
      <c r="H184" s="11"/>
    </row>
    <row r="185" spans="1:8" x14ac:dyDescent="0.2">
      <c r="A185" s="13" t="s">
        <v>53</v>
      </c>
      <c r="B185" s="8" t="s">
        <v>9</v>
      </c>
      <c r="C185" s="18">
        <v>20866</v>
      </c>
      <c r="D185" s="18">
        <v>3055</v>
      </c>
      <c r="E185" s="9">
        <v>2.3034960450635298</v>
      </c>
      <c r="F185" s="9">
        <v>907.21</v>
      </c>
      <c r="G185" s="10">
        <f t="shared" si="2"/>
        <v>2.9577556975199397</v>
      </c>
      <c r="H185" s="11"/>
    </row>
    <row r="186" spans="1:8" x14ac:dyDescent="0.2">
      <c r="A186" s="13" t="s">
        <v>53</v>
      </c>
      <c r="B186" s="8" t="s">
        <v>9</v>
      </c>
      <c r="C186" s="18">
        <v>20866</v>
      </c>
      <c r="D186" s="18">
        <v>30484</v>
      </c>
      <c r="E186" s="9">
        <v>1.1789600660049</v>
      </c>
      <c r="F186" s="9">
        <v>224.19</v>
      </c>
      <c r="G186" s="10">
        <f t="shared" si="2"/>
        <v>2.3508099109363649</v>
      </c>
      <c r="H186" s="11"/>
    </row>
    <row r="187" spans="1:8" x14ac:dyDescent="0.2">
      <c r="A187" s="13" t="s">
        <v>53</v>
      </c>
      <c r="B187" s="8" t="s">
        <v>9</v>
      </c>
      <c r="C187" s="18">
        <v>20866</v>
      </c>
      <c r="D187" s="18">
        <v>114394</v>
      </c>
      <c r="E187" s="9">
        <v>2.0937653399988201</v>
      </c>
      <c r="F187" s="9">
        <v>1230.17</v>
      </c>
      <c r="G187" s="10">
        <f t="shared" si="2"/>
        <v>3.0900004339126097</v>
      </c>
      <c r="H187" s="11"/>
    </row>
    <row r="188" spans="1:8" x14ac:dyDescent="0.2">
      <c r="A188" s="13" t="s">
        <v>53</v>
      </c>
      <c r="B188" s="8" t="s">
        <v>9</v>
      </c>
      <c r="C188" s="18">
        <v>20866</v>
      </c>
      <c r="D188" s="18">
        <v>59680</v>
      </c>
      <c r="E188" s="9">
        <v>1.5783651740809199</v>
      </c>
      <c r="F188" s="9">
        <v>733.01</v>
      </c>
      <c r="G188" s="10">
        <f t="shared" si="2"/>
        <v>2.8651691435480982</v>
      </c>
      <c r="H188" s="11"/>
    </row>
    <row r="189" spans="1:8" x14ac:dyDescent="0.2">
      <c r="A189" s="13" t="s">
        <v>53</v>
      </c>
      <c r="B189" s="8" t="s">
        <v>9</v>
      </c>
      <c r="C189" s="18">
        <v>20866</v>
      </c>
      <c r="D189" s="18">
        <v>23363</v>
      </c>
      <c r="E189" s="9">
        <v>1.0503142508682499</v>
      </c>
      <c r="F189" s="9">
        <v>21.23</v>
      </c>
      <c r="G189" s="10">
        <f t="shared" si="2"/>
        <v>1.3289908554494287</v>
      </c>
      <c r="H189" s="11" t="s">
        <v>70</v>
      </c>
    </row>
    <row r="190" spans="1:8" x14ac:dyDescent="0.2">
      <c r="A190" s="13" t="s">
        <v>53</v>
      </c>
      <c r="B190" s="8" t="s">
        <v>9</v>
      </c>
      <c r="C190" s="18">
        <v>20866</v>
      </c>
      <c r="D190" s="18">
        <v>14429</v>
      </c>
      <c r="E190" s="9">
        <v>1.17374908223679</v>
      </c>
      <c r="F190" s="9">
        <v>100.76</v>
      </c>
      <c r="G190" s="10">
        <f t="shared" si="2"/>
        <v>2.0037189638231148</v>
      </c>
      <c r="H190" s="11"/>
    </row>
    <row r="191" spans="1:8" x14ac:dyDescent="0.2">
      <c r="A191" s="13" t="s">
        <v>53</v>
      </c>
      <c r="B191" s="8" t="s">
        <v>9</v>
      </c>
      <c r="C191" s="18">
        <v>20866</v>
      </c>
      <c r="D191" s="18">
        <v>1584</v>
      </c>
      <c r="E191" s="9">
        <v>3.0638859413961899</v>
      </c>
      <c r="F191" s="9">
        <v>1766.68</v>
      </c>
      <c r="G191" s="10">
        <f t="shared" si="2"/>
        <v>3.2471824743882554</v>
      </c>
      <c r="H191" s="11"/>
    </row>
    <row r="192" spans="1:8" x14ac:dyDescent="0.2">
      <c r="A192" s="13" t="s">
        <v>53</v>
      </c>
      <c r="B192" s="8" t="s">
        <v>9</v>
      </c>
      <c r="C192" s="18">
        <v>20866</v>
      </c>
      <c r="D192" s="18">
        <v>154341</v>
      </c>
      <c r="E192" s="9">
        <v>2.3846255424230698</v>
      </c>
      <c r="F192" s="9">
        <v>312.20999999999998</v>
      </c>
      <c r="G192" s="10">
        <f t="shared" si="2"/>
        <v>2.4945858903310274</v>
      </c>
      <c r="H192" s="11"/>
    </row>
    <row r="193" spans="1:8" x14ac:dyDescent="0.2">
      <c r="A193" s="13" t="s">
        <v>53</v>
      </c>
      <c r="B193" s="8" t="s">
        <v>9</v>
      </c>
      <c r="C193" s="18">
        <v>20866</v>
      </c>
      <c r="D193" s="18">
        <v>5192</v>
      </c>
      <c r="E193" s="9">
        <v>1.8296130917995901</v>
      </c>
      <c r="F193" s="9">
        <v>874.8</v>
      </c>
      <c r="G193" s="10">
        <f t="shared" si="2"/>
        <v>2.9419584165308135</v>
      </c>
      <c r="H193" s="11"/>
    </row>
    <row r="194" spans="1:8" x14ac:dyDescent="0.2">
      <c r="A194" s="13" t="s">
        <v>53</v>
      </c>
      <c r="B194" s="8" t="s">
        <v>9</v>
      </c>
      <c r="C194" s="18">
        <v>20866</v>
      </c>
      <c r="D194" s="18">
        <v>1312</v>
      </c>
      <c r="E194" s="9">
        <v>3.3251186843309499</v>
      </c>
      <c r="F194" s="9">
        <v>305.77999999999997</v>
      </c>
      <c r="G194" s="10">
        <f t="shared" ref="G194:G257" si="3">LOG(F194+0.1)</f>
        <v>2.4855510815168924</v>
      </c>
      <c r="H194" s="11"/>
    </row>
    <row r="195" spans="1:8" x14ac:dyDescent="0.2">
      <c r="A195" s="13" t="s">
        <v>53</v>
      </c>
      <c r="B195" s="8" t="s">
        <v>9</v>
      </c>
      <c r="C195" s="18">
        <v>20866</v>
      </c>
      <c r="D195" s="18">
        <v>1953</v>
      </c>
      <c r="E195" s="9">
        <v>2.79753020911863</v>
      </c>
      <c r="F195" s="9">
        <v>1909.46</v>
      </c>
      <c r="G195" s="10">
        <f t="shared" si="3"/>
        <v>3.2809333088258765</v>
      </c>
      <c r="H195" s="11"/>
    </row>
    <row r="196" spans="1:8" x14ac:dyDescent="0.2">
      <c r="A196" s="13" t="s">
        <v>53</v>
      </c>
      <c r="B196" s="8" t="s">
        <v>9</v>
      </c>
      <c r="C196" s="18">
        <v>20866</v>
      </c>
      <c r="D196" s="18">
        <v>3979</v>
      </c>
      <c r="E196" s="9">
        <v>2.0537456327675399</v>
      </c>
      <c r="F196" s="9">
        <v>421.33</v>
      </c>
      <c r="G196" s="10">
        <f t="shared" si="3"/>
        <v>2.6247254481460955</v>
      </c>
      <c r="H196" s="11"/>
    </row>
    <row r="197" spans="1:8" x14ac:dyDescent="0.2">
      <c r="A197" s="13" t="s">
        <v>53</v>
      </c>
      <c r="B197" s="8" t="s">
        <v>9</v>
      </c>
      <c r="C197" s="18">
        <v>20866</v>
      </c>
      <c r="D197" s="18">
        <v>1007</v>
      </c>
      <c r="E197" s="9">
        <v>3.7300055906651099</v>
      </c>
      <c r="F197" s="9">
        <v>459.93</v>
      </c>
      <c r="G197" s="10">
        <f t="shared" si="3"/>
        <v>2.6627861543111879</v>
      </c>
      <c r="H197" s="11"/>
    </row>
    <row r="198" spans="1:8" x14ac:dyDescent="0.2">
      <c r="A198" s="13" t="s">
        <v>53</v>
      </c>
      <c r="B198" s="8" t="s">
        <v>9</v>
      </c>
      <c r="C198" s="18">
        <v>20866</v>
      </c>
      <c r="D198" s="18">
        <v>60870</v>
      </c>
      <c r="E198" s="9">
        <v>1.5919570345451399</v>
      </c>
      <c r="F198" s="9">
        <v>3915.8</v>
      </c>
      <c r="G198" s="10">
        <f t="shared" si="3"/>
        <v>3.592831592732042</v>
      </c>
      <c r="H198" s="11"/>
    </row>
    <row r="199" spans="1:8" x14ac:dyDescent="0.2">
      <c r="A199" s="13" t="s">
        <v>53</v>
      </c>
      <c r="B199" s="8" t="s">
        <v>9</v>
      </c>
      <c r="C199" s="18">
        <v>20866</v>
      </c>
      <c r="D199" s="18">
        <v>2068</v>
      </c>
      <c r="E199" s="9">
        <v>2.72887290496412</v>
      </c>
      <c r="F199" s="9">
        <v>1688.75</v>
      </c>
      <c r="G199" s="10">
        <f t="shared" si="3"/>
        <v>3.2275910781884258</v>
      </c>
      <c r="H199" s="11"/>
    </row>
    <row r="200" spans="1:8" x14ac:dyDescent="0.2">
      <c r="A200" s="13" t="s">
        <v>53</v>
      </c>
      <c r="B200" s="8" t="s">
        <v>9</v>
      </c>
      <c r="C200" s="18">
        <v>18985</v>
      </c>
      <c r="D200" s="18">
        <v>9442</v>
      </c>
      <c r="E200" s="9">
        <v>1.35438381981636</v>
      </c>
      <c r="F200" s="9">
        <v>714.78</v>
      </c>
      <c r="G200" s="10">
        <f t="shared" si="3"/>
        <v>2.8542331470994964</v>
      </c>
      <c r="H200" s="11"/>
    </row>
    <row r="201" spans="1:8" x14ac:dyDescent="0.2">
      <c r="A201" s="13" t="s">
        <v>53</v>
      </c>
      <c r="B201" s="8" t="s">
        <v>9</v>
      </c>
      <c r="C201" s="18">
        <v>18985</v>
      </c>
      <c r="D201" s="18">
        <v>2889</v>
      </c>
      <c r="E201" s="9">
        <v>2.2652000099082299</v>
      </c>
      <c r="F201" s="9">
        <v>685.4</v>
      </c>
      <c r="G201" s="10">
        <f t="shared" si="3"/>
        <v>2.8360074591255313</v>
      </c>
      <c r="H201" s="11"/>
    </row>
    <row r="202" spans="1:8" x14ac:dyDescent="0.2">
      <c r="A202" s="13" t="s">
        <v>53</v>
      </c>
      <c r="B202" s="8" t="s">
        <v>9</v>
      </c>
      <c r="C202" s="18">
        <v>18985</v>
      </c>
      <c r="D202" s="18">
        <v>16808</v>
      </c>
      <c r="E202" s="9">
        <v>1.05431847410952</v>
      </c>
      <c r="F202" s="9">
        <v>2.02</v>
      </c>
      <c r="G202" s="10">
        <f t="shared" si="3"/>
        <v>0.32633586092875144</v>
      </c>
      <c r="H202" s="11" t="s">
        <v>70</v>
      </c>
    </row>
    <row r="203" spans="1:8" x14ac:dyDescent="0.2">
      <c r="A203" s="13" t="s">
        <v>53</v>
      </c>
      <c r="B203" s="8" t="s">
        <v>9</v>
      </c>
      <c r="C203" s="18">
        <v>18985</v>
      </c>
      <c r="D203" s="18">
        <v>170188</v>
      </c>
      <c r="E203" s="9">
        <v>2.5922295438052401</v>
      </c>
      <c r="F203" s="9">
        <v>577.30999999999995</v>
      </c>
      <c r="G203" s="10">
        <f t="shared" si="3"/>
        <v>2.7614843010327719</v>
      </c>
      <c r="H203" s="11"/>
    </row>
    <row r="204" spans="1:8" x14ac:dyDescent="0.2">
      <c r="A204" s="13" t="s">
        <v>53</v>
      </c>
      <c r="B204" s="8" t="s">
        <v>9</v>
      </c>
      <c r="C204" s="18">
        <v>18985</v>
      </c>
      <c r="D204" s="18">
        <v>1396</v>
      </c>
      <c r="E204" s="9">
        <v>3.1065885137312201</v>
      </c>
      <c r="F204" s="9">
        <v>1401.01</v>
      </c>
      <c r="G204" s="10">
        <f t="shared" si="3"/>
        <v>3.1464722327287973</v>
      </c>
      <c r="H204" s="11"/>
    </row>
    <row r="205" spans="1:8" x14ac:dyDescent="0.2">
      <c r="A205" s="13" t="s">
        <v>53</v>
      </c>
      <c r="B205" s="8" t="s">
        <v>9</v>
      </c>
      <c r="C205" s="18">
        <v>18985</v>
      </c>
      <c r="D205" s="18">
        <v>3055</v>
      </c>
      <c r="E205" s="9">
        <v>2.2108993686736298</v>
      </c>
      <c r="F205" s="9">
        <v>197.26</v>
      </c>
      <c r="G205" s="10">
        <f t="shared" si="3"/>
        <v>2.2952591364816795</v>
      </c>
      <c r="H205" s="11"/>
    </row>
    <row r="206" spans="1:8" x14ac:dyDescent="0.2">
      <c r="A206" s="13" t="s">
        <v>53</v>
      </c>
      <c r="B206" s="8" t="s">
        <v>9</v>
      </c>
      <c r="C206" s="18">
        <v>18985</v>
      </c>
      <c r="D206" s="18">
        <v>30484</v>
      </c>
      <c r="E206" s="9">
        <v>1.22833715899035</v>
      </c>
      <c r="F206" s="9">
        <v>889.49</v>
      </c>
      <c r="G206" s="10">
        <f t="shared" si="3"/>
        <v>2.9491898923031479</v>
      </c>
      <c r="H206" s="11"/>
    </row>
    <row r="207" spans="1:8" x14ac:dyDescent="0.2">
      <c r="A207" s="13" t="s">
        <v>53</v>
      </c>
      <c r="B207" s="8" t="s">
        <v>9</v>
      </c>
      <c r="C207" s="18">
        <v>18985</v>
      </c>
      <c r="D207" s="18">
        <v>114394</v>
      </c>
      <c r="E207" s="9">
        <v>2.1814562201769498</v>
      </c>
      <c r="F207" s="9">
        <v>440.38</v>
      </c>
      <c r="G207" s="10">
        <f t="shared" si="3"/>
        <v>2.6439261940492549</v>
      </c>
      <c r="H207" s="11"/>
    </row>
    <row r="208" spans="1:8" x14ac:dyDescent="0.2">
      <c r="A208" s="13" t="s">
        <v>53</v>
      </c>
      <c r="B208" s="8" t="s">
        <v>9</v>
      </c>
      <c r="C208" s="18">
        <v>18985</v>
      </c>
      <c r="D208" s="18">
        <v>59680</v>
      </c>
      <c r="E208" s="9">
        <v>1.6444701136907001</v>
      </c>
      <c r="F208" s="9">
        <v>465.75</v>
      </c>
      <c r="G208" s="10">
        <f t="shared" si="3"/>
        <v>2.6682460998249509</v>
      </c>
      <c r="H208" s="11"/>
    </row>
    <row r="209" spans="1:8" x14ac:dyDescent="0.2">
      <c r="A209" s="13" t="s">
        <v>53</v>
      </c>
      <c r="B209" s="8" t="s">
        <v>9</v>
      </c>
      <c r="C209" s="18">
        <v>18985</v>
      </c>
      <c r="D209" s="18">
        <v>23363</v>
      </c>
      <c r="E209" s="9">
        <v>1.0943034120998101</v>
      </c>
      <c r="F209" s="9">
        <v>1078.05</v>
      </c>
      <c r="G209" s="10">
        <f t="shared" si="3"/>
        <v>3.032679187233291</v>
      </c>
      <c r="H209" s="11"/>
    </row>
    <row r="210" spans="1:8" x14ac:dyDescent="0.2">
      <c r="A210" s="13" t="s">
        <v>53</v>
      </c>
      <c r="B210" s="8" t="s">
        <v>9</v>
      </c>
      <c r="C210" s="18">
        <v>18985</v>
      </c>
      <c r="D210" s="18">
        <v>14429</v>
      </c>
      <c r="E210" s="9">
        <v>1.12656633835332</v>
      </c>
      <c r="F210" s="9">
        <v>1185.7</v>
      </c>
      <c r="G210" s="10">
        <f t="shared" si="3"/>
        <v>3.0740114460089449</v>
      </c>
      <c r="H210" s="11"/>
    </row>
    <row r="211" spans="1:8" x14ac:dyDescent="0.2">
      <c r="A211" s="13" t="s">
        <v>53</v>
      </c>
      <c r="B211" s="8" t="s">
        <v>9</v>
      </c>
      <c r="C211" s="18">
        <v>18985</v>
      </c>
      <c r="D211" s="18">
        <v>1584</v>
      </c>
      <c r="E211" s="9">
        <v>2.9407228668951402</v>
      </c>
      <c r="F211" s="9">
        <v>950.37</v>
      </c>
      <c r="G211" s="10">
        <f t="shared" si="3"/>
        <v>2.9779384136369469</v>
      </c>
      <c r="H211" s="11"/>
    </row>
    <row r="212" spans="1:8" x14ac:dyDescent="0.2">
      <c r="A212" s="13" t="s">
        <v>53</v>
      </c>
      <c r="B212" s="8" t="s">
        <v>9</v>
      </c>
      <c r="C212" s="18">
        <v>18985</v>
      </c>
      <c r="D212" s="18">
        <v>154341</v>
      </c>
      <c r="E212" s="9">
        <v>2.4844982018446098</v>
      </c>
      <c r="F212" s="9">
        <v>1375.52</v>
      </c>
      <c r="G212" s="10">
        <f t="shared" si="3"/>
        <v>3.138498481359409</v>
      </c>
      <c r="H212" s="11"/>
    </row>
    <row r="213" spans="1:8" x14ac:dyDescent="0.2">
      <c r="A213" s="13" t="s">
        <v>53</v>
      </c>
      <c r="B213" s="8" t="s">
        <v>9</v>
      </c>
      <c r="C213" s="18">
        <v>18985</v>
      </c>
      <c r="D213" s="18">
        <v>5192</v>
      </c>
      <c r="E213" s="9">
        <v>1.75606571508794</v>
      </c>
      <c r="F213" s="9">
        <v>663.38</v>
      </c>
      <c r="G213" s="10">
        <f t="shared" si="3"/>
        <v>2.8218278359863609</v>
      </c>
      <c r="H213" s="11"/>
    </row>
    <row r="214" spans="1:8" x14ac:dyDescent="0.2">
      <c r="A214" s="13" t="s">
        <v>53</v>
      </c>
      <c r="B214" s="8" t="s">
        <v>9</v>
      </c>
      <c r="C214" s="18">
        <v>18985</v>
      </c>
      <c r="D214" s="18">
        <v>1312</v>
      </c>
      <c r="E214" s="9">
        <v>3.1914544918393601</v>
      </c>
      <c r="F214" s="9">
        <v>1245.17</v>
      </c>
      <c r="G214" s="10">
        <f t="shared" si="3"/>
        <v>3.0952635255659442</v>
      </c>
      <c r="H214" s="11"/>
    </row>
    <row r="215" spans="1:8" x14ac:dyDescent="0.2">
      <c r="A215" s="13" t="s">
        <v>53</v>
      </c>
      <c r="B215" s="8" t="s">
        <v>9</v>
      </c>
      <c r="C215" s="18">
        <v>18985</v>
      </c>
      <c r="D215" s="18">
        <v>1953</v>
      </c>
      <c r="E215" s="9">
        <v>2.6850741881847702</v>
      </c>
      <c r="F215" s="9">
        <v>1177.55</v>
      </c>
      <c r="G215" s="10">
        <f t="shared" si="3"/>
        <v>3.0710162364152245</v>
      </c>
      <c r="H215" s="11"/>
    </row>
    <row r="216" spans="1:8" x14ac:dyDescent="0.2">
      <c r="A216" s="13" t="s">
        <v>53</v>
      </c>
      <c r="B216" s="8" t="s">
        <v>9</v>
      </c>
      <c r="C216" s="18">
        <v>18985</v>
      </c>
      <c r="D216" s="18">
        <v>3979</v>
      </c>
      <c r="E216" s="9">
        <v>1.97118850394065</v>
      </c>
      <c r="F216" s="9">
        <v>1438.85</v>
      </c>
      <c r="G216" s="10">
        <f t="shared" si="3"/>
        <v>3.1580457035256546</v>
      </c>
      <c r="H216" s="11"/>
    </row>
    <row r="217" spans="1:8" x14ac:dyDescent="0.2">
      <c r="A217" s="13" t="s">
        <v>53</v>
      </c>
      <c r="B217" s="8" t="s">
        <v>9</v>
      </c>
      <c r="C217" s="18">
        <v>18985</v>
      </c>
      <c r="D217" s="18">
        <v>1007</v>
      </c>
      <c r="E217" s="9">
        <v>3.58006562382579</v>
      </c>
      <c r="F217" s="9">
        <v>1481.08</v>
      </c>
      <c r="G217" s="10">
        <f t="shared" si="3"/>
        <v>3.1706078392481318</v>
      </c>
      <c r="H217" s="11"/>
    </row>
    <row r="218" spans="1:8" x14ac:dyDescent="0.2">
      <c r="A218" s="13" t="s">
        <v>53</v>
      </c>
      <c r="B218" s="8" t="s">
        <v>9</v>
      </c>
      <c r="C218" s="18">
        <v>18985</v>
      </c>
      <c r="D218" s="18">
        <v>60870</v>
      </c>
      <c r="E218" s="9">
        <v>1.65863122715792</v>
      </c>
      <c r="F218" s="9">
        <v>3152.22</v>
      </c>
      <c r="G218" s="10">
        <f t="shared" si="3"/>
        <v>3.4986302973899024</v>
      </c>
      <c r="H218" s="11"/>
    </row>
    <row r="219" spans="1:8" x14ac:dyDescent="0.2">
      <c r="A219" s="13" t="s">
        <v>53</v>
      </c>
      <c r="B219" s="8" t="s">
        <v>9</v>
      </c>
      <c r="C219" s="18">
        <v>18985</v>
      </c>
      <c r="D219" s="18">
        <v>2068</v>
      </c>
      <c r="E219" s="9">
        <v>2.6191767924695299</v>
      </c>
      <c r="F219" s="9">
        <v>1100.1500000000001</v>
      </c>
      <c r="G219" s="10">
        <f t="shared" si="3"/>
        <v>3.0414913772349825</v>
      </c>
      <c r="H219" s="11"/>
    </row>
    <row r="220" spans="1:8" x14ac:dyDescent="0.2">
      <c r="A220" s="13" t="s">
        <v>53</v>
      </c>
      <c r="B220" s="8" t="s">
        <v>9</v>
      </c>
      <c r="C220" s="18">
        <v>16984</v>
      </c>
      <c r="D220" s="18">
        <v>9442</v>
      </c>
      <c r="E220" s="9">
        <v>1.2904306308900999</v>
      </c>
      <c r="F220" s="9">
        <v>1553.16</v>
      </c>
      <c r="G220" s="10">
        <f t="shared" si="3"/>
        <v>3.1912441583133768</v>
      </c>
      <c r="H220" s="11"/>
    </row>
    <row r="221" spans="1:8" x14ac:dyDescent="0.2">
      <c r="A221" s="13" t="s">
        <v>53</v>
      </c>
      <c r="B221" s="8" t="s">
        <v>9</v>
      </c>
      <c r="C221" s="18">
        <v>16984</v>
      </c>
      <c r="D221" s="18">
        <v>2889</v>
      </c>
      <c r="E221" s="9">
        <v>2.1582386285997299</v>
      </c>
      <c r="F221" s="9">
        <v>1115.76</v>
      </c>
      <c r="G221" s="10">
        <f t="shared" si="3"/>
        <v>3.047609709797364</v>
      </c>
      <c r="H221" s="11"/>
    </row>
    <row r="222" spans="1:8" x14ac:dyDescent="0.2">
      <c r="A222" s="13" t="s">
        <v>53</v>
      </c>
      <c r="B222" s="8" t="s">
        <v>9</v>
      </c>
      <c r="C222" s="18">
        <v>16984</v>
      </c>
      <c r="D222" s="18">
        <v>16808</v>
      </c>
      <c r="E222" s="9">
        <v>1.0045341902332401</v>
      </c>
      <c r="F222" s="9">
        <v>1185.24</v>
      </c>
      <c r="G222" s="10">
        <f t="shared" si="3"/>
        <v>3.07384294017278</v>
      </c>
      <c r="H222" s="11"/>
    </row>
    <row r="223" spans="1:8" x14ac:dyDescent="0.2">
      <c r="A223" s="13" t="s">
        <v>53</v>
      </c>
      <c r="B223" s="8" t="s">
        <v>9</v>
      </c>
      <c r="C223" s="18">
        <v>16984</v>
      </c>
      <c r="D223" s="18">
        <v>170188</v>
      </c>
      <c r="E223" s="9">
        <v>2.7206993288419299</v>
      </c>
      <c r="F223" s="9">
        <v>1682.01</v>
      </c>
      <c r="G223" s="10">
        <f t="shared" si="3"/>
        <v>3.2258543926693606</v>
      </c>
      <c r="H223" s="11"/>
    </row>
    <row r="224" spans="1:8" x14ac:dyDescent="0.2">
      <c r="A224" s="13" t="s">
        <v>53</v>
      </c>
      <c r="B224" s="8" t="s">
        <v>9</v>
      </c>
      <c r="C224" s="18">
        <v>16984</v>
      </c>
      <c r="D224" s="18">
        <v>1396</v>
      </c>
      <c r="E224" s="9">
        <v>2.9598972736056899</v>
      </c>
      <c r="F224" s="9">
        <v>2459.11</v>
      </c>
      <c r="G224" s="10">
        <f t="shared" si="3"/>
        <v>3.3907956161511112</v>
      </c>
      <c r="H224" s="11"/>
    </row>
    <row r="225" spans="1:8" x14ac:dyDescent="0.2">
      <c r="A225" s="13" t="s">
        <v>53</v>
      </c>
      <c r="B225" s="8" t="s">
        <v>9</v>
      </c>
      <c r="C225" s="18">
        <v>16984</v>
      </c>
      <c r="D225" s="18">
        <v>3055</v>
      </c>
      <c r="E225" s="9">
        <v>2.1065020309670199</v>
      </c>
      <c r="F225" s="9">
        <v>996.25</v>
      </c>
      <c r="G225" s="10">
        <f t="shared" si="3"/>
        <v>2.9984119251381109</v>
      </c>
      <c r="H225" s="11"/>
    </row>
    <row r="226" spans="1:8" x14ac:dyDescent="0.2">
      <c r="A226" s="13" t="s">
        <v>53</v>
      </c>
      <c r="B226" s="8" t="s">
        <v>9</v>
      </c>
      <c r="C226" s="18">
        <v>16984</v>
      </c>
      <c r="D226" s="18">
        <v>30484</v>
      </c>
      <c r="E226" s="9">
        <v>1.28921302206551</v>
      </c>
      <c r="F226" s="9">
        <v>323.97000000000003</v>
      </c>
      <c r="G226" s="10">
        <f t="shared" si="3"/>
        <v>2.5106388291269495</v>
      </c>
      <c r="H226" s="11"/>
    </row>
    <row r="227" spans="1:8" x14ac:dyDescent="0.2">
      <c r="A227" s="13" t="s">
        <v>53</v>
      </c>
      <c r="B227" s="8" t="s">
        <v>9</v>
      </c>
      <c r="C227" s="18">
        <v>16984</v>
      </c>
      <c r="D227" s="18">
        <v>114394</v>
      </c>
      <c r="E227" s="9">
        <v>2.28956825537183</v>
      </c>
      <c r="F227" s="9">
        <v>1302.18</v>
      </c>
      <c r="G227" s="10">
        <f t="shared" si="3"/>
        <v>3.1147043708537359</v>
      </c>
      <c r="H227" s="11"/>
    </row>
    <row r="228" spans="1:8" x14ac:dyDescent="0.2">
      <c r="A228" s="13" t="s">
        <v>53</v>
      </c>
      <c r="B228" s="8" t="s">
        <v>9</v>
      </c>
      <c r="C228" s="18">
        <v>16984</v>
      </c>
      <c r="D228" s="18">
        <v>59680</v>
      </c>
      <c r="E228" s="9">
        <v>1.7259693476261999</v>
      </c>
      <c r="F228" s="9">
        <v>808.3</v>
      </c>
      <c r="G228" s="10">
        <f t="shared" si="3"/>
        <v>2.9076263048432662</v>
      </c>
      <c r="H228" s="11"/>
    </row>
    <row r="229" spans="1:8" x14ac:dyDescent="0.2">
      <c r="A229" s="13" t="s">
        <v>53</v>
      </c>
      <c r="B229" s="8" t="s">
        <v>9</v>
      </c>
      <c r="C229" s="18">
        <v>16984</v>
      </c>
      <c r="D229" s="18">
        <v>23363</v>
      </c>
      <c r="E229" s="9">
        <v>1.1485366201323901</v>
      </c>
      <c r="F229" s="9">
        <v>120.08</v>
      </c>
      <c r="G229" s="10">
        <f t="shared" si="3"/>
        <v>2.0798321996772198</v>
      </c>
      <c r="H229" s="11"/>
    </row>
    <row r="230" spans="1:8" x14ac:dyDescent="0.2">
      <c r="A230" s="13" t="s">
        <v>53</v>
      </c>
      <c r="B230" s="8" t="s">
        <v>9</v>
      </c>
      <c r="C230" s="18">
        <v>16984</v>
      </c>
      <c r="D230" s="18">
        <v>14429</v>
      </c>
      <c r="E230" s="9">
        <v>1.07337055380501</v>
      </c>
      <c r="F230" s="9">
        <v>0.92</v>
      </c>
      <c r="G230" s="10">
        <f t="shared" si="3"/>
        <v>8.6001717619175692E-3</v>
      </c>
      <c r="H230" s="11" t="s">
        <v>70</v>
      </c>
    </row>
    <row r="231" spans="1:8" x14ac:dyDescent="0.2">
      <c r="A231" s="13" t="s">
        <v>53</v>
      </c>
      <c r="B231" s="8" t="s">
        <v>9</v>
      </c>
      <c r="C231" s="18">
        <v>16984</v>
      </c>
      <c r="D231" s="18">
        <v>1584</v>
      </c>
      <c r="E231" s="9">
        <v>2.80186370279805</v>
      </c>
      <c r="F231" s="9">
        <v>1828.95</v>
      </c>
      <c r="G231" s="10">
        <f t="shared" si="3"/>
        <v>3.2622255777712716</v>
      </c>
      <c r="H231" s="11"/>
    </row>
    <row r="232" spans="1:8" x14ac:dyDescent="0.2">
      <c r="A232" s="13" t="s">
        <v>53</v>
      </c>
      <c r="B232" s="8" t="s">
        <v>9</v>
      </c>
      <c r="C232" s="18">
        <v>16984</v>
      </c>
      <c r="D232" s="18">
        <v>154341</v>
      </c>
      <c r="E232" s="9">
        <v>2.6076288677525699</v>
      </c>
      <c r="F232" s="9">
        <v>212.74</v>
      </c>
      <c r="G232" s="10">
        <f t="shared" si="3"/>
        <v>2.3280532502526849</v>
      </c>
      <c r="H232" s="11"/>
    </row>
    <row r="233" spans="1:8" x14ac:dyDescent="0.2">
      <c r="A233" s="13" t="s">
        <v>53</v>
      </c>
      <c r="B233" s="8" t="s">
        <v>9</v>
      </c>
      <c r="C233" s="18">
        <v>16984</v>
      </c>
      <c r="D233" s="18">
        <v>5192</v>
      </c>
      <c r="E233" s="9">
        <v>1.67314534879238</v>
      </c>
      <c r="F233" s="9">
        <v>925.86</v>
      </c>
      <c r="G233" s="10">
        <f t="shared" si="3"/>
        <v>2.9665922262559219</v>
      </c>
      <c r="H233" s="11"/>
    </row>
    <row r="234" spans="1:8" x14ac:dyDescent="0.2">
      <c r="A234" s="13" t="s">
        <v>53</v>
      </c>
      <c r="B234" s="8" t="s">
        <v>9</v>
      </c>
      <c r="C234" s="18">
        <v>16984</v>
      </c>
      <c r="D234" s="18">
        <v>1312</v>
      </c>
      <c r="E234" s="9">
        <v>3.0407559312984902</v>
      </c>
      <c r="F234" s="9">
        <v>241.6</v>
      </c>
      <c r="G234" s="10">
        <f t="shared" si="3"/>
        <v>2.3832766504076504</v>
      </c>
      <c r="H234" s="11"/>
    </row>
    <row r="235" spans="1:8" x14ac:dyDescent="0.2">
      <c r="A235" s="13" t="s">
        <v>53</v>
      </c>
      <c r="B235" s="8" t="s">
        <v>9</v>
      </c>
      <c r="C235" s="18">
        <v>16984</v>
      </c>
      <c r="D235" s="18">
        <v>1953</v>
      </c>
      <c r="E235" s="9">
        <v>2.5582866008512899</v>
      </c>
      <c r="F235" s="9">
        <v>1962.77</v>
      </c>
      <c r="G235" s="10">
        <f t="shared" si="3"/>
        <v>3.2928915374236385</v>
      </c>
      <c r="H235" s="11"/>
    </row>
    <row r="236" spans="1:8" x14ac:dyDescent="0.2">
      <c r="A236" s="13" t="s">
        <v>53</v>
      </c>
      <c r="B236" s="8" t="s">
        <v>9</v>
      </c>
      <c r="C236" s="18">
        <v>16984</v>
      </c>
      <c r="D236" s="18">
        <v>3979</v>
      </c>
      <c r="E236" s="9">
        <v>1.87811016901275</v>
      </c>
      <c r="F236" s="9">
        <v>326.64999999999998</v>
      </c>
      <c r="G236" s="10">
        <f t="shared" si="3"/>
        <v>2.5142155962525821</v>
      </c>
      <c r="H236" s="11"/>
    </row>
    <row r="237" spans="1:8" x14ac:dyDescent="0.2">
      <c r="A237" s="13" t="s">
        <v>53</v>
      </c>
      <c r="B237" s="8" t="s">
        <v>9</v>
      </c>
      <c r="C237" s="18">
        <v>16984</v>
      </c>
      <c r="D237" s="18">
        <v>1007</v>
      </c>
      <c r="E237" s="9">
        <v>3.4110170794921801</v>
      </c>
      <c r="F237" s="9">
        <v>363.83</v>
      </c>
      <c r="G237" s="10">
        <f t="shared" si="3"/>
        <v>2.5610178574478364</v>
      </c>
      <c r="H237" s="11"/>
    </row>
    <row r="238" spans="1:8" x14ac:dyDescent="0.2">
      <c r="A238" s="13" t="s">
        <v>53</v>
      </c>
      <c r="B238" s="8" t="s">
        <v>9</v>
      </c>
      <c r="C238" s="18">
        <v>16984</v>
      </c>
      <c r="D238" s="18">
        <v>60870</v>
      </c>
      <c r="E238" s="9">
        <v>1.74083227980672</v>
      </c>
      <c r="F238" s="9">
        <v>3959.19</v>
      </c>
      <c r="G238" s="10">
        <f t="shared" si="3"/>
        <v>3.5976173130144362</v>
      </c>
      <c r="H238" s="11"/>
    </row>
    <row r="239" spans="1:8" x14ac:dyDescent="0.2">
      <c r="A239" s="13" t="s">
        <v>53</v>
      </c>
      <c r="B239" s="8" t="s">
        <v>9</v>
      </c>
      <c r="C239" s="18">
        <v>16984</v>
      </c>
      <c r="D239" s="18">
        <v>2068</v>
      </c>
      <c r="E239" s="9">
        <v>2.4955008405057799</v>
      </c>
      <c r="F239" s="9">
        <v>1733.89</v>
      </c>
      <c r="G239" s="10">
        <f t="shared" si="3"/>
        <v>3.2390465885511821</v>
      </c>
      <c r="H239" s="11"/>
    </row>
    <row r="240" spans="1:8" x14ac:dyDescent="0.2">
      <c r="A240" s="13" t="s">
        <v>53</v>
      </c>
      <c r="B240" s="8" t="s">
        <v>9</v>
      </c>
      <c r="C240" s="18">
        <v>9088</v>
      </c>
      <c r="D240" s="18">
        <v>9442</v>
      </c>
      <c r="E240" s="9">
        <v>1.0167341509463399</v>
      </c>
      <c r="F240" s="9">
        <v>1866.9</v>
      </c>
      <c r="G240" s="10">
        <f t="shared" si="3"/>
        <v>3.2711443179490782</v>
      </c>
      <c r="H240" s="11"/>
    </row>
    <row r="241" spans="1:8" x14ac:dyDescent="0.2">
      <c r="A241" s="13" t="s">
        <v>53</v>
      </c>
      <c r="B241" s="8" t="s">
        <v>9</v>
      </c>
      <c r="C241" s="18">
        <v>9088</v>
      </c>
      <c r="D241" s="18">
        <v>2889</v>
      </c>
      <c r="E241" s="9">
        <v>1.64496774565862</v>
      </c>
      <c r="F241" s="9">
        <v>1438.69</v>
      </c>
      <c r="G241" s="10">
        <f t="shared" si="3"/>
        <v>3.1579974106867073</v>
      </c>
      <c r="H241" s="11"/>
    </row>
    <row r="242" spans="1:8" x14ac:dyDescent="0.2">
      <c r="A242" s="13" t="s">
        <v>53</v>
      </c>
      <c r="B242" s="8" t="s">
        <v>9</v>
      </c>
      <c r="C242" s="18">
        <v>9088</v>
      </c>
      <c r="D242" s="18">
        <v>16808</v>
      </c>
      <c r="E242" s="9">
        <v>1.30610277341436</v>
      </c>
      <c r="F242" s="9">
        <v>1438.64</v>
      </c>
      <c r="G242" s="10">
        <f t="shared" si="3"/>
        <v>3.157982318073183</v>
      </c>
      <c r="H242" s="11"/>
    </row>
    <row r="243" spans="1:8" x14ac:dyDescent="0.2">
      <c r="A243" s="13" t="s">
        <v>53</v>
      </c>
      <c r="B243" s="8" t="s">
        <v>9</v>
      </c>
      <c r="C243" s="18">
        <v>9088</v>
      </c>
      <c r="D243" s="18">
        <v>170188</v>
      </c>
      <c r="E243" s="9">
        <v>3.5696252426888702</v>
      </c>
      <c r="F243" s="9">
        <v>1885.14</v>
      </c>
      <c r="G243" s="10">
        <f t="shared" si="3"/>
        <v>3.2753666458101645</v>
      </c>
      <c r="H243" s="11"/>
    </row>
    <row r="244" spans="1:8" x14ac:dyDescent="0.2">
      <c r="A244" s="13" t="s">
        <v>53</v>
      </c>
      <c r="B244" s="8" t="s">
        <v>9</v>
      </c>
      <c r="C244" s="18">
        <v>9088</v>
      </c>
      <c r="D244" s="18">
        <v>1396</v>
      </c>
      <c r="E244" s="9">
        <v>2.2559764620204299</v>
      </c>
      <c r="F244" s="9">
        <v>2620.44</v>
      </c>
      <c r="G244" s="10">
        <f t="shared" si="3"/>
        <v>3.4183907931730118</v>
      </c>
      <c r="H244" s="11"/>
    </row>
    <row r="245" spans="1:8" x14ac:dyDescent="0.2">
      <c r="A245" s="13" t="s">
        <v>53</v>
      </c>
      <c r="B245" s="8" t="s">
        <v>9</v>
      </c>
      <c r="C245" s="18">
        <v>9088</v>
      </c>
      <c r="D245" s="18">
        <v>3055</v>
      </c>
      <c r="E245" s="9">
        <v>1.6055351114502601</v>
      </c>
      <c r="F245" s="9">
        <v>1242.8</v>
      </c>
      <c r="G245" s="10">
        <f t="shared" si="3"/>
        <v>3.0944361880179563</v>
      </c>
      <c r="H245" s="11"/>
    </row>
    <row r="246" spans="1:8" x14ac:dyDescent="0.2">
      <c r="A246" s="13" t="s">
        <v>53</v>
      </c>
      <c r="B246" s="8" t="s">
        <v>9</v>
      </c>
      <c r="C246" s="18">
        <v>9088</v>
      </c>
      <c r="D246" s="18">
        <v>30484</v>
      </c>
      <c r="E246" s="9">
        <v>1.69147957585123</v>
      </c>
      <c r="F246" s="9">
        <v>637.21</v>
      </c>
      <c r="G246" s="10">
        <f t="shared" si="3"/>
        <v>2.804350733026777</v>
      </c>
      <c r="H246" s="11"/>
    </row>
    <row r="247" spans="1:8" x14ac:dyDescent="0.2">
      <c r="A247" s="13" t="s">
        <v>53</v>
      </c>
      <c r="B247" s="8" t="s">
        <v>9</v>
      </c>
      <c r="C247" s="18">
        <v>9088</v>
      </c>
      <c r="D247" s="18">
        <v>114394</v>
      </c>
      <c r="E247" s="9">
        <v>3.0039705426447201</v>
      </c>
      <c r="F247" s="9">
        <v>1477.06</v>
      </c>
      <c r="G247" s="10">
        <f t="shared" si="3"/>
        <v>3.1694275388824891</v>
      </c>
      <c r="H247" s="11"/>
    </row>
    <row r="248" spans="1:8" x14ac:dyDescent="0.2">
      <c r="A248" s="13" t="s">
        <v>53</v>
      </c>
      <c r="B248" s="8" t="s">
        <v>9</v>
      </c>
      <c r="C248" s="18">
        <v>9088</v>
      </c>
      <c r="D248" s="18">
        <v>59680</v>
      </c>
      <c r="E248" s="9">
        <v>2.2645147466611899</v>
      </c>
      <c r="F248" s="9">
        <v>1012.43</v>
      </c>
      <c r="G248" s="10">
        <f t="shared" si="3"/>
        <v>3.0054078996807223</v>
      </c>
      <c r="H248" s="11"/>
    </row>
    <row r="249" spans="1:8" x14ac:dyDescent="0.2">
      <c r="A249" s="13" t="s">
        <v>53</v>
      </c>
      <c r="B249" s="8" t="s">
        <v>9</v>
      </c>
      <c r="C249" s="18">
        <v>9088</v>
      </c>
      <c r="D249" s="18">
        <v>23363</v>
      </c>
      <c r="E249" s="9">
        <v>1.50690863481863</v>
      </c>
      <c r="F249" s="9">
        <v>441.87</v>
      </c>
      <c r="G249" s="10">
        <f t="shared" si="3"/>
        <v>2.6453927913476618</v>
      </c>
      <c r="H249" s="11"/>
    </row>
    <row r="250" spans="1:8" x14ac:dyDescent="0.2">
      <c r="A250" s="13" t="s">
        <v>53</v>
      </c>
      <c r="B250" s="8" t="s">
        <v>9</v>
      </c>
      <c r="C250" s="18">
        <v>9088</v>
      </c>
      <c r="D250" s="18">
        <v>14429</v>
      </c>
      <c r="E250" s="9">
        <v>1.22234105193418</v>
      </c>
      <c r="F250" s="9">
        <v>325.08999999999997</v>
      </c>
      <c r="G250" s="10">
        <f t="shared" si="3"/>
        <v>2.5121371820278307</v>
      </c>
      <c r="H250" s="11"/>
    </row>
    <row r="251" spans="1:8" x14ac:dyDescent="0.2">
      <c r="A251" s="13" t="s">
        <v>53</v>
      </c>
      <c r="B251" s="8" t="s">
        <v>9</v>
      </c>
      <c r="C251" s="18">
        <v>9088</v>
      </c>
      <c r="D251" s="18">
        <v>1584</v>
      </c>
      <c r="E251" s="9">
        <v>2.1355263304803001</v>
      </c>
      <c r="F251" s="9">
        <v>1957.61</v>
      </c>
      <c r="G251" s="10">
        <f t="shared" si="3"/>
        <v>3.2917483592099281</v>
      </c>
      <c r="H251" s="11"/>
    </row>
    <row r="252" spans="1:8" x14ac:dyDescent="0.2">
      <c r="A252" s="13" t="s">
        <v>53</v>
      </c>
      <c r="B252" s="8" t="s">
        <v>9</v>
      </c>
      <c r="C252" s="18">
        <v>9088</v>
      </c>
      <c r="D252" s="18">
        <v>154341</v>
      </c>
      <c r="E252" s="9">
        <v>3.4212739832063201</v>
      </c>
      <c r="F252" s="9">
        <v>132.53</v>
      </c>
      <c r="G252" s="10">
        <f t="shared" si="3"/>
        <v>2.1226417696255364</v>
      </c>
      <c r="H252" s="11"/>
    </row>
    <row r="253" spans="1:8" x14ac:dyDescent="0.2">
      <c r="A253" s="13" t="s">
        <v>53</v>
      </c>
      <c r="B253" s="8" t="s">
        <v>9</v>
      </c>
      <c r="C253" s="18">
        <v>9088</v>
      </c>
      <c r="D253" s="18">
        <v>5192</v>
      </c>
      <c r="E253" s="9">
        <v>1.27523902875739</v>
      </c>
      <c r="F253" s="9">
        <v>1045.24</v>
      </c>
      <c r="G253" s="10">
        <f t="shared" si="3"/>
        <v>3.0192575690191226</v>
      </c>
      <c r="H253" s="11"/>
    </row>
    <row r="254" spans="1:8" x14ac:dyDescent="0.2">
      <c r="A254" s="13" t="s">
        <v>53</v>
      </c>
      <c r="B254" s="8" t="s">
        <v>9</v>
      </c>
      <c r="C254" s="18">
        <v>9088</v>
      </c>
      <c r="D254" s="18">
        <v>1312</v>
      </c>
      <c r="E254" s="9">
        <v>2.31760536723014</v>
      </c>
      <c r="F254" s="9">
        <v>199.25</v>
      </c>
      <c r="G254" s="10">
        <f t="shared" si="3"/>
        <v>2.299616239998413</v>
      </c>
      <c r="H254" s="11"/>
    </row>
    <row r="255" spans="1:8" x14ac:dyDescent="0.2">
      <c r="A255" s="13" t="s">
        <v>53</v>
      </c>
      <c r="B255" s="8" t="s">
        <v>9</v>
      </c>
      <c r="C255" s="18">
        <v>9088</v>
      </c>
      <c r="D255" s="18">
        <v>1953</v>
      </c>
      <c r="E255" s="9">
        <v>1.9498765737880199</v>
      </c>
      <c r="F255" s="9">
        <v>2057.08</v>
      </c>
      <c r="G255" s="10">
        <f t="shared" si="3"/>
        <v>3.3132722934383483</v>
      </c>
      <c r="H255" s="11"/>
    </row>
    <row r="256" spans="1:8" x14ac:dyDescent="0.2">
      <c r="A256" s="13" t="s">
        <v>53</v>
      </c>
      <c r="B256" s="8" t="s">
        <v>9</v>
      </c>
      <c r="C256" s="18">
        <v>9088</v>
      </c>
      <c r="D256" s="18">
        <v>3979</v>
      </c>
      <c r="E256" s="9">
        <v>1.43145925102075</v>
      </c>
      <c r="F256" s="9">
        <v>0.86</v>
      </c>
      <c r="G256" s="10">
        <f t="shared" si="3"/>
        <v>-1.7728766960431602E-2</v>
      </c>
      <c r="H256" s="11" t="s">
        <v>70</v>
      </c>
    </row>
    <row r="257" spans="1:8" x14ac:dyDescent="0.2">
      <c r="A257" s="13" t="s">
        <v>53</v>
      </c>
      <c r="B257" s="8" t="s">
        <v>9</v>
      </c>
      <c r="C257" s="18">
        <v>9088</v>
      </c>
      <c r="D257" s="18">
        <v>1007</v>
      </c>
      <c r="E257" s="9">
        <v>2.5998112540946101</v>
      </c>
      <c r="F257" s="9">
        <v>42.71</v>
      </c>
      <c r="G257" s="10">
        <f t="shared" si="3"/>
        <v>1.6315452278343094</v>
      </c>
      <c r="H257" s="11"/>
    </row>
    <row r="258" spans="1:8" x14ac:dyDescent="0.2">
      <c r="A258" s="13" t="s">
        <v>53</v>
      </c>
      <c r="B258" s="8" t="s">
        <v>9</v>
      </c>
      <c r="C258" s="18">
        <v>9088</v>
      </c>
      <c r="D258" s="18">
        <v>60870</v>
      </c>
      <c r="E258" s="9">
        <v>2.2840152836479501</v>
      </c>
      <c r="F258" s="9">
        <v>4000.78</v>
      </c>
      <c r="G258" s="10">
        <f t="shared" ref="G258:G259" si="4">LOG(F258+0.1)</f>
        <v>3.6021555256055957</v>
      </c>
      <c r="H258" s="11"/>
    </row>
    <row r="259" spans="1:8" x14ac:dyDescent="0.2">
      <c r="A259" s="13" t="s">
        <v>53</v>
      </c>
      <c r="B259" s="8" t="s">
        <v>9</v>
      </c>
      <c r="C259" s="18">
        <v>9088</v>
      </c>
      <c r="D259" s="18">
        <v>2068</v>
      </c>
      <c r="E259" s="9">
        <v>1.9020224814340001</v>
      </c>
      <c r="F259" s="9">
        <v>1803.83</v>
      </c>
      <c r="G259" s="10">
        <f t="shared" si="4"/>
        <v>3.256219681097519</v>
      </c>
      <c r="H259" s="11"/>
    </row>
  </sheetData>
  <conditionalFormatting sqref="E2:E1048576">
    <cfRule type="cellIs" dxfId="2" priority="7" operator="greaterThan">
      <formula>3</formula>
    </cfRule>
  </conditionalFormatting>
  <conditionalFormatting sqref="F2:F1048576">
    <cfRule type="cellIs" dxfId="1" priority="6" operator="greaterThan">
      <formula>30</formula>
    </cfRule>
  </conditionalFormatting>
  <conditionalFormatting sqref="H2:H1048576">
    <cfRule type="cellIs" dxfId="0" priority="3" operator="equal">
      <formula>"Y"</formula>
    </cfRule>
  </conditionalFormatting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Rogers</dc:creator>
  <cp:lastModifiedBy>Theo Rogers</cp:lastModifiedBy>
  <dcterms:created xsi:type="dcterms:W3CDTF">2025-05-07T13:14:36Z</dcterms:created>
  <dcterms:modified xsi:type="dcterms:W3CDTF">2025-06-10T09:39:01Z</dcterms:modified>
</cp:coreProperties>
</file>