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DB332B80-22C9-482F-89BF-DBEED7BCBAAB}" xr6:coauthVersionLast="45" xr6:coauthVersionMax="45" xr10:uidLastSave="{00000000-0000-0000-0000-000000000000}"/>
  <bookViews>
    <workbookView xWindow="-120" yWindow="-120" windowWidth="20730" windowHeight="11160" tabRatio="845" firstSheet="1" activeTab="1" xr2:uid="{00000000-000D-0000-FFFF-FFFF00000000}"/>
  </bookViews>
  <sheets>
    <sheet name="muatan dan biaya pelni dan tol " sheetId="4" r:id="rId1"/>
    <sheet name="titik koordinat pelabuhan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" l="1"/>
  <c r="C12" i="4"/>
  <c r="C10" i="4"/>
  <c r="D11" i="4"/>
  <c r="C11" i="4" s="1"/>
  <c r="D9" i="4"/>
  <c r="C9" i="4" s="1"/>
  <c r="E9" i="4"/>
  <c r="D8" i="4"/>
  <c r="E8" i="4"/>
</calcChain>
</file>

<file path=xl/sharedStrings.xml><?xml version="1.0" encoding="utf-8"?>
<sst xmlns="http://schemas.openxmlformats.org/spreadsheetml/2006/main" count="265" uniqueCount="262">
  <si>
    <t>Tanjung Priok</t>
  </si>
  <si>
    <t>Tanjung Perak</t>
  </si>
  <si>
    <t>Makassar</t>
  </si>
  <si>
    <t xml:space="preserve">Pelabuhan Tujuan </t>
  </si>
  <si>
    <t>Ambon</t>
  </si>
  <si>
    <t>Tual</t>
  </si>
  <si>
    <t>Saumlaki</t>
  </si>
  <si>
    <t>Dobo</t>
  </si>
  <si>
    <t>P. Manawoka</t>
  </si>
  <si>
    <t>Gorom</t>
  </si>
  <si>
    <t>Kailakat</t>
  </si>
  <si>
    <t>P. Kesui</t>
  </si>
  <si>
    <t>Kaimer</t>
  </si>
  <si>
    <t>P. Kur</t>
  </si>
  <si>
    <t>Amahai</t>
  </si>
  <si>
    <t>Marsela</t>
  </si>
  <si>
    <t>Kroing</t>
  </si>
  <si>
    <t>Tepa</t>
  </si>
  <si>
    <t>Lakor</t>
  </si>
  <si>
    <t>Moa</t>
  </si>
  <si>
    <t>Romang</t>
  </si>
  <si>
    <t>Wulur</t>
  </si>
  <si>
    <t>Bebar</t>
  </si>
  <si>
    <t>Benjina</t>
  </si>
  <si>
    <t>Jerol</t>
  </si>
  <si>
    <t>Meror</t>
  </si>
  <si>
    <t>Longgar</t>
  </si>
  <si>
    <t>Banda Eli</t>
  </si>
  <si>
    <t>Molu</t>
  </si>
  <si>
    <t>Larat</t>
  </si>
  <si>
    <t>Rumean</t>
  </si>
  <si>
    <t>Tutukembong</t>
  </si>
  <si>
    <t>Seira</t>
  </si>
  <si>
    <t>Elat</t>
  </si>
  <si>
    <t>Ilwaki</t>
  </si>
  <si>
    <t>Nila</t>
  </si>
  <si>
    <t>Serua</t>
  </si>
  <si>
    <t>Werinama</t>
  </si>
  <si>
    <t>Kelimuri</t>
  </si>
  <si>
    <t>Bula</t>
  </si>
  <si>
    <t>Kobisadar</t>
  </si>
  <si>
    <t>Wahai</t>
  </si>
  <si>
    <t>Ambalau</t>
  </si>
  <si>
    <t>Namrole</t>
  </si>
  <si>
    <t>Wamsisi</t>
  </si>
  <si>
    <t>Leksula</t>
  </si>
  <si>
    <t>Tifu</t>
  </si>
  <si>
    <t>Fogi</t>
  </si>
  <si>
    <t>Manipa</t>
  </si>
  <si>
    <t>Buano</t>
  </si>
  <si>
    <t>Taniwel</t>
  </si>
  <si>
    <t>Kelimoi</t>
  </si>
  <si>
    <t>Fadol</t>
  </si>
  <si>
    <t>Nurkat</t>
  </si>
  <si>
    <t>Kisar</t>
  </si>
  <si>
    <t>Lelang</t>
  </si>
  <si>
    <t>Eray</t>
  </si>
  <si>
    <t>Tam</t>
  </si>
  <si>
    <t>Mangur</t>
  </si>
  <si>
    <t>Mun</t>
  </si>
  <si>
    <t>Holat</t>
  </si>
  <si>
    <t>Weduar</t>
  </si>
  <si>
    <t>Marlasi</t>
  </si>
  <si>
    <t>Wunlah</t>
  </si>
  <si>
    <t>Geser</t>
  </si>
  <si>
    <t>Kelang</t>
  </si>
  <si>
    <t>Teon</t>
  </si>
  <si>
    <t>P. Tior</t>
  </si>
  <si>
    <t>TOL LAUT</t>
  </si>
  <si>
    <t>Namlea</t>
  </si>
  <si>
    <t>PELNI</t>
  </si>
  <si>
    <t>Tabarfane</t>
  </si>
  <si>
    <t>P. Luang</t>
  </si>
  <si>
    <t>Waemulang</t>
  </si>
  <si>
    <t>P. Leti</t>
  </si>
  <si>
    <t>Lelam Kojabi</t>
  </si>
  <si>
    <t>Lewa / Dai</t>
  </si>
  <si>
    <t>Sofyanin/ Rumayaan</t>
  </si>
  <si>
    <t>Arwala/ Sutilirang</t>
  </si>
  <si>
    <t>Dawera / Dawelor</t>
  </si>
  <si>
    <t>Adault / Lingat</t>
  </si>
  <si>
    <t>RATA_RATA KECEPATAN KAPAL PELNI</t>
  </si>
  <si>
    <t>Kasiui</t>
  </si>
  <si>
    <t>Tayandu</t>
  </si>
  <si>
    <t>Banda Neira</t>
  </si>
  <si>
    <t>Kisar 1</t>
  </si>
  <si>
    <t>Rata-rata lama singgah di pelabuhan</t>
  </si>
  <si>
    <t>Lamanya Bongkar Muat</t>
  </si>
  <si>
    <t>Lamanya Storange</t>
  </si>
  <si>
    <t>Biaya Bongkar Muat</t>
  </si>
  <si>
    <t>Biaya Storage</t>
  </si>
  <si>
    <t>Biaya Inventory</t>
  </si>
  <si>
    <t>Biaya Terminal Handling Charge/Tambat</t>
  </si>
  <si>
    <t>knot</t>
  </si>
  <si>
    <t>Nama Pelabuhan</t>
  </si>
  <si>
    <t xml:space="preserve">  3°41'36.78"S</t>
  </si>
  <si>
    <t>128°10'36.53"E</t>
  </si>
  <si>
    <t>Latitude</t>
  </si>
  <si>
    <t>Longitude</t>
  </si>
  <si>
    <t xml:space="preserve">  3°20'12.76"S</t>
  </si>
  <si>
    <t>126° 1'5.41"E</t>
  </si>
  <si>
    <t xml:space="preserve">  3°36'33.10"S</t>
  </si>
  <si>
    <t>126°10'49.01"E</t>
  </si>
  <si>
    <t xml:space="preserve">  3°40'2.25"S</t>
  </si>
  <si>
    <t>126°17'42.42"E</t>
  </si>
  <si>
    <t xml:space="preserve">  3°46'51.11"S</t>
  </si>
  <si>
    <t>126°30'35.12"E</t>
  </si>
  <si>
    <t xml:space="preserve">  3°50'59.64"S</t>
  </si>
  <si>
    <t>126°44'1.10"E</t>
  </si>
  <si>
    <t xml:space="preserve">  3°45'54.12"S</t>
  </si>
  <si>
    <t>126°57'28.97"E</t>
  </si>
  <si>
    <t xml:space="preserve">  3°51'4.46"S</t>
  </si>
  <si>
    <t>127°14'13.20"E</t>
  </si>
  <si>
    <t xml:space="preserve">  3°16'9.88"S</t>
  </si>
  <si>
    <t>127° 5'0.94"E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</si>
  <si>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</si>
  <si>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</si>
  <si>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</si>
  <si>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</si>
  <si>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</si>
  <si>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</si>
  <si>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</si>
  <si>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</si>
  <si>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3°17'51.80"S</t>
  </si>
  <si>
    <t>128°57'9.23"E</t>
  </si>
  <si>
    <t xml:space="preserve">  2°47'32.77"S</t>
  </si>
  <si>
    <t>129°30'52.11"E</t>
  </si>
  <si>
    <t xml:space="preserve">  2°54'49.82"S</t>
  </si>
  <si>
    <t>129°48'58.05"E</t>
  </si>
  <si>
    <t xml:space="preserve">  3°24'48.34"S</t>
  </si>
  <si>
    <t>129°58'22.76"E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</si>
  <si>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</si>
  <si>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</si>
  <si>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</si>
  <si>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</si>
  <si>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</si>
  <si>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</si>
  <si>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</si>
  <si>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</si>
  <si>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4°31'29.36"S</t>
  </si>
  <si>
    <t>129°53'48.77"E</t>
  </si>
  <si>
    <t xml:space="preserve">  5°38'0.44"S</t>
  </si>
  <si>
    <t>132°44'31.11"E</t>
  </si>
  <si>
    <t xml:space="preserve"> 5°45'22.90"S</t>
  </si>
  <si>
    <t>134°14'18.87"E</t>
  </si>
  <si>
    <t xml:space="preserve">  7°58'58.38"S</t>
  </si>
  <si>
    <t>131°17'33.28"E</t>
  </si>
  <si>
    <t xml:space="preserve">  8° 6'23.66"S</t>
  </si>
  <si>
    <t>127°48'57.96"E</t>
  </si>
  <si>
    <t>127° 8'50.56"E</t>
  </si>
  <si>
    <t xml:space="preserve">  8° 4'48.20"S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</si>
  <si>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</si>
  <si>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</si>
  <si>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</si>
  <si>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</si>
  <si>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</si>
  <si>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</si>
  <si>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4°29'56.85"S</t>
  </si>
  <si>
    <t>131°40'30.54"E</t>
  </si>
  <si>
    <t xml:space="preserve">  4°42'14.47"S</t>
  </si>
  <si>
    <t>131°44'21.15"E</t>
  </si>
  <si>
    <t xml:space="preserve">  4°35'52.04"S</t>
  </si>
  <si>
    <t>131°42'5.95"E</t>
  </si>
  <si>
    <t xml:space="preserve">  5°10'11.24"S</t>
  </si>
  <si>
    <t>132° 0'48.56"E</t>
  </si>
  <si>
    <t xml:space="preserve">  5°18'37.20"S</t>
  </si>
  <si>
    <t>132° 1'4.22"E</t>
  </si>
  <si>
    <t xml:space="preserve">  5°22'59.17"S</t>
  </si>
  <si>
    <t>131°58'43.55"E</t>
  </si>
  <si>
    <t xml:space="preserve"> 5°34'21.03"S</t>
  </si>
  <si>
    <t>132° 0'5.76"E</t>
  </si>
  <si>
    <t xml:space="preserve">  5°33'15.35"S</t>
  </si>
  <si>
    <t>132°19'1.85"E</t>
  </si>
  <si>
    <t xml:space="preserve">  5°36'5.40"S</t>
  </si>
  <si>
    <t>132°19'27.53"E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</si>
  <si>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</si>
  <si>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</si>
  <si>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</si>
  <si>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</si>
  <si>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</si>
  <si>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</si>
  <si>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</si>
  <si>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</si>
  <si>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</si>
  <si>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</si>
  <si>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</si>
  <si>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</si>
  <si>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</si>
  <si>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</si>
  <si>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</si>
  <si>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</si>
  <si>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</si>
  <si>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</si>
  <si>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</si>
  <si>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</si>
  <si>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</si>
  <si>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</si>
  <si>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</si>
  <si>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</si>
  <si>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</si>
  <si>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</si>
  <si>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</si>
  <si>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</si>
  <si>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</si>
  <si>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</si>
  <si>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</si>
  <si>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</si>
  <si>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</si>
  <si>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</si>
  <si>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</si>
  <si>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</si>
  <si>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</si>
  <si>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</si>
  <si>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</si>
  <si>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</si>
  <si>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</si>
  <si>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</si>
  <si>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</si>
  <si>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</si>
  <si>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</si>
  <si>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</si>
  <si>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</si>
  <si>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</si>
  <si>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</si>
  <si>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</si>
  <si>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</si>
  <si>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</si>
  <si>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</si>
  <si>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</si>
  <si>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</si>
  <si>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</si>
  <si>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</si>
  <si>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</si>
  <si>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</si>
  <si>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</si>
  <si>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</si>
  <si>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</si>
  <si>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8°13'27.26"S</t>
  </si>
  <si>
    <t>128°56'13.89"E</t>
  </si>
  <si>
    <t xml:space="preserve">  8°10'17.44"S</t>
  </si>
  <si>
    <t>128°42'10.28"E</t>
  </si>
  <si>
    <t xml:space="preserve">  8°12'55.97"S</t>
  </si>
  <si>
    <t>128° 9'2.78"E</t>
  </si>
  <si>
    <t xml:space="preserve">  8°10'5.86"S</t>
  </si>
  <si>
    <t>127°39'45.48"E</t>
  </si>
  <si>
    <t xml:space="preserve">  8° 4'24.09"S</t>
  </si>
  <si>
    <t>127°13'8.24"E</t>
  </si>
  <si>
    <t xml:space="preserve">  7°36'0.86"S</t>
  </si>
  <si>
    <t>127°24'52.59"E</t>
  </si>
  <si>
    <t xml:space="preserve">  7°40'33.21"S</t>
  </si>
  <si>
    <t>126°48'32.42"E</t>
  </si>
  <si>
    <t xml:space="preserve">  7°55'51.29"S</t>
  </si>
  <si>
    <t>126°24'32.84"E</t>
  </si>
  <si>
    <t xml:space="preserve">  7°44'39.33"S</t>
  </si>
  <si>
    <t>125°54'56.23"E</t>
  </si>
  <si>
    <t xml:space="preserve">  5°10'1.81"S</t>
  </si>
  <si>
    <t>119°24'12.76"E</t>
  </si>
  <si>
    <t>Total Permintaan (Teus)</t>
  </si>
  <si>
    <t>106° 52' 17'' E</t>
  </si>
  <si>
    <t>7° 15' 1" S</t>
  </si>
  <si>
    <t>6° 7' 55" S</t>
  </si>
  <si>
    <t>112° 46' 7"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</si>
</sst>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1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164" fontId="0" fillId="0" borderId="1" xfId="0" applyNumberFormat="1" applyFill="1" applyBorder="1"/>
    <xf numFmtId="0" fontId="3" fillId="0" borderId="4" xfId="0" applyFont="1" applyBorder="1" applyAlignment="1">
      <alignment horizontal="center" vertical="center"/>
    </xf>
    <xf numFmtId="0" fontId="0" fillId="0" borderId="2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E14"/>
  <sheetViews>
    <sheetView showGridLines="0" zoomScale="90" zoomScaleNormal="90" workbookViewId="0">
      <selection activeCell="E10" sqref="E10:E12"/>
    </sheetView>
  </sheetViews>
  <sheetFormatPr defaultRowHeight="15" x14ac:dyDescent="0.25"/>
  <cols>
    <col min="2" max="2" width="46.42578125" customWidth="1"/>
    <col min="3" max="3" width="13.28515625" customWidth="1"/>
    <col min="4" max="4" width="12.42578125" customWidth="1"/>
    <col min="5" max="5" width="11" customWidth="1"/>
  </cols>
  <sheetData>
    <row r="2" spans="2:5" x14ac:dyDescent="0.25">
      <c r="B2" s="16"/>
      <c r="C2" s="15" t="s">
        <v>70</v>
      </c>
      <c r="D2" s="17" t="s">
        <v>68</v>
      </c>
      <c r="E2" s="17"/>
    </row>
    <row r="3" spans="2:5" x14ac:dyDescent="0.25">
      <c r="B3" s="9" t="s">
        <v>3</v>
      </c>
      <c r="C3" s="19" t="s">
        <v>0</v>
      </c>
      <c r="D3" s="18" t="s">
        <v>1</v>
      </c>
      <c r="E3" s="18" t="s">
        <v>2</v>
      </c>
    </row>
    <row r="4" spans="2:5" x14ac:dyDescent="0.25">
      <c r="B4" s="2"/>
      <c r="C4" s="20"/>
      <c r="D4" s="18"/>
      <c r="E4" s="18"/>
    </row>
    <row r="5" spans="2:5" x14ac:dyDescent="0.25">
      <c r="B5" s="2" t="s">
        <v>257</v>
      </c>
      <c r="C5" s="1">
        <v>5</v>
      </c>
      <c r="D5" s="8">
        <v>10</v>
      </c>
      <c r="E5" s="8">
        <v>5</v>
      </c>
    </row>
    <row r="6" spans="2:5" x14ac:dyDescent="0.25">
      <c r="B6" s="4" t="s">
        <v>86</v>
      </c>
      <c r="C6" s="4">
        <v>8</v>
      </c>
      <c r="D6" s="6">
        <v>8</v>
      </c>
      <c r="E6" s="6">
        <v>4</v>
      </c>
    </row>
    <row r="7" spans="2:5" x14ac:dyDescent="0.25">
      <c r="B7" s="4" t="s">
        <v>87</v>
      </c>
      <c r="C7" s="4">
        <v>2</v>
      </c>
      <c r="D7" s="6">
        <v>2</v>
      </c>
      <c r="E7" s="6">
        <v>2</v>
      </c>
    </row>
    <row r="8" spans="2:5" x14ac:dyDescent="0.25">
      <c r="B8" s="4" t="s">
        <v>88</v>
      </c>
      <c r="C8" s="4">
        <v>72</v>
      </c>
      <c r="D8" s="6">
        <f>3*24</f>
        <v>72</v>
      </c>
      <c r="E8" s="6">
        <f>3*24</f>
        <v>72</v>
      </c>
    </row>
    <row r="9" spans="2:5" x14ac:dyDescent="0.25">
      <c r="B9" s="4" t="s">
        <v>92</v>
      </c>
      <c r="C9" s="14">
        <f>D9</f>
        <v>52500</v>
      </c>
      <c r="D9" s="6">
        <f>(14000*90)/24</f>
        <v>52500</v>
      </c>
      <c r="E9" s="6">
        <f>(14000*90)/24</f>
        <v>52500</v>
      </c>
    </row>
    <row r="10" spans="2:5" x14ac:dyDescent="0.25">
      <c r="B10" s="4" t="s">
        <v>89</v>
      </c>
      <c r="C10" s="14">
        <f>D10</f>
        <v>20000</v>
      </c>
      <c r="D10" s="6">
        <v>20000</v>
      </c>
      <c r="E10" s="6">
        <v>20000</v>
      </c>
    </row>
    <row r="11" spans="2:5" x14ac:dyDescent="0.25">
      <c r="B11" s="4" t="s">
        <v>90</v>
      </c>
      <c r="C11" s="14">
        <f>D11</f>
        <v>375</v>
      </c>
      <c r="D11" s="6">
        <f>9000/24</f>
        <v>375</v>
      </c>
      <c r="E11" s="6">
        <f>9000/24</f>
        <v>375</v>
      </c>
    </row>
    <row r="12" spans="2:5" x14ac:dyDescent="0.25">
      <c r="B12" s="4" t="s">
        <v>91</v>
      </c>
      <c r="C12" s="14">
        <f>D12</f>
        <v>15000</v>
      </c>
      <c r="D12" s="6">
        <v>15000</v>
      </c>
      <c r="E12" s="6">
        <v>15000</v>
      </c>
    </row>
    <row r="13" spans="2:5" x14ac:dyDescent="0.25">
      <c r="D13" s="7"/>
      <c r="E13" s="7"/>
    </row>
    <row r="14" spans="2:5" x14ac:dyDescent="0.25">
      <c r="B14" s="1" t="s">
        <v>81</v>
      </c>
      <c r="C14" s="5"/>
      <c r="D14">
        <v>20</v>
      </c>
      <c r="E14" t="s">
        <v>93</v>
      </c>
    </row>
  </sheetData>
  <mergeCells count="4">
    <mergeCell ref="D2:E2"/>
    <mergeCell ref="D3:D4"/>
    <mergeCell ref="E3:E4"/>
    <mergeCell ref="C3:C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H88"/>
  <sheetViews>
    <sheetView showGridLines="0" tabSelected="1" zoomScale="85" zoomScaleNormal="85" workbookViewId="0">
      <selection activeCell="B3" sqref="B3:D85"/>
    </sheetView>
  </sheetViews>
  <sheetFormatPr defaultRowHeight="15" x14ac:dyDescent="0.25"/>
  <cols>
    <col min="2" max="2" width="22" style="3" customWidth="1"/>
    <col min="3" max="3" width="24.28515625" customWidth="1"/>
    <col min="4" max="4" width="20.42578125" customWidth="1"/>
  </cols>
  <sheetData>
    <row r="1" spans="2:8" s="5" customFormat="1" x14ac:dyDescent="0.25">
      <c r="B1" s="11"/>
    </row>
    <row r="2" spans="2:8" ht="15" customHeight="1" x14ac:dyDescent="0.25"/>
    <row r="3" spans="2:8" x14ac:dyDescent="0.25">
      <c r="B3" s="12" t="s">
        <v>94</v>
      </c>
      <c r="C3" s="10" t="s">
        <v>97</v>
      </c>
      <c r="D3" s="10" t="s">
        <v>98</v>
      </c>
    </row>
    <row r="4" spans="2:8" x14ac:dyDescent="0.25">
      <c r="B4" s="4" t="s">
        <v>0</v>
      </c>
      <c r="C4" s="1" t="s">
        <v>260</v>
      </c>
      <c r="D4" s="22" t="s">
        <v>258</v>
      </c>
    </row>
    <row r="5" spans="2:8" x14ac:dyDescent="0.25">
      <c r="B5" s="4" t="s">
        <v>1</v>
      </c>
      <c r="C5" s="1" t="s">
        <v>259</v>
      </c>
      <c r="D5" s="1" t="s">
        <v>261</v>
      </c>
      <c r="H5" s="21"/>
    </row>
    <row r="6" spans="2:8" x14ac:dyDescent="0.25">
      <c r="B6" s="4" t="s">
        <v>2</v>
      </c>
      <c r="C6" s="1" t="s">
        <v>255</v>
      </c>
      <c r="D6" s="1" t="s">
        <v>256</v>
      </c>
    </row>
    <row r="7" spans="2:8" x14ac:dyDescent="0.25">
      <c r="B7" s="4" t="s">
        <v>4</v>
      </c>
      <c r="C7" s="1" t="s">
        <v>95</v>
      </c>
      <c r="D7" s="1" t="s">
        <v>96</v>
      </c>
    </row>
    <row r="8" spans="2:8" x14ac:dyDescent="0.25">
      <c r="B8" s="4" t="s">
        <v>5</v>
      </c>
      <c r="C8" s="1" t="s">
        <v>141</v>
      </c>
      <c r="D8" s="1" t="s">
        <v>142</v>
      </c>
    </row>
    <row r="9" spans="2:8" x14ac:dyDescent="0.25">
      <c r="B9" s="4" t="s">
        <v>6</v>
      </c>
      <c r="C9" s="1" t="s">
        <v>145</v>
      </c>
      <c r="D9" s="1" t="s">
        <v>146</v>
      </c>
    </row>
    <row r="10" spans="2:8" x14ac:dyDescent="0.25">
      <c r="B10" s="4" t="s">
        <v>7</v>
      </c>
      <c r="C10" s="1" t="s">
        <v>143</v>
      </c>
      <c r="D10" s="1" t="s">
        <v>144</v>
      </c>
    </row>
    <row r="11" spans="2:8" x14ac:dyDescent="0.25">
      <c r="B11" s="4" t="s">
        <v>43</v>
      </c>
      <c r="C11" s="1" t="s">
        <v>107</v>
      </c>
      <c r="D11" s="1" t="s">
        <v>108</v>
      </c>
    </row>
    <row r="12" spans="2:8" x14ac:dyDescent="0.25">
      <c r="B12" s="4" t="s">
        <v>84</v>
      </c>
      <c r="C12" s="1" t="s">
        <v>139</v>
      </c>
      <c r="D12" s="1" t="s">
        <v>140</v>
      </c>
    </row>
    <row r="13" spans="2:8" x14ac:dyDescent="0.25">
      <c r="B13" s="4" t="s">
        <v>19</v>
      </c>
      <c r="C13" s="1" t="s">
        <v>147</v>
      </c>
      <c r="D13" s="1" t="s">
        <v>148</v>
      </c>
    </row>
    <row r="14" spans="2:8" x14ac:dyDescent="0.25">
      <c r="B14" s="4" t="s">
        <v>69</v>
      </c>
      <c r="C14" s="1" t="s">
        <v>113</v>
      </c>
      <c r="D14" s="1" t="s">
        <v>114</v>
      </c>
    </row>
    <row r="15" spans="2:8" x14ac:dyDescent="0.25">
      <c r="B15" s="4" t="s">
        <v>54</v>
      </c>
      <c r="C15" s="1" t="s">
        <v>150</v>
      </c>
      <c r="D15" s="1" t="s">
        <v>149</v>
      </c>
    </row>
    <row r="16" spans="2:8" x14ac:dyDescent="0.25">
      <c r="B16" s="13" t="s">
        <v>42</v>
      </c>
      <c r="C16" s="1" t="s">
        <v>111</v>
      </c>
      <c r="D16" s="1" t="s">
        <v>112</v>
      </c>
    </row>
    <row r="17" spans="2:4" x14ac:dyDescent="0.25">
      <c r="B17" s="13" t="s">
        <v>44</v>
      </c>
      <c r="C17" s="1" t="s">
        <v>109</v>
      </c>
      <c r="D17" s="1" t="s">
        <v>110</v>
      </c>
    </row>
    <row r="18" spans="2:4" x14ac:dyDescent="0.25">
      <c r="B18" s="13" t="s">
        <v>45</v>
      </c>
      <c r="C18" s="1" t="s">
        <v>103</v>
      </c>
      <c r="D18" s="1" t="s">
        <v>104</v>
      </c>
    </row>
    <row r="19" spans="2:4" x14ac:dyDescent="0.25">
      <c r="B19" s="13" t="s">
        <v>46</v>
      </c>
      <c r="C19" s="1" t="s">
        <v>105</v>
      </c>
      <c r="D19" s="1" t="s">
        <v>106</v>
      </c>
    </row>
    <row r="20" spans="2:4" x14ac:dyDescent="0.25">
      <c r="B20" s="13" t="s">
        <v>73</v>
      </c>
      <c r="C20" s="1" t="s">
        <v>101</v>
      </c>
      <c r="D20" s="1" t="s">
        <v>102</v>
      </c>
    </row>
    <row r="21" spans="2:4" x14ac:dyDescent="0.25">
      <c r="B21" s="13" t="s">
        <v>47</v>
      </c>
      <c r="C21" s="1" t="s">
        <v>99</v>
      </c>
      <c r="D21" s="1" t="s">
        <v>100</v>
      </c>
    </row>
    <row r="22" spans="2:4" x14ac:dyDescent="0.25">
      <c r="B22" s="13" t="s">
        <v>48</v>
      </c>
      <c r="C22" s="1" t="s">
        <v>115</v>
      </c>
      <c r="D22" s="1" t="s">
        <v>116</v>
      </c>
    </row>
    <row r="23" spans="2:4" x14ac:dyDescent="0.25">
      <c r="B23" s="13" t="s">
        <v>65</v>
      </c>
      <c r="C23" s="1" t="s">
        <v>117</v>
      </c>
      <c r="D23" s="1" t="s">
        <v>118</v>
      </c>
    </row>
    <row r="24" spans="2:4" x14ac:dyDescent="0.25">
      <c r="B24" s="13" t="s">
        <v>49</v>
      </c>
      <c r="C24" s="1" t="s">
        <v>119</v>
      </c>
      <c r="D24" s="1" t="s">
        <v>120</v>
      </c>
    </row>
    <row r="25" spans="2:4" x14ac:dyDescent="0.25">
      <c r="B25" s="13" t="s">
        <v>50</v>
      </c>
      <c r="C25" s="1" t="s">
        <v>121</v>
      </c>
      <c r="D25" s="1" t="s">
        <v>122</v>
      </c>
    </row>
    <row r="26" spans="2:4" x14ac:dyDescent="0.25">
      <c r="B26" s="13" t="s">
        <v>41</v>
      </c>
      <c r="C26" s="1" t="s">
        <v>125</v>
      </c>
      <c r="D26" s="1" t="s">
        <v>126</v>
      </c>
    </row>
    <row r="27" spans="2:4" x14ac:dyDescent="0.25">
      <c r="B27" s="13" t="s">
        <v>40</v>
      </c>
      <c r="C27" s="1" t="s">
        <v>127</v>
      </c>
      <c r="D27" s="1" t="s">
        <v>128</v>
      </c>
    </row>
    <row r="28" spans="2:4" x14ac:dyDescent="0.25">
      <c r="B28" s="13" t="s">
        <v>39</v>
      </c>
      <c r="C28" s="1" t="s">
        <v>131</v>
      </c>
      <c r="D28" s="1" t="s">
        <v>132</v>
      </c>
    </row>
    <row r="29" spans="2:4" x14ac:dyDescent="0.25">
      <c r="B29" s="13" t="s">
        <v>51</v>
      </c>
      <c r="C29" s="1" t="s">
        <v>133</v>
      </c>
      <c r="D29" s="1" t="s">
        <v>134</v>
      </c>
    </row>
    <row r="30" spans="2:4" x14ac:dyDescent="0.25">
      <c r="B30" s="13" t="s">
        <v>64</v>
      </c>
      <c r="C30" s="1" t="s">
        <v>135</v>
      </c>
      <c r="D30" s="1" t="s">
        <v>136</v>
      </c>
    </row>
    <row r="31" spans="2:4" x14ac:dyDescent="0.25">
      <c r="B31" s="13" t="s">
        <v>38</v>
      </c>
      <c r="C31" s="1" t="s">
        <v>137</v>
      </c>
      <c r="D31" s="1" t="s">
        <v>138</v>
      </c>
    </row>
    <row r="32" spans="2:4" x14ac:dyDescent="0.25">
      <c r="B32" s="13" t="s">
        <v>37</v>
      </c>
      <c r="C32" s="1" t="s">
        <v>129</v>
      </c>
      <c r="D32" s="1" t="s">
        <v>130</v>
      </c>
    </row>
    <row r="33" spans="2:4" x14ac:dyDescent="0.25">
      <c r="B33" s="13" t="s">
        <v>14</v>
      </c>
      <c r="C33" s="1" t="s">
        <v>123</v>
      </c>
      <c r="D33" s="1" t="s">
        <v>124</v>
      </c>
    </row>
    <row r="34" spans="2:4" x14ac:dyDescent="0.25">
      <c r="B34" s="13" t="s">
        <v>8</v>
      </c>
      <c r="C34" s="1" t="s">
        <v>151</v>
      </c>
      <c r="D34" s="1" t="s">
        <v>152</v>
      </c>
    </row>
    <row r="35" spans="2:4" x14ac:dyDescent="0.25">
      <c r="B35" s="13" t="s">
        <v>9</v>
      </c>
      <c r="C35" s="1" t="s">
        <v>153</v>
      </c>
      <c r="D35" s="1" t="s">
        <v>154</v>
      </c>
    </row>
    <row r="36" spans="2:4" x14ac:dyDescent="0.25">
      <c r="B36" s="13" t="s">
        <v>10</v>
      </c>
      <c r="C36" s="1" t="s">
        <v>155</v>
      </c>
      <c r="D36" s="1" t="s">
        <v>156</v>
      </c>
    </row>
    <row r="37" spans="2:4" x14ac:dyDescent="0.25">
      <c r="B37" s="13" t="s">
        <v>11</v>
      </c>
      <c r="C37" s="1" t="s">
        <v>161</v>
      </c>
      <c r="D37" s="1" t="s">
        <v>162</v>
      </c>
    </row>
    <row r="38" spans="2:4" x14ac:dyDescent="0.25">
      <c r="B38" s="13" t="s">
        <v>82</v>
      </c>
      <c r="C38" s="1" t="s">
        <v>157</v>
      </c>
      <c r="D38" s="1" t="s">
        <v>158</v>
      </c>
    </row>
    <row r="39" spans="2:4" x14ac:dyDescent="0.25">
      <c r="B39" s="13" t="s">
        <v>67</v>
      </c>
      <c r="C39" s="1" t="s">
        <v>159</v>
      </c>
      <c r="D39" s="1" t="s">
        <v>160</v>
      </c>
    </row>
    <row r="40" spans="2:4" x14ac:dyDescent="0.25">
      <c r="B40" s="13" t="s">
        <v>12</v>
      </c>
      <c r="C40" s="1" t="s">
        <v>163</v>
      </c>
      <c r="D40" s="1" t="s">
        <v>164</v>
      </c>
    </row>
    <row r="41" spans="2:4" x14ac:dyDescent="0.25">
      <c r="B41" s="13" t="s">
        <v>58</v>
      </c>
      <c r="C41" s="1" t="s">
        <v>169</v>
      </c>
      <c r="D41" s="1" t="s">
        <v>170</v>
      </c>
    </row>
    <row r="42" spans="2:4" x14ac:dyDescent="0.25">
      <c r="B42" s="13" t="s">
        <v>52</v>
      </c>
      <c r="C42" s="1" t="s">
        <v>167</v>
      </c>
      <c r="D42" s="1" t="s">
        <v>168</v>
      </c>
    </row>
    <row r="43" spans="2:4" x14ac:dyDescent="0.25">
      <c r="B43" s="13" t="s">
        <v>13</v>
      </c>
      <c r="C43" s="1" t="s">
        <v>165</v>
      </c>
      <c r="D43" s="1" t="s">
        <v>166</v>
      </c>
    </row>
    <row r="44" spans="2:4" x14ac:dyDescent="0.25">
      <c r="B44" s="13" t="s">
        <v>83</v>
      </c>
      <c r="C44" s="1" t="s">
        <v>173</v>
      </c>
      <c r="D44" s="1" t="s">
        <v>174</v>
      </c>
    </row>
    <row r="45" spans="2:4" x14ac:dyDescent="0.25">
      <c r="B45" s="13" t="s">
        <v>57</v>
      </c>
      <c r="C45" s="1" t="s">
        <v>171</v>
      </c>
      <c r="D45" s="1" t="s">
        <v>172</v>
      </c>
    </row>
    <row r="46" spans="2:4" x14ac:dyDescent="0.25">
      <c r="B46" s="13" t="s">
        <v>60</v>
      </c>
      <c r="C46" s="1" t="s">
        <v>175</v>
      </c>
      <c r="D46" s="1" t="s">
        <v>176</v>
      </c>
    </row>
    <row r="47" spans="2:4" x14ac:dyDescent="0.25">
      <c r="B47" s="13" t="s">
        <v>61</v>
      </c>
      <c r="C47" s="1" t="s">
        <v>177</v>
      </c>
      <c r="D47" s="1" t="s">
        <v>178</v>
      </c>
    </row>
    <row r="48" spans="2:4" x14ac:dyDescent="0.25">
      <c r="B48" s="13" t="s">
        <v>33</v>
      </c>
      <c r="C48" s="1" t="s">
        <v>179</v>
      </c>
      <c r="D48" s="1" t="s">
        <v>180</v>
      </c>
    </row>
    <row r="49" spans="2:4" x14ac:dyDescent="0.25">
      <c r="B49" s="13" t="s">
        <v>59</v>
      </c>
      <c r="C49" s="1" t="s">
        <v>181</v>
      </c>
      <c r="D49" s="1" t="s">
        <v>182</v>
      </c>
    </row>
    <row r="50" spans="2:4" x14ac:dyDescent="0.25">
      <c r="B50" s="13" t="s">
        <v>27</v>
      </c>
      <c r="C50" s="1" t="s">
        <v>183</v>
      </c>
      <c r="D50" s="1" t="s">
        <v>184</v>
      </c>
    </row>
    <row r="51" spans="2:4" x14ac:dyDescent="0.25">
      <c r="B51" s="13" t="s">
        <v>23</v>
      </c>
      <c r="C51" s="1" t="s">
        <v>185</v>
      </c>
      <c r="D51" s="1" t="s">
        <v>186</v>
      </c>
    </row>
    <row r="52" spans="2:4" x14ac:dyDescent="0.25">
      <c r="B52" s="13" t="s">
        <v>71</v>
      </c>
      <c r="C52" s="1" t="s">
        <v>187</v>
      </c>
      <c r="D52" s="1" t="s">
        <v>188</v>
      </c>
    </row>
    <row r="53" spans="2:4" x14ac:dyDescent="0.25">
      <c r="B53" s="13" t="s">
        <v>24</v>
      </c>
      <c r="C53" s="1" t="s">
        <v>189</v>
      </c>
      <c r="D53" s="1" t="s">
        <v>190</v>
      </c>
    </row>
    <row r="54" spans="2:4" x14ac:dyDescent="0.25">
      <c r="B54" s="13" t="s">
        <v>25</v>
      </c>
      <c r="C54" s="1" t="s">
        <v>191</v>
      </c>
      <c r="D54" s="1" t="s">
        <v>192</v>
      </c>
    </row>
    <row r="55" spans="2:4" x14ac:dyDescent="0.25">
      <c r="B55" s="13" t="s">
        <v>26</v>
      </c>
      <c r="C55" s="1" t="s">
        <v>193</v>
      </c>
      <c r="D55" s="1" t="s">
        <v>194</v>
      </c>
    </row>
    <row r="56" spans="2:4" x14ac:dyDescent="0.25">
      <c r="B56" s="13" t="s">
        <v>62</v>
      </c>
      <c r="C56" s="1" t="s">
        <v>195</v>
      </c>
      <c r="D56" s="1" t="s">
        <v>196</v>
      </c>
    </row>
    <row r="57" spans="2:4" x14ac:dyDescent="0.25">
      <c r="B57" s="13" t="s">
        <v>75</v>
      </c>
      <c r="C57" s="1" t="s">
        <v>197</v>
      </c>
      <c r="D57" s="1" t="s">
        <v>198</v>
      </c>
    </row>
    <row r="58" spans="2:4" x14ac:dyDescent="0.25">
      <c r="B58" s="13" t="s">
        <v>29</v>
      </c>
      <c r="C58" s="1" t="s">
        <v>199</v>
      </c>
      <c r="D58" s="1" t="s">
        <v>200</v>
      </c>
    </row>
    <row r="59" spans="2:4" x14ac:dyDescent="0.25">
      <c r="B59" s="13" t="s">
        <v>77</v>
      </c>
      <c r="C59" s="1" t="s">
        <v>201</v>
      </c>
      <c r="D59" s="1" t="s">
        <v>202</v>
      </c>
    </row>
    <row r="60" spans="2:4" x14ac:dyDescent="0.25">
      <c r="B60" s="13" t="s">
        <v>30</v>
      </c>
      <c r="C60" s="1" t="s">
        <v>203</v>
      </c>
      <c r="D60" s="1" t="s">
        <v>204</v>
      </c>
    </row>
    <row r="61" spans="2:4" x14ac:dyDescent="0.25">
      <c r="B61" s="13" t="s">
        <v>63</v>
      </c>
      <c r="C61" s="1" t="s">
        <v>205</v>
      </c>
      <c r="D61" s="1" t="s">
        <v>206</v>
      </c>
    </row>
    <row r="62" spans="2:4" x14ac:dyDescent="0.25">
      <c r="B62" s="13" t="s">
        <v>32</v>
      </c>
      <c r="C62" s="1" t="s">
        <v>207</v>
      </c>
      <c r="D62" s="1" t="s">
        <v>208</v>
      </c>
    </row>
    <row r="63" spans="2:4" x14ac:dyDescent="0.25">
      <c r="B63" s="13" t="s">
        <v>53</v>
      </c>
      <c r="C63" s="1" t="s">
        <v>209</v>
      </c>
      <c r="D63" s="1" t="s">
        <v>210</v>
      </c>
    </row>
    <row r="64" spans="2:4" x14ac:dyDescent="0.25">
      <c r="B64" s="13" t="s">
        <v>28</v>
      </c>
      <c r="C64" s="1" t="s">
        <v>211</v>
      </c>
      <c r="D64" s="1" t="s">
        <v>212</v>
      </c>
    </row>
    <row r="65" spans="2:4" x14ac:dyDescent="0.25">
      <c r="B65" s="13" t="s">
        <v>31</v>
      </c>
      <c r="C65" s="1" t="s">
        <v>213</v>
      </c>
      <c r="D65" s="1" t="s">
        <v>214</v>
      </c>
    </row>
    <row r="66" spans="2:4" x14ac:dyDescent="0.25">
      <c r="B66" s="13" t="s">
        <v>80</v>
      </c>
      <c r="C66" s="1" t="s">
        <v>215</v>
      </c>
      <c r="D66" s="1" t="s">
        <v>216</v>
      </c>
    </row>
    <row r="67" spans="2:4" x14ac:dyDescent="0.25">
      <c r="B67" s="13" t="s">
        <v>15</v>
      </c>
      <c r="C67" s="1" t="s">
        <v>217</v>
      </c>
      <c r="D67" s="1" t="s">
        <v>218</v>
      </c>
    </row>
    <row r="68" spans="2:4" x14ac:dyDescent="0.25">
      <c r="B68" s="13" t="s">
        <v>17</v>
      </c>
      <c r="C68" s="1" t="s">
        <v>219</v>
      </c>
      <c r="D68" s="1" t="s">
        <v>220</v>
      </c>
    </row>
    <row r="69" spans="2:4" x14ac:dyDescent="0.25">
      <c r="B69" s="13" t="s">
        <v>79</v>
      </c>
      <c r="C69" s="1" t="s">
        <v>221</v>
      </c>
      <c r="D69" s="1" t="s">
        <v>222</v>
      </c>
    </row>
    <row r="70" spans="2:4" x14ac:dyDescent="0.25">
      <c r="B70" s="13" t="s">
        <v>16</v>
      </c>
      <c r="C70" s="1" t="s">
        <v>223</v>
      </c>
      <c r="D70" s="1" t="s">
        <v>224</v>
      </c>
    </row>
    <row r="71" spans="2:4" x14ac:dyDescent="0.25">
      <c r="B71" s="13" t="s">
        <v>76</v>
      </c>
      <c r="C71" s="1" t="s">
        <v>225</v>
      </c>
      <c r="D71" s="1" t="s">
        <v>226</v>
      </c>
    </row>
    <row r="72" spans="2:4" x14ac:dyDescent="0.25">
      <c r="B72" s="13" t="s">
        <v>36</v>
      </c>
      <c r="C72" s="1" t="s">
        <v>227</v>
      </c>
      <c r="D72" s="1" t="s">
        <v>228</v>
      </c>
    </row>
    <row r="73" spans="2:4" x14ac:dyDescent="0.25">
      <c r="B73" s="13" t="s">
        <v>35</v>
      </c>
      <c r="C73" s="1" t="s">
        <v>229</v>
      </c>
      <c r="D73" s="1" t="s">
        <v>230</v>
      </c>
    </row>
    <row r="74" spans="2:4" x14ac:dyDescent="0.25">
      <c r="B74" s="13" t="s">
        <v>66</v>
      </c>
      <c r="C74" s="1" t="s">
        <v>231</v>
      </c>
      <c r="D74" s="1" t="s">
        <v>232</v>
      </c>
    </row>
    <row r="75" spans="2:4" x14ac:dyDescent="0.25">
      <c r="B75" s="13" t="s">
        <v>21</v>
      </c>
      <c r="C75" s="1" t="s">
        <v>233</v>
      </c>
      <c r="D75" s="1" t="s">
        <v>234</v>
      </c>
    </row>
    <row r="76" spans="2:4" x14ac:dyDescent="0.25">
      <c r="B76" s="13" t="s">
        <v>22</v>
      </c>
      <c r="C76" s="1" t="s">
        <v>235</v>
      </c>
      <c r="D76" s="1" t="s">
        <v>236</v>
      </c>
    </row>
    <row r="77" spans="2:4" x14ac:dyDescent="0.25">
      <c r="B77" s="13" t="s">
        <v>56</v>
      </c>
      <c r="C77" s="1" t="s">
        <v>253</v>
      </c>
      <c r="D77" s="1" t="s">
        <v>254</v>
      </c>
    </row>
    <row r="78" spans="2:4" x14ac:dyDescent="0.25">
      <c r="B78" s="13" t="s">
        <v>34</v>
      </c>
      <c r="C78" s="1" t="s">
        <v>251</v>
      </c>
      <c r="D78" s="1" t="s">
        <v>252</v>
      </c>
    </row>
    <row r="79" spans="2:4" x14ac:dyDescent="0.25">
      <c r="B79" s="13" t="s">
        <v>20</v>
      </c>
      <c r="C79" s="1" t="s">
        <v>247</v>
      </c>
      <c r="D79" s="1" t="s">
        <v>248</v>
      </c>
    </row>
    <row r="80" spans="2:4" x14ac:dyDescent="0.25">
      <c r="B80" s="13" t="s">
        <v>78</v>
      </c>
      <c r="C80" s="1" t="s">
        <v>249</v>
      </c>
      <c r="D80" s="1" t="s">
        <v>250</v>
      </c>
    </row>
    <row r="81" spans="2:4" x14ac:dyDescent="0.25">
      <c r="B81" s="13" t="s">
        <v>85</v>
      </c>
      <c r="C81" s="1" t="s">
        <v>245</v>
      </c>
      <c r="D81" s="1" t="s">
        <v>246</v>
      </c>
    </row>
    <row r="82" spans="2:4" x14ac:dyDescent="0.25">
      <c r="B82" s="13" t="s">
        <v>74</v>
      </c>
      <c r="C82" s="1" t="s">
        <v>243</v>
      </c>
      <c r="D82" s="1" t="s">
        <v>244</v>
      </c>
    </row>
    <row r="83" spans="2:4" x14ac:dyDescent="0.25">
      <c r="B83" s="13" t="s">
        <v>18</v>
      </c>
      <c r="C83" s="1" t="s">
        <v>241</v>
      </c>
      <c r="D83" s="1" t="s">
        <v>242</v>
      </c>
    </row>
    <row r="84" spans="2:4" x14ac:dyDescent="0.25">
      <c r="B84" s="13" t="s">
        <v>72</v>
      </c>
      <c r="C84" s="1" t="s">
        <v>239</v>
      </c>
      <c r="D84" s="1" t="s">
        <v>240</v>
      </c>
    </row>
    <row r="85" spans="2:4" x14ac:dyDescent="0.25">
      <c r="B85" s="13" t="s">
        <v>55</v>
      </c>
      <c r="C85" s="1" t="s">
        <v>237</v>
      </c>
      <c r="D85" s="1" t="s">
        <v>238</v>
      </c>
    </row>
    <row r="88" spans="2:4" ht="15" customHeight="1" x14ac:dyDescent="0.25"/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muatan dan biaya pelni dan tol </vt:lpstr>
      <vt:lpstr>titik koordinat pelabuhan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Theodore Gautama Chandra</cp:lastModifiedBy>
  <dcterms:created xsi:type="dcterms:W3CDTF">2018-07-15T08:55:16Z</dcterms:created>
  <dcterms:modified xsi:type="dcterms:W3CDTF">2019-11-06T10:04:54Z</dcterms:modified>
</cp:coreProperties>
</file>