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barnhart\projects\NHM-AK-POIs\data\"/>
    </mc:Choice>
  </mc:AlternateContent>
  <xr:revisionPtr revIDLastSave="0" documentId="13_ncr:1_{AEB63EA9-A0F1-433B-8636-FA5CC1106555}" xr6:coauthVersionLast="44" xr6:coauthVersionMax="44" xr10:uidLastSave="{00000000-0000-0000-0000-000000000000}"/>
  <bookViews>
    <workbookView xWindow="-25320" yWindow="-120" windowWidth="25440" windowHeight="15540" tabRatio="500" activeTab="2" xr2:uid="{00000000-000D-0000-FFFF-FFFF00000000}"/>
  </bookViews>
  <sheets>
    <sheet name="WHFS-Current" sheetId="1" r:id="rId1"/>
    <sheet name="RAX-Historic" sheetId="4" r:id="rId2"/>
    <sheet name="Merged-Use-Thi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76" i="5" l="1"/>
  <c r="E292" i="5"/>
  <c r="G13" i="5"/>
  <c r="G3" i="5" l="1"/>
  <c r="G4" i="5"/>
  <c r="G5" i="5"/>
  <c r="G6" i="5"/>
  <c r="G7" i="5"/>
  <c r="G8" i="5"/>
  <c r="G9" i="5"/>
  <c r="G10" i="5"/>
  <c r="G11" i="5"/>
  <c r="G12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2" i="5"/>
</calcChain>
</file>

<file path=xl/sharedStrings.xml><?xml version="1.0" encoding="utf-8"?>
<sst xmlns="http://schemas.openxmlformats.org/spreadsheetml/2006/main" count="3692" uniqueCount="748">
  <si>
    <t xml:space="preserve">  lid  </t>
  </si>
  <si>
    <t xml:space="preserve">       lat        </t>
  </si>
  <si>
    <t xml:space="preserve">       lon        </t>
  </si>
  <si>
    <t xml:space="preserve">              des               </t>
  </si>
  <si>
    <t>-------+------------------+------------------+--------------------------------</t>
  </si>
  <si>
    <t xml:space="preserve"> AAKA2 </t>
  </si>
  <si>
    <t xml:space="preserve"> USGS GOES/HADS river stage</t>
  </si>
  <si>
    <t xml:space="preserve"> ABRA2 </t>
  </si>
  <si>
    <t xml:space="preserve"> </t>
  </si>
  <si>
    <t xml:space="preserve"> ADKA2 </t>
  </si>
  <si>
    <t xml:space="preserve"> AKLA2 </t>
  </si>
  <si>
    <t xml:space="preserve"> IGAGE</t>
  </si>
  <si>
    <t xml:space="preserve"> ALAQ9 </t>
  </si>
  <si>
    <t xml:space="preserve"> ALEA2 </t>
  </si>
  <si>
    <t xml:space="preserve"> ALIA2 </t>
  </si>
  <si>
    <t xml:space="preserve"> ALSQ9 </t>
  </si>
  <si>
    <t xml:space="preserve"> ALWQ9 </t>
  </si>
  <si>
    <t xml:space="preserve"> ANTA2 </t>
  </si>
  <si>
    <t xml:space="preserve"> APBA2 </t>
  </si>
  <si>
    <t xml:space="preserve"> NWS wire weight river stage</t>
  </si>
  <si>
    <t xml:space="preserve"> APTA2 </t>
  </si>
  <si>
    <t xml:space="preserve"> NWS PRECIP/LARC &amp; USGS GAGE</t>
  </si>
  <si>
    <t xml:space="preserve"> ARAQ9 </t>
  </si>
  <si>
    <t xml:space="preserve"> ARGA2 </t>
  </si>
  <si>
    <t xml:space="preserve"> ATKA2 </t>
  </si>
  <si>
    <t xml:space="preserve"> BATA2 </t>
  </si>
  <si>
    <t xml:space="preserve"> BCTA2 </t>
  </si>
  <si>
    <t xml:space="preserve"> USGS GOES/HADS</t>
  </si>
  <si>
    <t xml:space="preserve"> BELQ9 </t>
  </si>
  <si>
    <t xml:space="preserve"> BETA2 </t>
  </si>
  <si>
    <t xml:space="preserve"> NWS wire weight gage</t>
  </si>
  <si>
    <t xml:space="preserve"> BGCQ9 </t>
  </si>
  <si>
    <t xml:space="preserve"> BGDA2 </t>
  </si>
  <si>
    <t xml:space="preserve"> Wire-weight gage.</t>
  </si>
  <si>
    <t xml:space="preserve"> BGMQ9 </t>
  </si>
  <si>
    <t xml:space="preserve"> BRMA2 </t>
  </si>
  <si>
    <t xml:space="preserve"> USGS GAGE / BRADLEY PROJECT</t>
  </si>
  <si>
    <t xml:space="preserve"> BRNA2 </t>
  </si>
  <si>
    <t xml:space="preserve"> USGS automated gage</t>
  </si>
  <si>
    <t xml:space="preserve"> BRRA2 </t>
  </si>
  <si>
    <t xml:space="preserve"> BRTA2 </t>
  </si>
  <si>
    <t xml:space="preserve"> BRUA2 </t>
  </si>
  <si>
    <t xml:space="preserve"> BTTA2 </t>
  </si>
  <si>
    <t xml:space="preserve"> Slope Profile.</t>
  </si>
  <si>
    <t xml:space="preserve"> BVRQ9 </t>
  </si>
  <si>
    <t xml:space="preserve"> CANADIAN DCP BELOW MATSON CR.</t>
  </si>
  <si>
    <t xml:space="preserve"> CARA2 </t>
  </si>
  <si>
    <t xml:space="preserve"> CCSA2 </t>
  </si>
  <si>
    <t xml:space="preserve"> CCTA2 </t>
  </si>
  <si>
    <t xml:space="preserve"> CCVA2 </t>
  </si>
  <si>
    <t xml:space="preserve"> Vertical staff gage?</t>
  </si>
  <si>
    <t xml:space="preserve"> CHFA2 </t>
  </si>
  <si>
    <t xml:space="preserve"> CHLA2 </t>
  </si>
  <si>
    <t xml:space="preserve"> LARC.</t>
  </si>
  <si>
    <t xml:space="preserve"> CHRA2 </t>
  </si>
  <si>
    <t xml:space="preserve"> Chester Creek at Arctic Blvd</t>
  </si>
  <si>
    <t xml:space="preserve"> CJXA2 </t>
  </si>
  <si>
    <t xml:space="preserve"> CKDA2 </t>
  </si>
  <si>
    <t xml:space="preserve"> CKTA2 </t>
  </si>
  <si>
    <t xml:space="preserve"> USGS GOES/HADS RIVER STAGE</t>
  </si>
  <si>
    <t xml:space="preserve"> COCA2 </t>
  </si>
  <si>
    <t xml:space="preserve"> SUTRON-DCPS</t>
  </si>
  <si>
    <t xml:space="preserve"> COOA2 </t>
  </si>
  <si>
    <t xml:space="preserve"> USGS GOES/HADS river site</t>
  </si>
  <si>
    <t xml:space="preserve"> CRHA2 </t>
  </si>
  <si>
    <t xml:space="preserve"> Meteorburst</t>
  </si>
  <si>
    <t xml:space="preserve"> CRSA2 </t>
  </si>
  <si>
    <t xml:space="preserve"> CRUA2 </t>
  </si>
  <si>
    <t xml:space="preserve"> CRVA2 </t>
  </si>
  <si>
    <t xml:space="preserve"> CRWA2 </t>
  </si>
  <si>
    <t xml:space="preserve"> DANA2 </t>
  </si>
  <si>
    <t xml:space="preserve"> DBHA2 </t>
  </si>
  <si>
    <t xml:space="preserve"> DCKA2 </t>
  </si>
  <si>
    <t xml:space="preserve"> DEPA2 </t>
  </si>
  <si>
    <t xml:space="preserve"> DEZQ9 </t>
  </si>
  <si>
    <t xml:space="preserve"> EGGA2 </t>
  </si>
  <si>
    <t xml:space="preserve"> EKLA2 </t>
  </si>
  <si>
    <t xml:space="preserve"> USGS GOES/HADS lake level</t>
  </si>
  <si>
    <t xml:space="preserve"> ELFA2 </t>
  </si>
  <si>
    <t xml:space="preserve"> ENNA2 </t>
  </si>
  <si>
    <t xml:space="preserve"> NWS GOES/HADS &amp; USGS GAUGE</t>
  </si>
  <si>
    <t xml:space="preserve"> ERBA2 </t>
  </si>
  <si>
    <t xml:space="preserve"> Vertical staff gage.</t>
  </si>
  <si>
    <t xml:space="preserve"> ERLA2 </t>
  </si>
  <si>
    <t xml:space="preserve"> NWS Igage</t>
  </si>
  <si>
    <t xml:space="preserve"> ESHA2 </t>
  </si>
  <si>
    <t xml:space="preserve"> EYAA2 </t>
  </si>
  <si>
    <t xml:space="preserve"> EYLA2 </t>
  </si>
  <si>
    <t xml:space="preserve"> Staff gage</t>
  </si>
  <si>
    <t xml:space="preserve"> FCCA2 </t>
  </si>
  <si>
    <t xml:space="preserve"> FCKA2 </t>
  </si>
  <si>
    <t xml:space="preserve"> FLLA2 </t>
  </si>
  <si>
    <t xml:space="preserve"> FLSA2 </t>
  </si>
  <si>
    <t xml:space="preserve"> FALLS CREEK NEAR PETERSBURG</t>
  </si>
  <si>
    <t xml:space="preserve"> FMKA2 </t>
  </si>
  <si>
    <t xml:space="preserve"> FMMA2 </t>
  </si>
  <si>
    <t xml:space="preserve"> FMRA2 </t>
  </si>
  <si>
    <t xml:space="preserve"> FMSA2 </t>
  </si>
  <si>
    <t xml:space="preserve"> FMWA2 </t>
  </si>
  <si>
    <t xml:space="preserve"> GAKA2 </t>
  </si>
  <si>
    <t xml:space="preserve"> Wire weight @ Glenn Hwy Bridge</t>
  </si>
  <si>
    <t xml:space="preserve"> GBDA2 </t>
  </si>
  <si>
    <t xml:space="preserve"> GCGA2 </t>
  </si>
  <si>
    <t xml:space="preserve"> WIRE WEIGHT GAGE</t>
  </si>
  <si>
    <t xml:space="preserve"> GCOA2 </t>
  </si>
  <si>
    <t xml:space="preserve"> USGS automated stream gage</t>
  </si>
  <si>
    <t xml:space="preserve"> GCSA2 </t>
  </si>
  <si>
    <t xml:space="preserve"> GICQ9 </t>
  </si>
  <si>
    <t xml:space="preserve"> GLSA2 </t>
  </si>
  <si>
    <t xml:space="preserve"> GOVA2 </t>
  </si>
  <si>
    <t xml:space="preserve"> GPOA2 </t>
  </si>
  <si>
    <t xml:space="preserve"> GROA2 </t>
  </si>
  <si>
    <t xml:space="preserve"> USGS GOES/HADS &amp; NWS PRECIP</t>
  </si>
  <si>
    <t xml:space="preserve"> GRSA2 </t>
  </si>
  <si>
    <t xml:space="preserve"> USGS GOES/HADS River Stage</t>
  </si>
  <si>
    <t xml:space="preserve"> GSCA2 </t>
  </si>
  <si>
    <t xml:space="preserve"> GULA2 </t>
  </si>
  <si>
    <t xml:space="preserve"> Wire weight on Glenn Hwy Brdg</t>
  </si>
  <si>
    <t xml:space="preserve"> GYRA2 </t>
  </si>
  <si>
    <t xml:space="preserve"> HBRA2 </t>
  </si>
  <si>
    <t xml:space="preserve"> HCCA2 </t>
  </si>
  <si>
    <t xml:space="preserve"> HULA2 </t>
  </si>
  <si>
    <t xml:space="preserve"> IKPA2 </t>
  </si>
  <si>
    <t xml:space="preserve"> ILRA2 </t>
  </si>
  <si>
    <t xml:space="preserve"> IRVA2 </t>
  </si>
  <si>
    <t xml:space="preserve"> Indian River Near Sitka</t>
  </si>
  <si>
    <t xml:space="preserve"> ISKQ2 </t>
  </si>
  <si>
    <t xml:space="preserve"> ITAA2 </t>
  </si>
  <si>
    <t xml:space="preserve"> ITKA2 </t>
  </si>
  <si>
    <t xml:space="preserve"> JDYA2 </t>
  </si>
  <si>
    <t xml:space="preserve"> JNEA2 </t>
  </si>
  <si>
    <t xml:space="preserve"> JRDA2 </t>
  </si>
  <si>
    <t xml:space="preserve"> KBJA2 </t>
  </si>
  <si>
    <t xml:space="preserve"> USFWS automated stream gage</t>
  </si>
  <si>
    <t xml:space="preserve"> KDKA2 </t>
  </si>
  <si>
    <t xml:space="preserve"> KDLA2 </t>
  </si>
  <si>
    <t xml:space="preserve"> KECA2 </t>
  </si>
  <si>
    <t xml:space="preserve"> KEYA2 </t>
  </si>
  <si>
    <t xml:space="preserve"> Slope profile</t>
  </si>
  <si>
    <t xml:space="preserve"> KIAA2 </t>
  </si>
  <si>
    <t xml:space="preserve"> KLCA2 </t>
  </si>
  <si>
    <t xml:space="preserve"> USGS/GOES water-stage recorder</t>
  </si>
  <si>
    <t xml:space="preserve"> KLNQ9 </t>
  </si>
  <si>
    <t xml:space="preserve"> KLONDIKE R ABV BONANZA CR</t>
  </si>
  <si>
    <t xml:space="preserve"> KLUA2 </t>
  </si>
  <si>
    <t xml:space="preserve"> KNKA2 </t>
  </si>
  <si>
    <t xml:space="preserve"> USGS phone modem river stage</t>
  </si>
  <si>
    <t xml:space="preserve"> KOWA2 </t>
  </si>
  <si>
    <t xml:space="preserve"> KPHA2 </t>
  </si>
  <si>
    <t xml:space="preserve"> KRWA2 </t>
  </si>
  <si>
    <t xml:space="preserve"> KSFA2 </t>
  </si>
  <si>
    <t xml:space="preserve"> KTIA2 </t>
  </si>
  <si>
    <t xml:space="preserve"> KUPA2 </t>
  </si>
  <si>
    <t xml:space="preserve"> KWKA2 </t>
  </si>
  <si>
    <t xml:space="preserve"> USGS Automated Streamgage</t>
  </si>
  <si>
    <t xml:space="preserve"> KZTA2 </t>
  </si>
  <si>
    <t xml:space="preserve"> LHFA2 </t>
  </si>
  <si>
    <t xml:space="preserve"> LMCA2 </t>
  </si>
  <si>
    <t xml:space="preserve"> LMHA2 </t>
  </si>
  <si>
    <t xml:space="preserve"> NPS GOES/RAWS weather site</t>
  </si>
  <si>
    <t xml:space="preserve"> LSCA2 </t>
  </si>
  <si>
    <t xml:space="preserve"> LSHA2 </t>
  </si>
  <si>
    <t xml:space="preserve"> Wire weight on Parks Hwy Brdg</t>
  </si>
  <si>
    <t xml:space="preserve"> LSOA2 </t>
  </si>
  <si>
    <t xml:space="preserve"> LSUA2 </t>
  </si>
  <si>
    <t xml:space="preserve"> LWCA2 </t>
  </si>
  <si>
    <t xml:space="preserve"> USGS automated stream gauge</t>
  </si>
  <si>
    <t xml:space="preserve"> LWLA2 </t>
  </si>
  <si>
    <t xml:space="preserve"> MACA2 </t>
  </si>
  <si>
    <t xml:space="preserve"> MAGA2 </t>
  </si>
  <si>
    <t xml:space="preserve"> NWS staff gage, F/P LARC</t>
  </si>
  <si>
    <t xml:space="preserve"> MATA2 </t>
  </si>
  <si>
    <t xml:space="preserve"> MCAA2 </t>
  </si>
  <si>
    <t xml:space="preserve"> NWS w weight &amp; AWWG</t>
  </si>
  <si>
    <t xml:space="preserve"> MCDA2 </t>
  </si>
  <si>
    <t xml:space="preserve"> MB</t>
  </si>
  <si>
    <t xml:space="preserve"> MCGA2 </t>
  </si>
  <si>
    <t xml:space="preserve"> NWS slope profile gage</t>
  </si>
  <si>
    <t xml:space="preserve"> MCLA2 </t>
  </si>
  <si>
    <t xml:space="preserve"> MDBA2 </t>
  </si>
  <si>
    <t xml:space="preserve"> MDEA2 </t>
  </si>
  <si>
    <t xml:space="preserve"> MFKA2 </t>
  </si>
  <si>
    <t xml:space="preserve"> MKEA2 </t>
  </si>
  <si>
    <t xml:space="preserve"> MLOQ9 </t>
  </si>
  <si>
    <t xml:space="preserve"> MAYO LAKE</t>
  </si>
  <si>
    <t xml:space="preserve"> MLWQ9 </t>
  </si>
  <si>
    <t xml:space="preserve"> MARSH LAKE</t>
  </si>
  <si>
    <t xml:space="preserve"> MNBA3 </t>
  </si>
  <si>
    <t xml:space="preserve"> NWS wire weight</t>
  </si>
  <si>
    <t xml:space="preserve"> MNDA2 </t>
  </si>
  <si>
    <t xml:space="preserve"> USGS GOES/HADS &amp; NWS GOES/RAWS</t>
  </si>
  <si>
    <t xml:space="preserve"> MOBQ2 </t>
  </si>
  <si>
    <t xml:space="preserve"> MONA2 </t>
  </si>
  <si>
    <t xml:space="preserve"> NWS wire weight.</t>
  </si>
  <si>
    <t xml:space="preserve"> MOOA2 </t>
  </si>
  <si>
    <t xml:space="preserve"> MOOSE CREEK NR PALMER</t>
  </si>
  <si>
    <t xml:space="preserve"> MOWA2 </t>
  </si>
  <si>
    <t xml:space="preserve"> MPTA2 </t>
  </si>
  <si>
    <t xml:space="preserve"> NWS staff gage</t>
  </si>
  <si>
    <t xml:space="preserve"> MRGA2 </t>
  </si>
  <si>
    <t xml:space="preserve"> MXYA2 </t>
  </si>
  <si>
    <t xml:space="preserve"> USGS Gage</t>
  </si>
  <si>
    <t xml:space="preserve"> NABA2 </t>
  </si>
  <si>
    <t xml:space="preserve"> NASQ2 </t>
  </si>
  <si>
    <t xml:space="preserve"> NINA2 </t>
  </si>
  <si>
    <t xml:space="preserve"> NWS wire weight &amp; USGS GOES</t>
  </si>
  <si>
    <t xml:space="preserve"> NIRQ9 </t>
  </si>
  <si>
    <t xml:space="preserve"> NISLING RIVER</t>
  </si>
  <si>
    <t xml:space="preserve"> NKTA2 </t>
  </si>
  <si>
    <t xml:space="preserve"> NLSA2 </t>
  </si>
  <si>
    <t xml:space="preserve"> NWS 6 meter NOMAD buoy</t>
  </si>
  <si>
    <t xml:space="preserve"> NMTA2 </t>
  </si>
  <si>
    <t xml:space="preserve"> NRDA2 </t>
  </si>
  <si>
    <t xml:space="preserve"> Nuyakuk River nr Dillingham</t>
  </si>
  <si>
    <t xml:space="preserve"> NRWA2 </t>
  </si>
  <si>
    <t xml:space="preserve"> NSTA2 </t>
  </si>
  <si>
    <t xml:space="preserve"> NUIA2 </t>
  </si>
  <si>
    <t xml:space="preserve"> OBRA2 </t>
  </si>
  <si>
    <t xml:space="preserve"> OCRQ9 </t>
  </si>
  <si>
    <t xml:space="preserve"> OLD CROW RIVER NR MOUTH</t>
  </si>
  <si>
    <t xml:space="preserve"> OSLQ2 </t>
  </si>
  <si>
    <t xml:space="preserve"> OSPQ2 </t>
  </si>
  <si>
    <t xml:space="preserve"> OTCA2 </t>
  </si>
  <si>
    <t xml:space="preserve"> OVIA2 </t>
  </si>
  <si>
    <t xml:space="preserve"> PHLA2 </t>
  </si>
  <si>
    <t xml:space="preserve"> PLXA2 </t>
  </si>
  <si>
    <t xml:space="preserve"> PNSH1 </t>
  </si>
  <si>
    <t xml:space="preserve"> PRBQ9 </t>
  </si>
  <si>
    <t xml:space="preserve"> PORCUPINE AT THE BORDER</t>
  </si>
  <si>
    <t xml:space="preserve"> PRDA2 </t>
  </si>
  <si>
    <t xml:space="preserve"> PROQ9 </t>
  </si>
  <si>
    <t xml:space="preserve"> PRXQ9 </t>
  </si>
  <si>
    <t xml:space="preserve"> PELLY RIVER AT PELLY CROSSING</t>
  </si>
  <si>
    <t xml:space="preserve"> PSPQ2 </t>
  </si>
  <si>
    <t xml:space="preserve"> PWTA2 </t>
  </si>
  <si>
    <t xml:space="preserve"> QCKA2 </t>
  </si>
  <si>
    <t xml:space="preserve"> RBYA2 </t>
  </si>
  <si>
    <t xml:space="preserve"> RCBA2 </t>
  </si>
  <si>
    <t xml:space="preserve"> RCTA2 </t>
  </si>
  <si>
    <t xml:space="preserve"> RDCA2 </t>
  </si>
  <si>
    <t xml:space="preserve"> RDDA2 </t>
  </si>
  <si>
    <t xml:space="preserve"> RESA2 </t>
  </si>
  <si>
    <t xml:space="preserve"> NWS wire weight read by NPS</t>
  </si>
  <si>
    <t xml:space="preserve"> SALA2 </t>
  </si>
  <si>
    <t xml:space="preserve"> SAMA2 </t>
  </si>
  <si>
    <t xml:space="preserve"> SCJA2 </t>
  </si>
  <si>
    <t xml:space="preserve"> SCKA2 </t>
  </si>
  <si>
    <t xml:space="preserve"> SCNA2 </t>
  </si>
  <si>
    <t xml:space="preserve"> SCSA2 </t>
  </si>
  <si>
    <t xml:space="preserve"> Sawmill Creek near Sitka</t>
  </si>
  <si>
    <t xml:space="preserve"> SDNA2 </t>
  </si>
  <si>
    <t xml:space="preserve"> SFKA2 </t>
  </si>
  <si>
    <t xml:space="preserve"> SGLA2 </t>
  </si>
  <si>
    <t xml:space="preserve"> SGRA2 </t>
  </si>
  <si>
    <t xml:space="preserve"> SHIA2 </t>
  </si>
  <si>
    <t xml:space="preserve"> USGS Gauge/NWS LARC telemetry</t>
  </si>
  <si>
    <t xml:space="preserve"> SIXA2 </t>
  </si>
  <si>
    <t xml:space="preserve"> SKGA2 </t>
  </si>
  <si>
    <t xml:space="preserve"> NWS Igauge on D.S.</t>
  </si>
  <si>
    <t xml:space="preserve"> SKLA2 </t>
  </si>
  <si>
    <t xml:space="preserve"> SKNQ2 </t>
  </si>
  <si>
    <t xml:space="preserve"> SKTA2 </t>
  </si>
  <si>
    <t xml:space="preserve"> SKWA2 </t>
  </si>
  <si>
    <t xml:space="preserve"> SLAA2 </t>
  </si>
  <si>
    <t xml:space="preserve"> SLGA2 </t>
  </si>
  <si>
    <t xml:space="preserve"> SLMA2 </t>
  </si>
  <si>
    <t xml:space="preserve"> SLWQ9 </t>
  </si>
  <si>
    <t xml:space="preserve"> Sekulmun Lake GOES.</t>
  </si>
  <si>
    <t xml:space="preserve"> SMNA2 </t>
  </si>
  <si>
    <t xml:space="preserve"> SNKA2 </t>
  </si>
  <si>
    <t xml:space="preserve"> NWS wire weight, on D.S. side</t>
  </si>
  <si>
    <t xml:space="preserve"> SNOA2 </t>
  </si>
  <si>
    <t xml:space="preserve"> SRMQ9 </t>
  </si>
  <si>
    <t xml:space="preserve"> STEWART RIVER AT MOUTH</t>
  </si>
  <si>
    <t xml:space="preserve"> SRYA2 </t>
  </si>
  <si>
    <t xml:space="preserve"> STKA2 </t>
  </si>
  <si>
    <t xml:space="preserve"> STRA2 </t>
  </si>
  <si>
    <t xml:space="preserve"> NWS Igauge</t>
  </si>
  <si>
    <t xml:space="preserve"> STTQ2 </t>
  </si>
  <si>
    <t xml:space="preserve"> SUDA2 </t>
  </si>
  <si>
    <t xml:space="preserve"> SUNA2 </t>
  </si>
  <si>
    <t xml:space="preserve"> NWS wire weight on D.S. side</t>
  </si>
  <si>
    <t xml:space="preserve"> SWMA2 </t>
  </si>
  <si>
    <t xml:space="preserve"> SXRA2 </t>
  </si>
  <si>
    <t xml:space="preserve"> NWS ww on D.S. side/USGS GOES</t>
  </si>
  <si>
    <t xml:space="preserve"> TAFA2 </t>
  </si>
  <si>
    <t xml:space="preserve"> TATQ9 </t>
  </si>
  <si>
    <t xml:space="preserve"> TATSHENSHINI RIVER</t>
  </si>
  <si>
    <t xml:space="preserve"> TKUA2 </t>
  </si>
  <si>
    <t xml:space="preserve"> TMDA2 </t>
  </si>
  <si>
    <t xml:space="preserve"> TMRA2 </t>
  </si>
  <si>
    <t xml:space="preserve"> TNUA2 </t>
  </si>
  <si>
    <t xml:space="preserve"> TONA2 </t>
  </si>
  <si>
    <t xml:space="preserve"> TRBA2 </t>
  </si>
  <si>
    <t xml:space="preserve"> TRTA2 </t>
  </si>
  <si>
    <t xml:space="preserve"> TYAA2 </t>
  </si>
  <si>
    <t xml:space="preserve"> TYWA2 </t>
  </si>
  <si>
    <t xml:space="preserve"> UBLA2 </t>
  </si>
  <si>
    <t xml:space="preserve"> UCHA2 </t>
  </si>
  <si>
    <t xml:space="preserve"> ULRA2 </t>
  </si>
  <si>
    <t xml:space="preserve"> UNRA2 </t>
  </si>
  <si>
    <t xml:space="preserve"> URWA2 </t>
  </si>
  <si>
    <t xml:space="preserve"> VDZA2 </t>
  </si>
  <si>
    <t xml:space="preserve"> VGSA2 </t>
  </si>
  <si>
    <t xml:space="preserve"> WADA2 </t>
  </si>
  <si>
    <t xml:space="preserve"> WCSA2 </t>
  </si>
  <si>
    <t xml:space="preserve"> Igage</t>
  </si>
  <si>
    <t xml:space="preserve"> WDCA2 </t>
  </si>
  <si>
    <t xml:space="preserve"> WHRQ9 </t>
  </si>
  <si>
    <t xml:space="preserve"> GOES reporting site.</t>
  </si>
  <si>
    <t xml:space="preserve"> WILA2 </t>
  </si>
  <si>
    <t xml:space="preserve"> NWS wire weight gauge on D.S.</t>
  </si>
  <si>
    <t xml:space="preserve"> WLCA2 </t>
  </si>
  <si>
    <t xml:space="preserve"> WLDA2 </t>
  </si>
  <si>
    <t xml:space="preserve"> WLWA2 </t>
  </si>
  <si>
    <t xml:space="preserve"> WULA2 </t>
  </si>
  <si>
    <t xml:space="preserve"> YATA2 </t>
  </si>
  <si>
    <t xml:space="preserve"> YDAQ9 </t>
  </si>
  <si>
    <t xml:space="preserve"> YUKON RIVER AT DAWSON</t>
  </si>
  <si>
    <t xml:space="preserve"> YEAA2 </t>
  </si>
  <si>
    <t xml:space="preserve"> YLKA2 </t>
  </si>
  <si>
    <t xml:space="preserve"> YPSA2 </t>
  </si>
  <si>
    <t xml:space="preserve"> YRBA2 </t>
  </si>
  <si>
    <t xml:space="preserve"> YWRQ9 </t>
  </si>
  <si>
    <t xml:space="preserve">    sed     </t>
  </si>
  <si>
    <t xml:space="preserve">        lon        </t>
  </si>
  <si>
    <t xml:space="preserve">            </t>
  </si>
  <si>
    <t xml:space="preserve"> ALLA2 </t>
  </si>
  <si>
    <t xml:space="preserve"> CIRA2 </t>
  </si>
  <si>
    <t xml:space="preserve"> CRNA2 </t>
  </si>
  <si>
    <t xml:space="preserve"> CSRA2 </t>
  </si>
  <si>
    <t xml:space="preserve"> DELA2 </t>
  </si>
  <si>
    <t xml:space="preserve"> EXTA2 </t>
  </si>
  <si>
    <t xml:space="preserve"> HNRA2 </t>
  </si>
  <si>
    <t xml:space="preserve"> ICDA2 </t>
  </si>
  <si>
    <t xml:space="preserve"> KRKA2 </t>
  </si>
  <si>
    <t xml:space="preserve"> KULA2 </t>
  </si>
  <si>
    <t xml:space="preserve"> MKNA2 </t>
  </si>
  <si>
    <t xml:space="preserve"> MNBA2 </t>
  </si>
  <si>
    <t xml:space="preserve"> NRCA2 </t>
  </si>
  <si>
    <t xml:space="preserve"> NSHA2 </t>
  </si>
  <si>
    <t xml:space="preserve"> PRNA2 </t>
  </si>
  <si>
    <t xml:space="preserve"> SCOA2 </t>
  </si>
  <si>
    <t xml:space="preserve"> SRDA2 </t>
  </si>
  <si>
    <t xml:space="preserve"> TALA2 </t>
  </si>
  <si>
    <t xml:space="preserve"> TAZA2 </t>
  </si>
  <si>
    <t xml:space="preserve"> TKTA2 </t>
  </si>
  <si>
    <t xml:space="preserve"> TLNA2 </t>
  </si>
  <si>
    <t xml:space="preserve"> TOGA2 </t>
  </si>
  <si>
    <t xml:space="preserve"> WALA2 </t>
  </si>
  <si>
    <t xml:space="preserve"> lid  </t>
  </si>
  <si>
    <t xml:space="preserve">    sbd     </t>
  </si>
  <si>
    <t xml:space="preserve">                           name                            </t>
  </si>
  <si>
    <t>-------+------------+------------+------------------+-------------------+-----------------------------------------------------------</t>
  </si>
  <si>
    <t xml:space="preserve"> Antler R Nr Auke Bay 32 NW</t>
  </si>
  <si>
    <t xml:space="preserve"> Antler River Nr Auke Bay 32 NW</t>
  </si>
  <si>
    <t xml:space="preserve"> Auke Bay</t>
  </si>
  <si>
    <t xml:space="preserve"> Auke Lake Near Auke Bay</t>
  </si>
  <si>
    <t xml:space="preserve"> Aishihik Lake Nr Aishihik Village 50 SW</t>
  </si>
  <si>
    <t xml:space="preserve"> Alsek River At Dry Bay</t>
  </si>
  <si>
    <t xml:space="preserve"> Allakaket</t>
  </si>
  <si>
    <t xml:space="preserve"> Allakaket 98 N</t>
  </si>
  <si>
    <t xml:space="preserve"> Alsek River Above Bates River</t>
  </si>
  <si>
    <t xml:space="preserve"> Aishihik Lake Nr Whitehorse 35 NNE</t>
  </si>
  <si>
    <t xml:space="preserve"> Anchor Point 1 SSW</t>
  </si>
  <si>
    <t xml:space="preserve"> Anchor River At Anchor Point 1 SSW</t>
  </si>
  <si>
    <t xml:space="preserve"> New Sterling Hwy 4 SE</t>
  </si>
  <si>
    <t xml:space="preserve"> Anchor River At New Sterling Hwy 4 SE</t>
  </si>
  <si>
    <t xml:space="preserve"> Aishihik River Blw Aishihik Lake 35 NNE</t>
  </si>
  <si>
    <t xml:space="preserve"> Atigun River Below Galbraith Lake</t>
  </si>
  <si>
    <t xml:space="preserve"> Battle Creek Near Homer</t>
  </si>
  <si>
    <t xml:space="preserve"> Birch Creek Abv 12 MILE CK NR MILLER HOUSE         30 WSW</t>
  </si>
  <si>
    <t xml:space="preserve"> Birch Creek Nr Miller House 30 WSW</t>
  </si>
  <si>
    <t xml:space="preserve"> Bennett Lake Nr Carcross 1 SW</t>
  </si>
  <si>
    <t xml:space="preserve"> Bethel Slough</t>
  </si>
  <si>
    <t xml:space="preserve"> Brown's Slough 1 E</t>
  </si>
  <si>
    <t xml:space="preserve"> Kuskokwim River At Bethel 1 E</t>
  </si>
  <si>
    <t xml:space="preserve"> Big Creek @ Km 1084.8 31 W</t>
  </si>
  <si>
    <t xml:space="preserve"> Big Creek At Km 1084.8 31 W</t>
  </si>
  <si>
    <t xml:space="preserve"> Big Delta</t>
  </si>
  <si>
    <t xml:space="preserve"> Big Delta 9 NW</t>
  </si>
  <si>
    <t xml:space="preserve"> Tanana River At Big Delta 9 NW</t>
  </si>
  <si>
    <t xml:space="preserve"> Big Creek Near Mouth 41 NW</t>
  </si>
  <si>
    <t xml:space="preserve"> Middle Fork Bradley Nr Homer 28 ENE</t>
  </si>
  <si>
    <t xml:space="preserve"> Middle Fork Bradley Blw North Fork</t>
  </si>
  <si>
    <t xml:space="preserve"> Bradley River Blw Dam Nr Homer 25 ENE</t>
  </si>
  <si>
    <t xml:space="preserve"> Bradley River Nr Tidewater 25 ENE</t>
  </si>
  <si>
    <t xml:space="preserve"> Bradley River Nr Tidewater Nr Homer 25 ENE</t>
  </si>
  <si>
    <t xml:space="preserve"> Upper Bradley River Nr Nuka Glacier 29 E</t>
  </si>
  <si>
    <t xml:space="preserve"> Upper Bradley River Nr Nuka Glacier Nr Homer 29 E</t>
  </si>
  <si>
    <t xml:space="preserve"> Bettles 98 N</t>
  </si>
  <si>
    <t xml:space="preserve"> Koyukuk River Nr Bettles 98 N</t>
  </si>
  <si>
    <t xml:space="preserve"> Beaver River Blw Matson Creek 59 ENE</t>
  </si>
  <si>
    <t xml:space="preserve"> Campbell Creek Sci C</t>
  </si>
  <si>
    <t xml:space="preserve"> Campbell Creek Nr Spenard 6 S</t>
  </si>
  <si>
    <t xml:space="preserve"> Campbell Creek Nr Dimond 6 S</t>
  </si>
  <si>
    <t xml:space="preserve"> COPPER RIVER AT CHITINA</t>
  </si>
  <si>
    <t xml:space="preserve"> Copper River At Chitina 42 SW</t>
  </si>
  <si>
    <t xml:space="preserve"> Colville Village 20 NE</t>
  </si>
  <si>
    <t xml:space="preserve"> Fairbanks 1 ENE</t>
  </si>
  <si>
    <t xml:space="preserve"> Chena River At Fairbanks 1 ENE</t>
  </si>
  <si>
    <t xml:space="preserve"> Fairbanks 9 ENE</t>
  </si>
  <si>
    <t xml:space="preserve"> Mile 12 BRIDGE 9 ENE</t>
  </si>
  <si>
    <t xml:space="preserve"> Little Chena River Nr Fairbanks 9 ENE</t>
  </si>
  <si>
    <t xml:space="preserve"> Little Chena River Nr Fairbanks 14 ENE</t>
  </si>
  <si>
    <t xml:space="preserve"> Arctic Blvd 98 N</t>
  </si>
  <si>
    <t xml:space="preserve"> Chester Creek At Arctic Blvd 98 N</t>
  </si>
  <si>
    <t xml:space="preserve"> Circle</t>
  </si>
  <si>
    <t xml:space="preserve"> Circle 98 N</t>
  </si>
  <si>
    <t xml:space="preserve"> Yukon River At Circle 98 N</t>
  </si>
  <si>
    <t xml:space="preserve"> Crooked Creek 98 N</t>
  </si>
  <si>
    <t xml:space="preserve"> Kuskokwim River At Crooked Creek 98 N</t>
  </si>
  <si>
    <t xml:space="preserve"> Crooked Creek At Airport Rd Bridge</t>
  </si>
  <si>
    <t xml:space="preserve"> Klukwan 98 N</t>
  </si>
  <si>
    <t xml:space="preserve"> Chilkat River At Klukwan 98 N</t>
  </si>
  <si>
    <t xml:space="preserve"> Cooper Creek At Mouth 2 W</t>
  </si>
  <si>
    <t xml:space="preserve"> Cooper Creek At Mouth Nr Cooper Landing 2 W</t>
  </si>
  <si>
    <t xml:space="preserve"> Cooper Landing 6 W</t>
  </si>
  <si>
    <t xml:space="preserve"> Kenai River At Cooper Landing 6 E</t>
  </si>
  <si>
    <t xml:space="preserve"> Kenai River At Cooper Landing</t>
  </si>
  <si>
    <t xml:space="preserve"> Hunts Creek 26 WSW</t>
  </si>
  <si>
    <t xml:space="preserve"> Chena River Blw Hunts Creek 26 WSW</t>
  </si>
  <si>
    <t xml:space="preserve"> Northway Rd Brg 5 NE</t>
  </si>
  <si>
    <t xml:space="preserve"> Chisana River At Northway 5 NE</t>
  </si>
  <si>
    <t xml:space="preserve"> Steese Hwy Brg 24 NE</t>
  </si>
  <si>
    <t xml:space="preserve"> Chatanika River At Steese Hwy Bridge 24 NE</t>
  </si>
  <si>
    <t xml:space="preserve"> Colville River At Umiat</t>
  </si>
  <si>
    <t xml:space="preserve"> Colville River Near Umiat</t>
  </si>
  <si>
    <t xml:space="preserve"> Chignik River Below Chignik Lake 2 ENE</t>
  </si>
  <si>
    <t xml:space="preserve"> Chignik River Below Chignik Lake</t>
  </si>
  <si>
    <t xml:space="preserve"> Anchorage 7 SE</t>
  </si>
  <si>
    <t xml:space="preserve"> Canyon Mouth 7 SE</t>
  </si>
  <si>
    <t xml:space="preserve"> South Fork Campbell Creek 7 SE</t>
  </si>
  <si>
    <t xml:space="preserve"> Dangerous River At Harlequim Lake Outlet</t>
  </si>
  <si>
    <t xml:space="preserve"> Dahl Creek Nr Kobuk 3 N</t>
  </si>
  <si>
    <t xml:space="preserve"> Delta River</t>
  </si>
  <si>
    <t xml:space="preserve"> Deep Creek At Sterling Highway Near Ninilchik</t>
  </si>
  <si>
    <t xml:space="preserve"> Dezadeash River At Haines Junction</t>
  </si>
  <si>
    <t xml:space="preserve"> Egegik River Near King Salmon</t>
  </si>
  <si>
    <t xml:space="preserve"> Dock At Nenana 2 ESE</t>
  </si>
  <si>
    <t xml:space="preserve"> Tanana River At Nenana 2 ESE</t>
  </si>
  <si>
    <t xml:space="preserve"> Glenn Hwy Brg 1 S</t>
  </si>
  <si>
    <t xml:space="preserve"> Eagle River At Glenn Hwy Bridge 1 S</t>
  </si>
  <si>
    <t xml:space="preserve"> Eagle River At Fort Richardson</t>
  </si>
  <si>
    <t xml:space="preserve"> Eagle River At Jber-richardson</t>
  </si>
  <si>
    <t xml:space="preserve"> Visitors Center 8 NW</t>
  </si>
  <si>
    <t xml:space="preserve"> Exit Glacier Nr Visitors Center 8 NW</t>
  </si>
  <si>
    <t xml:space="preserve"> CORDOVA</t>
  </si>
  <si>
    <t xml:space="preserve"> Eyak River At Copper River Hwy</t>
  </si>
  <si>
    <t xml:space="preserve"> Eyak Lake</t>
  </si>
  <si>
    <t xml:space="preserve"> Fish Creek Near Chatanika</t>
  </si>
  <si>
    <t xml:space="preserve"> Fish Creek Nr Ketchikan 20 E</t>
  </si>
  <si>
    <t xml:space="preserve"> Falls Creek Near Petersburg</t>
  </si>
  <si>
    <t xml:space="preserve"> Falls Creek Near Petersburg 9 S</t>
  </si>
  <si>
    <t xml:space="preserve"> Walker Fork At Taylor Hwy 9 E</t>
  </si>
  <si>
    <t xml:space="preserve"> Walker Fork 40 Mile At Taylor Hwy 9 E</t>
  </si>
  <si>
    <t xml:space="preserve"> Mosquito Fork At Taylor Hwy 2 WSW</t>
  </si>
  <si>
    <t xml:space="preserve"> Mosquito Fork Of The 40 Mile At Taylor Hwy 2 WSW</t>
  </si>
  <si>
    <t xml:space="preserve"> Taylor Hwy 24 NE</t>
  </si>
  <si>
    <t xml:space="preserve"> Fortymile River At Taylor Hwy 24 NE</t>
  </si>
  <si>
    <t xml:space="preserve"> South Fork Of Forty Mile River At Taylor Hwy       5 ESE</t>
  </si>
  <si>
    <t xml:space="preserve"> South Fork 40 Mile At Taylor Hwy 5 ESE</t>
  </si>
  <si>
    <t xml:space="preserve"> West Fork Of Fortymile River At Taylor Hwy         16 SW</t>
  </si>
  <si>
    <t xml:space="preserve"> West Fork Of The Denn. Fk Of The 40mile @ Taylor 16 SW</t>
  </si>
  <si>
    <t xml:space="preserve"> Gakona</t>
  </si>
  <si>
    <t xml:space="preserve"> Tok Cutoff Brg 1 E</t>
  </si>
  <si>
    <t xml:space="preserve"> Gakona River Nr Gakona 1 E</t>
  </si>
  <si>
    <t xml:space="preserve"> Near Big Delta 36 NE</t>
  </si>
  <si>
    <t xml:space="preserve"> Goodpaster River Nr Big Delta 36 NE</t>
  </si>
  <si>
    <t xml:space="preserve"> Girdwood 1 SE</t>
  </si>
  <si>
    <t xml:space="preserve"> Glacier Creek At Girdwood 1 SE</t>
  </si>
  <si>
    <t xml:space="preserve"> Glacier River Tributary Near Cordova</t>
  </si>
  <si>
    <t xml:space="preserve"> Gold Creek Rr Stn 26 NNE</t>
  </si>
  <si>
    <t xml:space="preserve"> Susitna River At Gold Creek 26 NNE</t>
  </si>
  <si>
    <t xml:space="preserve"> Giltana Creek Nr Mouth 35 NNE</t>
  </si>
  <si>
    <t xml:space="preserve"> Goldstream Creek Near Livengood</t>
  </si>
  <si>
    <t xml:space="preserve"> Government Creek Near Ketchikan</t>
  </si>
  <si>
    <t xml:space="preserve"> Paxson Lake Outlet</t>
  </si>
  <si>
    <t xml:space="preserve"> Grouse Lake Outl 7 NNE</t>
  </si>
  <si>
    <t xml:space="preserve"> Grouse Creek Nr Seward 7 NNE</t>
  </si>
  <si>
    <t xml:space="preserve"> At Sourdough 1 SW</t>
  </si>
  <si>
    <t xml:space="preserve"> Gulkana River At Sourdough 1 SW</t>
  </si>
  <si>
    <t xml:space="preserve"> Gulkana</t>
  </si>
  <si>
    <t xml:space="preserve"> Richardson Hwy Brg 98 N</t>
  </si>
  <si>
    <t xml:space="preserve"> Gulkana River Nr Gulkana 98 N</t>
  </si>
  <si>
    <t xml:space="preserve"> Galena Yukon River</t>
  </si>
  <si>
    <t xml:space="preserve"> Galena 198 N</t>
  </si>
  <si>
    <t xml:space="preserve"> Yukon River At Galena 198 N</t>
  </si>
  <si>
    <t xml:space="preserve"> Herbert River</t>
  </si>
  <si>
    <t xml:space="preserve"> Hatchery Creek Near Coffman Cove</t>
  </si>
  <si>
    <t xml:space="preserve"> Healy</t>
  </si>
  <si>
    <t xml:space="preserve"> Usibelli Rd Brg 1 E</t>
  </si>
  <si>
    <t xml:space="preserve"> Nenana River At Healy 1 E</t>
  </si>
  <si>
    <t xml:space="preserve"> Hulahula River Near Kaktovik</t>
  </si>
  <si>
    <t xml:space="preserve"> Igloo Creek At Denali Park Road</t>
  </si>
  <si>
    <t xml:space="preserve"> Ikpikpuk River Below Fry Creek</t>
  </si>
  <si>
    <t xml:space="preserve"> Ikpikpuk River Near Barrow</t>
  </si>
  <si>
    <t xml:space="preserve"> Ikpikpuk River Below Fry Creek Near Alaktak</t>
  </si>
  <si>
    <t xml:space="preserve"> Pedro Bay 9 ESE</t>
  </si>
  <si>
    <t xml:space="preserve"> Iliamna River Near Pedro Bay 9 ESE</t>
  </si>
  <si>
    <t xml:space="preserve"> Indian River At Sitka 1 E</t>
  </si>
  <si>
    <t xml:space="preserve"> Iskut River Below Johnson River</t>
  </si>
  <si>
    <t xml:space="preserve"> Italio River Near Yakutat</t>
  </si>
  <si>
    <t xml:space="preserve"> JUDY CREEK NEAR NUIQSUT</t>
  </si>
  <si>
    <t xml:space="preserve"> Judy Creek Near Nuiqsut</t>
  </si>
  <si>
    <t xml:space="preserve"> Jordan Creek Near Juneau</t>
  </si>
  <si>
    <t xml:space="preserve"> Koyukuk River Below John River</t>
  </si>
  <si>
    <t xml:space="preserve"> Terror Lake River At Mouth Nr Kodiak 25 SW</t>
  </si>
  <si>
    <t xml:space="preserve"> Terror River At Mouth Nr Kodiak 25 SW</t>
  </si>
  <si>
    <t xml:space="preserve"> Kenai Keys River</t>
  </si>
  <si>
    <t xml:space="preserve"> Kenai Keys 5 E</t>
  </si>
  <si>
    <t xml:space="preserve"> Kenai River At Kenai Keys 5 E</t>
  </si>
  <si>
    <t xml:space="preserve"> Kenai River At Kenai Keys E</t>
  </si>
  <si>
    <t xml:space="preserve"> Kiana 10 E</t>
  </si>
  <si>
    <t xml:space="preserve"> Kobuk River Nr Kiana 10 E</t>
  </si>
  <si>
    <t xml:space="preserve"> Lisky's Crossing 39 NE</t>
  </si>
  <si>
    <t xml:space="preserve"> Kuskokwim River At Lisky's Crossing 39 NE</t>
  </si>
  <si>
    <t xml:space="preserve"> Klondike River Abv Bonanza Creek 1 SSE</t>
  </si>
  <si>
    <t xml:space="preserve"> COPPER CENTER</t>
  </si>
  <si>
    <t xml:space="preserve"> Klutina River At Copper Center 6 SE</t>
  </si>
  <si>
    <t xml:space="preserve"> Knik River</t>
  </si>
  <si>
    <t xml:space="preserve"> Knik River Near Palmer 2 NW</t>
  </si>
  <si>
    <t xml:space="preserve"> Kroto Creek At Oilwell Road</t>
  </si>
  <si>
    <t xml:space="preserve"> Ketchikan Powerhouse</t>
  </si>
  <si>
    <t xml:space="preserve"> Blw Killey Rvr 4 SE</t>
  </si>
  <si>
    <t xml:space="preserve"> Kenai River Blw Mouth Killey River 4 SE</t>
  </si>
  <si>
    <t xml:space="preserve"> Kasilof River Near Kasilof</t>
  </si>
  <si>
    <t xml:space="preserve"> Koktuli River Near Iliamna 19 NW</t>
  </si>
  <si>
    <t xml:space="preserve"> Kulukak River Near Togiak</t>
  </si>
  <si>
    <t xml:space="preserve"> Deadhorse 13 WNW</t>
  </si>
  <si>
    <t xml:space="preserve"> Kuparuk River Nr Deadhorse 13 WNW</t>
  </si>
  <si>
    <t xml:space="preserve"> Kokwok River Above Nushagak River Near Ekwok</t>
  </si>
  <si>
    <t xml:space="preserve"> Lowe River Above Horsetail Falls Near Valdez</t>
  </si>
  <si>
    <t xml:space="preserve"> Lemon Creek Nr Juneau 5 NW</t>
  </si>
  <si>
    <t xml:space="preserve"> Lemon Creek Near Juneau NW</t>
  </si>
  <si>
    <t xml:space="preserve"> Lake Minchumina Raws 1 N</t>
  </si>
  <si>
    <t xml:space="preserve"> Lake Minchumina 1 N</t>
  </si>
  <si>
    <t xml:space="preserve"> Leask Creek At Shelter Cove</t>
  </si>
  <si>
    <t xml:space="preserve"> Parks Hwy Brg 2 SE</t>
  </si>
  <si>
    <t xml:space="preserve"> Little Susitna At Houston 2 SE</t>
  </si>
  <si>
    <t xml:space="preserve"> Little Susitna At Houston</t>
  </si>
  <si>
    <t xml:space="preserve"> Blw Hat Pass Brg 8 NW</t>
  </si>
  <si>
    <t xml:space="preserve"> Little Su Blw Hatcher Pass Bridge 8 NW</t>
  </si>
  <si>
    <t xml:space="preserve"> Little Willow Creek Near Kashwitna</t>
  </si>
  <si>
    <t xml:space="preserve"> Maclaren River At Denali Highway 32 W</t>
  </si>
  <si>
    <t xml:space="preserve"> Glacier Park Resort</t>
  </si>
  <si>
    <t xml:space="preserve"> Glacier Park Res 22 E</t>
  </si>
  <si>
    <t xml:space="preserve"> Matanuska River Nr Matanuska Glacier 22 E</t>
  </si>
  <si>
    <t xml:space="preserve"> Palmer Mat River</t>
  </si>
  <si>
    <t xml:space="preserve"> Old Glenn Hwy Br 2 ENE</t>
  </si>
  <si>
    <t xml:space="preserve"> Matanuska River Nr Palmer 2 ENE</t>
  </si>
  <si>
    <t xml:space="preserve"> Mendenhall Loop 2 NE</t>
  </si>
  <si>
    <t xml:space="preserve"> Montana Creek At Back Loop Bridge 2 NE</t>
  </si>
  <si>
    <t xml:space="preserve"> Chena Lakes 3 NE</t>
  </si>
  <si>
    <t xml:space="preserve"> Chena River Nr North Pole 3 NE</t>
  </si>
  <si>
    <t xml:space="preserve"> Mcgrath 1 ENE</t>
  </si>
  <si>
    <t xml:space="preserve"> Kuskokwim River At Mcgrath 1 ENE</t>
  </si>
  <si>
    <t xml:space="preserve"> Maclaren River #2 At Denali Highway</t>
  </si>
  <si>
    <t xml:space="preserve"> Million Dollar Bridge 36 NE</t>
  </si>
  <si>
    <t xml:space="preserve"> Copper River Nr Million Dollar Bridge 36 NE</t>
  </si>
  <si>
    <t xml:space="preserve"> Meade River At Atqasak</t>
  </si>
  <si>
    <t xml:space="preserve"> Meade River Near Atqasak</t>
  </si>
  <si>
    <t xml:space="preserve"> Wiseman 2 NNE</t>
  </si>
  <si>
    <t xml:space="preserve"> Middle Fork Koyukuk River Nr Wiseman 2 NNE</t>
  </si>
  <si>
    <t xml:space="preserve"> Mosquito Fork Below Kechumstuk Creek</t>
  </si>
  <si>
    <t xml:space="preserve"> Moose Creek Near Kantishna</t>
  </si>
  <si>
    <t xml:space="preserve"> Mayo Lake Nr Outlet 15 E</t>
  </si>
  <si>
    <t xml:space="preserve"> Marsh Lake Nr Whitehorse 27 SE</t>
  </si>
  <si>
    <t xml:space="preserve"> Mendenhall Loop 3 ENE</t>
  </si>
  <si>
    <t xml:space="preserve"> Mendenhall River At Back Loop Bridge 3 ENE</t>
  </si>
  <si>
    <t xml:space="preserve"> Lake Level 4 NE</t>
  </si>
  <si>
    <t xml:space="preserve"> Mendenhall Lake Level 4 NE</t>
  </si>
  <si>
    <t xml:space="preserve"> Parks Hwy Bridge 15 S</t>
  </si>
  <si>
    <t xml:space="preserve"> Montana Creek At Parks Hwy Bridge 15 S</t>
  </si>
  <si>
    <t xml:space="preserve"> Montana Creek Nr Montana 15 S</t>
  </si>
  <si>
    <t xml:space="preserve"> Near Palmer 6 NNE</t>
  </si>
  <si>
    <t xml:space="preserve"> Moose Creek Nr Palmer 6 NNE</t>
  </si>
  <si>
    <t xml:space="preserve"> Moose Creek At Oilwell Road</t>
  </si>
  <si>
    <t xml:space="preserve"> Near Lawing 4 S</t>
  </si>
  <si>
    <t xml:space="preserve"> Trail River Nr Lawing 4 S</t>
  </si>
  <si>
    <t xml:space="preserve"> Marguerite Creek Near Healy 16 NE</t>
  </si>
  <si>
    <t xml:space="preserve"> Mccarthy 3 SW</t>
  </si>
  <si>
    <t xml:space="preserve"> Mccarthy 58 NW</t>
  </si>
  <si>
    <t xml:space="preserve"> Kennicott River Nr Mccarthy 58 NW</t>
  </si>
  <si>
    <t xml:space="preserve"> Nabesna River Near Northway</t>
  </si>
  <si>
    <t xml:space="preserve"> Nass River Above Shumal Creek</t>
  </si>
  <si>
    <t xml:space="preserve"> Ninilchik R At Ninil</t>
  </si>
  <si>
    <t xml:space="preserve"> Ninilchik 29 NNW</t>
  </si>
  <si>
    <t xml:space="preserve"> Ninilchik River At Ninilchik 29 NNW</t>
  </si>
  <si>
    <t xml:space="preserve"> Ninilchik River At Ninilchik NNW</t>
  </si>
  <si>
    <t xml:space="preserve"> Nisling River Blw Onion Cr 60 E</t>
  </si>
  <si>
    <t xml:space="preserve"> Niukluk River At Council</t>
  </si>
  <si>
    <t xml:space="preserve"> Near Dillingham 0 AT</t>
  </si>
  <si>
    <t xml:space="preserve"> Nuyakuk R Nr Dillingham</t>
  </si>
  <si>
    <t xml:space="preserve"> Nenana River Near Windy</t>
  </si>
  <si>
    <t xml:space="preserve"> Nushagak River At Ekwok 40 NE</t>
  </si>
  <si>
    <t xml:space="preserve"> Nushagak River At New Stuyahok</t>
  </si>
  <si>
    <t xml:space="preserve"> Nuiqsut</t>
  </si>
  <si>
    <t xml:space="preserve"> Fish Creek Mile 32 Near Nuiqsut 21 W</t>
  </si>
  <si>
    <t xml:space="preserve"> O'brien Creek Nr Chicken 23 NE</t>
  </si>
  <si>
    <t xml:space="preserve"> Obrien Creek 23 NE</t>
  </si>
  <si>
    <t xml:space="preserve"> Obrien Creek At Taylor Hwy 23 NE</t>
  </si>
  <si>
    <t xml:space="preserve"> Old Crow River Nr Mouth</t>
  </si>
  <si>
    <t xml:space="preserve"> Osilinka River Near End Lake</t>
  </si>
  <si>
    <t xml:space="preserve"> Ospika River Above Alley Creek</t>
  </si>
  <si>
    <t xml:space="preserve"> Old Tom Creek Near Kasaan 10 S</t>
  </si>
  <si>
    <t xml:space="preserve"> Base Gulkana Glc 14 N</t>
  </si>
  <si>
    <t xml:space="preserve"> Phelan Creek Nr Paxson 14 N</t>
  </si>
  <si>
    <t xml:space="preserve"> Punaluu Stream Near Punaluu</t>
  </si>
  <si>
    <t xml:space="preserve"> Canada Border 30 WSW</t>
  </si>
  <si>
    <t xml:space="preserve"> Porcupine River Nr Border 30 WSW</t>
  </si>
  <si>
    <t xml:space="preserve"> Prince Creek Near Umiat</t>
  </si>
  <si>
    <t xml:space="preserve"> Porcupine River At Old Crow</t>
  </si>
  <si>
    <t xml:space="preserve"> Porcupine River Below Old Crow River</t>
  </si>
  <si>
    <t xml:space="preserve"> Pelly River At Pelly Crossing</t>
  </si>
  <si>
    <t xml:space="preserve"> Parsnip River Above Misinchinka River</t>
  </si>
  <si>
    <t xml:space="preserve"> Thorne River</t>
  </si>
  <si>
    <t xml:space="preserve"> Thorne River Near Thorne Bay</t>
  </si>
  <si>
    <t xml:space="preserve"> Quartz Creek Near Cooper Landing 4 E</t>
  </si>
  <si>
    <t xml:space="preserve"> Ruby 98 N</t>
  </si>
  <si>
    <t xml:space="preserve"> Yukon River At Ruby 98 N</t>
  </si>
  <si>
    <t xml:space="preserve"> Russell C Nr Cold Bay 2 SSE</t>
  </si>
  <si>
    <t xml:space="preserve"> Red Cloud River Trail Near Kodiak</t>
  </si>
  <si>
    <t xml:space="preserve"> Red Cloud River</t>
  </si>
  <si>
    <t xml:space="preserve"> Exit Glacier Brg 8 NW</t>
  </si>
  <si>
    <t xml:space="preserve"> Resurrection River At Exit Glacier Bridge 8 NW</t>
  </si>
  <si>
    <t xml:space="preserve"> Salchaket</t>
  </si>
  <si>
    <t xml:space="preserve"> Rich Hwy Brdg 98 N</t>
  </si>
  <si>
    <t xml:space="preserve"> Salcha River Nr Salchaket 98 N</t>
  </si>
  <si>
    <t xml:space="preserve"> Salcha River Near Salchaket</t>
  </si>
  <si>
    <t xml:space="preserve"> Salmon River At Gustavus 2 N</t>
  </si>
  <si>
    <t xml:space="preserve"> Salmon Creek Near Juneau 3 NW</t>
  </si>
  <si>
    <t xml:space="preserve"> Near Klawock 17 N</t>
  </si>
  <si>
    <t xml:space="preserve"> Staney River Nr Klawock 17 N</t>
  </si>
  <si>
    <t xml:space="preserve"> Staney Creek Nr Klawock 17 N</t>
  </si>
  <si>
    <t xml:space="preserve"> Salmon Creek At Nash Road In Seward</t>
  </si>
  <si>
    <t xml:space="preserve"> Scottie Creek At Alaska Hwy</t>
  </si>
  <si>
    <t xml:space="preserve"> Sawmill Creek Near Sitka 4 E</t>
  </si>
  <si>
    <t xml:space="preserve"> Sheridan River</t>
  </si>
  <si>
    <t xml:space="preserve"> South Fork Koyukuk River At Dalton Hwy 25 NE</t>
  </si>
  <si>
    <t xml:space="preserve"> Solomon Gulch Near Valdez</t>
  </si>
  <si>
    <t xml:space="preserve"> Pump Station 3 83 S</t>
  </si>
  <si>
    <t xml:space="preserve"> Sag River Near Ps 3 83 S</t>
  </si>
  <si>
    <t xml:space="preserve"> Sagavanirktok River Near Ps 3 Nr Deadhorse 83 S</t>
  </si>
  <si>
    <t xml:space="preserve"> Above Glenn Hwy 9 E</t>
  </si>
  <si>
    <t xml:space="preserve"> Ship Creek Nr Anchorage 9 E</t>
  </si>
  <si>
    <t xml:space="preserve"> Near Hope 10 SE</t>
  </si>
  <si>
    <t xml:space="preserve"> Sixmile Creek Near Hope 10 SE</t>
  </si>
  <si>
    <t xml:space="preserve"> Skagway 98 N</t>
  </si>
  <si>
    <t xml:space="preserve"> Skagway River Nr Skagway 98 N</t>
  </si>
  <si>
    <t xml:space="preserve"> Skagway Power 98 N</t>
  </si>
  <si>
    <t xml:space="preserve"> Skilak Lake 7 SE</t>
  </si>
  <si>
    <t xml:space="preserve"> Kenai River Blw Skilak Lake 7 SE</t>
  </si>
  <si>
    <t xml:space="preserve"> Skeena River At Usk</t>
  </si>
  <si>
    <t xml:space="preserve"> Skwentna 98 N</t>
  </si>
  <si>
    <t xml:space="preserve"> Skwentna River At Skwentna 98 N</t>
  </si>
  <si>
    <t xml:space="preserve"> Coldfoot 98 N</t>
  </si>
  <si>
    <t xml:space="preserve"> Slate Creek At Coldfoot 98 N</t>
  </si>
  <si>
    <t xml:space="preserve"> Salmon River Near Hyder</t>
  </si>
  <si>
    <t xml:space="preserve"> Sekulmun Lake Nr Whitehorse 54 N</t>
  </si>
  <si>
    <t xml:space="preserve"> Salmon Creek Nr Nash Road 1 NNE</t>
  </si>
  <si>
    <t xml:space="preserve"> Salmon Creek At Salmon Creek Road 1 NNE</t>
  </si>
  <si>
    <t xml:space="preserve"> Nome 5 NW</t>
  </si>
  <si>
    <t xml:space="preserve"> Snake River Near Nome 5 NW</t>
  </si>
  <si>
    <t xml:space="preserve"> Railroad Brg 13 NNE</t>
  </si>
  <si>
    <t xml:space="preserve"> Snow River Nr Seward 13 NNE</t>
  </si>
  <si>
    <t xml:space="preserve"> Sanctuary River At Denali Park Road</t>
  </si>
  <si>
    <t xml:space="preserve"> Stewart River At Mouth 54 S</t>
  </si>
  <si>
    <t xml:space="preserve"> Situk River Nr Yakutat 9 ENE</t>
  </si>
  <si>
    <t xml:space="preserve"> Wrangell 18 NE</t>
  </si>
  <si>
    <t xml:space="preserve"> Stikine River Nr Wrangell 18 NE</t>
  </si>
  <si>
    <t xml:space="preserve"> Starrigavan Creek Near Sitka</t>
  </si>
  <si>
    <t xml:space="preserve"> Starrigavan Creek Near Sitka 5 N</t>
  </si>
  <si>
    <t xml:space="preserve"> Stikine River At Telegraph Creek</t>
  </si>
  <si>
    <t xml:space="preserve"> Susitna River At Denali Hwy.</t>
  </si>
  <si>
    <t xml:space="preserve"> Sunshine 98 N</t>
  </si>
  <si>
    <t xml:space="preserve"> Susitna River Nr Sunshine 98 N</t>
  </si>
  <si>
    <t xml:space="preserve"> Susitna River At Sunshine 98 N</t>
  </si>
  <si>
    <t xml:space="preserve"> Susitna River Nr Sunshine N</t>
  </si>
  <si>
    <t xml:space="preserve"> Soldotna 1 SW</t>
  </si>
  <si>
    <t xml:space="preserve"> Kenai River At Soldotna 1 SW</t>
  </si>
  <si>
    <t xml:space="preserve"> Fairbanks 5 SW</t>
  </si>
  <si>
    <t xml:space="preserve"> Tanana River At Fairbanks 5 SW</t>
  </si>
  <si>
    <t xml:space="preserve"> Tanana 98 N</t>
  </si>
  <si>
    <t xml:space="preserve"> Tanana River At Tanana 98 N</t>
  </si>
  <si>
    <t xml:space="preserve"> Tatshenshini River Near Dalton Post 50 SSE</t>
  </si>
  <si>
    <t xml:space="preserve"> Nr Glennallen 5 SE</t>
  </si>
  <si>
    <t xml:space="preserve"> Tazlina River Nr Glennallen 5 SE</t>
  </si>
  <si>
    <t xml:space="preserve"> Talkeetna Railroad B</t>
  </si>
  <si>
    <t xml:space="preserve"> Rr Bridge 1 W</t>
  </si>
  <si>
    <t xml:space="preserve"> Talkeetna River At Talkeetna 1 W</t>
  </si>
  <si>
    <t xml:space="preserve"> Talkeetna River At Talkeetna W</t>
  </si>
  <si>
    <t xml:space="preserve"> Taku River Nr Juneau 30 ENE</t>
  </si>
  <si>
    <t xml:space="preserve"> Tanana River At Tetlin Bridge</t>
  </si>
  <si>
    <t xml:space="preserve"> Tanana River At Moose Creek Dam</t>
  </si>
  <si>
    <t xml:space="preserve"> Twentymile River Near Portage</t>
  </si>
  <si>
    <t xml:space="preserve"> Tununak</t>
  </si>
  <si>
    <t xml:space="preserve"> Togiak River Near Togiak</t>
  </si>
  <si>
    <t xml:space="preserve"> Tonsina</t>
  </si>
  <si>
    <t xml:space="preserve"> Tonsina 98 N</t>
  </si>
  <si>
    <t xml:space="preserve"> Tonsina River Nr Tonsina 98 N</t>
  </si>
  <si>
    <t xml:space="preserve"> Tolovana River Below Rosebud Creek</t>
  </si>
  <si>
    <t xml:space="preserve"> Near Talkeetna (usgs)</t>
  </si>
  <si>
    <t xml:space="preserve"> Talkeetna River Abv Rr Bridge</t>
  </si>
  <si>
    <t xml:space="preserve"> Skagway 4 NNW</t>
  </si>
  <si>
    <t xml:space="preserve"> Taiya River Nr Skagway 4 NNW</t>
  </si>
  <si>
    <t xml:space="preserve"> Tyee Lake Outlet Near Wrangell 38 ESE</t>
  </si>
  <si>
    <t xml:space="preserve"> UBLUTUOCH RIVER NEAR NUIQSUT</t>
  </si>
  <si>
    <t xml:space="preserve"> Fairbanks 39 ENE</t>
  </si>
  <si>
    <t xml:space="preserve"> Mile 40 BRIDGE 39 ENE</t>
  </si>
  <si>
    <t xml:space="preserve"> Chena River Nr Two Rivers 39 ENE</t>
  </si>
  <si>
    <t xml:space="preserve"> Chena River Nr Two River 39 ENE</t>
  </si>
  <si>
    <t xml:space="preserve"> Upper Nuka River Near Park Boundary 29 E</t>
  </si>
  <si>
    <t xml:space="preserve"> Upper Nuka River Nr Park Boundary Nr Homer 29 E</t>
  </si>
  <si>
    <t xml:space="preserve"> Unuk R Nr Wrangell 55 ESE</t>
  </si>
  <si>
    <t xml:space="preserve"> Unuk River Nr Wrangell 55 ESE</t>
  </si>
  <si>
    <t xml:space="preserve"> Valdez Glacier Stream At Valdez Glacier</t>
  </si>
  <si>
    <t xml:space="preserve"> Wade Creek Tributary Near Chicken</t>
  </si>
  <si>
    <t xml:space="preserve"> Wales</t>
  </si>
  <si>
    <t xml:space="preserve"> West Creek Near Skagway</t>
  </si>
  <si>
    <t xml:space="preserve"> Wade Crk Mp 85 Taylor Hwy</t>
  </si>
  <si>
    <t xml:space="preserve"> White River Nr Beaver Creek 32 SSE</t>
  </si>
  <si>
    <t xml:space="preserve"> Willow Creek</t>
  </si>
  <si>
    <t xml:space="preserve"> @ Parks Hwy Brdg 3 N</t>
  </si>
  <si>
    <t xml:space="preserve"> Willow Creek At Willow 3 N</t>
  </si>
  <si>
    <t xml:space="preserve"> Willow Creek At Willow N</t>
  </si>
  <si>
    <t xml:space="preserve"> Wolverine Creek Nr Lawing 18 ESE</t>
  </si>
  <si>
    <t xml:space="preserve"> Wolverine Creek Nr Lawing Nr Moose Pass 18 ESE</t>
  </si>
  <si>
    <t xml:space="preserve"> Near Canyon 5 NE</t>
  </si>
  <si>
    <t xml:space="preserve"> Willow Creek Nr Canyon 5 NE</t>
  </si>
  <si>
    <t xml:space="preserve"> Willow Creek Near Willow 5 NE</t>
  </si>
  <si>
    <t xml:space="preserve"> Below Tutak Cr. 25 ENE</t>
  </si>
  <si>
    <t xml:space="preserve"> Wulik River Blw Tutak Creek Nr Kivalina 25 ENE</t>
  </si>
  <si>
    <t xml:space="preserve"> Yukon River At Dawson 6 ENE</t>
  </si>
  <si>
    <t xml:space="preserve"> Eagle 98 N</t>
  </si>
  <si>
    <t xml:space="preserve"> Yukon River At Eagle 98 N</t>
  </si>
  <si>
    <t xml:space="preserve"> Lake Creek 10 ESE</t>
  </si>
  <si>
    <t xml:space="preserve"> Yentna River At Lake Creek 10 ESE</t>
  </si>
  <si>
    <t xml:space="preserve"> Pilot Station 98 N</t>
  </si>
  <si>
    <t xml:space="preserve"> Yukon River At Pilot Station 98 N</t>
  </si>
  <si>
    <t xml:space="preserve"> Haul Road Brg 20 SW</t>
  </si>
  <si>
    <t xml:space="preserve"> Yukon River At Haul Road Bridge Nr Stevens Village 20 SW</t>
  </si>
  <si>
    <t xml:space="preserve"> Yukon River Nr Stevens Village 20 SW</t>
  </si>
  <si>
    <t xml:space="preserve"> Yukon River Abv White River 32 SSE</t>
  </si>
  <si>
    <t xml:space="preserve">NWSLID  </t>
  </si>
  <si>
    <t>Beginning Date</t>
  </si>
  <si>
    <t>Ending Date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</si>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</sst>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5"/>
  <sheetViews>
    <sheetView zoomScaleNormal="100" workbookViewId="0">
      <selection activeCell="L246" sqref="L246"/>
    </sheetView>
  </sheetViews>
  <sheetFormatPr defaultRowHeight="12.75" x14ac:dyDescent="0.2"/>
  <cols>
    <col min="1" max="1" width="11.5703125"/>
    <col min="2" max="2" width="19.140625" customWidth="1"/>
    <col min="3" max="3" width="21.140625" customWidth="1"/>
    <col min="4" max="1025" width="11.5703125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</row>
    <row r="3" spans="1:4" x14ac:dyDescent="0.2">
      <c r="A3" t="s">
        <v>5</v>
      </c>
      <c r="B3">
        <v>58.851944444444001</v>
      </c>
      <c r="C3">
        <v>134.70861111111</v>
      </c>
      <c r="D3" t="s">
        <v>6</v>
      </c>
    </row>
    <row r="4" spans="1:4" x14ac:dyDescent="0.2">
      <c r="A4" t="s">
        <v>7</v>
      </c>
      <c r="B4">
        <v>62.192500000000003</v>
      </c>
      <c r="C4">
        <v>150.50333333333</v>
      </c>
      <c r="D4" t="s">
        <v>8</v>
      </c>
    </row>
    <row r="5" spans="1:4" x14ac:dyDescent="0.2">
      <c r="A5" t="s">
        <v>9</v>
      </c>
      <c r="B5">
        <v>51.863333333333003</v>
      </c>
      <c r="C5">
        <v>176.63166666666999</v>
      </c>
      <c r="D5" t="s">
        <v>8</v>
      </c>
    </row>
    <row r="6" spans="1:4" x14ac:dyDescent="0.2">
      <c r="A6" t="s">
        <v>10</v>
      </c>
      <c r="B6">
        <v>58.383055555555998</v>
      </c>
      <c r="C6">
        <v>134.63472222222001</v>
      </c>
      <c r="D6" t="s">
        <v>11</v>
      </c>
    </row>
    <row r="7" spans="1:4" x14ac:dyDescent="0.2">
      <c r="A7" t="s">
        <v>12</v>
      </c>
      <c r="B7">
        <v>61.590277777777999</v>
      </c>
      <c r="C7">
        <v>137.41111111110999</v>
      </c>
      <c r="D7" t="s">
        <v>8</v>
      </c>
    </row>
    <row r="8" spans="1:4" x14ac:dyDescent="0.2">
      <c r="A8" t="s">
        <v>13</v>
      </c>
      <c r="B8">
        <v>59.192805999999997</v>
      </c>
      <c r="C8">
        <v>138.33391700000001</v>
      </c>
      <c r="D8" t="s">
        <v>6</v>
      </c>
    </row>
    <row r="9" spans="1:4" x14ac:dyDescent="0.2">
      <c r="A9" t="s">
        <v>14</v>
      </c>
      <c r="B9">
        <v>56.898055555555999</v>
      </c>
      <c r="C9">
        <v>154.24694444444</v>
      </c>
      <c r="D9" t="s">
        <v>8</v>
      </c>
    </row>
    <row r="10" spans="1:4" x14ac:dyDescent="0.2">
      <c r="A10" t="s">
        <v>15</v>
      </c>
      <c r="B10">
        <v>60.119166666666999</v>
      </c>
      <c r="C10">
        <v>137.97416666666999</v>
      </c>
      <c r="D10" t="s">
        <v>8</v>
      </c>
    </row>
    <row r="11" spans="1:4" x14ac:dyDescent="0.2">
      <c r="A11" t="s">
        <v>16</v>
      </c>
      <c r="B11">
        <v>61.198055555556003</v>
      </c>
      <c r="C11">
        <v>136.99805555556</v>
      </c>
      <c r="D11" t="s">
        <v>8</v>
      </c>
    </row>
    <row r="12" spans="1:4" x14ac:dyDescent="0.2">
      <c r="A12" t="s">
        <v>17</v>
      </c>
      <c r="B12">
        <v>61.233888888888998</v>
      </c>
      <c r="C12">
        <v>149.88388888889</v>
      </c>
      <c r="D12" t="s">
        <v>8</v>
      </c>
    </row>
    <row r="13" spans="1:4" x14ac:dyDescent="0.2">
      <c r="A13" t="s">
        <v>18</v>
      </c>
      <c r="B13">
        <v>59.772222222221998</v>
      </c>
      <c r="C13">
        <v>151.83638888889001</v>
      </c>
      <c r="D13" t="s">
        <v>19</v>
      </c>
    </row>
    <row r="14" spans="1:4" x14ac:dyDescent="0.2">
      <c r="A14" t="s">
        <v>20</v>
      </c>
      <c r="B14">
        <v>59.747222222222</v>
      </c>
      <c r="C14">
        <v>151.75305555556</v>
      </c>
      <c r="D14" t="s">
        <v>21</v>
      </c>
    </row>
    <row r="15" spans="1:4" x14ac:dyDescent="0.2">
      <c r="A15" t="s">
        <v>22</v>
      </c>
      <c r="B15">
        <v>61.184444444443997</v>
      </c>
      <c r="C15">
        <v>136.99</v>
      </c>
      <c r="D15" t="s">
        <v>8</v>
      </c>
    </row>
    <row r="16" spans="1:4" x14ac:dyDescent="0.2">
      <c r="A16" t="s">
        <v>23</v>
      </c>
      <c r="B16">
        <v>68.452777777777996</v>
      </c>
      <c r="C16">
        <v>149.36833333333001</v>
      </c>
      <c r="D16" t="s">
        <v>6</v>
      </c>
    </row>
    <row r="17" spans="1:4" x14ac:dyDescent="0.2">
      <c r="A17" t="s">
        <v>24</v>
      </c>
      <c r="B17">
        <v>52.231944444443997</v>
      </c>
      <c r="C17">
        <v>174.17305555556001</v>
      </c>
      <c r="D17" t="s">
        <v>8</v>
      </c>
    </row>
    <row r="18" spans="1:4" x14ac:dyDescent="0.2">
      <c r="A18" t="s">
        <v>25</v>
      </c>
      <c r="B18">
        <v>59.762222222222</v>
      </c>
      <c r="C18">
        <v>150.95305555556001</v>
      </c>
      <c r="D18" t="s">
        <v>8</v>
      </c>
    </row>
    <row r="19" spans="1:4" x14ac:dyDescent="0.2">
      <c r="A19" t="s">
        <v>26</v>
      </c>
      <c r="B19">
        <v>65.392499999999998</v>
      </c>
      <c r="C19">
        <v>145.71250000000001</v>
      </c>
      <c r="D19" t="s">
        <v>27</v>
      </c>
    </row>
    <row r="20" spans="1:4" x14ac:dyDescent="0.2">
      <c r="A20" t="s">
        <v>28</v>
      </c>
      <c r="B20">
        <v>60.163888888888998</v>
      </c>
      <c r="C20">
        <v>134.70750000000001</v>
      </c>
      <c r="D20" t="s">
        <v>8</v>
      </c>
    </row>
    <row r="21" spans="1:4" x14ac:dyDescent="0.2">
      <c r="A21" t="s">
        <v>29</v>
      </c>
      <c r="B21">
        <v>60.793333333333003</v>
      </c>
      <c r="C21">
        <v>161.74555555556</v>
      </c>
      <c r="D21" t="s">
        <v>30</v>
      </c>
    </row>
    <row r="22" spans="1:4" x14ac:dyDescent="0.2">
      <c r="A22" t="s">
        <v>31</v>
      </c>
      <c r="B22">
        <v>60.158333333332997</v>
      </c>
      <c r="C22">
        <v>129.70277777778</v>
      </c>
      <c r="D22" t="s">
        <v>8</v>
      </c>
    </row>
    <row r="23" spans="1:4" x14ac:dyDescent="0.2">
      <c r="A23" t="s">
        <v>32</v>
      </c>
      <c r="B23">
        <v>64.156944444443994</v>
      </c>
      <c r="C23">
        <v>145.85138888889</v>
      </c>
      <c r="D23" t="s">
        <v>33</v>
      </c>
    </row>
    <row r="24" spans="1:4" x14ac:dyDescent="0.2">
      <c r="A24" t="s">
        <v>34</v>
      </c>
      <c r="B24">
        <v>62.568611111110997</v>
      </c>
      <c r="C24">
        <v>137.01611111111001</v>
      </c>
      <c r="D24" t="s">
        <v>8</v>
      </c>
    </row>
    <row r="25" spans="1:4" x14ac:dyDescent="0.2">
      <c r="A25" t="s">
        <v>35</v>
      </c>
      <c r="B25">
        <v>59.778333333333002</v>
      </c>
      <c r="C25">
        <v>150.75416666666999</v>
      </c>
      <c r="D25" t="s">
        <v>36</v>
      </c>
    </row>
    <row r="26" spans="1:4" x14ac:dyDescent="0.2">
      <c r="A26" t="s">
        <v>37</v>
      </c>
      <c r="B26">
        <v>59.798333333332998</v>
      </c>
      <c r="C26">
        <v>150.86333333332999</v>
      </c>
      <c r="D26" t="s">
        <v>38</v>
      </c>
    </row>
    <row r="27" spans="1:4" x14ac:dyDescent="0.2">
      <c r="A27" t="s">
        <v>39</v>
      </c>
      <c r="B27">
        <v>59.758333333332999</v>
      </c>
      <c r="C27">
        <v>150.85055555555999</v>
      </c>
      <c r="D27" t="s">
        <v>36</v>
      </c>
    </row>
    <row r="28" spans="1:4" x14ac:dyDescent="0.2">
      <c r="A28" t="s">
        <v>40</v>
      </c>
      <c r="B28">
        <v>59.801666666667003</v>
      </c>
      <c r="C28">
        <v>150.88277777778001</v>
      </c>
      <c r="D28" t="s">
        <v>36</v>
      </c>
    </row>
    <row r="29" spans="1:4" x14ac:dyDescent="0.2">
      <c r="A29" t="s">
        <v>41</v>
      </c>
      <c r="B29">
        <v>59.700555555556001</v>
      </c>
      <c r="C29">
        <v>150.70249999999999</v>
      </c>
      <c r="D29" t="s">
        <v>36</v>
      </c>
    </row>
    <row r="30" spans="1:4" x14ac:dyDescent="0.2">
      <c r="A30" t="s">
        <v>42</v>
      </c>
      <c r="B30">
        <v>66.926111111110998</v>
      </c>
      <c r="C30">
        <v>151.58666666667</v>
      </c>
      <c r="D30" t="s">
        <v>43</v>
      </c>
    </row>
    <row r="31" spans="1:4" x14ac:dyDescent="0.2">
      <c r="A31" t="s">
        <v>44</v>
      </c>
      <c r="B31">
        <v>64.015000000000001</v>
      </c>
      <c r="C31">
        <v>134.13916666667001</v>
      </c>
      <c r="D31" t="s">
        <v>45</v>
      </c>
    </row>
    <row r="32" spans="1:4" x14ac:dyDescent="0.2">
      <c r="A32" t="s">
        <v>46</v>
      </c>
      <c r="B32">
        <v>55.368333333332998</v>
      </c>
      <c r="C32">
        <v>131.69138888889</v>
      </c>
      <c r="D32" t="s">
        <v>8</v>
      </c>
    </row>
    <row r="33" spans="1:4" x14ac:dyDescent="0.2">
      <c r="A33" t="s">
        <v>47</v>
      </c>
      <c r="B33">
        <v>61.139444444444003</v>
      </c>
      <c r="C33">
        <v>149.92333333332999</v>
      </c>
      <c r="D33" t="s">
        <v>8</v>
      </c>
    </row>
    <row r="34" spans="1:4" x14ac:dyDescent="0.2">
      <c r="A34" t="s">
        <v>48</v>
      </c>
      <c r="B34">
        <v>61.525555555555997</v>
      </c>
      <c r="C34">
        <v>144.41222222222001</v>
      </c>
      <c r="D34" t="s">
        <v>8</v>
      </c>
    </row>
    <row r="35" spans="1:4" x14ac:dyDescent="0.2">
      <c r="A35" t="s">
        <v>49</v>
      </c>
      <c r="B35">
        <v>70.432222222221995</v>
      </c>
      <c r="C35">
        <v>150.40944444444</v>
      </c>
      <c r="D35" t="s">
        <v>50</v>
      </c>
    </row>
    <row r="36" spans="1:4" x14ac:dyDescent="0.2">
      <c r="A36" t="s">
        <v>51</v>
      </c>
      <c r="B36">
        <v>64.845833333333005</v>
      </c>
      <c r="C36">
        <v>147.70111111111001</v>
      </c>
      <c r="D36" t="s">
        <v>6</v>
      </c>
    </row>
    <row r="37" spans="1:4" x14ac:dyDescent="0.2">
      <c r="A37" t="s">
        <v>52</v>
      </c>
      <c r="B37">
        <v>64.885555555555996</v>
      </c>
      <c r="C37">
        <v>147.39500000000001</v>
      </c>
      <c r="D37" t="s">
        <v>53</v>
      </c>
    </row>
    <row r="38" spans="1:4" x14ac:dyDescent="0.2">
      <c r="A38" t="s">
        <v>54</v>
      </c>
      <c r="B38">
        <v>61.205277777778001</v>
      </c>
      <c r="C38">
        <v>149.89527777778</v>
      </c>
      <c r="D38" t="s">
        <v>55</v>
      </c>
    </row>
    <row r="39" spans="1:4" x14ac:dyDescent="0.2">
      <c r="A39" t="s">
        <v>56</v>
      </c>
      <c r="B39">
        <v>61.869444444443999</v>
      </c>
      <c r="C39">
        <v>158.11138888888999</v>
      </c>
      <c r="D39" t="s">
        <v>6</v>
      </c>
    </row>
    <row r="40" spans="1:4" x14ac:dyDescent="0.2">
      <c r="A40" t="s">
        <v>57</v>
      </c>
      <c r="B40">
        <v>61.89</v>
      </c>
      <c r="C40">
        <v>158.15444444444</v>
      </c>
      <c r="D40" t="s">
        <v>8</v>
      </c>
    </row>
    <row r="41" spans="1:4" x14ac:dyDescent="0.2">
      <c r="A41" t="s">
        <v>58</v>
      </c>
      <c r="B41">
        <v>59.414999999999999</v>
      </c>
      <c r="C41">
        <v>135.93305555556</v>
      </c>
      <c r="D41" t="s">
        <v>59</v>
      </c>
    </row>
    <row r="42" spans="1:4" x14ac:dyDescent="0.2">
      <c r="A42" t="s">
        <v>60</v>
      </c>
      <c r="B42">
        <v>60.479979499999999</v>
      </c>
      <c r="C42">
        <v>149.882711</v>
      </c>
      <c r="D42" t="s">
        <v>61</v>
      </c>
    </row>
    <row r="43" spans="1:4" x14ac:dyDescent="0.2">
      <c r="A43" t="s">
        <v>62</v>
      </c>
      <c r="B43">
        <v>60.492777777778002</v>
      </c>
      <c r="C43">
        <v>149.80777777777999</v>
      </c>
      <c r="D43" t="s">
        <v>63</v>
      </c>
    </row>
    <row r="44" spans="1:4" x14ac:dyDescent="0.2">
      <c r="A44" t="s">
        <v>64</v>
      </c>
      <c r="B44">
        <v>64.86</v>
      </c>
      <c r="C44">
        <v>146.80333333332999</v>
      </c>
      <c r="D44" t="s">
        <v>65</v>
      </c>
    </row>
    <row r="45" spans="1:4" x14ac:dyDescent="0.2">
      <c r="A45" t="s">
        <v>66</v>
      </c>
      <c r="B45">
        <v>65.190555555556003</v>
      </c>
      <c r="C45">
        <v>147.25416666666999</v>
      </c>
      <c r="D45" t="s">
        <v>33</v>
      </c>
    </row>
    <row r="46" spans="1:4" x14ac:dyDescent="0.2">
      <c r="A46" t="s">
        <v>67</v>
      </c>
      <c r="B46">
        <v>69.360555555556004</v>
      </c>
      <c r="C46">
        <v>152.12166666667</v>
      </c>
      <c r="D46" t="s">
        <v>6</v>
      </c>
    </row>
    <row r="47" spans="1:4" x14ac:dyDescent="0.2">
      <c r="A47" t="s">
        <v>68</v>
      </c>
      <c r="B47">
        <v>60.558333333333003</v>
      </c>
      <c r="C47">
        <v>145.75333333333</v>
      </c>
      <c r="D47" t="s">
        <v>8</v>
      </c>
    </row>
    <row r="48" spans="1:4" x14ac:dyDescent="0.2">
      <c r="A48" t="s">
        <v>69</v>
      </c>
      <c r="B48">
        <v>56.262222222222</v>
      </c>
      <c r="C48">
        <v>158.75333333333</v>
      </c>
      <c r="D48" t="s">
        <v>8</v>
      </c>
    </row>
    <row r="49" spans="1:4" x14ac:dyDescent="0.2">
      <c r="A49" t="s">
        <v>70</v>
      </c>
      <c r="B49">
        <v>59.417499999999997</v>
      </c>
      <c r="C49">
        <v>139.01750000000001</v>
      </c>
      <c r="D49" t="s">
        <v>8</v>
      </c>
    </row>
    <row r="50" spans="1:4" x14ac:dyDescent="0.2">
      <c r="A50" t="s">
        <v>71</v>
      </c>
      <c r="B50">
        <v>59.037399999999998</v>
      </c>
      <c r="C50">
        <v>158.46199999999999</v>
      </c>
      <c r="D50" t="s">
        <v>8</v>
      </c>
    </row>
    <row r="51" spans="1:4" x14ac:dyDescent="0.2">
      <c r="A51" t="s">
        <v>72</v>
      </c>
      <c r="B51">
        <v>66.946111111110994</v>
      </c>
      <c r="C51">
        <v>156.90888888889</v>
      </c>
      <c r="D51" t="s">
        <v>6</v>
      </c>
    </row>
    <row r="52" spans="1:4" x14ac:dyDescent="0.2">
      <c r="A52" t="s">
        <v>73</v>
      </c>
      <c r="B52">
        <v>60.029699999999998</v>
      </c>
      <c r="C52">
        <v>151.6832</v>
      </c>
      <c r="D52" t="s">
        <v>8</v>
      </c>
    </row>
    <row r="53" spans="1:4" x14ac:dyDescent="0.2">
      <c r="A53" t="s">
        <v>74</v>
      </c>
      <c r="B53">
        <v>60.748055555556</v>
      </c>
      <c r="C53">
        <v>137.50833333333</v>
      </c>
      <c r="D53" t="s">
        <v>8</v>
      </c>
    </row>
    <row r="54" spans="1:4" x14ac:dyDescent="0.2">
      <c r="A54" t="s">
        <v>75</v>
      </c>
      <c r="B54">
        <v>58.039722222221997</v>
      </c>
      <c r="C54">
        <v>156.845</v>
      </c>
      <c r="D54" t="s">
        <v>8</v>
      </c>
    </row>
    <row r="55" spans="1:4" x14ac:dyDescent="0.2">
      <c r="A55" t="s">
        <v>76</v>
      </c>
      <c r="B55">
        <v>61.410833333333002</v>
      </c>
      <c r="C55">
        <v>149.12222222221999</v>
      </c>
      <c r="D55" t="s">
        <v>77</v>
      </c>
    </row>
    <row r="56" spans="1:4" x14ac:dyDescent="0.2">
      <c r="A56" t="s">
        <v>78</v>
      </c>
      <c r="B56">
        <v>58.193055555556001</v>
      </c>
      <c r="C56">
        <v>136.66722222222</v>
      </c>
      <c r="D56" t="s">
        <v>8</v>
      </c>
    </row>
    <row r="57" spans="1:4" x14ac:dyDescent="0.2">
      <c r="A57" t="s">
        <v>79</v>
      </c>
      <c r="B57">
        <v>64.565277777777993</v>
      </c>
      <c r="C57">
        <v>149.09166666666999</v>
      </c>
      <c r="D57" t="s">
        <v>80</v>
      </c>
    </row>
    <row r="58" spans="1:4" x14ac:dyDescent="0.2">
      <c r="A58" t="s">
        <v>81</v>
      </c>
      <c r="B58">
        <v>61.310277999999997</v>
      </c>
      <c r="C58">
        <v>149.576944</v>
      </c>
      <c r="D58" t="s">
        <v>82</v>
      </c>
    </row>
    <row r="59" spans="1:4" x14ac:dyDescent="0.2">
      <c r="A59" t="s">
        <v>83</v>
      </c>
      <c r="B59">
        <v>61.310833333333001</v>
      </c>
      <c r="C59">
        <v>149.68777777778001</v>
      </c>
      <c r="D59" t="s">
        <v>84</v>
      </c>
    </row>
    <row r="60" spans="1:4" x14ac:dyDescent="0.2">
      <c r="A60" t="s">
        <v>85</v>
      </c>
      <c r="B60">
        <v>60.45</v>
      </c>
      <c r="C60">
        <v>148.108</v>
      </c>
      <c r="D60" t="s">
        <v>8</v>
      </c>
    </row>
    <row r="61" spans="1:4" x14ac:dyDescent="0.2">
      <c r="A61" t="s">
        <v>86</v>
      </c>
      <c r="B61">
        <v>60.531111111111002</v>
      </c>
      <c r="C61">
        <v>145.64444444444001</v>
      </c>
      <c r="D61" t="s">
        <v>8</v>
      </c>
    </row>
    <row r="62" spans="1:4" x14ac:dyDescent="0.2">
      <c r="A62" t="s">
        <v>87</v>
      </c>
      <c r="B62">
        <v>60.551388888889001</v>
      </c>
      <c r="C62">
        <v>145.69138888889</v>
      </c>
      <c r="D62" t="s">
        <v>88</v>
      </c>
    </row>
    <row r="63" spans="1:4" x14ac:dyDescent="0.2">
      <c r="A63" t="s">
        <v>89</v>
      </c>
      <c r="B63">
        <v>65.009722222221995</v>
      </c>
      <c r="C63">
        <v>147.19833333333</v>
      </c>
      <c r="D63" t="s">
        <v>6</v>
      </c>
    </row>
    <row r="64" spans="1:4" x14ac:dyDescent="0.2">
      <c r="A64" t="s">
        <v>90</v>
      </c>
      <c r="B64">
        <v>55.391944444444</v>
      </c>
      <c r="C64">
        <v>131.19388888889</v>
      </c>
      <c r="D64" t="s">
        <v>6</v>
      </c>
    </row>
    <row r="65" spans="1:4" x14ac:dyDescent="0.2">
      <c r="A65" t="s">
        <v>91</v>
      </c>
      <c r="B65">
        <v>55.350833333333</v>
      </c>
      <c r="C65">
        <v>131.62111111111</v>
      </c>
      <c r="D65" t="s">
        <v>8</v>
      </c>
    </row>
    <row r="66" spans="1:4" x14ac:dyDescent="0.2">
      <c r="A66" t="s">
        <v>92</v>
      </c>
      <c r="B66">
        <v>56.681699999999999</v>
      </c>
      <c r="C66">
        <v>132.92349999999999</v>
      </c>
      <c r="D66" t="s">
        <v>93</v>
      </c>
    </row>
    <row r="67" spans="1:4" x14ac:dyDescent="0.2">
      <c r="A67" t="s">
        <v>94</v>
      </c>
      <c r="B67">
        <v>64.076111111111004</v>
      </c>
      <c r="C67">
        <v>141.63055555555999</v>
      </c>
      <c r="D67" t="s">
        <v>8</v>
      </c>
    </row>
    <row r="68" spans="1:4" x14ac:dyDescent="0.2">
      <c r="A68" t="s">
        <v>95</v>
      </c>
      <c r="B68">
        <v>64.066111111110999</v>
      </c>
      <c r="C68">
        <v>141.99722222221999</v>
      </c>
      <c r="D68" t="s">
        <v>8</v>
      </c>
    </row>
    <row r="69" spans="1:4" x14ac:dyDescent="0.2">
      <c r="A69" t="s">
        <v>96</v>
      </c>
      <c r="B69">
        <v>64.309166666666997</v>
      </c>
      <c r="C69">
        <v>141.40222222221999</v>
      </c>
      <c r="D69" t="s">
        <v>6</v>
      </c>
    </row>
    <row r="70" spans="1:4" x14ac:dyDescent="0.2">
      <c r="A70" t="s">
        <v>97</v>
      </c>
      <c r="B70">
        <v>64.057777777778</v>
      </c>
      <c r="C70">
        <v>141.76722222222</v>
      </c>
      <c r="D70" t="s">
        <v>8</v>
      </c>
    </row>
    <row r="71" spans="1:4" x14ac:dyDescent="0.2">
      <c r="A71" t="s">
        <v>98</v>
      </c>
      <c r="B71">
        <v>63.889444444444003</v>
      </c>
      <c r="C71">
        <v>142.23222222222</v>
      </c>
      <c r="D71" t="s">
        <v>8</v>
      </c>
    </row>
    <row r="72" spans="1:4" x14ac:dyDescent="0.2">
      <c r="A72" t="s">
        <v>99</v>
      </c>
      <c r="B72">
        <v>62.301388888889001</v>
      </c>
      <c r="C72">
        <v>145.30722222221999</v>
      </c>
      <c r="D72" t="s">
        <v>100</v>
      </c>
    </row>
    <row r="73" spans="1:4" x14ac:dyDescent="0.2">
      <c r="A73" t="s">
        <v>101</v>
      </c>
      <c r="B73">
        <v>64.450555555555994</v>
      </c>
      <c r="C73">
        <v>144.94222222222001</v>
      </c>
      <c r="D73" t="s">
        <v>6</v>
      </c>
    </row>
    <row r="74" spans="1:4" x14ac:dyDescent="0.2">
      <c r="A74" t="s">
        <v>102</v>
      </c>
      <c r="B74">
        <v>60.961666666667</v>
      </c>
      <c r="C74">
        <v>149.13138888889</v>
      </c>
      <c r="D74" t="s">
        <v>103</v>
      </c>
    </row>
    <row r="75" spans="1:4" x14ac:dyDescent="0.2">
      <c r="A75" t="s">
        <v>104</v>
      </c>
      <c r="B75">
        <v>60.532797299999999</v>
      </c>
      <c r="C75">
        <v>145.38061479999999</v>
      </c>
      <c r="D75" t="s">
        <v>105</v>
      </c>
    </row>
    <row r="76" spans="1:4" x14ac:dyDescent="0.2">
      <c r="A76" t="s">
        <v>106</v>
      </c>
      <c r="B76">
        <v>62.767777777778001</v>
      </c>
      <c r="C76">
        <v>149.69111111110999</v>
      </c>
      <c r="D76" t="s">
        <v>6</v>
      </c>
    </row>
    <row r="77" spans="1:4" x14ac:dyDescent="0.2">
      <c r="A77" t="s">
        <v>107</v>
      </c>
      <c r="B77">
        <v>61.196666666666999</v>
      </c>
      <c r="C77">
        <v>136.98722222222</v>
      </c>
      <c r="D77" t="s">
        <v>8</v>
      </c>
    </row>
    <row r="78" spans="1:4" x14ac:dyDescent="0.2">
      <c r="A78" t="s">
        <v>108</v>
      </c>
      <c r="B78">
        <v>65.575833333332994</v>
      </c>
      <c r="C78">
        <v>148.38861111111001</v>
      </c>
      <c r="D78" t="s">
        <v>6</v>
      </c>
    </row>
    <row r="79" spans="1:4" x14ac:dyDescent="0.2">
      <c r="A79" t="s">
        <v>109</v>
      </c>
      <c r="B79">
        <v>55.342777777777997</v>
      </c>
      <c r="C79">
        <v>131.69888888889</v>
      </c>
      <c r="D79" t="s">
        <v>6</v>
      </c>
    </row>
    <row r="80" spans="1:4" x14ac:dyDescent="0.2">
      <c r="A80" t="s">
        <v>110</v>
      </c>
      <c r="B80">
        <v>62.858333333333</v>
      </c>
      <c r="C80">
        <v>145.61666666667</v>
      </c>
      <c r="D80" t="s">
        <v>8</v>
      </c>
    </row>
    <row r="81" spans="1:4" x14ac:dyDescent="0.2">
      <c r="A81" t="s">
        <v>111</v>
      </c>
      <c r="B81">
        <v>60.198333333332997</v>
      </c>
      <c r="C81">
        <v>149.37333333333001</v>
      </c>
      <c r="D81" t="s">
        <v>112</v>
      </c>
    </row>
    <row r="82" spans="1:4" x14ac:dyDescent="0.2">
      <c r="A82" t="s">
        <v>113</v>
      </c>
      <c r="B82">
        <v>62.520833333333002</v>
      </c>
      <c r="C82">
        <v>145.53083333333001</v>
      </c>
      <c r="D82" t="s">
        <v>114</v>
      </c>
    </row>
    <row r="83" spans="1:4" x14ac:dyDescent="0.2">
      <c r="A83" t="s">
        <v>115</v>
      </c>
      <c r="B83">
        <v>64.893888888888995</v>
      </c>
      <c r="C83">
        <v>147.95333333332999</v>
      </c>
      <c r="D83" t="s">
        <v>8</v>
      </c>
    </row>
    <row r="84" spans="1:4" x14ac:dyDescent="0.2">
      <c r="A84" t="s">
        <v>116</v>
      </c>
      <c r="B84">
        <v>62.268888888889002</v>
      </c>
      <c r="C84">
        <v>145.38055555555999</v>
      </c>
      <c r="D84" t="s">
        <v>117</v>
      </c>
    </row>
    <row r="85" spans="1:4" x14ac:dyDescent="0.2">
      <c r="A85" t="s">
        <v>118</v>
      </c>
      <c r="B85">
        <v>64.736110999999994</v>
      </c>
      <c r="C85">
        <v>156.90083300000001</v>
      </c>
      <c r="D85" t="s">
        <v>82</v>
      </c>
    </row>
    <row r="86" spans="1:4" x14ac:dyDescent="0.2">
      <c r="A86" t="s">
        <v>119</v>
      </c>
      <c r="B86">
        <v>58.523888888888898</v>
      </c>
      <c r="C86">
        <v>134.79499999999999</v>
      </c>
      <c r="D86" t="s">
        <v>8</v>
      </c>
    </row>
    <row r="87" spans="1:4" x14ac:dyDescent="0.2">
      <c r="A87" t="s">
        <v>120</v>
      </c>
      <c r="B87">
        <v>55.9086</v>
      </c>
      <c r="C87">
        <v>132.9308</v>
      </c>
      <c r="D87" t="s">
        <v>8</v>
      </c>
    </row>
    <row r="88" spans="1:4" x14ac:dyDescent="0.2">
      <c r="A88" t="s">
        <v>121</v>
      </c>
      <c r="B88">
        <v>69.711388888889005</v>
      </c>
      <c r="C88">
        <v>144.19</v>
      </c>
      <c r="D88" t="s">
        <v>27</v>
      </c>
    </row>
    <row r="89" spans="1:4" x14ac:dyDescent="0.2">
      <c r="A89" t="s">
        <v>122</v>
      </c>
      <c r="B89">
        <v>69.766944444443993</v>
      </c>
      <c r="C89">
        <v>154.66138888889</v>
      </c>
      <c r="D89" t="s">
        <v>6</v>
      </c>
    </row>
    <row r="90" spans="1:4" x14ac:dyDescent="0.2">
      <c r="A90" t="s">
        <v>123</v>
      </c>
      <c r="B90">
        <v>59.758611111111001</v>
      </c>
      <c r="C90">
        <v>153.84472222222001</v>
      </c>
      <c r="D90" t="s">
        <v>6</v>
      </c>
    </row>
    <row r="91" spans="1:4" x14ac:dyDescent="0.2">
      <c r="A91" t="s">
        <v>124</v>
      </c>
      <c r="B91">
        <v>57.053333333333299</v>
      </c>
      <c r="C91">
        <v>135.314444444445</v>
      </c>
      <c r="D91" t="s">
        <v>125</v>
      </c>
    </row>
    <row r="92" spans="1:4" x14ac:dyDescent="0.2">
      <c r="A92" t="s">
        <v>126</v>
      </c>
      <c r="B92">
        <v>56.738888888889001</v>
      </c>
      <c r="C92">
        <v>131.6736111111</v>
      </c>
      <c r="D92" t="s">
        <v>8</v>
      </c>
    </row>
    <row r="93" spans="1:4" x14ac:dyDescent="0.2">
      <c r="A93" t="s">
        <v>127</v>
      </c>
      <c r="B93">
        <v>59.302202000000001</v>
      </c>
      <c r="C93">
        <v>139.04569000000001</v>
      </c>
      <c r="D93" t="s">
        <v>8</v>
      </c>
    </row>
    <row r="94" spans="1:4" x14ac:dyDescent="0.2">
      <c r="A94" t="s">
        <v>128</v>
      </c>
      <c r="B94">
        <v>57.051666666667003</v>
      </c>
      <c r="C94">
        <v>135.34166666666999</v>
      </c>
      <c r="D94" t="s">
        <v>8</v>
      </c>
    </row>
    <row r="95" spans="1:4" x14ac:dyDescent="0.2">
      <c r="A95" t="s">
        <v>129</v>
      </c>
      <c r="B95">
        <v>70.220555555556004</v>
      </c>
      <c r="C95">
        <v>151.83472222221999</v>
      </c>
      <c r="D95" t="s">
        <v>8</v>
      </c>
    </row>
    <row r="96" spans="1:4" x14ac:dyDescent="0.2">
      <c r="A96" t="s">
        <v>130</v>
      </c>
      <c r="B96">
        <v>58.298333333332998</v>
      </c>
      <c r="C96">
        <v>134.41166666666999</v>
      </c>
      <c r="D96" t="s">
        <v>8</v>
      </c>
    </row>
    <row r="97" spans="1:4" x14ac:dyDescent="0.2">
      <c r="A97" t="s">
        <v>131</v>
      </c>
      <c r="B97">
        <v>58.363888888889001</v>
      </c>
      <c r="C97">
        <v>134.57972222222</v>
      </c>
      <c r="D97" t="s">
        <v>8</v>
      </c>
    </row>
    <row r="98" spans="1:4" x14ac:dyDescent="0.2">
      <c r="A98" t="s">
        <v>132</v>
      </c>
      <c r="B98">
        <v>66.908055555556004</v>
      </c>
      <c r="C98">
        <v>151.68083333333001</v>
      </c>
      <c r="D98" t="s">
        <v>133</v>
      </c>
    </row>
    <row r="99" spans="1:4" x14ac:dyDescent="0.2">
      <c r="A99" t="s">
        <v>134</v>
      </c>
      <c r="B99">
        <v>57.694722222221998</v>
      </c>
      <c r="C99">
        <v>153.26722222222</v>
      </c>
      <c r="D99" t="s">
        <v>6</v>
      </c>
    </row>
    <row r="100" spans="1:4" x14ac:dyDescent="0.2">
      <c r="A100" t="s">
        <v>135</v>
      </c>
      <c r="B100">
        <v>55.36</v>
      </c>
      <c r="C100">
        <v>131.62166666659999</v>
      </c>
      <c r="D100" t="s">
        <v>8</v>
      </c>
    </row>
    <row r="101" spans="1:4" x14ac:dyDescent="0.2">
      <c r="A101" t="s">
        <v>136</v>
      </c>
      <c r="B101">
        <v>55.333055555556001</v>
      </c>
      <c r="C101">
        <v>131.625</v>
      </c>
      <c r="D101" t="s">
        <v>8</v>
      </c>
    </row>
    <row r="102" spans="1:4" x14ac:dyDescent="0.2">
      <c r="A102" t="s">
        <v>137</v>
      </c>
      <c r="B102">
        <v>60.481388888889001</v>
      </c>
      <c r="C102">
        <v>150.62611111110999</v>
      </c>
      <c r="D102" t="s">
        <v>138</v>
      </c>
    </row>
    <row r="103" spans="1:4" x14ac:dyDescent="0.2">
      <c r="A103" t="s">
        <v>139</v>
      </c>
      <c r="B103">
        <v>66.973611111110998</v>
      </c>
      <c r="C103">
        <v>160.13083333333</v>
      </c>
      <c r="D103" t="s">
        <v>6</v>
      </c>
    </row>
    <row r="104" spans="1:4" x14ac:dyDescent="0.2">
      <c r="A104" t="s">
        <v>140</v>
      </c>
      <c r="B104">
        <v>62.051944444443997</v>
      </c>
      <c r="C104">
        <v>156.21055555556001</v>
      </c>
      <c r="D104" t="s">
        <v>141</v>
      </c>
    </row>
    <row r="105" spans="1:4" x14ac:dyDescent="0.2">
      <c r="A105" t="s">
        <v>142</v>
      </c>
      <c r="B105">
        <v>64.042777777777999</v>
      </c>
      <c r="C105">
        <v>139.40777777778001</v>
      </c>
      <c r="D105" t="s">
        <v>143</v>
      </c>
    </row>
    <row r="106" spans="1:4" x14ac:dyDescent="0.2">
      <c r="A106" t="s">
        <v>144</v>
      </c>
      <c r="B106">
        <v>61.952222222221998</v>
      </c>
      <c r="C106">
        <v>145.30694444444001</v>
      </c>
      <c r="D106" t="s">
        <v>8</v>
      </c>
    </row>
    <row r="107" spans="1:4" x14ac:dyDescent="0.2">
      <c r="A107" t="s">
        <v>145</v>
      </c>
      <c r="B107">
        <v>61.505000000000003</v>
      </c>
      <c r="C107">
        <v>149.03055555556</v>
      </c>
      <c r="D107" t="s">
        <v>146</v>
      </c>
    </row>
    <row r="108" spans="1:4" x14ac:dyDescent="0.2">
      <c r="A108" t="s">
        <v>147</v>
      </c>
      <c r="B108">
        <v>62.128888888889001</v>
      </c>
      <c r="C108">
        <v>150.43888888889001</v>
      </c>
      <c r="D108" t="s">
        <v>8</v>
      </c>
    </row>
    <row r="109" spans="1:4" x14ac:dyDescent="0.2">
      <c r="A109" t="s">
        <v>148</v>
      </c>
      <c r="B109">
        <v>55.343733999999998</v>
      </c>
      <c r="C109">
        <v>131.632676</v>
      </c>
      <c r="D109" t="s">
        <v>8</v>
      </c>
    </row>
    <row r="110" spans="1:4" x14ac:dyDescent="0.2">
      <c r="A110" t="s">
        <v>149</v>
      </c>
      <c r="B110">
        <v>61.925863890000002</v>
      </c>
      <c r="C110">
        <v>150.07307499999999</v>
      </c>
      <c r="D110" t="s">
        <v>105</v>
      </c>
    </row>
    <row r="111" spans="1:4" x14ac:dyDescent="0.2">
      <c r="A111" t="s">
        <v>150</v>
      </c>
      <c r="B111">
        <v>60.318055555556001</v>
      </c>
      <c r="C111">
        <v>151.25972222222001</v>
      </c>
      <c r="D111" t="s">
        <v>8</v>
      </c>
    </row>
    <row r="112" spans="1:4" x14ac:dyDescent="0.2">
      <c r="A112" t="s">
        <v>151</v>
      </c>
      <c r="B112">
        <v>59.793333333333003</v>
      </c>
      <c r="C112">
        <v>155.52250000000001</v>
      </c>
      <c r="D112" t="s">
        <v>8</v>
      </c>
    </row>
    <row r="113" spans="1:4" x14ac:dyDescent="0.2">
      <c r="A113" t="s">
        <v>152</v>
      </c>
      <c r="B113">
        <v>70.283055555556004</v>
      </c>
      <c r="C113">
        <v>148.96083333332999</v>
      </c>
      <c r="D113" t="s">
        <v>6</v>
      </c>
    </row>
    <row r="114" spans="1:4" x14ac:dyDescent="0.2">
      <c r="A114" t="s">
        <v>153</v>
      </c>
      <c r="B114">
        <v>59.414999999999999</v>
      </c>
      <c r="C114">
        <v>157.80410000000001</v>
      </c>
      <c r="D114" t="s">
        <v>154</v>
      </c>
    </row>
    <row r="115" spans="1:4" x14ac:dyDescent="0.2">
      <c r="A115" t="s">
        <v>155</v>
      </c>
      <c r="B115">
        <v>66.894999999999996</v>
      </c>
      <c r="C115">
        <v>162.56638888889</v>
      </c>
      <c r="D115" t="s">
        <v>8</v>
      </c>
    </row>
    <row r="116" spans="1:4" x14ac:dyDescent="0.2">
      <c r="A116" t="s">
        <v>156</v>
      </c>
      <c r="B116">
        <v>61.066944444443997</v>
      </c>
      <c r="C116">
        <v>145.90611111110999</v>
      </c>
      <c r="D116" t="s">
        <v>8</v>
      </c>
    </row>
    <row r="117" spans="1:4" x14ac:dyDescent="0.2">
      <c r="A117" t="s">
        <v>157</v>
      </c>
      <c r="B117">
        <v>58.391666666667</v>
      </c>
      <c r="C117">
        <v>134.45888888888999</v>
      </c>
      <c r="D117" t="s">
        <v>6</v>
      </c>
    </row>
    <row r="118" spans="1:4" x14ac:dyDescent="0.2">
      <c r="A118" t="s">
        <v>158</v>
      </c>
      <c r="B118">
        <v>63.909722222222001</v>
      </c>
      <c r="C118">
        <v>152.27861111111</v>
      </c>
      <c r="D118" t="s">
        <v>159</v>
      </c>
    </row>
    <row r="119" spans="1:4" x14ac:dyDescent="0.2">
      <c r="A119" t="s">
        <v>160</v>
      </c>
      <c r="B119">
        <v>55.519440000000003</v>
      </c>
      <c r="C119">
        <v>131.52277000000001</v>
      </c>
      <c r="D119" t="s">
        <v>6</v>
      </c>
    </row>
    <row r="120" spans="1:4" x14ac:dyDescent="0.2">
      <c r="A120" t="s">
        <v>161</v>
      </c>
      <c r="B120">
        <v>61.627222222222002</v>
      </c>
      <c r="C120">
        <v>149.80111111111</v>
      </c>
      <c r="D120" t="s">
        <v>162</v>
      </c>
    </row>
    <row r="121" spans="1:4" x14ac:dyDescent="0.2">
      <c r="A121" t="s">
        <v>163</v>
      </c>
      <c r="B121">
        <v>61.709722222221998</v>
      </c>
      <c r="C121">
        <v>149.23194444443999</v>
      </c>
      <c r="D121" t="s">
        <v>8</v>
      </c>
    </row>
    <row r="122" spans="1:4" x14ac:dyDescent="0.2">
      <c r="A122" t="s">
        <v>164</v>
      </c>
      <c r="B122">
        <v>61.710277777778003</v>
      </c>
      <c r="C122">
        <v>149.22972222222</v>
      </c>
      <c r="D122" t="s">
        <v>6</v>
      </c>
    </row>
    <row r="123" spans="1:4" x14ac:dyDescent="0.2">
      <c r="A123" t="s">
        <v>165</v>
      </c>
      <c r="B123">
        <v>61.810277777777998</v>
      </c>
      <c r="C123">
        <v>150.095</v>
      </c>
      <c r="D123" t="s">
        <v>166</v>
      </c>
    </row>
    <row r="124" spans="1:4" x14ac:dyDescent="0.2">
      <c r="A124" t="s">
        <v>167</v>
      </c>
      <c r="B124">
        <v>60.098599999999998</v>
      </c>
      <c r="C124">
        <v>-149.44305</v>
      </c>
      <c r="D124" t="s">
        <v>8</v>
      </c>
    </row>
    <row r="125" spans="1:4" x14ac:dyDescent="0.2">
      <c r="A125" t="s">
        <v>168</v>
      </c>
      <c r="B125">
        <v>63.119444444443999</v>
      </c>
      <c r="C125">
        <v>146.52083333332999</v>
      </c>
      <c r="D125" t="s">
        <v>8</v>
      </c>
    </row>
    <row r="126" spans="1:4" x14ac:dyDescent="0.2">
      <c r="A126" t="s">
        <v>169</v>
      </c>
      <c r="B126">
        <v>61.793333333333003</v>
      </c>
      <c r="C126">
        <v>147.79805555556001</v>
      </c>
      <c r="D126" t="s">
        <v>170</v>
      </c>
    </row>
    <row r="127" spans="1:4" x14ac:dyDescent="0.2">
      <c r="A127" t="s">
        <v>171</v>
      </c>
      <c r="B127">
        <v>61.608611111111003</v>
      </c>
      <c r="C127">
        <v>149.07305555555999</v>
      </c>
      <c r="D127" t="s">
        <v>27</v>
      </c>
    </row>
    <row r="128" spans="1:4" x14ac:dyDescent="0.2">
      <c r="A128" t="s">
        <v>172</v>
      </c>
      <c r="B128">
        <v>58.397799999999997</v>
      </c>
      <c r="C128">
        <v>134.60890000000001</v>
      </c>
      <c r="D128" t="s">
        <v>173</v>
      </c>
    </row>
    <row r="129" spans="1:4" x14ac:dyDescent="0.2">
      <c r="A129" t="s">
        <v>174</v>
      </c>
      <c r="B129">
        <v>64.800833333333003</v>
      </c>
      <c r="C129">
        <v>147.22777777778001</v>
      </c>
      <c r="D129" t="s">
        <v>175</v>
      </c>
    </row>
    <row r="130" spans="1:4" x14ac:dyDescent="0.2">
      <c r="A130" t="s">
        <v>176</v>
      </c>
      <c r="B130">
        <v>62.958333333333002</v>
      </c>
      <c r="C130">
        <v>155.59027777777999</v>
      </c>
      <c r="D130" t="s">
        <v>177</v>
      </c>
    </row>
    <row r="131" spans="1:4" x14ac:dyDescent="0.2">
      <c r="A131" t="s">
        <v>178</v>
      </c>
      <c r="B131">
        <v>63.119166666666999</v>
      </c>
      <c r="C131">
        <v>146.535</v>
      </c>
      <c r="D131" t="s">
        <v>8</v>
      </c>
    </row>
    <row r="132" spans="1:4" x14ac:dyDescent="0.2">
      <c r="A132" t="s">
        <v>179</v>
      </c>
      <c r="B132">
        <v>60.671666666667001</v>
      </c>
      <c r="C132">
        <v>144.74472222221999</v>
      </c>
      <c r="D132" t="s">
        <v>6</v>
      </c>
    </row>
    <row r="133" spans="1:4" x14ac:dyDescent="0.2">
      <c r="A133" t="s">
        <v>180</v>
      </c>
      <c r="B133">
        <v>70.495833333332996</v>
      </c>
      <c r="C133">
        <v>157.39250000000001</v>
      </c>
      <c r="D133" t="s">
        <v>6</v>
      </c>
    </row>
    <row r="134" spans="1:4" x14ac:dyDescent="0.2">
      <c r="A134" t="s">
        <v>181</v>
      </c>
      <c r="B134">
        <v>67.438333333333006</v>
      </c>
      <c r="C134">
        <v>150.07499999999999</v>
      </c>
      <c r="D134" t="s">
        <v>8</v>
      </c>
    </row>
    <row r="135" spans="1:4" x14ac:dyDescent="0.2">
      <c r="A135" t="s">
        <v>182</v>
      </c>
      <c r="B135">
        <v>64.016111111111002</v>
      </c>
      <c r="C135">
        <v>142.54472222222</v>
      </c>
      <c r="D135" t="s">
        <v>8</v>
      </c>
    </row>
    <row r="136" spans="1:4" x14ac:dyDescent="0.2">
      <c r="A136" t="s">
        <v>183</v>
      </c>
      <c r="B136">
        <v>63.673333333332998</v>
      </c>
      <c r="C136">
        <v>135.38805555555999</v>
      </c>
      <c r="D136" t="s">
        <v>184</v>
      </c>
    </row>
    <row r="137" spans="1:4" x14ac:dyDescent="0.2">
      <c r="A137" t="s">
        <v>185</v>
      </c>
      <c r="B137">
        <v>60.530555555555999</v>
      </c>
      <c r="C137">
        <v>134.36527777777999</v>
      </c>
      <c r="D137" t="s">
        <v>186</v>
      </c>
    </row>
    <row r="138" spans="1:4" x14ac:dyDescent="0.2">
      <c r="A138" t="s">
        <v>187</v>
      </c>
      <c r="B138">
        <v>58.404166666667003</v>
      </c>
      <c r="C138">
        <v>134.58444444444001</v>
      </c>
      <c r="D138" t="s">
        <v>188</v>
      </c>
    </row>
    <row r="139" spans="1:4" x14ac:dyDescent="0.2">
      <c r="A139" t="s">
        <v>189</v>
      </c>
      <c r="B139">
        <v>58.429722222221997</v>
      </c>
      <c r="C139">
        <v>134.57277777778</v>
      </c>
      <c r="D139" t="s">
        <v>190</v>
      </c>
    </row>
    <row r="140" spans="1:4" x14ac:dyDescent="0.2">
      <c r="A140" t="s">
        <v>191</v>
      </c>
      <c r="B140">
        <v>56.09</v>
      </c>
      <c r="C140">
        <v>121.34</v>
      </c>
      <c r="D140" t="s">
        <v>8</v>
      </c>
    </row>
    <row r="141" spans="1:4" x14ac:dyDescent="0.2">
      <c r="A141" t="s">
        <v>192</v>
      </c>
      <c r="B141">
        <v>62.105277777777999</v>
      </c>
      <c r="C141">
        <v>150.0575</v>
      </c>
      <c r="D141" t="s">
        <v>193</v>
      </c>
    </row>
    <row r="142" spans="1:4" x14ac:dyDescent="0.2">
      <c r="A142" t="s">
        <v>194</v>
      </c>
      <c r="B142">
        <v>61.682802100000004</v>
      </c>
      <c r="C142">
        <v>149.04554099999999</v>
      </c>
      <c r="D142" t="s">
        <v>195</v>
      </c>
    </row>
    <row r="143" spans="1:4" x14ac:dyDescent="0.2">
      <c r="A143" t="s">
        <v>196</v>
      </c>
      <c r="B143">
        <v>62.228888888889003</v>
      </c>
      <c r="C143">
        <v>150.44333333333</v>
      </c>
      <c r="D143" t="s">
        <v>8</v>
      </c>
    </row>
    <row r="144" spans="1:4" x14ac:dyDescent="0.2">
      <c r="A144" t="s">
        <v>197</v>
      </c>
      <c r="B144">
        <v>60.433055555556003</v>
      </c>
      <c r="C144">
        <v>149.37388888889001</v>
      </c>
      <c r="D144" t="s">
        <v>198</v>
      </c>
    </row>
    <row r="145" spans="1:4" x14ac:dyDescent="0.2">
      <c r="A145" t="s">
        <v>199</v>
      </c>
      <c r="B145">
        <v>64.008888888889004</v>
      </c>
      <c r="C145">
        <v>148.72583333333</v>
      </c>
      <c r="D145" t="s">
        <v>6</v>
      </c>
    </row>
    <row r="146" spans="1:4" x14ac:dyDescent="0.2">
      <c r="A146" t="s">
        <v>200</v>
      </c>
      <c r="B146">
        <v>61.434166666666997</v>
      </c>
      <c r="C146">
        <v>142.94055555556</v>
      </c>
      <c r="D146" t="s">
        <v>201</v>
      </c>
    </row>
    <row r="147" spans="1:4" x14ac:dyDescent="0.2">
      <c r="A147" t="s">
        <v>202</v>
      </c>
      <c r="B147">
        <v>62.791388888889003</v>
      </c>
      <c r="C147">
        <v>142.16972222222</v>
      </c>
      <c r="D147" t="s">
        <v>8</v>
      </c>
    </row>
    <row r="148" spans="1:4" x14ac:dyDescent="0.2">
      <c r="A148" t="s">
        <v>203</v>
      </c>
      <c r="B148">
        <v>55.263888888888999</v>
      </c>
      <c r="C148">
        <v>129.08611111111</v>
      </c>
      <c r="D148" t="s">
        <v>8</v>
      </c>
    </row>
    <row r="149" spans="1:4" x14ac:dyDescent="0.2">
      <c r="A149" t="s">
        <v>204</v>
      </c>
      <c r="B149">
        <v>60.048333333332998</v>
      </c>
      <c r="C149">
        <v>151.66499999999999</v>
      </c>
      <c r="D149" t="s">
        <v>205</v>
      </c>
    </row>
    <row r="150" spans="1:4" x14ac:dyDescent="0.2">
      <c r="A150" t="s">
        <v>206</v>
      </c>
      <c r="B150">
        <v>62.208055555556001</v>
      </c>
      <c r="C150">
        <v>139.04861111111001</v>
      </c>
      <c r="D150" t="s">
        <v>207</v>
      </c>
    </row>
    <row r="151" spans="1:4" x14ac:dyDescent="0.2">
      <c r="A151" t="s">
        <v>208</v>
      </c>
      <c r="B151">
        <v>60.666666666666998</v>
      </c>
      <c r="C151">
        <v>151.38555555555999</v>
      </c>
      <c r="D151" t="s">
        <v>8</v>
      </c>
    </row>
    <row r="152" spans="1:4" x14ac:dyDescent="0.2">
      <c r="A152" t="s">
        <v>209</v>
      </c>
      <c r="B152">
        <v>56.004066999999999</v>
      </c>
      <c r="C152">
        <v>161.17508699999999</v>
      </c>
      <c r="D152" t="s">
        <v>210</v>
      </c>
    </row>
    <row r="153" spans="1:4" x14ac:dyDescent="0.2">
      <c r="A153" t="s">
        <v>211</v>
      </c>
      <c r="B153">
        <v>64.5</v>
      </c>
      <c r="C153">
        <v>165.41888888889</v>
      </c>
      <c r="D153" t="s">
        <v>8</v>
      </c>
    </row>
    <row r="154" spans="1:4" x14ac:dyDescent="0.2">
      <c r="A154" t="s">
        <v>212</v>
      </c>
      <c r="B154">
        <v>59.935555555556</v>
      </c>
      <c r="C154">
        <v>158.18777777778001</v>
      </c>
      <c r="D154" t="s">
        <v>213</v>
      </c>
    </row>
    <row r="155" spans="1:4" x14ac:dyDescent="0.2">
      <c r="A155" t="s">
        <v>214</v>
      </c>
      <c r="B155">
        <v>63.457777777777999</v>
      </c>
      <c r="C155">
        <v>148.80305555556001</v>
      </c>
      <c r="D155" t="s">
        <v>8</v>
      </c>
    </row>
    <row r="156" spans="1:4" x14ac:dyDescent="0.2">
      <c r="A156" t="s">
        <v>215</v>
      </c>
      <c r="B156">
        <v>59.451099999999997</v>
      </c>
      <c r="C156">
        <v>157.3091</v>
      </c>
      <c r="D156" t="s">
        <v>8</v>
      </c>
    </row>
    <row r="157" spans="1:4" x14ac:dyDescent="0.2">
      <c r="A157" t="s">
        <v>216</v>
      </c>
      <c r="B157">
        <v>70.270555555556001</v>
      </c>
      <c r="C157">
        <v>151.86916666667</v>
      </c>
      <c r="D157" t="s">
        <v>8</v>
      </c>
    </row>
    <row r="158" spans="1:4" x14ac:dyDescent="0.2">
      <c r="A158" t="s">
        <v>217</v>
      </c>
      <c r="B158">
        <v>64.315833333333003</v>
      </c>
      <c r="C158">
        <v>141.41694444443999</v>
      </c>
      <c r="D158" t="s">
        <v>8</v>
      </c>
    </row>
    <row r="159" spans="1:4" x14ac:dyDescent="0.2">
      <c r="A159" t="s">
        <v>218</v>
      </c>
      <c r="B159">
        <v>67.634444444444</v>
      </c>
      <c r="C159">
        <v>139.69638888889</v>
      </c>
      <c r="D159" t="s">
        <v>219</v>
      </c>
    </row>
    <row r="160" spans="1:4" x14ac:dyDescent="0.2">
      <c r="A160" t="s">
        <v>220</v>
      </c>
      <c r="B160">
        <v>56.126388888888997</v>
      </c>
      <c r="C160">
        <v>124.79638888888999</v>
      </c>
      <c r="D160" t="s">
        <v>8</v>
      </c>
    </row>
    <row r="161" spans="1:4" x14ac:dyDescent="0.2">
      <c r="A161" t="s">
        <v>221</v>
      </c>
      <c r="B161">
        <v>56.466111111110997</v>
      </c>
      <c r="C161">
        <v>123.92888888889</v>
      </c>
      <c r="D161" t="s">
        <v>8</v>
      </c>
    </row>
    <row r="162" spans="1:4" x14ac:dyDescent="0.2">
      <c r="A162" t="s">
        <v>222</v>
      </c>
      <c r="B162">
        <v>55.395555555556001</v>
      </c>
      <c r="C162">
        <v>132.40694444444</v>
      </c>
      <c r="D162" t="s">
        <v>6</v>
      </c>
    </row>
    <row r="163" spans="1:4" x14ac:dyDescent="0.2">
      <c r="A163" t="s">
        <v>223</v>
      </c>
      <c r="B163">
        <v>59.44</v>
      </c>
      <c r="C163">
        <v>151.72</v>
      </c>
      <c r="D163" t="s">
        <v>8</v>
      </c>
    </row>
    <row r="164" spans="1:4" x14ac:dyDescent="0.2">
      <c r="A164" t="s">
        <v>224</v>
      </c>
      <c r="B164">
        <v>63.240833333333001</v>
      </c>
      <c r="C164">
        <v>145.4675</v>
      </c>
      <c r="D164" t="s">
        <v>6</v>
      </c>
    </row>
    <row r="165" spans="1:4" x14ac:dyDescent="0.2">
      <c r="A165" t="s">
        <v>225</v>
      </c>
      <c r="B165">
        <v>56.246666666666997</v>
      </c>
      <c r="C165">
        <v>134.64666666667</v>
      </c>
      <c r="D165" t="s">
        <v>8</v>
      </c>
    </row>
    <row r="166" spans="1:4" x14ac:dyDescent="0.2">
      <c r="A166" t="s">
        <v>227</v>
      </c>
      <c r="B166">
        <v>67.424166666667006</v>
      </c>
      <c r="C166">
        <v>140.89111111111001</v>
      </c>
      <c r="D166" t="s">
        <v>228</v>
      </c>
    </row>
    <row r="167" spans="1:4" x14ac:dyDescent="0.2">
      <c r="A167" t="s">
        <v>229</v>
      </c>
      <c r="B167">
        <v>70.400000000000006</v>
      </c>
      <c r="C167">
        <v>148.52666666667</v>
      </c>
      <c r="D167" t="s">
        <v>8</v>
      </c>
    </row>
    <row r="168" spans="1:4" x14ac:dyDescent="0.2">
      <c r="A168" t="s">
        <v>230</v>
      </c>
      <c r="B168">
        <v>67.594722222222003</v>
      </c>
      <c r="C168">
        <v>139.81111111110999</v>
      </c>
      <c r="D168" t="s">
        <v>8</v>
      </c>
    </row>
    <row r="169" spans="1:4" x14ac:dyDescent="0.2">
      <c r="A169" t="s">
        <v>231</v>
      </c>
      <c r="B169">
        <v>62.829722222222003</v>
      </c>
      <c r="C169">
        <v>136.58055555556001</v>
      </c>
      <c r="D169" t="s">
        <v>232</v>
      </c>
    </row>
    <row r="170" spans="1:4" x14ac:dyDescent="0.2">
      <c r="A170" t="s">
        <v>233</v>
      </c>
      <c r="B170">
        <v>55.083055555556001</v>
      </c>
      <c r="C170">
        <v>122.91611111111</v>
      </c>
      <c r="D170" t="s">
        <v>8</v>
      </c>
    </row>
    <row r="171" spans="1:4" x14ac:dyDescent="0.2">
      <c r="A171" t="s">
        <v>234</v>
      </c>
      <c r="B171">
        <v>55.705555555556003</v>
      </c>
      <c r="C171">
        <v>132.62777777778001</v>
      </c>
      <c r="D171" t="s">
        <v>8</v>
      </c>
    </row>
    <row r="172" spans="1:4" x14ac:dyDescent="0.2">
      <c r="A172" t="s">
        <v>235</v>
      </c>
      <c r="B172">
        <v>60.480400000000003</v>
      </c>
      <c r="C172">
        <v>149.7208</v>
      </c>
      <c r="D172" t="s">
        <v>8</v>
      </c>
    </row>
    <row r="173" spans="1:4" x14ac:dyDescent="0.2">
      <c r="A173" t="s">
        <v>236</v>
      </c>
      <c r="B173">
        <v>64.742500000000007</v>
      </c>
      <c r="C173">
        <v>155.48416666667001</v>
      </c>
      <c r="D173" t="s">
        <v>177</v>
      </c>
    </row>
    <row r="174" spans="1:4" x14ac:dyDescent="0.2">
      <c r="A174" t="s">
        <v>237</v>
      </c>
      <c r="B174">
        <v>55.177777777777997</v>
      </c>
      <c r="C174">
        <v>162.6875</v>
      </c>
      <c r="D174" t="s">
        <v>27</v>
      </c>
    </row>
    <row r="175" spans="1:4" x14ac:dyDescent="0.2">
      <c r="A175" t="s">
        <v>238</v>
      </c>
      <c r="B175">
        <v>57.8157</v>
      </c>
      <c r="C175">
        <v>152.624</v>
      </c>
      <c r="D175" t="s">
        <v>8</v>
      </c>
    </row>
    <row r="176" spans="1:4" x14ac:dyDescent="0.2">
      <c r="A176" t="s">
        <v>239</v>
      </c>
      <c r="B176">
        <v>57.817500000000003</v>
      </c>
      <c r="C176">
        <v>152.62388888889001</v>
      </c>
      <c r="D176" t="s">
        <v>8</v>
      </c>
    </row>
    <row r="177" spans="1:4" x14ac:dyDescent="0.2">
      <c r="A177" t="s">
        <v>240</v>
      </c>
      <c r="B177">
        <v>67.576944444443996</v>
      </c>
      <c r="C177">
        <v>164.065</v>
      </c>
      <c r="D177" t="s">
        <v>8</v>
      </c>
    </row>
    <row r="178" spans="1:4" x14ac:dyDescent="0.2">
      <c r="A178" t="s">
        <v>241</v>
      </c>
      <c r="B178">
        <v>60.195</v>
      </c>
      <c r="C178">
        <v>149.58944444444001</v>
      </c>
      <c r="D178" t="s">
        <v>242</v>
      </c>
    </row>
    <row r="179" spans="1:4" x14ac:dyDescent="0.2">
      <c r="A179" t="s">
        <v>243</v>
      </c>
      <c r="B179">
        <v>64.472777777778006</v>
      </c>
      <c r="C179">
        <v>146.92388888888999</v>
      </c>
      <c r="D179" t="s">
        <v>80</v>
      </c>
    </row>
    <row r="180" spans="1:4" x14ac:dyDescent="0.2">
      <c r="A180" t="s">
        <v>244</v>
      </c>
      <c r="B180">
        <v>58.444722222221998</v>
      </c>
      <c r="C180">
        <v>135.74194444444001</v>
      </c>
      <c r="D180" t="s">
        <v>6</v>
      </c>
    </row>
    <row r="181" spans="1:4" x14ac:dyDescent="0.2">
      <c r="A181" t="s">
        <v>245</v>
      </c>
      <c r="B181">
        <v>58.332500000000003</v>
      </c>
      <c r="C181">
        <v>134.46583333333001</v>
      </c>
      <c r="D181" t="s">
        <v>6</v>
      </c>
    </row>
    <row r="182" spans="1:4" x14ac:dyDescent="0.2">
      <c r="A182" t="s">
        <v>246</v>
      </c>
      <c r="B182">
        <v>55.801388888889001</v>
      </c>
      <c r="C182">
        <v>133.10861111111001</v>
      </c>
      <c r="D182" t="s">
        <v>6</v>
      </c>
    </row>
    <row r="183" spans="1:4" x14ac:dyDescent="0.2">
      <c r="A183" t="s">
        <v>247</v>
      </c>
      <c r="B183">
        <v>60.1402</v>
      </c>
      <c r="C183">
        <v>149.4016</v>
      </c>
      <c r="D183" t="s">
        <v>8</v>
      </c>
    </row>
    <row r="184" spans="1:4" x14ac:dyDescent="0.2">
      <c r="A184" t="s">
        <v>248</v>
      </c>
      <c r="B184">
        <v>57.051026700000001</v>
      </c>
      <c r="C184">
        <v>135.2295402</v>
      </c>
      <c r="D184" t="s">
        <v>249</v>
      </c>
    </row>
    <row r="185" spans="1:4" x14ac:dyDescent="0.2">
      <c r="A185" t="s">
        <v>250</v>
      </c>
      <c r="B185">
        <v>60.478611111111</v>
      </c>
      <c r="C185">
        <v>145.40222222221999</v>
      </c>
      <c r="D185" t="s">
        <v>8</v>
      </c>
    </row>
    <row r="186" spans="1:4" x14ac:dyDescent="0.2">
      <c r="A186" t="s">
        <v>251</v>
      </c>
      <c r="B186">
        <v>67.019722222222001</v>
      </c>
      <c r="C186">
        <v>150.29277777778</v>
      </c>
      <c r="D186" t="s">
        <v>8</v>
      </c>
    </row>
    <row r="187" spans="1:4" x14ac:dyDescent="0.2">
      <c r="A187" t="s">
        <v>252</v>
      </c>
      <c r="B187">
        <v>61.079166666667</v>
      </c>
      <c r="C187">
        <v>146.30305555556001</v>
      </c>
      <c r="D187" t="s">
        <v>8</v>
      </c>
    </row>
    <row r="188" spans="1:4" x14ac:dyDescent="0.2">
      <c r="A188" t="s">
        <v>253</v>
      </c>
      <c r="B188">
        <v>69.015000000000001</v>
      </c>
      <c r="C188">
        <v>148.81722222222001</v>
      </c>
      <c r="D188" t="s">
        <v>6</v>
      </c>
    </row>
    <row r="189" spans="1:4" x14ac:dyDescent="0.2">
      <c r="A189" t="s">
        <v>254</v>
      </c>
      <c r="B189">
        <v>61.225555555555999</v>
      </c>
      <c r="C189">
        <v>149.63499999999999</v>
      </c>
      <c r="D189" t="s">
        <v>255</v>
      </c>
    </row>
    <row r="190" spans="1:4" x14ac:dyDescent="0.2">
      <c r="A190" t="s">
        <v>256</v>
      </c>
      <c r="B190">
        <v>60.820833333332999</v>
      </c>
      <c r="C190">
        <v>149.42527777778</v>
      </c>
      <c r="D190" t="s">
        <v>6</v>
      </c>
    </row>
    <row r="191" spans="1:4" x14ac:dyDescent="0.2">
      <c r="A191" t="s">
        <v>257</v>
      </c>
      <c r="B191">
        <v>59.468333333333</v>
      </c>
      <c r="C191">
        <v>135.30222222222</v>
      </c>
      <c r="D191" t="s">
        <v>258</v>
      </c>
    </row>
    <row r="192" spans="1:4" x14ac:dyDescent="0.2">
      <c r="A192" t="s">
        <v>259</v>
      </c>
      <c r="B192">
        <v>60.466388888889</v>
      </c>
      <c r="C192">
        <v>150.60138888889</v>
      </c>
      <c r="D192" t="s">
        <v>112</v>
      </c>
    </row>
    <row r="193" spans="1:4" x14ac:dyDescent="0.2">
      <c r="A193" t="s">
        <v>260</v>
      </c>
      <c r="B193">
        <v>54.630555555556001</v>
      </c>
      <c r="C193">
        <v>128.43194444444001</v>
      </c>
      <c r="D193" t="s">
        <v>8</v>
      </c>
    </row>
    <row r="194" spans="1:4" x14ac:dyDescent="0.2">
      <c r="A194" t="s">
        <v>261</v>
      </c>
      <c r="B194">
        <v>59.45</v>
      </c>
      <c r="C194">
        <v>135.32833333332999</v>
      </c>
      <c r="D194" t="s">
        <v>8</v>
      </c>
    </row>
    <row r="195" spans="1:4" x14ac:dyDescent="0.2">
      <c r="A195" t="s">
        <v>262</v>
      </c>
      <c r="B195">
        <v>61.961944444444001</v>
      </c>
      <c r="C195">
        <v>151.16694444443999</v>
      </c>
      <c r="D195" t="s">
        <v>8</v>
      </c>
    </row>
    <row r="196" spans="1:4" x14ac:dyDescent="0.2">
      <c r="A196" t="s">
        <v>263</v>
      </c>
      <c r="B196">
        <v>67.254722222222</v>
      </c>
      <c r="C196">
        <v>150.17333333332999</v>
      </c>
      <c r="D196" t="s">
        <v>6</v>
      </c>
    </row>
    <row r="197" spans="1:4" x14ac:dyDescent="0.2">
      <c r="A197" t="s">
        <v>264</v>
      </c>
      <c r="B197">
        <v>55.614809000000001</v>
      </c>
      <c r="C197">
        <v>131.344786</v>
      </c>
      <c r="D197" t="s">
        <v>8</v>
      </c>
    </row>
    <row r="198" spans="1:4" x14ac:dyDescent="0.2">
      <c r="A198" t="s">
        <v>265</v>
      </c>
      <c r="B198">
        <v>56.026111111111</v>
      </c>
      <c r="C198">
        <v>130.06527777778001</v>
      </c>
      <c r="D198" t="s">
        <v>6</v>
      </c>
    </row>
    <row r="199" spans="1:4" x14ac:dyDescent="0.2">
      <c r="A199" t="s">
        <v>266</v>
      </c>
      <c r="B199">
        <v>61.536111111110998</v>
      </c>
      <c r="C199">
        <v>137.59027777777999</v>
      </c>
      <c r="D199" t="s">
        <v>267</v>
      </c>
    </row>
    <row r="200" spans="1:4" x14ac:dyDescent="0.2">
      <c r="A200" t="s">
        <v>268</v>
      </c>
      <c r="B200">
        <v>60.145833333333002</v>
      </c>
      <c r="C200">
        <v>149.41194444444</v>
      </c>
      <c r="D200" t="s">
        <v>8</v>
      </c>
    </row>
    <row r="201" spans="1:4" x14ac:dyDescent="0.2">
      <c r="A201" t="s">
        <v>269</v>
      </c>
      <c r="B201">
        <v>64.564166666667006</v>
      </c>
      <c r="C201">
        <v>165.50722222222001</v>
      </c>
      <c r="D201" t="s">
        <v>270</v>
      </c>
    </row>
    <row r="202" spans="1:4" x14ac:dyDescent="0.2">
      <c r="A202" t="s">
        <v>271</v>
      </c>
      <c r="B202">
        <v>60.294439500000003</v>
      </c>
      <c r="C202">
        <v>149.34603970000001</v>
      </c>
      <c r="D202" t="s">
        <v>112</v>
      </c>
    </row>
    <row r="203" spans="1:4" x14ac:dyDescent="0.2">
      <c r="A203" t="s">
        <v>272</v>
      </c>
      <c r="B203">
        <v>63.281944444444001</v>
      </c>
      <c r="C203">
        <v>139.24888888889001</v>
      </c>
      <c r="D203" t="s">
        <v>273</v>
      </c>
    </row>
    <row r="204" spans="1:4" x14ac:dyDescent="0.2">
      <c r="A204" t="s">
        <v>274</v>
      </c>
      <c r="B204">
        <v>59.586666666667</v>
      </c>
      <c r="C204">
        <v>139.49250000000001</v>
      </c>
      <c r="D204" t="s">
        <v>6</v>
      </c>
    </row>
    <row r="205" spans="1:4" x14ac:dyDescent="0.2">
      <c r="A205" t="s">
        <v>275</v>
      </c>
      <c r="B205">
        <v>56.708055555556001</v>
      </c>
      <c r="C205">
        <v>132.13027777778001</v>
      </c>
      <c r="D205" t="s">
        <v>6</v>
      </c>
    </row>
    <row r="206" spans="1:4" x14ac:dyDescent="0.2">
      <c r="A206" t="s">
        <v>276</v>
      </c>
      <c r="B206">
        <v>57.125100000000003</v>
      </c>
      <c r="C206">
        <v>135.33124000000001</v>
      </c>
      <c r="D206" t="s">
        <v>277</v>
      </c>
    </row>
    <row r="207" spans="1:4" x14ac:dyDescent="0.2">
      <c r="A207" t="s">
        <v>278</v>
      </c>
      <c r="B207">
        <v>57.900833333332997</v>
      </c>
      <c r="C207">
        <v>131.15444444444</v>
      </c>
      <c r="D207" t="s">
        <v>8</v>
      </c>
    </row>
    <row r="208" spans="1:4" x14ac:dyDescent="0.2">
      <c r="A208" t="s">
        <v>279</v>
      </c>
      <c r="B208">
        <v>63.103888888889003</v>
      </c>
      <c r="C208">
        <v>147.51583333332999</v>
      </c>
      <c r="D208" t="s">
        <v>8</v>
      </c>
    </row>
    <row r="209" spans="1:4" x14ac:dyDescent="0.2">
      <c r="A209" t="s">
        <v>280</v>
      </c>
      <c r="B209">
        <v>62.175277777778</v>
      </c>
      <c r="C209">
        <v>150.17361111111001</v>
      </c>
      <c r="D209" t="s">
        <v>281</v>
      </c>
    </row>
    <row r="210" spans="1:4" x14ac:dyDescent="0.2">
      <c r="A210" t="s">
        <v>282</v>
      </c>
      <c r="B210">
        <v>57.061111109999999</v>
      </c>
      <c r="C210">
        <v>135.20972</v>
      </c>
      <c r="D210" t="s">
        <v>8</v>
      </c>
    </row>
    <row r="211" spans="1:4" x14ac:dyDescent="0.2">
      <c r="A211" t="s">
        <v>283</v>
      </c>
      <c r="B211">
        <v>60.476666666667001</v>
      </c>
      <c r="C211">
        <v>151.08222222222</v>
      </c>
      <c r="D211" t="s">
        <v>284</v>
      </c>
    </row>
    <row r="212" spans="1:4" x14ac:dyDescent="0.2">
      <c r="A212" t="s">
        <v>285</v>
      </c>
      <c r="B212">
        <v>64.792777777777999</v>
      </c>
      <c r="C212">
        <v>147.83888888889001</v>
      </c>
      <c r="D212" t="s">
        <v>80</v>
      </c>
    </row>
    <row r="213" spans="1:4" x14ac:dyDescent="0.2">
      <c r="A213" t="s">
        <v>286</v>
      </c>
      <c r="B213">
        <v>60.118888888889003</v>
      </c>
      <c r="C213">
        <v>137.08472222221999</v>
      </c>
      <c r="D213" t="s">
        <v>287</v>
      </c>
    </row>
    <row r="214" spans="1:4" x14ac:dyDescent="0.2">
      <c r="A214" t="s">
        <v>288</v>
      </c>
      <c r="B214">
        <v>58.538611111111003</v>
      </c>
      <c r="C214">
        <v>133.70055555555999</v>
      </c>
      <c r="D214" t="s">
        <v>6</v>
      </c>
    </row>
    <row r="215" spans="1:4" x14ac:dyDescent="0.2">
      <c r="A215" t="s">
        <v>289</v>
      </c>
      <c r="B215">
        <v>64.715277777777999</v>
      </c>
      <c r="C215">
        <v>147.30611111111</v>
      </c>
      <c r="D215" t="s">
        <v>8</v>
      </c>
    </row>
    <row r="216" spans="1:4" x14ac:dyDescent="0.2">
      <c r="A216" t="s">
        <v>290</v>
      </c>
      <c r="B216">
        <v>60.844999999999999</v>
      </c>
      <c r="C216">
        <v>148.98833333332999</v>
      </c>
      <c r="D216" t="s">
        <v>8</v>
      </c>
    </row>
    <row r="217" spans="1:4" x14ac:dyDescent="0.2">
      <c r="A217" t="s">
        <v>291</v>
      </c>
      <c r="B217">
        <v>60.578055555555999</v>
      </c>
      <c r="C217">
        <v>165.26916666667</v>
      </c>
      <c r="D217" t="s">
        <v>8</v>
      </c>
    </row>
    <row r="218" spans="1:4" x14ac:dyDescent="0.2">
      <c r="A218" t="s">
        <v>292</v>
      </c>
      <c r="B218">
        <v>61.661388888889</v>
      </c>
      <c r="C218">
        <v>145.18388888889001</v>
      </c>
      <c r="D218" t="s">
        <v>281</v>
      </c>
    </row>
    <row r="219" spans="1:4" x14ac:dyDescent="0.2">
      <c r="A219" t="s">
        <v>293</v>
      </c>
      <c r="B219">
        <v>65.465277777777999</v>
      </c>
      <c r="C219">
        <v>148.62861111110999</v>
      </c>
      <c r="D219" t="s">
        <v>6</v>
      </c>
    </row>
    <row r="220" spans="1:4" x14ac:dyDescent="0.2">
      <c r="A220" t="s">
        <v>294</v>
      </c>
      <c r="B220">
        <v>62.346944444443999</v>
      </c>
      <c r="C220">
        <v>150.01694444444001</v>
      </c>
      <c r="D220" t="s">
        <v>27</v>
      </c>
    </row>
    <row r="221" spans="1:4" x14ac:dyDescent="0.2">
      <c r="A221" t="s">
        <v>295</v>
      </c>
      <c r="B221">
        <v>59.511944444443998</v>
      </c>
      <c r="C221">
        <v>135.34444444444</v>
      </c>
      <c r="D221" t="s">
        <v>6</v>
      </c>
    </row>
    <row r="222" spans="1:4" x14ac:dyDescent="0.2">
      <c r="A222" t="s">
        <v>296</v>
      </c>
      <c r="B222">
        <v>56.2</v>
      </c>
      <c r="C222">
        <v>131.50666666666999</v>
      </c>
      <c r="D222" t="s">
        <v>6</v>
      </c>
    </row>
    <row r="223" spans="1:4" x14ac:dyDescent="0.2">
      <c r="A223" t="s">
        <v>297</v>
      </c>
      <c r="B223">
        <v>70.243055555555998</v>
      </c>
      <c r="C223">
        <v>151.29694444443999</v>
      </c>
      <c r="D223" t="s">
        <v>8</v>
      </c>
    </row>
    <row r="224" spans="1:4" x14ac:dyDescent="0.2">
      <c r="A224" t="s">
        <v>298</v>
      </c>
      <c r="B224">
        <v>64.902777777777999</v>
      </c>
      <c r="C224">
        <v>146.35694444443999</v>
      </c>
      <c r="D224" t="s">
        <v>175</v>
      </c>
    </row>
    <row r="225" spans="1:4" x14ac:dyDescent="0.2">
      <c r="A225" t="s">
        <v>299</v>
      </c>
      <c r="B225">
        <v>63.871388888889001</v>
      </c>
      <c r="C225">
        <v>160.78388888889</v>
      </c>
      <c r="D225" t="s">
        <v>8</v>
      </c>
    </row>
    <row r="226" spans="1:4" x14ac:dyDescent="0.2">
      <c r="A226" t="s">
        <v>300</v>
      </c>
      <c r="B226">
        <v>59.684444444443997</v>
      </c>
      <c r="C226">
        <v>150.70333333332999</v>
      </c>
      <c r="D226" t="s">
        <v>6</v>
      </c>
    </row>
    <row r="227" spans="1:4" x14ac:dyDescent="0.2">
      <c r="A227" t="s">
        <v>301</v>
      </c>
      <c r="B227">
        <v>56.240555555556</v>
      </c>
      <c r="C227">
        <v>130.88027777778001</v>
      </c>
      <c r="D227" t="s">
        <v>27</v>
      </c>
    </row>
    <row r="228" spans="1:4" x14ac:dyDescent="0.2">
      <c r="A228" t="s">
        <v>302</v>
      </c>
      <c r="B228">
        <v>61.125</v>
      </c>
      <c r="C228">
        <v>146.36166666667</v>
      </c>
      <c r="D228" t="s">
        <v>8</v>
      </c>
    </row>
    <row r="229" spans="1:4" x14ac:dyDescent="0.2">
      <c r="A229" t="s">
        <v>303</v>
      </c>
      <c r="B229">
        <v>61.148800000000001</v>
      </c>
      <c r="C229">
        <v>146.1713</v>
      </c>
      <c r="D229" t="s">
        <v>154</v>
      </c>
    </row>
    <row r="230" spans="1:4" x14ac:dyDescent="0.2">
      <c r="A230" t="s">
        <v>304</v>
      </c>
      <c r="B230">
        <v>64.118333333332998</v>
      </c>
      <c r="C230">
        <v>141.55361111111</v>
      </c>
      <c r="D230" t="s">
        <v>8</v>
      </c>
    </row>
    <row r="231" spans="1:4" x14ac:dyDescent="0.2">
      <c r="A231" t="s">
        <v>305</v>
      </c>
      <c r="B231">
        <v>59.528333333333002</v>
      </c>
      <c r="C231">
        <v>135.34833333333</v>
      </c>
      <c r="D231" t="s">
        <v>306</v>
      </c>
    </row>
    <row r="232" spans="1:4" x14ac:dyDescent="0.2">
      <c r="A232" t="s">
        <v>307</v>
      </c>
      <c r="B232">
        <v>64.112300000000005</v>
      </c>
      <c r="C232">
        <v>141.56209999999999</v>
      </c>
      <c r="D232" t="s">
        <v>8</v>
      </c>
    </row>
    <row r="233" spans="1:4" x14ac:dyDescent="0.2">
      <c r="A233" t="s">
        <v>308</v>
      </c>
      <c r="B233">
        <v>61.933333333333003</v>
      </c>
      <c r="C233">
        <v>140.53333333333001</v>
      </c>
      <c r="D233" t="s">
        <v>309</v>
      </c>
    </row>
    <row r="234" spans="1:4" x14ac:dyDescent="0.2">
      <c r="A234" t="s">
        <v>310</v>
      </c>
      <c r="B234">
        <v>61.767222222222003</v>
      </c>
      <c r="C234">
        <v>150.06666666666999</v>
      </c>
      <c r="D234" t="s">
        <v>311</v>
      </c>
    </row>
    <row r="235" spans="1:4" x14ac:dyDescent="0.2">
      <c r="A235" t="s">
        <v>312</v>
      </c>
      <c r="B235">
        <v>60.370555555556003</v>
      </c>
      <c r="C235">
        <v>148.89666666667</v>
      </c>
      <c r="D235" t="s">
        <v>6</v>
      </c>
    </row>
    <row r="236" spans="1:4" x14ac:dyDescent="0.2">
      <c r="A236" t="s">
        <v>313</v>
      </c>
      <c r="B236">
        <v>55.333055555556001</v>
      </c>
      <c r="C236">
        <v>131.53194444444</v>
      </c>
      <c r="D236" t="s">
        <v>8</v>
      </c>
    </row>
    <row r="237" spans="1:4" x14ac:dyDescent="0.2">
      <c r="A237" t="s">
        <v>314</v>
      </c>
      <c r="B237">
        <v>61.780833333333</v>
      </c>
      <c r="C237">
        <v>149.88444444443999</v>
      </c>
      <c r="D237" t="s">
        <v>6</v>
      </c>
    </row>
    <row r="238" spans="1:4" x14ac:dyDescent="0.2">
      <c r="A238" t="s">
        <v>315</v>
      </c>
      <c r="B238">
        <v>67.876111111111001</v>
      </c>
      <c r="C238">
        <v>163.67444444444001</v>
      </c>
      <c r="D238" t="s">
        <v>6</v>
      </c>
    </row>
    <row r="239" spans="1:4" x14ac:dyDescent="0.2">
      <c r="A239" t="s">
        <v>316</v>
      </c>
      <c r="B239">
        <v>59.548055555555997</v>
      </c>
      <c r="C239">
        <v>139.75055555556</v>
      </c>
      <c r="D239" t="s">
        <v>8</v>
      </c>
    </row>
    <row r="240" spans="1:4" x14ac:dyDescent="0.2">
      <c r="A240" t="s">
        <v>317</v>
      </c>
      <c r="B240">
        <v>64.070277000000004</v>
      </c>
      <c r="C240">
        <v>139.42583300000001</v>
      </c>
      <c r="D240" t="s">
        <v>318</v>
      </c>
    </row>
    <row r="241" spans="1:4" x14ac:dyDescent="0.2">
      <c r="A241" t="s">
        <v>319</v>
      </c>
      <c r="B241">
        <v>64.789444444444001</v>
      </c>
      <c r="C241">
        <v>141.32833333332999</v>
      </c>
      <c r="D241" t="s">
        <v>6</v>
      </c>
    </row>
    <row r="242" spans="1:4" x14ac:dyDescent="0.2">
      <c r="A242" t="s">
        <v>320</v>
      </c>
      <c r="B242">
        <v>61.922347000000002</v>
      </c>
      <c r="C242">
        <v>150.98235500000001</v>
      </c>
      <c r="D242" t="s">
        <v>8</v>
      </c>
    </row>
    <row r="243" spans="1:4" x14ac:dyDescent="0.2">
      <c r="A243" t="s">
        <v>321</v>
      </c>
      <c r="B243">
        <v>61.934444444443997</v>
      </c>
      <c r="C243">
        <v>162.88055555555999</v>
      </c>
      <c r="D243" t="s">
        <v>6</v>
      </c>
    </row>
    <row r="244" spans="1:4" x14ac:dyDescent="0.2">
      <c r="A244" t="s">
        <v>322</v>
      </c>
      <c r="B244">
        <v>65.875555555556005</v>
      </c>
      <c r="C244">
        <v>149.71777777777999</v>
      </c>
      <c r="D244" t="s">
        <v>6</v>
      </c>
    </row>
    <row r="245" spans="1:4" x14ac:dyDescent="0.2">
      <c r="A245" t="s">
        <v>323</v>
      </c>
      <c r="B245">
        <v>63.083888888889</v>
      </c>
      <c r="C245">
        <v>139.49444444444001</v>
      </c>
      <c r="D245" t="s">
        <v>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6"/>
  <sheetViews>
    <sheetView workbookViewId="0">
      <selection sqref="A1:L1048576"/>
    </sheetView>
  </sheetViews>
  <sheetFormatPr defaultRowHeight="12.75" x14ac:dyDescent="0.2"/>
  <cols>
    <col min="1" max="12" width="13.5703125" customWidth="1"/>
  </cols>
  <sheetData>
    <row r="1" spans="1:6" x14ac:dyDescent="0.2">
      <c r="A1" t="s">
        <v>350</v>
      </c>
      <c r="B1" t="s">
        <v>351</v>
      </c>
      <c r="C1" t="s">
        <v>324</v>
      </c>
      <c r="D1" t="s">
        <v>1</v>
      </c>
      <c r="E1" t="s">
        <v>325</v>
      </c>
      <c r="F1" t="s">
        <v>352</v>
      </c>
    </row>
    <row r="2" spans="1:6" x14ac:dyDescent="0.2">
      <c r="A2" t="s">
        <v>353</v>
      </c>
    </row>
    <row r="3" spans="1:6" x14ac:dyDescent="0.2">
      <c r="A3" t="s">
        <v>5</v>
      </c>
      <c r="B3" s="1">
        <v>37756</v>
      </c>
      <c r="C3" s="1">
        <v>39500</v>
      </c>
      <c r="D3">
        <v>58.851900000000001</v>
      </c>
      <c r="E3">
        <v>-134.70859999999999</v>
      </c>
      <c r="F3" t="s">
        <v>354</v>
      </c>
    </row>
    <row r="4" spans="1:6" x14ac:dyDescent="0.2">
      <c r="A4" t="s">
        <v>5</v>
      </c>
      <c r="B4" s="1">
        <v>39500</v>
      </c>
      <c r="C4" s="1">
        <v>41135</v>
      </c>
      <c r="D4">
        <v>58.851944444444001</v>
      </c>
      <c r="E4">
        <v>-134.70861111111</v>
      </c>
      <c r="F4" t="s">
        <v>355</v>
      </c>
    </row>
    <row r="5" spans="1:6" x14ac:dyDescent="0.2">
      <c r="A5" t="s">
        <v>5</v>
      </c>
      <c r="B5" s="1">
        <v>41135</v>
      </c>
      <c r="C5" t="s">
        <v>326</v>
      </c>
      <c r="D5">
        <v>58.851944444444001</v>
      </c>
      <c r="E5">
        <v>-134.70861111111</v>
      </c>
      <c r="F5" t="s">
        <v>355</v>
      </c>
    </row>
    <row r="6" spans="1:6" x14ac:dyDescent="0.2">
      <c r="A6" t="s">
        <v>10</v>
      </c>
      <c r="B6" s="1">
        <v>38868</v>
      </c>
      <c r="C6" s="1">
        <v>39500</v>
      </c>
      <c r="D6">
        <v>58.384999999999998</v>
      </c>
      <c r="E6">
        <v>-134.6369</v>
      </c>
      <c r="F6" t="s">
        <v>356</v>
      </c>
    </row>
    <row r="7" spans="1:6" x14ac:dyDescent="0.2">
      <c r="A7" t="s">
        <v>10</v>
      </c>
      <c r="B7" s="1">
        <v>39500</v>
      </c>
      <c r="C7" s="1">
        <v>42185</v>
      </c>
      <c r="D7">
        <v>58.384999999999998</v>
      </c>
      <c r="E7">
        <v>-134.63694444443999</v>
      </c>
      <c r="F7" t="s">
        <v>357</v>
      </c>
    </row>
    <row r="8" spans="1:6" x14ac:dyDescent="0.2">
      <c r="A8" t="s">
        <v>10</v>
      </c>
      <c r="B8" s="1">
        <v>42185</v>
      </c>
      <c r="C8" t="s">
        <v>326</v>
      </c>
      <c r="D8">
        <v>58.383055555555998</v>
      </c>
      <c r="E8">
        <v>-134.63472222222001</v>
      </c>
      <c r="F8" t="s">
        <v>357</v>
      </c>
    </row>
    <row r="9" spans="1:6" x14ac:dyDescent="0.2">
      <c r="A9" t="s">
        <v>12</v>
      </c>
      <c r="B9" s="1">
        <v>37281</v>
      </c>
      <c r="C9" s="1">
        <v>39500</v>
      </c>
      <c r="D9">
        <v>61.590299999999999</v>
      </c>
      <c r="E9">
        <v>-137.4111</v>
      </c>
      <c r="F9" t="s">
        <v>358</v>
      </c>
    </row>
    <row r="10" spans="1:6" x14ac:dyDescent="0.2">
      <c r="A10" t="s">
        <v>12</v>
      </c>
      <c r="B10" s="1">
        <v>39500</v>
      </c>
      <c r="C10" t="s">
        <v>326</v>
      </c>
      <c r="D10">
        <v>61.590277777777999</v>
      </c>
      <c r="E10">
        <v>-137.41111111110999</v>
      </c>
      <c r="F10" t="s">
        <v>358</v>
      </c>
    </row>
    <row r="11" spans="1:6" x14ac:dyDescent="0.2">
      <c r="A11" t="s">
        <v>13</v>
      </c>
      <c r="B11" s="1">
        <v>40739</v>
      </c>
      <c r="C11" s="1">
        <v>40777</v>
      </c>
      <c r="D11">
        <v>59.190555555556003</v>
      </c>
      <c r="E11">
        <v>-138.42277777778</v>
      </c>
      <c r="F11" t="s">
        <v>359</v>
      </c>
    </row>
    <row r="12" spans="1:6" x14ac:dyDescent="0.2">
      <c r="A12" t="s">
        <v>13</v>
      </c>
      <c r="B12" s="1">
        <v>40777</v>
      </c>
      <c r="C12" s="1">
        <v>41135</v>
      </c>
      <c r="D12">
        <v>59.190555555556003</v>
      </c>
      <c r="E12">
        <v>-138.32666666667001</v>
      </c>
      <c r="F12" t="s">
        <v>359</v>
      </c>
    </row>
    <row r="13" spans="1:6" x14ac:dyDescent="0.2">
      <c r="A13" t="s">
        <v>13</v>
      </c>
      <c r="B13" s="1">
        <v>41135</v>
      </c>
      <c r="C13" t="s">
        <v>326</v>
      </c>
      <c r="D13">
        <v>59.190555555556003</v>
      </c>
      <c r="E13">
        <v>-138.32666666667001</v>
      </c>
      <c r="F13" t="s">
        <v>359</v>
      </c>
    </row>
    <row r="14" spans="1:6" x14ac:dyDescent="0.2">
      <c r="A14" t="s">
        <v>327</v>
      </c>
      <c r="B14" s="1">
        <v>32660</v>
      </c>
      <c r="C14" s="1">
        <v>35339</v>
      </c>
      <c r="D14">
        <v>66.34</v>
      </c>
      <c r="E14">
        <v>-152.4</v>
      </c>
      <c r="F14" t="s">
        <v>360</v>
      </c>
    </row>
    <row r="15" spans="1:6" x14ac:dyDescent="0.2">
      <c r="A15" t="s">
        <v>327</v>
      </c>
      <c r="B15" s="1">
        <v>35339</v>
      </c>
      <c r="C15" s="1">
        <v>35695</v>
      </c>
      <c r="D15">
        <v>66.34</v>
      </c>
      <c r="E15">
        <v>-152.38999999999999</v>
      </c>
      <c r="F15" t="s">
        <v>360</v>
      </c>
    </row>
    <row r="16" spans="1:6" x14ac:dyDescent="0.2">
      <c r="A16" t="s">
        <v>327</v>
      </c>
      <c r="B16" s="1">
        <v>35695</v>
      </c>
      <c r="C16" s="1">
        <v>36022</v>
      </c>
      <c r="D16">
        <v>66.34</v>
      </c>
      <c r="E16">
        <v>-152.38999999999999</v>
      </c>
      <c r="F16" t="s">
        <v>360</v>
      </c>
    </row>
    <row r="17" spans="1:6" x14ac:dyDescent="0.2">
      <c r="A17" t="s">
        <v>327</v>
      </c>
      <c r="B17" s="1">
        <v>25385</v>
      </c>
      <c r="C17" s="1">
        <v>39500</v>
      </c>
      <c r="D17">
        <v>66.565299999999993</v>
      </c>
      <c r="E17">
        <v>-152.64250000000001</v>
      </c>
      <c r="F17" t="s">
        <v>361</v>
      </c>
    </row>
    <row r="18" spans="1:6" x14ac:dyDescent="0.2">
      <c r="A18" t="s">
        <v>327</v>
      </c>
      <c r="B18" s="1">
        <v>39500</v>
      </c>
      <c r="C18" t="s">
        <v>326</v>
      </c>
      <c r="D18">
        <v>66.565277777777993</v>
      </c>
      <c r="E18">
        <v>-152.64250000000001</v>
      </c>
      <c r="F18" t="s">
        <v>361</v>
      </c>
    </row>
    <row r="19" spans="1:6" x14ac:dyDescent="0.2">
      <c r="A19" t="s">
        <v>15</v>
      </c>
      <c r="B19" s="1">
        <v>38336</v>
      </c>
      <c r="C19" s="1">
        <v>39500</v>
      </c>
      <c r="D19">
        <v>60.119199999999999</v>
      </c>
      <c r="E19">
        <v>-137.9742</v>
      </c>
      <c r="F19" t="s">
        <v>362</v>
      </c>
    </row>
    <row r="20" spans="1:6" x14ac:dyDescent="0.2">
      <c r="A20" t="s">
        <v>15</v>
      </c>
      <c r="B20" s="1">
        <v>39500</v>
      </c>
      <c r="C20" s="1">
        <v>40365</v>
      </c>
      <c r="D20">
        <v>60.1191666666667</v>
      </c>
      <c r="E20">
        <v>-137.974166666667</v>
      </c>
      <c r="F20" t="s">
        <v>362</v>
      </c>
    </row>
    <row r="21" spans="1:6" x14ac:dyDescent="0.2">
      <c r="A21" t="s">
        <v>15</v>
      </c>
      <c r="B21" s="1">
        <v>40365</v>
      </c>
      <c r="C21" t="s">
        <v>326</v>
      </c>
      <c r="D21">
        <v>60.119166666666999</v>
      </c>
      <c r="E21">
        <v>-137.97416666666999</v>
      </c>
      <c r="F21" t="s">
        <v>362</v>
      </c>
    </row>
    <row r="22" spans="1:6" x14ac:dyDescent="0.2">
      <c r="A22" t="s">
        <v>16</v>
      </c>
      <c r="B22" s="1">
        <v>37281</v>
      </c>
      <c r="C22" s="1">
        <v>39500</v>
      </c>
      <c r="D22">
        <v>61.198099999999997</v>
      </c>
      <c r="E22">
        <v>-136.99809999999999</v>
      </c>
      <c r="F22" t="s">
        <v>363</v>
      </c>
    </row>
    <row r="23" spans="1:6" x14ac:dyDescent="0.2">
      <c r="A23" t="s">
        <v>16</v>
      </c>
      <c r="B23" s="1">
        <v>39500</v>
      </c>
      <c r="C23" t="s">
        <v>326</v>
      </c>
      <c r="D23">
        <v>61.198055555555598</v>
      </c>
      <c r="E23">
        <v>-136.99805555555599</v>
      </c>
      <c r="F23" t="s">
        <v>363</v>
      </c>
    </row>
    <row r="24" spans="1:6" x14ac:dyDescent="0.2">
      <c r="A24" t="s">
        <v>18</v>
      </c>
      <c r="B24" s="1">
        <v>19533</v>
      </c>
      <c r="C24" s="1">
        <v>39500</v>
      </c>
      <c r="D24">
        <v>59.772199999999998</v>
      </c>
      <c r="E24">
        <v>-151.8364</v>
      </c>
      <c r="F24" t="s">
        <v>364</v>
      </c>
    </row>
    <row r="25" spans="1:6" x14ac:dyDescent="0.2">
      <c r="A25" t="s">
        <v>18</v>
      </c>
      <c r="B25" s="1">
        <v>39500</v>
      </c>
      <c r="C25" t="s">
        <v>326</v>
      </c>
      <c r="D25">
        <v>59.772222222221998</v>
      </c>
      <c r="E25">
        <v>-151.83638888889001</v>
      </c>
      <c r="F25" t="s">
        <v>365</v>
      </c>
    </row>
    <row r="26" spans="1:6" x14ac:dyDescent="0.2">
      <c r="A26" t="s">
        <v>20</v>
      </c>
      <c r="B26" s="1">
        <v>23913</v>
      </c>
      <c r="C26" s="1">
        <v>39500</v>
      </c>
      <c r="D26">
        <v>59.747199999999999</v>
      </c>
      <c r="E26">
        <v>-151.75309999999999</v>
      </c>
      <c r="F26" t="s">
        <v>366</v>
      </c>
    </row>
    <row r="27" spans="1:6" x14ac:dyDescent="0.2">
      <c r="A27" t="s">
        <v>20</v>
      </c>
      <c r="B27" s="1">
        <v>39500</v>
      </c>
      <c r="C27" t="s">
        <v>326</v>
      </c>
      <c r="D27">
        <v>59.747222222222199</v>
      </c>
      <c r="E27">
        <v>-151.75305555555599</v>
      </c>
      <c r="F27" t="s">
        <v>367</v>
      </c>
    </row>
    <row r="28" spans="1:6" x14ac:dyDescent="0.2">
      <c r="A28" t="s">
        <v>22</v>
      </c>
      <c r="B28" s="1">
        <v>37284</v>
      </c>
      <c r="C28" s="1">
        <v>39500</v>
      </c>
      <c r="D28">
        <v>61.184399999999997</v>
      </c>
      <c r="E28">
        <v>-136.99</v>
      </c>
      <c r="F28" t="s">
        <v>368</v>
      </c>
    </row>
    <row r="29" spans="1:6" x14ac:dyDescent="0.2">
      <c r="A29" t="s">
        <v>22</v>
      </c>
      <c r="B29" s="1">
        <v>39500</v>
      </c>
      <c r="C29" s="1">
        <v>40870</v>
      </c>
      <c r="D29">
        <v>61.184444444443997</v>
      </c>
      <c r="E29">
        <v>-136.99</v>
      </c>
      <c r="F29" t="s">
        <v>368</v>
      </c>
    </row>
    <row r="30" spans="1:6" x14ac:dyDescent="0.2">
      <c r="A30" t="s">
        <v>22</v>
      </c>
      <c r="B30" s="1">
        <v>40870</v>
      </c>
      <c r="C30" s="1">
        <v>41080</v>
      </c>
      <c r="D30">
        <v>61.184444444443997</v>
      </c>
      <c r="E30">
        <v>-136.99</v>
      </c>
      <c r="F30" t="s">
        <v>368</v>
      </c>
    </row>
    <row r="31" spans="1:6" x14ac:dyDescent="0.2">
      <c r="A31" t="s">
        <v>22</v>
      </c>
      <c r="B31" s="1">
        <v>41080</v>
      </c>
      <c r="C31" t="s">
        <v>326</v>
      </c>
      <c r="D31">
        <v>61.184444444443997</v>
      </c>
      <c r="E31">
        <v>-136.99</v>
      </c>
      <c r="F31" t="s">
        <v>368</v>
      </c>
    </row>
    <row r="32" spans="1:6" x14ac:dyDescent="0.2">
      <c r="A32" t="s">
        <v>23</v>
      </c>
      <c r="B32" s="1">
        <v>40444</v>
      </c>
      <c r="C32" s="1">
        <v>40721</v>
      </c>
      <c r="D32">
        <v>68.452777777777996</v>
      </c>
      <c r="E32">
        <v>-149.36833333333001</v>
      </c>
      <c r="F32" t="s">
        <v>369</v>
      </c>
    </row>
    <row r="33" spans="1:6" x14ac:dyDescent="0.2">
      <c r="A33" t="s">
        <v>23</v>
      </c>
      <c r="B33" s="1">
        <v>40721</v>
      </c>
      <c r="C33" s="1">
        <v>41080</v>
      </c>
      <c r="D33">
        <v>68.452777777777996</v>
      </c>
      <c r="E33">
        <v>-149.36833333333001</v>
      </c>
      <c r="F33" t="s">
        <v>369</v>
      </c>
    </row>
    <row r="34" spans="1:6" x14ac:dyDescent="0.2">
      <c r="A34" t="s">
        <v>23</v>
      </c>
      <c r="B34" s="1">
        <v>41080</v>
      </c>
      <c r="C34" t="s">
        <v>326</v>
      </c>
      <c r="D34">
        <v>68.452777777777996</v>
      </c>
      <c r="E34">
        <v>-149.36833333333001</v>
      </c>
      <c r="F34" t="s">
        <v>369</v>
      </c>
    </row>
    <row r="35" spans="1:6" x14ac:dyDescent="0.2">
      <c r="A35" t="s">
        <v>25</v>
      </c>
      <c r="B35" s="1">
        <v>40399</v>
      </c>
      <c r="C35" s="1">
        <v>40746</v>
      </c>
      <c r="D35">
        <v>59.755555555556001</v>
      </c>
      <c r="E35">
        <v>-150.98388888888999</v>
      </c>
      <c r="F35" t="s">
        <v>370</v>
      </c>
    </row>
    <row r="36" spans="1:6" x14ac:dyDescent="0.2">
      <c r="A36" t="s">
        <v>25</v>
      </c>
      <c r="B36" s="1">
        <v>40746</v>
      </c>
      <c r="C36" s="1">
        <v>40931</v>
      </c>
      <c r="D36">
        <v>59.755555555556001</v>
      </c>
      <c r="E36">
        <v>-150.95333333332999</v>
      </c>
      <c r="F36" t="s">
        <v>370</v>
      </c>
    </row>
    <row r="37" spans="1:6" x14ac:dyDescent="0.2">
      <c r="A37" t="s">
        <v>25</v>
      </c>
      <c r="B37" s="1">
        <v>40931</v>
      </c>
      <c r="C37" s="1">
        <v>41222</v>
      </c>
      <c r="D37">
        <v>59.762222222222</v>
      </c>
      <c r="E37">
        <v>-150.95305555556001</v>
      </c>
      <c r="F37" t="s">
        <v>370</v>
      </c>
    </row>
    <row r="38" spans="1:6" x14ac:dyDescent="0.2">
      <c r="A38" t="s">
        <v>25</v>
      </c>
      <c r="B38" s="1">
        <v>41222</v>
      </c>
      <c r="C38" s="1">
        <v>41262</v>
      </c>
      <c r="D38">
        <v>59.762222222222</v>
      </c>
      <c r="E38">
        <v>-150.98111111111001</v>
      </c>
      <c r="F38" t="s">
        <v>370</v>
      </c>
    </row>
    <row r="39" spans="1:6" x14ac:dyDescent="0.2">
      <c r="A39" t="s">
        <v>25</v>
      </c>
      <c r="B39" s="1">
        <v>41262</v>
      </c>
      <c r="C39" t="s">
        <v>326</v>
      </c>
      <c r="D39">
        <v>59.762222222222</v>
      </c>
      <c r="E39">
        <v>-150.95305555556001</v>
      </c>
      <c r="F39" t="s">
        <v>370</v>
      </c>
    </row>
    <row r="40" spans="1:6" x14ac:dyDescent="0.2">
      <c r="A40" t="s">
        <v>26</v>
      </c>
      <c r="B40" s="1">
        <v>37826</v>
      </c>
      <c r="C40" s="1">
        <v>39500</v>
      </c>
      <c r="D40">
        <v>65.392499999999998</v>
      </c>
      <c r="E40">
        <v>-145.71250000000001</v>
      </c>
      <c r="F40" t="s">
        <v>371</v>
      </c>
    </row>
    <row r="41" spans="1:6" x14ac:dyDescent="0.2">
      <c r="A41" t="s">
        <v>26</v>
      </c>
      <c r="B41" s="1">
        <v>39500</v>
      </c>
      <c r="C41" s="1">
        <v>40549</v>
      </c>
      <c r="D41">
        <v>65.392499999999998</v>
      </c>
      <c r="E41">
        <v>-145.71250000000001</v>
      </c>
      <c r="F41" t="s">
        <v>372</v>
      </c>
    </row>
    <row r="42" spans="1:6" x14ac:dyDescent="0.2">
      <c r="A42" t="s">
        <v>26</v>
      </c>
      <c r="B42" s="1">
        <v>40549</v>
      </c>
      <c r="C42" s="1">
        <v>40721</v>
      </c>
      <c r="D42">
        <v>65.392499999999998</v>
      </c>
      <c r="E42">
        <v>-145.82555555555999</v>
      </c>
      <c r="F42" t="s">
        <v>372</v>
      </c>
    </row>
    <row r="43" spans="1:6" x14ac:dyDescent="0.2">
      <c r="A43" t="s">
        <v>26</v>
      </c>
      <c r="B43" s="1">
        <v>40721</v>
      </c>
      <c r="C43" t="s">
        <v>326</v>
      </c>
      <c r="D43">
        <v>65.392499999999998</v>
      </c>
      <c r="E43">
        <v>-145.71250000000001</v>
      </c>
      <c r="F43" t="s">
        <v>372</v>
      </c>
    </row>
    <row r="44" spans="1:6" x14ac:dyDescent="0.2">
      <c r="A44" t="s">
        <v>28</v>
      </c>
      <c r="B44" s="1">
        <v>37070</v>
      </c>
      <c r="C44" s="1">
        <v>39500</v>
      </c>
      <c r="D44">
        <v>60.163899999999998</v>
      </c>
      <c r="E44">
        <v>-134.70750000000001</v>
      </c>
      <c r="F44" t="s">
        <v>373</v>
      </c>
    </row>
    <row r="45" spans="1:6" x14ac:dyDescent="0.2">
      <c r="A45" t="s">
        <v>28</v>
      </c>
      <c r="B45" s="1">
        <v>39500</v>
      </c>
      <c r="C45" t="s">
        <v>326</v>
      </c>
      <c r="D45">
        <v>60.163888888888899</v>
      </c>
      <c r="E45">
        <v>-134.70750000000001</v>
      </c>
      <c r="F45" t="s">
        <v>373</v>
      </c>
    </row>
    <row r="46" spans="1:6" x14ac:dyDescent="0.2">
      <c r="A46" t="s">
        <v>29</v>
      </c>
      <c r="B46" s="1">
        <v>31586</v>
      </c>
      <c r="C46" s="1">
        <v>36525</v>
      </c>
      <c r="D46">
        <v>60.48</v>
      </c>
      <c r="E46">
        <v>-161.44999999999999</v>
      </c>
      <c r="F46" t="s">
        <v>374</v>
      </c>
    </row>
    <row r="47" spans="1:6" x14ac:dyDescent="0.2">
      <c r="A47" t="s">
        <v>29</v>
      </c>
      <c r="B47" s="1">
        <v>26189</v>
      </c>
      <c r="C47" s="1">
        <v>39500</v>
      </c>
      <c r="D47">
        <v>60.8</v>
      </c>
      <c r="E47">
        <v>-161.75</v>
      </c>
      <c r="F47" t="s">
        <v>375</v>
      </c>
    </row>
    <row r="48" spans="1:6" x14ac:dyDescent="0.2">
      <c r="A48" t="s">
        <v>29</v>
      </c>
      <c r="B48" s="1">
        <v>39500</v>
      </c>
      <c r="C48" s="1">
        <v>40931</v>
      </c>
      <c r="D48">
        <v>60.8</v>
      </c>
      <c r="E48">
        <v>-161.75</v>
      </c>
      <c r="F48" t="s">
        <v>376</v>
      </c>
    </row>
    <row r="49" spans="1:6" x14ac:dyDescent="0.2">
      <c r="A49" t="s">
        <v>29</v>
      </c>
      <c r="B49" s="1">
        <v>40931</v>
      </c>
      <c r="C49" t="s">
        <v>326</v>
      </c>
      <c r="D49">
        <v>60.793333333333003</v>
      </c>
      <c r="E49">
        <v>-161.74555555556</v>
      </c>
      <c r="F49" t="s">
        <v>376</v>
      </c>
    </row>
    <row r="50" spans="1:6" x14ac:dyDescent="0.2">
      <c r="A50" t="s">
        <v>31</v>
      </c>
      <c r="B50" s="1">
        <v>37070</v>
      </c>
      <c r="C50" s="1">
        <v>39500</v>
      </c>
      <c r="D50">
        <v>60.158299999999997</v>
      </c>
      <c r="E50">
        <v>-129.7028</v>
      </c>
      <c r="F50" t="s">
        <v>377</v>
      </c>
    </row>
    <row r="51" spans="1:6" x14ac:dyDescent="0.2">
      <c r="A51" t="s">
        <v>31</v>
      </c>
      <c r="B51" s="1">
        <v>39500</v>
      </c>
      <c r="C51" s="1">
        <v>40870</v>
      </c>
      <c r="D51">
        <v>60.158333333333303</v>
      </c>
      <c r="E51">
        <v>-129.70277777777801</v>
      </c>
      <c r="F51" t="s">
        <v>377</v>
      </c>
    </row>
    <row r="52" spans="1:6" x14ac:dyDescent="0.2">
      <c r="A52" t="s">
        <v>31</v>
      </c>
      <c r="B52" s="1">
        <v>40870</v>
      </c>
      <c r="C52" s="1">
        <v>41080</v>
      </c>
      <c r="D52">
        <v>60.158333333332997</v>
      </c>
      <c r="E52">
        <v>-129.70277777778</v>
      </c>
      <c r="F52" t="s">
        <v>378</v>
      </c>
    </row>
    <row r="53" spans="1:6" x14ac:dyDescent="0.2">
      <c r="A53" t="s">
        <v>31</v>
      </c>
      <c r="B53" s="1">
        <v>41080</v>
      </c>
      <c r="C53" s="1">
        <v>41222</v>
      </c>
      <c r="D53">
        <v>60.158333333332997</v>
      </c>
      <c r="E53">
        <v>-129.70277777778</v>
      </c>
      <c r="F53" t="s">
        <v>378</v>
      </c>
    </row>
    <row r="54" spans="1:6" x14ac:dyDescent="0.2">
      <c r="A54" t="s">
        <v>31</v>
      </c>
      <c r="B54" s="1">
        <v>41222</v>
      </c>
      <c r="C54" s="1">
        <v>41262</v>
      </c>
      <c r="D54">
        <v>60.158333333332997</v>
      </c>
      <c r="E54">
        <v>-129.72833333333</v>
      </c>
      <c r="F54" t="s">
        <v>378</v>
      </c>
    </row>
    <row r="55" spans="1:6" x14ac:dyDescent="0.2">
      <c r="A55" t="s">
        <v>31</v>
      </c>
      <c r="B55" s="1">
        <v>41262</v>
      </c>
      <c r="C55" t="s">
        <v>326</v>
      </c>
      <c r="D55">
        <v>60.158333333332997</v>
      </c>
      <c r="E55">
        <v>-129.70277777778</v>
      </c>
      <c r="F55" t="s">
        <v>378</v>
      </c>
    </row>
    <row r="56" spans="1:6" x14ac:dyDescent="0.2">
      <c r="A56" t="s">
        <v>32</v>
      </c>
      <c r="B56" s="1">
        <v>32689</v>
      </c>
      <c r="C56" s="1">
        <v>35471</v>
      </c>
      <c r="D56">
        <v>64.08</v>
      </c>
      <c r="E56">
        <v>-145.5</v>
      </c>
      <c r="F56" t="s">
        <v>379</v>
      </c>
    </row>
    <row r="57" spans="1:6" x14ac:dyDescent="0.2">
      <c r="A57" t="s">
        <v>32</v>
      </c>
      <c r="B57" s="1">
        <v>35471</v>
      </c>
      <c r="C57" s="1">
        <v>36525</v>
      </c>
      <c r="D57">
        <v>64.09</v>
      </c>
      <c r="E57">
        <v>-145.51</v>
      </c>
      <c r="F57" t="s">
        <v>379</v>
      </c>
    </row>
    <row r="58" spans="1:6" x14ac:dyDescent="0.2">
      <c r="A58" t="s">
        <v>32</v>
      </c>
      <c r="B58" s="1">
        <v>25385</v>
      </c>
      <c r="C58" s="1">
        <v>39500</v>
      </c>
      <c r="D58">
        <v>64.156400000000005</v>
      </c>
      <c r="E58">
        <v>-145.845</v>
      </c>
      <c r="F58" t="s">
        <v>380</v>
      </c>
    </row>
    <row r="59" spans="1:6" x14ac:dyDescent="0.2">
      <c r="A59" t="s">
        <v>32</v>
      </c>
      <c r="B59" s="1">
        <v>39500</v>
      </c>
      <c r="C59" s="1">
        <v>40990</v>
      </c>
      <c r="D59">
        <v>64.156388888888998</v>
      </c>
      <c r="E59">
        <v>-145.845</v>
      </c>
      <c r="F59" t="s">
        <v>381</v>
      </c>
    </row>
    <row r="60" spans="1:6" x14ac:dyDescent="0.2">
      <c r="A60" t="s">
        <v>32</v>
      </c>
      <c r="B60" s="1">
        <v>40990</v>
      </c>
      <c r="C60" t="s">
        <v>326</v>
      </c>
      <c r="D60">
        <v>64.156944444443994</v>
      </c>
      <c r="E60">
        <v>-145.85138888889</v>
      </c>
      <c r="F60" t="s">
        <v>381</v>
      </c>
    </row>
    <row r="61" spans="1:6" x14ac:dyDescent="0.2">
      <c r="A61" t="s">
        <v>34</v>
      </c>
      <c r="B61" s="1">
        <v>37070</v>
      </c>
      <c r="C61" s="1">
        <v>39500</v>
      </c>
      <c r="D61">
        <v>62.568600000000004</v>
      </c>
      <c r="E61">
        <v>-137.01609999999999</v>
      </c>
      <c r="F61" t="s">
        <v>382</v>
      </c>
    </row>
    <row r="62" spans="1:6" x14ac:dyDescent="0.2">
      <c r="A62" t="s">
        <v>34</v>
      </c>
      <c r="B62" s="1">
        <v>39500</v>
      </c>
      <c r="C62" t="s">
        <v>326</v>
      </c>
      <c r="D62">
        <v>62.568611111110997</v>
      </c>
      <c r="E62">
        <v>-137.01611111111001</v>
      </c>
      <c r="F62" t="s">
        <v>382</v>
      </c>
    </row>
    <row r="63" spans="1:6" x14ac:dyDescent="0.2">
      <c r="A63" t="s">
        <v>35</v>
      </c>
      <c r="B63" s="1">
        <v>29129</v>
      </c>
      <c r="C63" s="1">
        <v>39500</v>
      </c>
      <c r="D63">
        <v>59.778300000000002</v>
      </c>
      <c r="E63">
        <v>-150.7542</v>
      </c>
      <c r="F63" t="s">
        <v>383</v>
      </c>
    </row>
    <row r="64" spans="1:6" x14ac:dyDescent="0.2">
      <c r="A64" t="s">
        <v>35</v>
      </c>
      <c r="B64" s="1">
        <v>39500</v>
      </c>
      <c r="C64" s="1">
        <v>41222</v>
      </c>
      <c r="D64">
        <v>59.778333333333002</v>
      </c>
      <c r="E64">
        <v>-150.75416666666999</v>
      </c>
      <c r="F64" t="s">
        <v>383</v>
      </c>
    </row>
    <row r="65" spans="1:6" x14ac:dyDescent="0.2">
      <c r="A65" t="s">
        <v>35</v>
      </c>
      <c r="B65" s="1">
        <v>41222</v>
      </c>
      <c r="C65" s="1">
        <v>41262</v>
      </c>
      <c r="D65">
        <v>59.778333333333002</v>
      </c>
      <c r="E65">
        <v>-150.79222222222</v>
      </c>
      <c r="F65" t="s">
        <v>383</v>
      </c>
    </row>
    <row r="66" spans="1:6" x14ac:dyDescent="0.2">
      <c r="A66" t="s">
        <v>35</v>
      </c>
      <c r="B66" s="1">
        <v>41262</v>
      </c>
      <c r="C66" t="s">
        <v>326</v>
      </c>
      <c r="D66">
        <v>59.778333333333002</v>
      </c>
      <c r="E66">
        <v>-150.75416666666999</v>
      </c>
      <c r="F66" t="s">
        <v>383</v>
      </c>
    </row>
    <row r="67" spans="1:6" x14ac:dyDescent="0.2">
      <c r="A67" t="s">
        <v>37</v>
      </c>
      <c r="B67" s="1">
        <v>39685</v>
      </c>
      <c r="C67" s="1">
        <v>41080</v>
      </c>
      <c r="D67">
        <v>59.798333333332998</v>
      </c>
      <c r="E67">
        <v>-150.86333333332999</v>
      </c>
      <c r="F67" t="s">
        <v>384</v>
      </c>
    </row>
    <row r="68" spans="1:6" x14ac:dyDescent="0.2">
      <c r="A68" t="s">
        <v>37</v>
      </c>
      <c r="B68" s="1">
        <v>41080</v>
      </c>
      <c r="C68" t="s">
        <v>326</v>
      </c>
      <c r="D68">
        <v>59.798333333332998</v>
      </c>
      <c r="E68">
        <v>-150.86333333332999</v>
      </c>
      <c r="F68" t="s">
        <v>384</v>
      </c>
    </row>
    <row r="69" spans="1:6" x14ac:dyDescent="0.2">
      <c r="A69" t="s">
        <v>39</v>
      </c>
      <c r="B69" s="1">
        <v>32782</v>
      </c>
      <c r="C69" s="1">
        <v>39500</v>
      </c>
      <c r="D69">
        <v>59.758299999999998</v>
      </c>
      <c r="E69">
        <v>-150.85059999999999</v>
      </c>
      <c r="F69" t="s">
        <v>385</v>
      </c>
    </row>
    <row r="70" spans="1:6" x14ac:dyDescent="0.2">
      <c r="A70" t="s">
        <v>39</v>
      </c>
      <c r="B70" s="1">
        <v>39500</v>
      </c>
      <c r="C70" t="s">
        <v>326</v>
      </c>
      <c r="D70">
        <v>59.758333333332999</v>
      </c>
      <c r="E70">
        <v>-150.85055555555999</v>
      </c>
      <c r="F70" t="s">
        <v>385</v>
      </c>
    </row>
    <row r="71" spans="1:6" x14ac:dyDescent="0.2">
      <c r="A71" t="s">
        <v>40</v>
      </c>
      <c r="B71" s="1">
        <v>30437</v>
      </c>
      <c r="C71" s="1">
        <v>39500</v>
      </c>
      <c r="D71">
        <v>59.801699999999997</v>
      </c>
      <c r="E71">
        <v>-150.8828</v>
      </c>
      <c r="F71" t="s">
        <v>386</v>
      </c>
    </row>
    <row r="72" spans="1:6" x14ac:dyDescent="0.2">
      <c r="A72" t="s">
        <v>40</v>
      </c>
      <c r="B72" s="1">
        <v>39500</v>
      </c>
      <c r="C72" s="1">
        <v>40001</v>
      </c>
      <c r="D72">
        <v>59.801666666667003</v>
      </c>
      <c r="E72">
        <v>-150.88277777778001</v>
      </c>
      <c r="F72" t="s">
        <v>386</v>
      </c>
    </row>
    <row r="73" spans="1:6" x14ac:dyDescent="0.2">
      <c r="A73" t="s">
        <v>40</v>
      </c>
      <c r="B73" s="1">
        <v>40001</v>
      </c>
      <c r="C73" s="1">
        <v>41222</v>
      </c>
      <c r="D73">
        <v>59.801666666667003</v>
      </c>
      <c r="E73">
        <v>-150.88277777778001</v>
      </c>
      <c r="F73" t="s">
        <v>387</v>
      </c>
    </row>
    <row r="74" spans="1:6" x14ac:dyDescent="0.2">
      <c r="A74" t="s">
        <v>40</v>
      </c>
      <c r="B74" s="1">
        <v>41222</v>
      </c>
      <c r="C74" s="1">
        <v>41262</v>
      </c>
      <c r="D74">
        <v>59.801666666667003</v>
      </c>
      <c r="E74">
        <v>-151.02833333333001</v>
      </c>
      <c r="F74" t="s">
        <v>387</v>
      </c>
    </row>
    <row r="75" spans="1:6" x14ac:dyDescent="0.2">
      <c r="A75" t="s">
        <v>40</v>
      </c>
      <c r="B75" s="1">
        <v>41262</v>
      </c>
      <c r="C75" t="s">
        <v>326</v>
      </c>
      <c r="D75">
        <v>59.801666666667003</v>
      </c>
      <c r="E75">
        <v>-150.88277777778001</v>
      </c>
      <c r="F75" t="s">
        <v>387</v>
      </c>
    </row>
    <row r="76" spans="1:6" x14ac:dyDescent="0.2">
      <c r="A76" t="s">
        <v>41</v>
      </c>
      <c r="B76" s="1">
        <v>29129</v>
      </c>
      <c r="C76" s="1">
        <v>39500</v>
      </c>
      <c r="D76">
        <v>59.700600000000001</v>
      </c>
      <c r="E76">
        <v>-150.70249999999999</v>
      </c>
      <c r="F76" t="s">
        <v>388</v>
      </c>
    </row>
    <row r="77" spans="1:6" x14ac:dyDescent="0.2">
      <c r="A77" t="s">
        <v>41</v>
      </c>
      <c r="B77" s="1">
        <v>39500</v>
      </c>
      <c r="C77" s="1">
        <v>40001</v>
      </c>
      <c r="D77">
        <v>59.700555555556001</v>
      </c>
      <c r="E77">
        <v>-150.70249999999999</v>
      </c>
      <c r="F77" t="s">
        <v>388</v>
      </c>
    </row>
    <row r="78" spans="1:6" x14ac:dyDescent="0.2">
      <c r="A78" t="s">
        <v>41</v>
      </c>
      <c r="B78" s="1">
        <v>40001</v>
      </c>
      <c r="C78" s="1">
        <v>40549</v>
      </c>
      <c r="D78">
        <v>59.700555555556001</v>
      </c>
      <c r="E78">
        <v>-150.70249999999999</v>
      </c>
      <c r="F78" t="s">
        <v>389</v>
      </c>
    </row>
    <row r="79" spans="1:6" x14ac:dyDescent="0.2">
      <c r="A79" t="s">
        <v>41</v>
      </c>
      <c r="B79" s="1">
        <v>40549</v>
      </c>
      <c r="C79" s="1">
        <v>40746</v>
      </c>
      <c r="D79">
        <v>59.700555555556001</v>
      </c>
      <c r="E79">
        <v>-150.72555555555999</v>
      </c>
      <c r="F79" t="s">
        <v>389</v>
      </c>
    </row>
    <row r="80" spans="1:6" x14ac:dyDescent="0.2">
      <c r="A80" t="s">
        <v>41</v>
      </c>
      <c r="B80" s="1">
        <v>40746</v>
      </c>
      <c r="C80" s="1">
        <v>41222</v>
      </c>
      <c r="D80">
        <v>59.700555555556001</v>
      </c>
      <c r="E80">
        <v>-150.70249999999999</v>
      </c>
      <c r="F80" t="s">
        <v>389</v>
      </c>
    </row>
    <row r="81" spans="1:6" x14ac:dyDescent="0.2">
      <c r="A81" t="s">
        <v>41</v>
      </c>
      <c r="B81" s="1">
        <v>41222</v>
      </c>
      <c r="C81" s="1">
        <v>41262</v>
      </c>
      <c r="D81">
        <v>59.700555555556001</v>
      </c>
      <c r="E81">
        <v>-150.72555555555999</v>
      </c>
      <c r="F81" t="s">
        <v>389</v>
      </c>
    </row>
    <row r="82" spans="1:6" x14ac:dyDescent="0.2">
      <c r="A82" t="s">
        <v>41</v>
      </c>
      <c r="B82" s="1">
        <v>41262</v>
      </c>
      <c r="C82" t="s">
        <v>326</v>
      </c>
      <c r="D82">
        <v>59.700555555556001</v>
      </c>
      <c r="E82">
        <v>-150.70249999999999</v>
      </c>
      <c r="F82" t="s">
        <v>389</v>
      </c>
    </row>
    <row r="83" spans="1:6" x14ac:dyDescent="0.2">
      <c r="A83" t="s">
        <v>42</v>
      </c>
      <c r="B83" s="1">
        <v>25385</v>
      </c>
      <c r="C83" s="1">
        <v>39500</v>
      </c>
      <c r="D83">
        <v>66.916700000000006</v>
      </c>
      <c r="E83">
        <v>-151.5</v>
      </c>
      <c r="F83" t="s">
        <v>390</v>
      </c>
    </row>
    <row r="84" spans="1:6" x14ac:dyDescent="0.2">
      <c r="A84" t="s">
        <v>42</v>
      </c>
      <c r="B84" s="1">
        <v>39500</v>
      </c>
      <c r="C84" s="1">
        <v>39805</v>
      </c>
      <c r="D84">
        <v>66.9166666666667</v>
      </c>
      <c r="E84">
        <v>-151.5</v>
      </c>
      <c r="F84" t="s">
        <v>391</v>
      </c>
    </row>
    <row r="85" spans="1:6" x14ac:dyDescent="0.2">
      <c r="A85" t="s">
        <v>42</v>
      </c>
      <c r="B85" s="1">
        <v>39805</v>
      </c>
      <c r="C85" s="1">
        <v>40931</v>
      </c>
      <c r="D85">
        <v>66.926111111110998</v>
      </c>
      <c r="E85">
        <v>-151.50861111111001</v>
      </c>
      <c r="F85" t="s">
        <v>391</v>
      </c>
    </row>
    <row r="86" spans="1:6" x14ac:dyDescent="0.2">
      <c r="A86" t="s">
        <v>42</v>
      </c>
      <c r="B86" s="1">
        <v>40931</v>
      </c>
      <c r="C86" s="1">
        <v>41146</v>
      </c>
      <c r="D86">
        <v>66.926111111110998</v>
      </c>
      <c r="E86">
        <v>-151.50861111111001</v>
      </c>
      <c r="F86" t="s">
        <v>391</v>
      </c>
    </row>
    <row r="87" spans="1:6" x14ac:dyDescent="0.2">
      <c r="A87" t="s">
        <v>42</v>
      </c>
      <c r="B87" s="1">
        <v>41146</v>
      </c>
      <c r="C87" t="s">
        <v>326</v>
      </c>
      <c r="D87">
        <v>66.926111111110998</v>
      </c>
      <c r="E87">
        <v>-151.58666666667</v>
      </c>
      <c r="F87" t="s">
        <v>391</v>
      </c>
    </row>
    <row r="88" spans="1:6" x14ac:dyDescent="0.2">
      <c r="A88" t="s">
        <v>44</v>
      </c>
      <c r="B88" s="1">
        <v>36739</v>
      </c>
      <c r="C88" s="1">
        <v>39500</v>
      </c>
      <c r="D88">
        <v>65.0167</v>
      </c>
      <c r="E88">
        <v>-134.13329999999999</v>
      </c>
      <c r="F88" t="s">
        <v>392</v>
      </c>
    </row>
    <row r="89" spans="1:6" x14ac:dyDescent="0.2">
      <c r="A89" t="s">
        <v>44</v>
      </c>
      <c r="B89" s="1">
        <v>39500</v>
      </c>
      <c r="C89" s="1">
        <v>40309</v>
      </c>
      <c r="D89">
        <v>65.016666666667007</v>
      </c>
      <c r="E89">
        <v>-134.13333333333</v>
      </c>
      <c r="F89" t="s">
        <v>392</v>
      </c>
    </row>
    <row r="90" spans="1:6" x14ac:dyDescent="0.2">
      <c r="A90" t="s">
        <v>44</v>
      </c>
      <c r="B90" s="1">
        <v>40309</v>
      </c>
      <c r="C90" t="s">
        <v>326</v>
      </c>
      <c r="D90">
        <v>64.015000000000001</v>
      </c>
      <c r="E90">
        <v>-134.13916666667001</v>
      </c>
      <c r="F90" t="s">
        <v>392</v>
      </c>
    </row>
    <row r="91" spans="1:6" x14ac:dyDescent="0.2">
      <c r="A91" t="s">
        <v>47</v>
      </c>
      <c r="B91" s="1">
        <v>36617</v>
      </c>
      <c r="C91" s="1">
        <v>36525</v>
      </c>
      <c r="D91">
        <v>61.1</v>
      </c>
      <c r="E91">
        <v>-149.47</v>
      </c>
      <c r="F91" t="s">
        <v>393</v>
      </c>
    </row>
    <row r="92" spans="1:6" x14ac:dyDescent="0.2">
      <c r="A92" t="s">
        <v>47</v>
      </c>
      <c r="B92" s="1">
        <v>37300</v>
      </c>
      <c r="C92" s="1">
        <v>39500</v>
      </c>
      <c r="D92">
        <v>61.138100000000001</v>
      </c>
      <c r="E92">
        <v>-149.9222</v>
      </c>
      <c r="F92" t="s">
        <v>394</v>
      </c>
    </row>
    <row r="93" spans="1:6" x14ac:dyDescent="0.2">
      <c r="A93" t="s">
        <v>47</v>
      </c>
      <c r="B93" s="1">
        <v>39500</v>
      </c>
      <c r="C93" s="1">
        <v>41080</v>
      </c>
      <c r="D93">
        <v>61.139444444444003</v>
      </c>
      <c r="E93">
        <v>-149.92333333332999</v>
      </c>
      <c r="F93" t="s">
        <v>395</v>
      </c>
    </row>
    <row r="94" spans="1:6" x14ac:dyDescent="0.2">
      <c r="A94" t="s">
        <v>47</v>
      </c>
      <c r="B94" s="1">
        <v>41080</v>
      </c>
      <c r="C94" s="1">
        <v>41222</v>
      </c>
      <c r="D94">
        <v>61.139444444444003</v>
      </c>
      <c r="E94">
        <v>-149.92333333332999</v>
      </c>
      <c r="F94" t="s">
        <v>395</v>
      </c>
    </row>
    <row r="95" spans="1:6" x14ac:dyDescent="0.2">
      <c r="A95" t="s">
        <v>47</v>
      </c>
      <c r="B95" s="1">
        <v>41222</v>
      </c>
      <c r="C95" s="1">
        <v>41262</v>
      </c>
      <c r="D95">
        <v>61.139444444444003</v>
      </c>
      <c r="E95">
        <v>-149.98388888888999</v>
      </c>
      <c r="F95" t="s">
        <v>395</v>
      </c>
    </row>
    <row r="96" spans="1:6" x14ac:dyDescent="0.2">
      <c r="A96" t="s">
        <v>47</v>
      </c>
      <c r="B96" s="1">
        <v>41262</v>
      </c>
      <c r="C96" t="s">
        <v>326</v>
      </c>
      <c r="D96">
        <v>61.139444444444003</v>
      </c>
      <c r="E96">
        <v>-149.92333333332999</v>
      </c>
      <c r="F96" t="s">
        <v>395</v>
      </c>
    </row>
    <row r="97" spans="1:6" x14ac:dyDescent="0.2">
      <c r="A97" t="s">
        <v>48</v>
      </c>
      <c r="B97" s="1">
        <v>38749</v>
      </c>
      <c r="C97" s="1">
        <v>39500</v>
      </c>
      <c r="D97">
        <v>61.514444444444401</v>
      </c>
      <c r="E97">
        <v>-144.43222222222201</v>
      </c>
      <c r="F97" t="s">
        <v>396</v>
      </c>
    </row>
    <row r="98" spans="1:6" x14ac:dyDescent="0.2">
      <c r="A98" t="s">
        <v>48</v>
      </c>
      <c r="B98" s="1">
        <v>39500</v>
      </c>
      <c r="C98" s="1">
        <v>40746</v>
      </c>
      <c r="D98">
        <v>61.514444444444003</v>
      </c>
      <c r="E98">
        <v>-144.43222222221999</v>
      </c>
      <c r="F98" t="s">
        <v>397</v>
      </c>
    </row>
    <row r="99" spans="1:6" x14ac:dyDescent="0.2">
      <c r="A99" t="s">
        <v>48</v>
      </c>
      <c r="B99" s="1">
        <v>40746</v>
      </c>
      <c r="C99" s="1">
        <v>40773</v>
      </c>
      <c r="D99">
        <v>61.525555555555997</v>
      </c>
      <c r="E99">
        <v>-144.52277777777999</v>
      </c>
      <c r="F99" t="s">
        <v>397</v>
      </c>
    </row>
    <row r="100" spans="1:6" x14ac:dyDescent="0.2">
      <c r="A100" t="s">
        <v>48</v>
      </c>
      <c r="B100" s="1">
        <v>40773</v>
      </c>
      <c r="C100" t="s">
        <v>326</v>
      </c>
      <c r="D100">
        <v>61.525555555555997</v>
      </c>
      <c r="E100">
        <v>-144.41222222222001</v>
      </c>
      <c r="F100" t="s">
        <v>397</v>
      </c>
    </row>
    <row r="101" spans="1:6" x14ac:dyDescent="0.2">
      <c r="A101" t="s">
        <v>49</v>
      </c>
      <c r="B101" s="1">
        <v>35309</v>
      </c>
      <c r="C101" s="1">
        <v>39500</v>
      </c>
      <c r="D101">
        <v>70.432199999999995</v>
      </c>
      <c r="E101">
        <v>-150.40940000000001</v>
      </c>
      <c r="F101" t="s">
        <v>398</v>
      </c>
    </row>
    <row r="102" spans="1:6" x14ac:dyDescent="0.2">
      <c r="A102" t="s">
        <v>49</v>
      </c>
      <c r="B102" s="1">
        <v>39500</v>
      </c>
      <c r="C102" t="s">
        <v>326</v>
      </c>
      <c r="D102">
        <v>70.432222222221995</v>
      </c>
      <c r="E102">
        <v>-150.40944444444</v>
      </c>
      <c r="F102" t="s">
        <v>398</v>
      </c>
    </row>
    <row r="103" spans="1:6" x14ac:dyDescent="0.2">
      <c r="A103" t="s">
        <v>51</v>
      </c>
      <c r="B103" s="1">
        <v>25020</v>
      </c>
      <c r="C103" s="1">
        <v>39500</v>
      </c>
      <c r="D103">
        <v>64.845799999999997</v>
      </c>
      <c r="E103">
        <v>-147.7011</v>
      </c>
      <c r="F103" t="s">
        <v>399</v>
      </c>
    </row>
    <row r="104" spans="1:6" x14ac:dyDescent="0.2">
      <c r="A104" t="s">
        <v>51</v>
      </c>
      <c r="B104" s="1">
        <v>39500</v>
      </c>
      <c r="C104" s="1">
        <v>41080</v>
      </c>
      <c r="D104">
        <v>64.845833333333005</v>
      </c>
      <c r="E104">
        <v>-147.70111111111001</v>
      </c>
      <c r="F104" t="s">
        <v>400</v>
      </c>
    </row>
    <row r="105" spans="1:6" x14ac:dyDescent="0.2">
      <c r="A105" t="s">
        <v>51</v>
      </c>
      <c r="B105" s="1">
        <v>41080</v>
      </c>
      <c r="C105" t="s">
        <v>326</v>
      </c>
      <c r="D105">
        <v>64.845833333333005</v>
      </c>
      <c r="E105">
        <v>-147.70111111111001</v>
      </c>
      <c r="F105" t="s">
        <v>400</v>
      </c>
    </row>
    <row r="106" spans="1:6" x14ac:dyDescent="0.2">
      <c r="A106" t="s">
        <v>52</v>
      </c>
      <c r="B106" s="1">
        <v>32623</v>
      </c>
      <c r="C106" s="1">
        <v>35483</v>
      </c>
      <c r="D106">
        <v>64.53</v>
      </c>
      <c r="E106">
        <v>-147.15</v>
      </c>
      <c r="F106" t="s">
        <v>401</v>
      </c>
    </row>
    <row r="107" spans="1:6" x14ac:dyDescent="0.2">
      <c r="A107" t="s">
        <v>52</v>
      </c>
      <c r="B107" s="1">
        <v>35483</v>
      </c>
      <c r="C107" s="1">
        <v>36525</v>
      </c>
      <c r="D107">
        <v>64.53</v>
      </c>
      <c r="E107">
        <v>-147.15</v>
      </c>
      <c r="F107" t="s">
        <v>401</v>
      </c>
    </row>
    <row r="108" spans="1:6" x14ac:dyDescent="0.2">
      <c r="A108" t="s">
        <v>52</v>
      </c>
      <c r="B108" s="1">
        <v>24289</v>
      </c>
      <c r="C108" s="1">
        <v>39500</v>
      </c>
      <c r="D108">
        <v>64.886099999999999</v>
      </c>
      <c r="E108">
        <v>-147.24719999999999</v>
      </c>
      <c r="F108" t="s">
        <v>402</v>
      </c>
    </row>
    <row r="109" spans="1:6" x14ac:dyDescent="0.2">
      <c r="A109" t="s">
        <v>52</v>
      </c>
      <c r="B109" s="1">
        <v>39500</v>
      </c>
      <c r="C109" s="1">
        <v>40931</v>
      </c>
      <c r="D109">
        <v>64.886111111111006</v>
      </c>
      <c r="E109">
        <v>-147.24722222221999</v>
      </c>
      <c r="F109" t="s">
        <v>403</v>
      </c>
    </row>
    <row r="110" spans="1:6" x14ac:dyDescent="0.2">
      <c r="A110" t="s">
        <v>52</v>
      </c>
      <c r="B110" s="1">
        <v>40931</v>
      </c>
      <c r="C110" s="1">
        <v>41146</v>
      </c>
      <c r="D110">
        <v>64.885555555555996</v>
      </c>
      <c r="E110">
        <v>-147.24944444444</v>
      </c>
      <c r="F110" t="s">
        <v>404</v>
      </c>
    </row>
    <row r="111" spans="1:6" x14ac:dyDescent="0.2">
      <c r="A111" t="s">
        <v>52</v>
      </c>
      <c r="B111" s="1">
        <v>41146</v>
      </c>
      <c r="C111" s="1">
        <v>42143</v>
      </c>
      <c r="D111">
        <v>64.885555555555996</v>
      </c>
      <c r="E111">
        <v>-147.39500000000001</v>
      </c>
      <c r="F111" t="s">
        <v>404</v>
      </c>
    </row>
    <row r="112" spans="1:6" x14ac:dyDescent="0.2">
      <c r="A112" t="s">
        <v>52</v>
      </c>
      <c r="B112" s="1">
        <v>42143</v>
      </c>
      <c r="C112" t="s">
        <v>326</v>
      </c>
      <c r="D112">
        <v>64.885555555555996</v>
      </c>
      <c r="E112">
        <v>-147.24722199999999</v>
      </c>
      <c r="F112" t="s">
        <v>404</v>
      </c>
    </row>
    <row r="113" spans="1:6" x14ac:dyDescent="0.2">
      <c r="A113" t="s">
        <v>54</v>
      </c>
      <c r="B113" s="1">
        <v>36069</v>
      </c>
      <c r="C113" s="1">
        <v>39500</v>
      </c>
      <c r="D113">
        <v>61.205300000000001</v>
      </c>
      <c r="E113">
        <v>-149.83330000000001</v>
      </c>
      <c r="F113" t="s">
        <v>405</v>
      </c>
    </row>
    <row r="114" spans="1:6" x14ac:dyDescent="0.2">
      <c r="A114" t="s">
        <v>54</v>
      </c>
      <c r="B114" s="1">
        <v>39500</v>
      </c>
      <c r="C114" t="s">
        <v>326</v>
      </c>
      <c r="D114">
        <v>61.205277777778001</v>
      </c>
      <c r="E114">
        <v>-149.89527777778</v>
      </c>
      <c r="F114" t="s">
        <v>406</v>
      </c>
    </row>
    <row r="115" spans="1:6" x14ac:dyDescent="0.2">
      <c r="A115" t="s">
        <v>328</v>
      </c>
      <c r="B115" s="1">
        <v>36472</v>
      </c>
      <c r="C115" s="1">
        <v>36525</v>
      </c>
      <c r="D115">
        <v>65.5</v>
      </c>
      <c r="E115">
        <v>-144.04</v>
      </c>
      <c r="F115" t="s">
        <v>407</v>
      </c>
    </row>
    <row r="116" spans="1:6" x14ac:dyDescent="0.2">
      <c r="A116" t="s">
        <v>328</v>
      </c>
      <c r="B116" s="1">
        <v>25366</v>
      </c>
      <c r="C116" s="1">
        <v>39500</v>
      </c>
      <c r="D116">
        <v>65.827200000000005</v>
      </c>
      <c r="E116">
        <v>-144.06139999999999</v>
      </c>
      <c r="F116" t="s">
        <v>408</v>
      </c>
    </row>
    <row r="117" spans="1:6" x14ac:dyDescent="0.2">
      <c r="A117" t="s">
        <v>328</v>
      </c>
      <c r="B117" s="1">
        <v>39500</v>
      </c>
      <c r="C117" t="s">
        <v>326</v>
      </c>
      <c r="D117">
        <v>65.827222222222204</v>
      </c>
      <c r="E117">
        <v>-144.06138888888901</v>
      </c>
      <c r="F117" t="s">
        <v>409</v>
      </c>
    </row>
    <row r="118" spans="1:6" x14ac:dyDescent="0.2">
      <c r="A118" t="s">
        <v>56</v>
      </c>
      <c r="B118" s="1">
        <v>18780</v>
      </c>
      <c r="C118" s="1">
        <v>39500</v>
      </c>
      <c r="D118">
        <v>61.871099999999998</v>
      </c>
      <c r="E118">
        <v>-158.10079999999999</v>
      </c>
      <c r="F118" t="s">
        <v>410</v>
      </c>
    </row>
    <row r="119" spans="1:6" x14ac:dyDescent="0.2">
      <c r="A119" t="s">
        <v>56</v>
      </c>
      <c r="B119" s="1">
        <v>39500</v>
      </c>
      <c r="C119" t="s">
        <v>326</v>
      </c>
      <c r="D119">
        <v>61.869444444443999</v>
      </c>
      <c r="E119">
        <v>-158.11138888888999</v>
      </c>
      <c r="F119" t="s">
        <v>411</v>
      </c>
    </row>
    <row r="120" spans="1:6" x14ac:dyDescent="0.2">
      <c r="A120" t="s">
        <v>57</v>
      </c>
      <c r="B120" s="1">
        <v>39294</v>
      </c>
      <c r="C120" s="1">
        <v>39615</v>
      </c>
      <c r="D120">
        <v>61.871666666666997</v>
      </c>
      <c r="E120">
        <v>-158.12361111110999</v>
      </c>
      <c r="F120" t="s">
        <v>412</v>
      </c>
    </row>
    <row r="121" spans="1:6" x14ac:dyDescent="0.2">
      <c r="A121" t="s">
        <v>57</v>
      </c>
      <c r="B121" s="1">
        <v>39615</v>
      </c>
      <c r="C121" s="1">
        <v>41080</v>
      </c>
      <c r="D121">
        <v>61.871388888889001</v>
      </c>
      <c r="E121">
        <v>-158.11972222221999</v>
      </c>
      <c r="F121" t="s">
        <v>412</v>
      </c>
    </row>
    <row r="122" spans="1:6" x14ac:dyDescent="0.2">
      <c r="A122" t="s">
        <v>57</v>
      </c>
      <c r="B122" s="1">
        <v>41080</v>
      </c>
      <c r="C122" t="s">
        <v>326</v>
      </c>
      <c r="D122">
        <v>61.89</v>
      </c>
      <c r="E122">
        <v>-158.15444444444</v>
      </c>
      <c r="F122" t="s">
        <v>412</v>
      </c>
    </row>
    <row r="123" spans="1:6" x14ac:dyDescent="0.2">
      <c r="A123" t="s">
        <v>58</v>
      </c>
      <c r="B123" s="1">
        <v>35925</v>
      </c>
      <c r="C123" s="1">
        <v>39500</v>
      </c>
      <c r="D123">
        <v>59.431399999999996</v>
      </c>
      <c r="E123">
        <v>-135.89279999999999</v>
      </c>
      <c r="F123" t="s">
        <v>413</v>
      </c>
    </row>
    <row r="124" spans="1:6" x14ac:dyDescent="0.2">
      <c r="A124" t="s">
        <v>58</v>
      </c>
      <c r="B124" s="1">
        <v>39500</v>
      </c>
      <c r="C124" s="1">
        <v>40309</v>
      </c>
      <c r="D124">
        <v>59.431388888888897</v>
      </c>
      <c r="E124">
        <v>-135.89277777777801</v>
      </c>
      <c r="F124" t="s">
        <v>414</v>
      </c>
    </row>
    <row r="125" spans="1:6" x14ac:dyDescent="0.2">
      <c r="A125" t="s">
        <v>58</v>
      </c>
      <c r="B125" s="1">
        <v>40309</v>
      </c>
      <c r="C125" s="1">
        <v>41326</v>
      </c>
      <c r="D125">
        <v>59.415555555555997</v>
      </c>
      <c r="E125">
        <v>-135.9325</v>
      </c>
      <c r="F125" t="s">
        <v>414</v>
      </c>
    </row>
    <row r="126" spans="1:6" x14ac:dyDescent="0.2">
      <c r="A126" t="s">
        <v>58</v>
      </c>
      <c r="B126" s="1">
        <v>41326</v>
      </c>
      <c r="C126" s="1">
        <v>41780</v>
      </c>
      <c r="D126">
        <v>59.415277777778002</v>
      </c>
      <c r="E126">
        <v>-135.92916666667</v>
      </c>
      <c r="F126" t="s">
        <v>414</v>
      </c>
    </row>
    <row r="127" spans="1:6" x14ac:dyDescent="0.2">
      <c r="A127" t="s">
        <v>58</v>
      </c>
      <c r="B127" s="1">
        <v>41780</v>
      </c>
      <c r="C127" s="1">
        <v>41948</v>
      </c>
      <c r="D127">
        <v>59.415277777778002</v>
      </c>
      <c r="E127">
        <v>-135.92916666667</v>
      </c>
      <c r="F127" t="s">
        <v>414</v>
      </c>
    </row>
    <row r="128" spans="1:6" x14ac:dyDescent="0.2">
      <c r="A128" t="s">
        <v>58</v>
      </c>
      <c r="B128" s="1">
        <v>41948</v>
      </c>
      <c r="C128" t="s">
        <v>326</v>
      </c>
      <c r="D128">
        <v>59.414999999999999</v>
      </c>
      <c r="E128">
        <v>-135.93305555556</v>
      </c>
      <c r="F128" t="s">
        <v>414</v>
      </c>
    </row>
    <row r="129" spans="1:6" x14ac:dyDescent="0.2">
      <c r="A129" t="s">
        <v>60</v>
      </c>
      <c r="B129" s="1">
        <v>36138</v>
      </c>
      <c r="C129" s="1">
        <v>39500</v>
      </c>
      <c r="D129">
        <v>60.475000000000001</v>
      </c>
      <c r="E129">
        <v>-149.875</v>
      </c>
      <c r="F129" t="s">
        <v>415</v>
      </c>
    </row>
    <row r="130" spans="1:6" x14ac:dyDescent="0.2">
      <c r="A130" t="s">
        <v>60</v>
      </c>
      <c r="B130" s="1">
        <v>39500</v>
      </c>
      <c r="C130" s="1">
        <v>39805</v>
      </c>
      <c r="D130">
        <v>60.480555555556002</v>
      </c>
      <c r="E130">
        <v>-149.88055555555999</v>
      </c>
      <c r="F130" t="s">
        <v>416</v>
      </c>
    </row>
    <row r="131" spans="1:6" x14ac:dyDescent="0.2">
      <c r="A131" t="s">
        <v>60</v>
      </c>
      <c r="B131" s="1">
        <v>39805</v>
      </c>
      <c r="C131" s="1">
        <v>42623</v>
      </c>
      <c r="D131">
        <v>60.483888888888998</v>
      </c>
      <c r="E131">
        <v>-149.88027777778001</v>
      </c>
      <c r="F131" t="s">
        <v>416</v>
      </c>
    </row>
    <row r="132" spans="1:6" x14ac:dyDescent="0.2">
      <c r="A132" t="s">
        <v>60</v>
      </c>
      <c r="B132" s="1">
        <v>42623</v>
      </c>
      <c r="C132" t="s">
        <v>326</v>
      </c>
      <c r="D132">
        <v>60.479979499999999</v>
      </c>
      <c r="E132">
        <v>-149.882711</v>
      </c>
      <c r="F132" t="s">
        <v>416</v>
      </c>
    </row>
    <row r="133" spans="1:6" x14ac:dyDescent="0.2">
      <c r="A133" t="s">
        <v>62</v>
      </c>
      <c r="B133" s="1">
        <v>17288</v>
      </c>
      <c r="C133" s="1">
        <v>39500</v>
      </c>
      <c r="D133">
        <v>60.492800000000003</v>
      </c>
      <c r="E133">
        <v>-149.80779999999999</v>
      </c>
      <c r="F133" t="s">
        <v>417</v>
      </c>
    </row>
    <row r="134" spans="1:6" x14ac:dyDescent="0.2">
      <c r="A134" t="s">
        <v>62</v>
      </c>
      <c r="B134" s="1">
        <v>39500</v>
      </c>
      <c r="C134" s="1">
        <v>40931</v>
      </c>
      <c r="D134">
        <v>60.492777777778002</v>
      </c>
      <c r="E134">
        <v>-149.80777777777999</v>
      </c>
      <c r="F134" t="s">
        <v>418</v>
      </c>
    </row>
    <row r="135" spans="1:6" x14ac:dyDescent="0.2">
      <c r="A135" t="s">
        <v>62</v>
      </c>
      <c r="B135" s="1">
        <v>40931</v>
      </c>
      <c r="C135" s="1">
        <v>41222</v>
      </c>
      <c r="D135">
        <v>60.492777777778002</v>
      </c>
      <c r="E135">
        <v>-149.80777777777999</v>
      </c>
      <c r="F135" t="s">
        <v>419</v>
      </c>
    </row>
    <row r="136" spans="1:6" x14ac:dyDescent="0.2">
      <c r="A136" t="s">
        <v>62</v>
      </c>
      <c r="B136" s="1">
        <v>41222</v>
      </c>
      <c r="C136" s="1">
        <v>41262</v>
      </c>
      <c r="D136">
        <v>60.492777777778002</v>
      </c>
      <c r="E136">
        <v>-149.87833333333</v>
      </c>
      <c r="F136" t="s">
        <v>419</v>
      </c>
    </row>
    <row r="137" spans="1:6" x14ac:dyDescent="0.2">
      <c r="A137" t="s">
        <v>62</v>
      </c>
      <c r="B137" s="1">
        <v>41262</v>
      </c>
      <c r="C137" t="s">
        <v>326</v>
      </c>
      <c r="D137">
        <v>60.492777777778002</v>
      </c>
      <c r="E137">
        <v>-149.80777777777999</v>
      </c>
      <c r="F137" t="s">
        <v>419</v>
      </c>
    </row>
    <row r="138" spans="1:6" x14ac:dyDescent="0.2">
      <c r="A138" t="s">
        <v>64</v>
      </c>
      <c r="B138" s="1">
        <v>31029</v>
      </c>
      <c r="C138" s="1">
        <v>39500</v>
      </c>
      <c r="D138">
        <v>64.86</v>
      </c>
      <c r="E138">
        <v>-146.80330000000001</v>
      </c>
      <c r="F138" t="s">
        <v>420</v>
      </c>
    </row>
    <row r="139" spans="1:6" x14ac:dyDescent="0.2">
      <c r="A139" t="s">
        <v>64</v>
      </c>
      <c r="B139" s="1">
        <v>39500</v>
      </c>
      <c r="C139" s="1">
        <v>40721</v>
      </c>
      <c r="D139">
        <v>64.86</v>
      </c>
      <c r="E139">
        <v>-146.803333333333</v>
      </c>
      <c r="F139" t="s">
        <v>421</v>
      </c>
    </row>
    <row r="140" spans="1:6" x14ac:dyDescent="0.2">
      <c r="A140" t="s">
        <v>64</v>
      </c>
      <c r="B140" s="1">
        <v>40721</v>
      </c>
      <c r="C140" t="s">
        <v>326</v>
      </c>
      <c r="D140">
        <v>64.86</v>
      </c>
      <c r="E140">
        <v>-146.80333333332999</v>
      </c>
      <c r="F140" t="s">
        <v>421</v>
      </c>
    </row>
    <row r="141" spans="1:6" x14ac:dyDescent="0.2">
      <c r="A141" t="s">
        <v>329</v>
      </c>
      <c r="B141" s="1">
        <v>18090</v>
      </c>
      <c r="C141" s="1">
        <v>39500</v>
      </c>
      <c r="D141">
        <v>63.006399999999999</v>
      </c>
      <c r="E141">
        <v>-141.8047</v>
      </c>
      <c r="F141" t="s">
        <v>422</v>
      </c>
    </row>
    <row r="142" spans="1:6" x14ac:dyDescent="0.2">
      <c r="A142" t="s">
        <v>329</v>
      </c>
      <c r="B142" s="1">
        <v>39500</v>
      </c>
      <c r="C142" s="1">
        <v>41135</v>
      </c>
      <c r="D142">
        <v>63.0063888888889</v>
      </c>
      <c r="E142">
        <v>-141.80472222222201</v>
      </c>
      <c r="F142" t="s">
        <v>423</v>
      </c>
    </row>
    <row r="143" spans="1:6" x14ac:dyDescent="0.2">
      <c r="A143" t="s">
        <v>329</v>
      </c>
      <c r="B143" s="1">
        <v>41135</v>
      </c>
      <c r="C143" t="s">
        <v>326</v>
      </c>
      <c r="D143">
        <v>63.006388888888999</v>
      </c>
      <c r="E143">
        <v>-141.80694444444001</v>
      </c>
      <c r="F143" t="s">
        <v>423</v>
      </c>
    </row>
    <row r="144" spans="1:6" x14ac:dyDescent="0.2">
      <c r="A144" t="s">
        <v>66</v>
      </c>
      <c r="B144" s="1">
        <v>27303</v>
      </c>
      <c r="C144" s="1">
        <v>39500</v>
      </c>
      <c r="D144">
        <v>65.190600000000003</v>
      </c>
      <c r="E144">
        <v>-147.2542</v>
      </c>
      <c r="F144" t="s">
        <v>424</v>
      </c>
    </row>
    <row r="145" spans="1:6" x14ac:dyDescent="0.2">
      <c r="A145" t="s">
        <v>66</v>
      </c>
      <c r="B145" s="1">
        <v>39500</v>
      </c>
      <c r="C145" t="s">
        <v>326</v>
      </c>
      <c r="D145">
        <v>65.190555555556003</v>
      </c>
      <c r="E145">
        <v>-147.25416666666999</v>
      </c>
      <c r="F145" t="s">
        <v>425</v>
      </c>
    </row>
    <row r="146" spans="1:6" x14ac:dyDescent="0.2">
      <c r="A146" t="s">
        <v>67</v>
      </c>
      <c r="B146" s="1">
        <v>37444</v>
      </c>
      <c r="C146" s="1">
        <v>39500</v>
      </c>
      <c r="D146">
        <v>69.376400000000004</v>
      </c>
      <c r="E146">
        <v>-152.09450000000001</v>
      </c>
      <c r="F146" t="s">
        <v>426</v>
      </c>
    </row>
    <row r="147" spans="1:6" x14ac:dyDescent="0.2">
      <c r="A147" t="s">
        <v>67</v>
      </c>
      <c r="B147" s="1">
        <v>39500</v>
      </c>
      <c r="C147" s="1">
        <v>40001</v>
      </c>
      <c r="D147">
        <v>69.360555555556004</v>
      </c>
      <c r="E147">
        <v>-152.12166666667</v>
      </c>
      <c r="F147" t="s">
        <v>426</v>
      </c>
    </row>
    <row r="148" spans="1:6" x14ac:dyDescent="0.2">
      <c r="A148" t="s">
        <v>67</v>
      </c>
      <c r="B148" s="1">
        <v>40001</v>
      </c>
      <c r="C148" s="1">
        <v>41080</v>
      </c>
      <c r="D148">
        <v>69.360555555556004</v>
      </c>
      <c r="E148">
        <v>-152.12166666667</v>
      </c>
      <c r="F148" t="s">
        <v>427</v>
      </c>
    </row>
    <row r="149" spans="1:6" x14ac:dyDescent="0.2">
      <c r="A149" t="s">
        <v>67</v>
      </c>
      <c r="B149" s="1">
        <v>41080</v>
      </c>
      <c r="C149" t="s">
        <v>326</v>
      </c>
      <c r="D149">
        <v>69.360555555556004</v>
      </c>
      <c r="E149">
        <v>-152.12166666667</v>
      </c>
      <c r="F149" t="s">
        <v>427</v>
      </c>
    </row>
    <row r="150" spans="1:6" x14ac:dyDescent="0.2">
      <c r="A150" t="s">
        <v>69</v>
      </c>
      <c r="B150" s="1">
        <v>42886</v>
      </c>
      <c r="C150" s="1">
        <v>42914</v>
      </c>
      <c r="D150">
        <v>56.2622</v>
      </c>
      <c r="E150">
        <v>-158.70529999999999</v>
      </c>
      <c r="F150" t="s">
        <v>428</v>
      </c>
    </row>
    <row r="151" spans="1:6" x14ac:dyDescent="0.2">
      <c r="A151" t="s">
        <v>69</v>
      </c>
      <c r="B151" s="1">
        <v>42914</v>
      </c>
      <c r="C151" s="1">
        <v>42915</v>
      </c>
      <c r="D151">
        <v>56.262222222222199</v>
      </c>
      <c r="E151">
        <v>-158.70527777777801</v>
      </c>
      <c r="F151" t="s">
        <v>429</v>
      </c>
    </row>
    <row r="152" spans="1:6" x14ac:dyDescent="0.2">
      <c r="A152" t="s">
        <v>69</v>
      </c>
      <c r="B152" s="1">
        <v>42915</v>
      </c>
      <c r="C152" t="s">
        <v>326</v>
      </c>
      <c r="D152">
        <v>56.262222222222</v>
      </c>
      <c r="E152">
        <v>-158.75333333333</v>
      </c>
      <c r="F152" t="s">
        <v>428</v>
      </c>
    </row>
    <row r="153" spans="1:6" x14ac:dyDescent="0.2">
      <c r="A153" t="s">
        <v>330</v>
      </c>
      <c r="B153" s="1">
        <v>32596</v>
      </c>
      <c r="C153" s="1">
        <v>36525</v>
      </c>
      <c r="D153">
        <v>61.09</v>
      </c>
      <c r="E153">
        <v>-149.43</v>
      </c>
      <c r="F153" t="s">
        <v>430</v>
      </c>
    </row>
    <row r="154" spans="1:6" x14ac:dyDescent="0.2">
      <c r="A154" t="s">
        <v>330</v>
      </c>
      <c r="B154" s="1">
        <v>24378</v>
      </c>
      <c r="C154" s="1">
        <v>39500</v>
      </c>
      <c r="D154">
        <v>61.147799999999997</v>
      </c>
      <c r="E154">
        <v>-149.72</v>
      </c>
      <c r="F154" t="s">
        <v>431</v>
      </c>
    </row>
    <row r="155" spans="1:6" x14ac:dyDescent="0.2">
      <c r="A155" t="s">
        <v>330</v>
      </c>
      <c r="B155" s="1">
        <v>39500</v>
      </c>
      <c r="C155" s="1">
        <v>40931</v>
      </c>
      <c r="D155">
        <v>61.148888888888997</v>
      </c>
      <c r="E155">
        <v>-149.72944444443999</v>
      </c>
      <c r="F155" t="s">
        <v>432</v>
      </c>
    </row>
    <row r="156" spans="1:6" x14ac:dyDescent="0.2">
      <c r="A156" t="s">
        <v>330</v>
      </c>
      <c r="B156" s="1">
        <v>40931</v>
      </c>
      <c r="C156" t="s">
        <v>326</v>
      </c>
      <c r="D156">
        <v>61.148888888888997</v>
      </c>
      <c r="E156">
        <v>-149.72944444443999</v>
      </c>
      <c r="F156" t="s">
        <v>432</v>
      </c>
    </row>
    <row r="157" spans="1:6" x14ac:dyDescent="0.2">
      <c r="A157" t="s">
        <v>70</v>
      </c>
      <c r="B157" s="1">
        <v>43374</v>
      </c>
      <c r="C157" t="s">
        <v>326</v>
      </c>
      <c r="D157">
        <v>59.417499999999997</v>
      </c>
      <c r="E157">
        <v>-139.01750000000001</v>
      </c>
      <c r="F157" t="s">
        <v>433</v>
      </c>
    </row>
    <row r="158" spans="1:6" x14ac:dyDescent="0.2">
      <c r="A158" t="s">
        <v>72</v>
      </c>
      <c r="B158" s="1">
        <v>32234</v>
      </c>
      <c r="C158" s="1">
        <v>39500</v>
      </c>
      <c r="D158">
        <v>66.946100000000001</v>
      </c>
      <c r="E158">
        <v>-156.90889999999999</v>
      </c>
      <c r="F158" t="s">
        <v>434</v>
      </c>
    </row>
    <row r="159" spans="1:6" x14ac:dyDescent="0.2">
      <c r="A159" t="s">
        <v>72</v>
      </c>
      <c r="B159" s="1">
        <v>39500</v>
      </c>
      <c r="C159" s="1">
        <v>41080</v>
      </c>
      <c r="D159">
        <v>66.946111111110994</v>
      </c>
      <c r="E159">
        <v>-156.90888888889</v>
      </c>
      <c r="F159" t="s">
        <v>434</v>
      </c>
    </row>
    <row r="160" spans="1:6" x14ac:dyDescent="0.2">
      <c r="A160" t="s">
        <v>72</v>
      </c>
      <c r="B160" s="1">
        <v>41080</v>
      </c>
      <c r="C160" t="s">
        <v>326</v>
      </c>
      <c r="D160">
        <v>66.946111111110994</v>
      </c>
      <c r="E160">
        <v>-156.90888888889</v>
      </c>
      <c r="F160" t="s">
        <v>434</v>
      </c>
    </row>
    <row r="161" spans="1:6" x14ac:dyDescent="0.2">
      <c r="A161" t="s">
        <v>331</v>
      </c>
      <c r="B161" s="1">
        <v>38169</v>
      </c>
      <c r="C161" s="1">
        <v>39500</v>
      </c>
      <c r="D161">
        <v>63.203099999999999</v>
      </c>
      <c r="E161">
        <v>-145.8142</v>
      </c>
      <c r="F161" t="s">
        <v>435</v>
      </c>
    </row>
    <row r="162" spans="1:6" x14ac:dyDescent="0.2">
      <c r="A162" t="s">
        <v>331</v>
      </c>
      <c r="B162" s="1">
        <v>39500</v>
      </c>
      <c r="C162" t="s">
        <v>326</v>
      </c>
      <c r="D162">
        <v>63.203055555555601</v>
      </c>
      <c r="E162">
        <v>-145.81416666666701</v>
      </c>
      <c r="F162" t="s">
        <v>435</v>
      </c>
    </row>
    <row r="163" spans="1:6" x14ac:dyDescent="0.2">
      <c r="A163" t="s">
        <v>73</v>
      </c>
      <c r="B163" s="1">
        <v>42874</v>
      </c>
      <c r="C163" t="s">
        <v>326</v>
      </c>
      <c r="D163">
        <v>60.029699999999998</v>
      </c>
      <c r="E163">
        <v>-151.6832</v>
      </c>
      <c r="F163" t="s">
        <v>436</v>
      </c>
    </row>
    <row r="164" spans="1:6" x14ac:dyDescent="0.2">
      <c r="A164" t="s">
        <v>74</v>
      </c>
      <c r="B164" s="1">
        <v>39818</v>
      </c>
      <c r="C164" t="s">
        <v>326</v>
      </c>
      <c r="D164">
        <v>60.748055555556</v>
      </c>
      <c r="E164">
        <v>-137.50833333333</v>
      </c>
      <c r="F164" t="s">
        <v>437</v>
      </c>
    </row>
    <row r="165" spans="1:6" x14ac:dyDescent="0.2">
      <c r="A165" t="s">
        <v>75</v>
      </c>
      <c r="B165" s="1">
        <v>41537</v>
      </c>
      <c r="C165" s="1">
        <v>42585</v>
      </c>
      <c r="D165">
        <v>58.039722222222203</v>
      </c>
      <c r="E165">
        <v>-156.845</v>
      </c>
      <c r="F165" t="s">
        <v>438</v>
      </c>
    </row>
    <row r="166" spans="1:6" x14ac:dyDescent="0.2">
      <c r="A166" t="s">
        <v>75</v>
      </c>
      <c r="B166" s="1">
        <v>42585</v>
      </c>
      <c r="C166" t="s">
        <v>326</v>
      </c>
      <c r="D166">
        <v>58.039722222221997</v>
      </c>
      <c r="E166">
        <v>-156.845</v>
      </c>
      <c r="F166" t="s">
        <v>438</v>
      </c>
    </row>
    <row r="167" spans="1:6" x14ac:dyDescent="0.2">
      <c r="A167" t="s">
        <v>79</v>
      </c>
      <c r="B167" s="1">
        <v>22767</v>
      </c>
      <c r="C167" s="1">
        <v>39500</v>
      </c>
      <c r="D167">
        <v>64.565299999999993</v>
      </c>
      <c r="E167">
        <v>-149.0917</v>
      </c>
      <c r="F167" t="s">
        <v>439</v>
      </c>
    </row>
    <row r="168" spans="1:6" x14ac:dyDescent="0.2">
      <c r="A168" t="s">
        <v>79</v>
      </c>
      <c r="B168" s="1">
        <v>39500</v>
      </c>
      <c r="C168" t="s">
        <v>326</v>
      </c>
      <c r="D168">
        <v>64.565277777777993</v>
      </c>
      <c r="E168">
        <v>-149.09166666666999</v>
      </c>
      <c r="F168" t="s">
        <v>440</v>
      </c>
    </row>
    <row r="169" spans="1:6" x14ac:dyDescent="0.2">
      <c r="A169" t="s">
        <v>81</v>
      </c>
      <c r="B169" s="1">
        <v>23743</v>
      </c>
      <c r="C169" s="1">
        <v>39500</v>
      </c>
      <c r="D169">
        <v>61.3108</v>
      </c>
      <c r="E169">
        <v>-149.5744</v>
      </c>
      <c r="F169" t="s">
        <v>441</v>
      </c>
    </row>
    <row r="170" spans="1:6" x14ac:dyDescent="0.2">
      <c r="A170" t="s">
        <v>81</v>
      </c>
      <c r="B170" s="1">
        <v>39500</v>
      </c>
      <c r="C170" s="1">
        <v>40736</v>
      </c>
      <c r="D170">
        <v>61.310833333333001</v>
      </c>
      <c r="E170">
        <v>-149.57444444443999</v>
      </c>
      <c r="F170" t="s">
        <v>442</v>
      </c>
    </row>
    <row r="171" spans="1:6" x14ac:dyDescent="0.2">
      <c r="A171" t="s">
        <v>81</v>
      </c>
      <c r="B171" s="1">
        <v>40736</v>
      </c>
      <c r="C171" t="s">
        <v>326</v>
      </c>
      <c r="D171">
        <v>61.310277777777998</v>
      </c>
      <c r="E171">
        <v>-149.57694444443999</v>
      </c>
      <c r="F171" t="s">
        <v>442</v>
      </c>
    </row>
    <row r="172" spans="1:6" x14ac:dyDescent="0.2">
      <c r="A172" t="s">
        <v>83</v>
      </c>
      <c r="B172" s="1">
        <v>42160</v>
      </c>
      <c r="C172" s="1">
        <v>42585</v>
      </c>
      <c r="D172">
        <v>61.310899999999997</v>
      </c>
      <c r="E172">
        <v>-149.68780000000001</v>
      </c>
      <c r="F172" t="s">
        <v>443</v>
      </c>
    </row>
    <row r="173" spans="1:6" x14ac:dyDescent="0.2">
      <c r="A173" t="s">
        <v>83</v>
      </c>
      <c r="B173" s="1">
        <v>42585</v>
      </c>
      <c r="C173" s="1">
        <v>43148</v>
      </c>
      <c r="D173">
        <v>61.310833333333001</v>
      </c>
      <c r="E173">
        <v>-149.68777777778001</v>
      </c>
      <c r="F173" t="s">
        <v>443</v>
      </c>
    </row>
    <row r="174" spans="1:6" x14ac:dyDescent="0.2">
      <c r="A174" t="s">
        <v>83</v>
      </c>
      <c r="B174" s="1">
        <v>43148</v>
      </c>
      <c r="C174" t="s">
        <v>326</v>
      </c>
      <c r="D174">
        <v>61.310833333333001</v>
      </c>
      <c r="E174">
        <v>-149.68777777778001</v>
      </c>
      <c r="F174" t="s">
        <v>444</v>
      </c>
    </row>
    <row r="175" spans="1:6" x14ac:dyDescent="0.2">
      <c r="A175" t="s">
        <v>332</v>
      </c>
      <c r="B175" s="1">
        <v>30468</v>
      </c>
      <c r="C175" s="1">
        <v>39500</v>
      </c>
      <c r="D175">
        <v>60.186700000000002</v>
      </c>
      <c r="E175">
        <v>-149.625</v>
      </c>
      <c r="F175" t="s">
        <v>445</v>
      </c>
    </row>
    <row r="176" spans="1:6" x14ac:dyDescent="0.2">
      <c r="A176" t="s">
        <v>332</v>
      </c>
      <c r="B176" s="1">
        <v>39500</v>
      </c>
      <c r="C176" t="s">
        <v>326</v>
      </c>
      <c r="D176">
        <v>60.186666666667001</v>
      </c>
      <c r="E176">
        <v>-149.625</v>
      </c>
      <c r="F176" t="s">
        <v>446</v>
      </c>
    </row>
    <row r="177" spans="1:6" x14ac:dyDescent="0.2">
      <c r="A177" t="s">
        <v>86</v>
      </c>
      <c r="B177" s="1">
        <v>38954</v>
      </c>
      <c r="C177" s="1">
        <v>39500</v>
      </c>
      <c r="D177">
        <v>60.531111000000003</v>
      </c>
      <c r="E177">
        <v>145.64444399999999</v>
      </c>
      <c r="F177" t="s">
        <v>447</v>
      </c>
    </row>
    <row r="178" spans="1:6" x14ac:dyDescent="0.2">
      <c r="A178" t="s">
        <v>86</v>
      </c>
      <c r="B178" s="1">
        <v>39500</v>
      </c>
      <c r="C178" t="s">
        <v>326</v>
      </c>
      <c r="D178">
        <v>60.531111111111002</v>
      </c>
      <c r="E178">
        <v>-145.64444444444001</v>
      </c>
      <c r="F178" t="s">
        <v>448</v>
      </c>
    </row>
    <row r="179" spans="1:6" x14ac:dyDescent="0.2">
      <c r="A179" t="s">
        <v>87</v>
      </c>
      <c r="B179" s="1">
        <v>39715</v>
      </c>
      <c r="C179" t="s">
        <v>326</v>
      </c>
      <c r="D179">
        <v>60.551388888889001</v>
      </c>
      <c r="E179">
        <v>-145.69138888889</v>
      </c>
      <c r="F179" t="s">
        <v>449</v>
      </c>
    </row>
    <row r="180" spans="1:6" x14ac:dyDescent="0.2">
      <c r="A180" t="s">
        <v>89</v>
      </c>
      <c r="B180" s="1">
        <v>40477</v>
      </c>
      <c r="C180" s="1">
        <v>40721</v>
      </c>
      <c r="D180">
        <v>65.009722222221995</v>
      </c>
      <c r="E180">
        <v>-147.19833333333</v>
      </c>
      <c r="F180" t="s">
        <v>450</v>
      </c>
    </row>
    <row r="181" spans="1:6" x14ac:dyDescent="0.2">
      <c r="A181" t="s">
        <v>89</v>
      </c>
      <c r="B181" s="1">
        <v>40721</v>
      </c>
      <c r="C181" s="1">
        <v>40736</v>
      </c>
      <c r="D181">
        <v>65.009722222221995</v>
      </c>
      <c r="E181">
        <v>-147.19833333333</v>
      </c>
      <c r="F181" t="s">
        <v>450</v>
      </c>
    </row>
    <row r="182" spans="1:6" x14ac:dyDescent="0.2">
      <c r="A182" t="s">
        <v>89</v>
      </c>
      <c r="B182" s="1">
        <v>40736</v>
      </c>
      <c r="C182" s="1">
        <v>41080</v>
      </c>
      <c r="D182">
        <v>65.009722222221995</v>
      </c>
      <c r="E182">
        <v>-147.19833333333</v>
      </c>
      <c r="F182" t="s">
        <v>450</v>
      </c>
    </row>
    <row r="183" spans="1:6" x14ac:dyDescent="0.2">
      <c r="A183" t="s">
        <v>89</v>
      </c>
      <c r="B183" s="1">
        <v>41080</v>
      </c>
      <c r="C183" t="s">
        <v>326</v>
      </c>
      <c r="D183">
        <v>65.009722222221995</v>
      </c>
      <c r="E183">
        <v>-147.19833333333</v>
      </c>
      <c r="F183" t="s">
        <v>450</v>
      </c>
    </row>
    <row r="184" spans="1:6" x14ac:dyDescent="0.2">
      <c r="A184" t="s">
        <v>90</v>
      </c>
      <c r="B184" s="1">
        <v>36736</v>
      </c>
      <c r="C184" s="1">
        <v>39500</v>
      </c>
      <c r="D184">
        <v>55.3919</v>
      </c>
      <c r="E184">
        <v>-131.19390000000001</v>
      </c>
      <c r="F184" t="s">
        <v>451</v>
      </c>
    </row>
    <row r="185" spans="1:6" x14ac:dyDescent="0.2">
      <c r="A185" t="s">
        <v>90</v>
      </c>
      <c r="B185" s="1">
        <v>39500</v>
      </c>
      <c r="C185" t="s">
        <v>326</v>
      </c>
      <c r="D185">
        <v>55.391944444444</v>
      </c>
      <c r="E185">
        <v>-131.19388888889</v>
      </c>
      <c r="F185" t="s">
        <v>451</v>
      </c>
    </row>
    <row r="186" spans="1:6" x14ac:dyDescent="0.2">
      <c r="A186" t="s">
        <v>92</v>
      </c>
      <c r="B186" s="1">
        <v>38106</v>
      </c>
      <c r="C186" s="1">
        <v>39500</v>
      </c>
      <c r="D186">
        <v>56.682200000000002</v>
      </c>
      <c r="E186">
        <v>-132.9222</v>
      </c>
      <c r="F186" t="s">
        <v>452</v>
      </c>
    </row>
    <row r="187" spans="1:6" x14ac:dyDescent="0.2">
      <c r="A187" t="s">
        <v>92</v>
      </c>
      <c r="B187" s="1">
        <v>39500</v>
      </c>
      <c r="C187" s="1">
        <v>42655</v>
      </c>
      <c r="D187">
        <v>56.682222222222002</v>
      </c>
      <c r="E187">
        <v>-132.92222222222</v>
      </c>
      <c r="F187" t="s">
        <v>453</v>
      </c>
    </row>
    <row r="188" spans="1:6" x14ac:dyDescent="0.2">
      <c r="A188" t="s">
        <v>92</v>
      </c>
      <c r="B188" s="1">
        <v>42655</v>
      </c>
      <c r="C188" t="s">
        <v>326</v>
      </c>
      <c r="D188">
        <v>56.681699999999999</v>
      </c>
      <c r="E188">
        <v>-132.92349999999999</v>
      </c>
      <c r="F188" t="s">
        <v>453</v>
      </c>
    </row>
    <row r="189" spans="1:6" x14ac:dyDescent="0.2">
      <c r="A189" t="s">
        <v>94</v>
      </c>
      <c r="B189" s="1">
        <v>32752</v>
      </c>
      <c r="C189" s="1">
        <v>39500</v>
      </c>
      <c r="D189">
        <v>64.076099999999997</v>
      </c>
      <c r="E189">
        <v>-141.63059999999999</v>
      </c>
      <c r="F189" t="s">
        <v>454</v>
      </c>
    </row>
    <row r="190" spans="1:6" x14ac:dyDescent="0.2">
      <c r="A190" t="s">
        <v>94</v>
      </c>
      <c r="B190" s="1">
        <v>39500</v>
      </c>
      <c r="C190" t="s">
        <v>326</v>
      </c>
      <c r="D190">
        <v>64.076111111111004</v>
      </c>
      <c r="E190">
        <v>-141.63055555555999</v>
      </c>
      <c r="F190" t="s">
        <v>455</v>
      </c>
    </row>
    <row r="191" spans="1:6" x14ac:dyDescent="0.2">
      <c r="A191" t="s">
        <v>95</v>
      </c>
      <c r="B191" s="1">
        <v>32752</v>
      </c>
      <c r="C191" s="1">
        <v>39500</v>
      </c>
      <c r="D191">
        <v>64.066100000000006</v>
      </c>
      <c r="E191">
        <v>-141.99719999999999</v>
      </c>
      <c r="F191" t="s">
        <v>456</v>
      </c>
    </row>
    <row r="192" spans="1:6" x14ac:dyDescent="0.2">
      <c r="A192" t="s">
        <v>95</v>
      </c>
      <c r="B192" s="1">
        <v>39500</v>
      </c>
      <c r="C192" t="s">
        <v>326</v>
      </c>
      <c r="D192">
        <v>64.066111111110999</v>
      </c>
      <c r="E192">
        <v>-141.99722222221999</v>
      </c>
      <c r="F192" t="s">
        <v>457</v>
      </c>
    </row>
    <row r="193" spans="1:6" x14ac:dyDescent="0.2">
      <c r="A193" t="s">
        <v>96</v>
      </c>
      <c r="B193" s="1">
        <v>36795</v>
      </c>
      <c r="C193" s="1">
        <v>39500</v>
      </c>
      <c r="D193">
        <v>64.279700000000005</v>
      </c>
      <c r="E193">
        <v>-141.3133</v>
      </c>
      <c r="F193" t="s">
        <v>458</v>
      </c>
    </row>
    <row r="194" spans="1:6" x14ac:dyDescent="0.2">
      <c r="A194" t="s">
        <v>96</v>
      </c>
      <c r="B194" s="1">
        <v>39500</v>
      </c>
      <c r="C194" s="1">
        <v>40057</v>
      </c>
      <c r="D194">
        <v>64.279722222222006</v>
      </c>
      <c r="E194">
        <v>-141.31333333333001</v>
      </c>
      <c r="F194" t="s">
        <v>459</v>
      </c>
    </row>
    <row r="195" spans="1:6" x14ac:dyDescent="0.2">
      <c r="A195" t="s">
        <v>96</v>
      </c>
      <c r="B195" s="1">
        <v>40057</v>
      </c>
      <c r="C195" s="1">
        <v>40067</v>
      </c>
      <c r="D195">
        <v>64.309166666666997</v>
      </c>
      <c r="E195">
        <v>-141.40222222221999</v>
      </c>
      <c r="F195" t="s">
        <v>459</v>
      </c>
    </row>
    <row r="196" spans="1:6" x14ac:dyDescent="0.2">
      <c r="A196" t="s">
        <v>96</v>
      </c>
      <c r="B196" s="1">
        <v>40067</v>
      </c>
      <c r="C196" s="1">
        <v>40373</v>
      </c>
      <c r="D196">
        <v>64.279722222222006</v>
      </c>
      <c r="E196">
        <v>-141.31333333333001</v>
      </c>
      <c r="F196" t="s">
        <v>459</v>
      </c>
    </row>
    <row r="197" spans="1:6" x14ac:dyDescent="0.2">
      <c r="A197" t="s">
        <v>96</v>
      </c>
      <c r="B197" s="1">
        <v>40373</v>
      </c>
      <c r="C197" s="1">
        <v>41080</v>
      </c>
      <c r="D197">
        <v>64.309166666666997</v>
      </c>
      <c r="E197">
        <v>-141.40222222221999</v>
      </c>
      <c r="F197" t="s">
        <v>459</v>
      </c>
    </row>
    <row r="198" spans="1:6" x14ac:dyDescent="0.2">
      <c r="A198" t="s">
        <v>96</v>
      </c>
      <c r="B198" s="1">
        <v>41080</v>
      </c>
      <c r="C198" t="s">
        <v>326</v>
      </c>
      <c r="D198">
        <v>64.309166666666997</v>
      </c>
      <c r="E198">
        <v>-141.40222222221999</v>
      </c>
      <c r="F198" t="s">
        <v>459</v>
      </c>
    </row>
    <row r="199" spans="1:6" x14ac:dyDescent="0.2">
      <c r="A199" t="s">
        <v>97</v>
      </c>
      <c r="B199" s="1">
        <v>36795</v>
      </c>
      <c r="C199" s="1">
        <v>39500</v>
      </c>
      <c r="D199">
        <v>64.0578</v>
      </c>
      <c r="E199">
        <v>-141.7672</v>
      </c>
      <c r="F199" t="s">
        <v>460</v>
      </c>
    </row>
    <row r="200" spans="1:6" x14ac:dyDescent="0.2">
      <c r="A200" t="s">
        <v>97</v>
      </c>
      <c r="B200" s="1">
        <v>39500</v>
      </c>
      <c r="C200" t="s">
        <v>326</v>
      </c>
      <c r="D200">
        <v>64.057777777778</v>
      </c>
      <c r="E200">
        <v>-141.76722222222</v>
      </c>
      <c r="F200" t="s">
        <v>461</v>
      </c>
    </row>
    <row r="201" spans="1:6" x14ac:dyDescent="0.2">
      <c r="A201" t="s">
        <v>98</v>
      </c>
      <c r="B201" s="1">
        <v>32752</v>
      </c>
      <c r="C201" s="1">
        <v>39500</v>
      </c>
      <c r="D201">
        <v>63.889400000000002</v>
      </c>
      <c r="E201">
        <v>-142.23220000000001</v>
      </c>
      <c r="F201" t="s">
        <v>462</v>
      </c>
    </row>
    <row r="202" spans="1:6" x14ac:dyDescent="0.2">
      <c r="A202" t="s">
        <v>98</v>
      </c>
      <c r="B202" s="1">
        <v>39500</v>
      </c>
      <c r="C202" t="s">
        <v>326</v>
      </c>
      <c r="D202">
        <v>63.889444444444003</v>
      </c>
      <c r="E202">
        <v>-142.23222222222</v>
      </c>
      <c r="F202" t="s">
        <v>463</v>
      </c>
    </row>
    <row r="203" spans="1:6" x14ac:dyDescent="0.2">
      <c r="A203" t="s">
        <v>99</v>
      </c>
      <c r="B203" s="1">
        <v>33147</v>
      </c>
      <c r="C203" s="1">
        <v>36525</v>
      </c>
      <c r="D203">
        <v>62.18</v>
      </c>
      <c r="E203">
        <v>-145.18</v>
      </c>
      <c r="F203" t="s">
        <v>464</v>
      </c>
    </row>
    <row r="204" spans="1:6" x14ac:dyDescent="0.2">
      <c r="A204" t="s">
        <v>99</v>
      </c>
      <c r="B204" s="1">
        <v>17753</v>
      </c>
      <c r="C204" s="1">
        <v>39500</v>
      </c>
      <c r="D204">
        <v>62.308300000000003</v>
      </c>
      <c r="E204">
        <v>-145.16669999999999</v>
      </c>
      <c r="F204" t="s">
        <v>465</v>
      </c>
    </row>
    <row r="205" spans="1:6" x14ac:dyDescent="0.2">
      <c r="A205" t="s">
        <v>99</v>
      </c>
      <c r="B205" s="1">
        <v>39500</v>
      </c>
      <c r="C205" s="1">
        <v>40415</v>
      </c>
      <c r="D205">
        <v>62.308333333333003</v>
      </c>
      <c r="E205">
        <v>-145.16666666667001</v>
      </c>
      <c r="F205" t="s">
        <v>466</v>
      </c>
    </row>
    <row r="206" spans="1:6" x14ac:dyDescent="0.2">
      <c r="A206" t="s">
        <v>99</v>
      </c>
      <c r="B206" s="1">
        <v>40415</v>
      </c>
      <c r="C206" s="1">
        <v>40687</v>
      </c>
      <c r="D206">
        <v>62.301388888889001</v>
      </c>
      <c r="E206">
        <v>-145.30694444444001</v>
      </c>
      <c r="F206" t="s">
        <v>466</v>
      </c>
    </row>
    <row r="207" spans="1:6" x14ac:dyDescent="0.2">
      <c r="A207" t="s">
        <v>99</v>
      </c>
      <c r="B207" s="1">
        <v>40687</v>
      </c>
      <c r="C207" s="1">
        <v>40746</v>
      </c>
      <c r="D207">
        <v>62.301388888889001</v>
      </c>
      <c r="E207">
        <v>-145.37277777777999</v>
      </c>
      <c r="F207" t="s">
        <v>466</v>
      </c>
    </row>
    <row r="208" spans="1:6" x14ac:dyDescent="0.2">
      <c r="A208" t="s">
        <v>99</v>
      </c>
      <c r="B208" s="1">
        <v>40746</v>
      </c>
      <c r="C208" t="s">
        <v>326</v>
      </c>
      <c r="D208">
        <v>62.30142</v>
      </c>
      <c r="E208">
        <v>-145.3073</v>
      </c>
      <c r="F208" t="s">
        <v>466</v>
      </c>
    </row>
    <row r="209" spans="1:6" x14ac:dyDescent="0.2">
      <c r="A209" t="s">
        <v>101</v>
      </c>
      <c r="B209" s="1">
        <v>36736</v>
      </c>
      <c r="C209" s="1">
        <v>39500</v>
      </c>
      <c r="D209">
        <v>64.450599999999994</v>
      </c>
      <c r="E209">
        <v>-144.94220000000001</v>
      </c>
      <c r="F209" t="s">
        <v>467</v>
      </c>
    </row>
    <row r="210" spans="1:6" x14ac:dyDescent="0.2">
      <c r="A210" t="s">
        <v>101</v>
      </c>
      <c r="B210" s="1">
        <v>39500</v>
      </c>
      <c r="C210" t="s">
        <v>326</v>
      </c>
      <c r="D210">
        <v>64.450555555555994</v>
      </c>
      <c r="E210">
        <v>-144.94222222222001</v>
      </c>
      <c r="F210" t="s">
        <v>468</v>
      </c>
    </row>
    <row r="211" spans="1:6" x14ac:dyDescent="0.2">
      <c r="A211" t="s">
        <v>102</v>
      </c>
      <c r="B211" s="1">
        <v>35699</v>
      </c>
      <c r="C211" s="1">
        <v>39500</v>
      </c>
      <c r="D211">
        <v>60.962499999999999</v>
      </c>
      <c r="E211">
        <v>-149.1317</v>
      </c>
      <c r="F211" t="s">
        <v>469</v>
      </c>
    </row>
    <row r="212" spans="1:6" x14ac:dyDescent="0.2">
      <c r="A212" t="s">
        <v>102</v>
      </c>
      <c r="B212" s="1">
        <v>39500</v>
      </c>
      <c r="C212" s="1">
        <v>40721</v>
      </c>
      <c r="D212">
        <v>60.962499999999999</v>
      </c>
      <c r="E212">
        <v>-149.13166666666999</v>
      </c>
      <c r="F212" t="s">
        <v>470</v>
      </c>
    </row>
    <row r="213" spans="1:6" x14ac:dyDescent="0.2">
      <c r="A213" t="s">
        <v>102</v>
      </c>
      <c r="B213" s="1">
        <v>40721</v>
      </c>
      <c r="C213" t="s">
        <v>326</v>
      </c>
      <c r="D213">
        <v>60.961666666667</v>
      </c>
      <c r="E213">
        <v>-149.13138888889</v>
      </c>
      <c r="F213" t="s">
        <v>470</v>
      </c>
    </row>
    <row r="214" spans="1:6" x14ac:dyDescent="0.2">
      <c r="A214" t="s">
        <v>104</v>
      </c>
      <c r="B214" s="1">
        <v>40738</v>
      </c>
      <c r="C214" s="1">
        <v>41080</v>
      </c>
      <c r="D214">
        <v>60.533333333332997</v>
      </c>
      <c r="E214">
        <v>-145.37861111110999</v>
      </c>
      <c r="F214" t="s">
        <v>471</v>
      </c>
    </row>
    <row r="215" spans="1:6" x14ac:dyDescent="0.2">
      <c r="A215" t="s">
        <v>104</v>
      </c>
      <c r="B215" s="1">
        <v>41080</v>
      </c>
      <c r="C215" s="1">
        <v>42623</v>
      </c>
      <c r="D215">
        <v>60.533333333332997</v>
      </c>
      <c r="E215">
        <v>-145.37861111110999</v>
      </c>
      <c r="F215" t="s">
        <v>471</v>
      </c>
    </row>
    <row r="216" spans="1:6" x14ac:dyDescent="0.2">
      <c r="A216" t="s">
        <v>104</v>
      </c>
      <c r="B216" s="1">
        <v>42623</v>
      </c>
      <c r="C216" t="s">
        <v>326</v>
      </c>
      <c r="D216">
        <v>60.532797299999999</v>
      </c>
      <c r="E216">
        <v>-145.38061479999999</v>
      </c>
      <c r="F216" t="s">
        <v>471</v>
      </c>
    </row>
    <row r="217" spans="1:6" x14ac:dyDescent="0.2">
      <c r="A217" t="s">
        <v>106</v>
      </c>
      <c r="B217" s="1">
        <v>18111</v>
      </c>
      <c r="C217" s="1">
        <v>39500</v>
      </c>
      <c r="D217">
        <v>62.767800000000001</v>
      </c>
      <c r="E217">
        <v>-149.69110000000001</v>
      </c>
      <c r="F217" t="s">
        <v>472</v>
      </c>
    </row>
    <row r="218" spans="1:6" x14ac:dyDescent="0.2">
      <c r="A218" t="s">
        <v>106</v>
      </c>
      <c r="B218" s="1">
        <v>39500</v>
      </c>
      <c r="C218" t="s">
        <v>326</v>
      </c>
      <c r="D218">
        <v>62.767777777778001</v>
      </c>
      <c r="E218">
        <v>-149.69111111110999</v>
      </c>
      <c r="F218" t="s">
        <v>473</v>
      </c>
    </row>
    <row r="219" spans="1:6" x14ac:dyDescent="0.2">
      <c r="A219" t="s">
        <v>107</v>
      </c>
      <c r="B219" s="1">
        <v>37285</v>
      </c>
      <c r="C219" s="1">
        <v>39500</v>
      </c>
      <c r="D219">
        <v>61.1967</v>
      </c>
      <c r="E219">
        <v>-136.9872</v>
      </c>
      <c r="F219" t="s">
        <v>474</v>
      </c>
    </row>
    <row r="220" spans="1:6" x14ac:dyDescent="0.2">
      <c r="A220" t="s">
        <v>107</v>
      </c>
      <c r="B220" s="1">
        <v>39500</v>
      </c>
      <c r="C220" t="s">
        <v>326</v>
      </c>
      <c r="D220">
        <v>61.196666666666999</v>
      </c>
      <c r="E220">
        <v>-136.98722222222</v>
      </c>
      <c r="F220" t="s">
        <v>474</v>
      </c>
    </row>
    <row r="221" spans="1:6" x14ac:dyDescent="0.2">
      <c r="A221" t="s">
        <v>108</v>
      </c>
      <c r="B221" s="1">
        <v>40445</v>
      </c>
      <c r="C221" s="1">
        <v>40721</v>
      </c>
      <c r="D221">
        <v>65.575833333332994</v>
      </c>
      <c r="E221">
        <v>-148.38861111111001</v>
      </c>
      <c r="F221" t="s">
        <v>475</v>
      </c>
    </row>
    <row r="222" spans="1:6" x14ac:dyDescent="0.2">
      <c r="A222" t="s">
        <v>108</v>
      </c>
      <c r="B222" s="1">
        <v>40721</v>
      </c>
      <c r="C222" s="1">
        <v>41080</v>
      </c>
      <c r="D222">
        <v>65.575833333332994</v>
      </c>
      <c r="E222">
        <v>-148.38861111111001</v>
      </c>
      <c r="F222" t="s">
        <v>475</v>
      </c>
    </row>
    <row r="223" spans="1:6" x14ac:dyDescent="0.2">
      <c r="A223" t="s">
        <v>108</v>
      </c>
      <c r="B223" s="1">
        <v>41080</v>
      </c>
      <c r="C223" t="s">
        <v>326</v>
      </c>
      <c r="D223">
        <v>65.575833333332994</v>
      </c>
      <c r="E223">
        <v>-148.38861111111001</v>
      </c>
      <c r="F223" t="s">
        <v>475</v>
      </c>
    </row>
    <row r="224" spans="1:6" x14ac:dyDescent="0.2">
      <c r="A224" t="s">
        <v>109</v>
      </c>
      <c r="B224" s="1">
        <v>40204</v>
      </c>
      <c r="C224" s="1">
        <v>40309</v>
      </c>
      <c r="D224">
        <v>55.347222222222001</v>
      </c>
      <c r="E224">
        <v>-131.69694444443999</v>
      </c>
      <c r="F224" t="s">
        <v>476</v>
      </c>
    </row>
    <row r="225" spans="1:6" x14ac:dyDescent="0.2">
      <c r="A225" t="s">
        <v>109</v>
      </c>
      <c r="B225" s="1">
        <v>40309</v>
      </c>
      <c r="C225" s="1">
        <v>41135</v>
      </c>
      <c r="D225">
        <v>55.347222222222001</v>
      </c>
      <c r="E225">
        <v>-131.69694444443999</v>
      </c>
      <c r="F225" t="s">
        <v>476</v>
      </c>
    </row>
    <row r="226" spans="1:6" x14ac:dyDescent="0.2">
      <c r="A226" t="s">
        <v>109</v>
      </c>
      <c r="B226" s="1">
        <v>41135</v>
      </c>
      <c r="C226" t="s">
        <v>326</v>
      </c>
      <c r="D226">
        <v>55.342777777777997</v>
      </c>
      <c r="E226">
        <v>-131.69888888889</v>
      </c>
      <c r="F226" t="s">
        <v>476</v>
      </c>
    </row>
    <row r="227" spans="1:6" x14ac:dyDescent="0.2">
      <c r="A227" t="s">
        <v>110</v>
      </c>
      <c r="B227" s="1">
        <v>37838</v>
      </c>
      <c r="C227" s="1">
        <v>39500</v>
      </c>
      <c r="D227">
        <v>63.691699999999997</v>
      </c>
      <c r="E227">
        <v>-145.61670000000001</v>
      </c>
      <c r="F227" t="s">
        <v>477</v>
      </c>
    </row>
    <row r="228" spans="1:6" x14ac:dyDescent="0.2">
      <c r="A228" t="s">
        <v>110</v>
      </c>
      <c r="B228" s="1">
        <v>39500</v>
      </c>
      <c r="C228" t="s">
        <v>326</v>
      </c>
      <c r="D228">
        <v>62.858333333333</v>
      </c>
      <c r="E228">
        <v>-145.61666666667</v>
      </c>
      <c r="F228" t="s">
        <v>477</v>
      </c>
    </row>
    <row r="229" spans="1:6" x14ac:dyDescent="0.2">
      <c r="A229" t="s">
        <v>111</v>
      </c>
      <c r="B229" s="1">
        <v>35584</v>
      </c>
      <c r="C229" s="1">
        <v>39500</v>
      </c>
      <c r="D229">
        <v>60.204700000000003</v>
      </c>
      <c r="E229">
        <v>-149.36969999999999</v>
      </c>
      <c r="F229" t="s">
        <v>478</v>
      </c>
    </row>
    <row r="230" spans="1:6" x14ac:dyDescent="0.2">
      <c r="A230" t="s">
        <v>111</v>
      </c>
      <c r="B230" s="1">
        <v>39500</v>
      </c>
      <c r="C230" t="s">
        <v>326</v>
      </c>
      <c r="D230">
        <v>60.198333333332997</v>
      </c>
      <c r="E230">
        <v>-149.37333333333001</v>
      </c>
      <c r="F230" t="s">
        <v>479</v>
      </c>
    </row>
    <row r="231" spans="1:6" x14ac:dyDescent="0.2">
      <c r="A231" t="s">
        <v>113</v>
      </c>
      <c r="B231" s="1">
        <v>26573</v>
      </c>
      <c r="C231" s="1">
        <v>39500</v>
      </c>
      <c r="D231">
        <v>62.520800000000001</v>
      </c>
      <c r="E231">
        <v>-145.5308</v>
      </c>
      <c r="F231" t="s">
        <v>480</v>
      </c>
    </row>
    <row r="232" spans="1:6" x14ac:dyDescent="0.2">
      <c r="A232" t="s">
        <v>113</v>
      </c>
      <c r="B232" s="1">
        <v>39500</v>
      </c>
      <c r="C232" t="s">
        <v>326</v>
      </c>
      <c r="D232">
        <v>62.520833333333002</v>
      </c>
      <c r="E232">
        <v>-145.53083333333001</v>
      </c>
      <c r="F232" t="s">
        <v>481</v>
      </c>
    </row>
    <row r="233" spans="1:6" x14ac:dyDescent="0.2">
      <c r="A233" t="s">
        <v>116</v>
      </c>
      <c r="B233" s="1">
        <v>33147</v>
      </c>
      <c r="C233" s="1">
        <v>36525</v>
      </c>
      <c r="D233">
        <v>62.16</v>
      </c>
      <c r="E233">
        <v>-145.22999999999999</v>
      </c>
      <c r="F233" t="s">
        <v>482</v>
      </c>
    </row>
    <row r="234" spans="1:6" x14ac:dyDescent="0.2">
      <c r="A234" t="s">
        <v>116</v>
      </c>
      <c r="B234" s="1">
        <v>25385</v>
      </c>
      <c r="C234" s="1">
        <v>39500</v>
      </c>
      <c r="D234">
        <v>62.268900000000002</v>
      </c>
      <c r="E234">
        <v>-145.38059999999999</v>
      </c>
      <c r="F234" t="s">
        <v>483</v>
      </c>
    </row>
    <row r="235" spans="1:6" x14ac:dyDescent="0.2">
      <c r="A235" t="s">
        <v>116</v>
      </c>
      <c r="B235" s="1">
        <v>39500</v>
      </c>
      <c r="C235" t="s">
        <v>326</v>
      </c>
      <c r="D235">
        <v>62.268888888889002</v>
      </c>
      <c r="E235">
        <v>-145.38055555555999</v>
      </c>
      <c r="F235" t="s">
        <v>484</v>
      </c>
    </row>
    <row r="236" spans="1:6" x14ac:dyDescent="0.2">
      <c r="A236" t="s">
        <v>118</v>
      </c>
      <c r="B236" s="1">
        <v>32994</v>
      </c>
      <c r="C236" s="1">
        <v>36525</v>
      </c>
      <c r="D236">
        <v>64.44</v>
      </c>
      <c r="E236">
        <v>-156.56</v>
      </c>
      <c r="F236" t="s">
        <v>485</v>
      </c>
    </row>
    <row r="237" spans="1:6" x14ac:dyDescent="0.2">
      <c r="A237" t="s">
        <v>118</v>
      </c>
      <c r="B237" s="1">
        <v>27638</v>
      </c>
      <c r="C237" s="1">
        <v>39500</v>
      </c>
      <c r="D237">
        <v>64.736699999999999</v>
      </c>
      <c r="E237">
        <v>-156.93440000000001</v>
      </c>
      <c r="F237" t="s">
        <v>486</v>
      </c>
    </row>
    <row r="238" spans="1:6" x14ac:dyDescent="0.2">
      <c r="A238" t="s">
        <v>118</v>
      </c>
      <c r="B238" s="1">
        <v>39500</v>
      </c>
      <c r="C238" s="1">
        <v>40721</v>
      </c>
      <c r="D238">
        <v>64.7361111111111</v>
      </c>
      <c r="E238">
        <v>-156.900833333333</v>
      </c>
      <c r="F238" t="s">
        <v>487</v>
      </c>
    </row>
    <row r="239" spans="1:6" x14ac:dyDescent="0.2">
      <c r="A239" t="s">
        <v>118</v>
      </c>
      <c r="B239" s="1">
        <v>40721</v>
      </c>
      <c r="C239" s="1">
        <v>41438</v>
      </c>
      <c r="D239">
        <v>64.736110999999994</v>
      </c>
      <c r="E239">
        <v>-156.90083300000001</v>
      </c>
      <c r="F239" t="s">
        <v>487</v>
      </c>
    </row>
    <row r="240" spans="1:6" x14ac:dyDescent="0.2">
      <c r="A240" t="s">
        <v>118</v>
      </c>
      <c r="B240" s="1">
        <v>41438</v>
      </c>
      <c r="C240" t="s">
        <v>326</v>
      </c>
      <c r="D240">
        <v>64.736666666666693</v>
      </c>
      <c r="E240">
        <v>-156.93444444444401</v>
      </c>
      <c r="F240" t="s">
        <v>487</v>
      </c>
    </row>
    <row r="241" spans="1:6" x14ac:dyDescent="0.2">
      <c r="A241" t="s">
        <v>119</v>
      </c>
      <c r="B241" s="1">
        <v>43261</v>
      </c>
      <c r="C241" t="s">
        <v>326</v>
      </c>
      <c r="D241">
        <v>58.523888888888898</v>
      </c>
      <c r="E241">
        <v>-134.79499999999999</v>
      </c>
      <c r="F241" t="s">
        <v>488</v>
      </c>
    </row>
    <row r="242" spans="1:6" x14ac:dyDescent="0.2">
      <c r="A242" t="s">
        <v>120</v>
      </c>
      <c r="B242" s="1">
        <v>42633</v>
      </c>
      <c r="C242" t="s">
        <v>326</v>
      </c>
      <c r="D242">
        <v>55.9086</v>
      </c>
      <c r="E242">
        <v>-132.9308</v>
      </c>
      <c r="F242" t="s">
        <v>489</v>
      </c>
    </row>
    <row r="243" spans="1:6" x14ac:dyDescent="0.2">
      <c r="A243" t="s">
        <v>333</v>
      </c>
      <c r="B243" s="1">
        <v>32323</v>
      </c>
      <c r="C243" s="1">
        <v>35471</v>
      </c>
      <c r="D243">
        <v>63.51</v>
      </c>
      <c r="E243">
        <v>-148.58000000000001</v>
      </c>
      <c r="F243" t="s">
        <v>490</v>
      </c>
    </row>
    <row r="244" spans="1:6" x14ac:dyDescent="0.2">
      <c r="A244" t="s">
        <v>333</v>
      </c>
      <c r="B244" s="1">
        <v>35471</v>
      </c>
      <c r="C244" s="1">
        <v>36525</v>
      </c>
      <c r="D244">
        <v>63.51</v>
      </c>
      <c r="E244">
        <v>-148.57</v>
      </c>
      <c r="F244" t="s">
        <v>490</v>
      </c>
    </row>
    <row r="245" spans="1:6" x14ac:dyDescent="0.2">
      <c r="A245" t="s">
        <v>333</v>
      </c>
      <c r="B245" s="1">
        <v>25355</v>
      </c>
      <c r="C245" s="1">
        <v>39500</v>
      </c>
      <c r="D245">
        <v>63.845300000000002</v>
      </c>
      <c r="E245">
        <v>-148.9436</v>
      </c>
      <c r="F245" t="s">
        <v>491</v>
      </c>
    </row>
    <row r="246" spans="1:6" x14ac:dyDescent="0.2">
      <c r="A246" t="s">
        <v>333</v>
      </c>
      <c r="B246" s="1">
        <v>39500</v>
      </c>
      <c r="C246" t="s">
        <v>326</v>
      </c>
      <c r="D246">
        <v>63.854166666666998</v>
      </c>
      <c r="E246">
        <v>-148.95555555556001</v>
      </c>
      <c r="F246" t="s">
        <v>492</v>
      </c>
    </row>
    <row r="247" spans="1:6" x14ac:dyDescent="0.2">
      <c r="A247" t="s">
        <v>121</v>
      </c>
      <c r="B247" s="1">
        <v>40701</v>
      </c>
      <c r="C247" s="1">
        <v>40721</v>
      </c>
      <c r="D247">
        <v>69.711388888889005</v>
      </c>
      <c r="E247">
        <v>-144.19</v>
      </c>
      <c r="F247" t="s">
        <v>493</v>
      </c>
    </row>
    <row r="248" spans="1:6" x14ac:dyDescent="0.2">
      <c r="A248" t="s">
        <v>121</v>
      </c>
      <c r="B248" s="1">
        <v>40721</v>
      </c>
      <c r="C248" s="1">
        <v>41080</v>
      </c>
      <c r="D248">
        <v>69.711388888889005</v>
      </c>
      <c r="E248">
        <v>-144.19</v>
      </c>
      <c r="F248" t="s">
        <v>493</v>
      </c>
    </row>
    <row r="249" spans="1:6" x14ac:dyDescent="0.2">
      <c r="A249" t="s">
        <v>121</v>
      </c>
      <c r="B249" s="1">
        <v>41080</v>
      </c>
      <c r="C249" t="s">
        <v>326</v>
      </c>
      <c r="D249">
        <v>69.711388888889005</v>
      </c>
      <c r="E249">
        <v>-144.19</v>
      </c>
      <c r="F249" t="s">
        <v>493</v>
      </c>
    </row>
    <row r="250" spans="1:6" x14ac:dyDescent="0.2">
      <c r="A250" t="s">
        <v>334</v>
      </c>
      <c r="B250" s="1">
        <v>41857</v>
      </c>
      <c r="C250" t="s">
        <v>326</v>
      </c>
      <c r="D250">
        <v>63.608800000000002</v>
      </c>
      <c r="E250">
        <v>-149.5848</v>
      </c>
      <c r="F250" t="s">
        <v>494</v>
      </c>
    </row>
    <row r="251" spans="1:6" x14ac:dyDescent="0.2">
      <c r="A251" t="s">
        <v>122</v>
      </c>
      <c r="B251" s="1">
        <v>37799</v>
      </c>
      <c r="C251" s="1">
        <v>39500</v>
      </c>
      <c r="D251">
        <v>69.7667</v>
      </c>
      <c r="E251">
        <v>-154.66919999999999</v>
      </c>
      <c r="F251" t="s">
        <v>495</v>
      </c>
    </row>
    <row r="252" spans="1:6" x14ac:dyDescent="0.2">
      <c r="A252" t="s">
        <v>122</v>
      </c>
      <c r="B252" s="1">
        <v>39500</v>
      </c>
      <c r="C252" s="1">
        <v>40001</v>
      </c>
      <c r="D252">
        <v>69.766944444443993</v>
      </c>
      <c r="E252">
        <v>-154.66138888889</v>
      </c>
      <c r="F252" t="s">
        <v>496</v>
      </c>
    </row>
    <row r="253" spans="1:6" x14ac:dyDescent="0.2">
      <c r="A253" t="s">
        <v>122</v>
      </c>
      <c r="B253" s="1">
        <v>40001</v>
      </c>
      <c r="C253" s="1">
        <v>41080</v>
      </c>
      <c r="D253">
        <v>69.766944444443993</v>
      </c>
      <c r="E253">
        <v>-154.66138888889</v>
      </c>
      <c r="F253" t="s">
        <v>497</v>
      </c>
    </row>
    <row r="254" spans="1:6" x14ac:dyDescent="0.2">
      <c r="A254" t="s">
        <v>122</v>
      </c>
      <c r="B254" s="1">
        <v>41080</v>
      </c>
      <c r="C254" t="s">
        <v>326</v>
      </c>
      <c r="D254">
        <v>69.766944444443993</v>
      </c>
      <c r="E254">
        <v>-154.66138888889</v>
      </c>
      <c r="F254" t="s">
        <v>497</v>
      </c>
    </row>
    <row r="255" spans="1:6" x14ac:dyDescent="0.2">
      <c r="A255" t="s">
        <v>123</v>
      </c>
      <c r="B255" s="1">
        <v>35284</v>
      </c>
      <c r="C255" s="1">
        <v>39500</v>
      </c>
      <c r="D255">
        <v>59.758600000000001</v>
      </c>
      <c r="E255">
        <v>-153.84469999999999</v>
      </c>
      <c r="F255" t="s">
        <v>498</v>
      </c>
    </row>
    <row r="256" spans="1:6" x14ac:dyDescent="0.2">
      <c r="A256" t="s">
        <v>123</v>
      </c>
      <c r="B256" s="1">
        <v>39500</v>
      </c>
      <c r="C256" t="s">
        <v>326</v>
      </c>
      <c r="D256">
        <v>59.758611111111001</v>
      </c>
      <c r="E256">
        <v>-153.84472222222001</v>
      </c>
      <c r="F256" t="s">
        <v>499</v>
      </c>
    </row>
    <row r="257" spans="1:6" x14ac:dyDescent="0.2">
      <c r="A257" t="s">
        <v>124</v>
      </c>
      <c r="B257" s="1">
        <v>37376</v>
      </c>
      <c r="C257" s="1">
        <v>39500</v>
      </c>
      <c r="D257">
        <v>57.0533</v>
      </c>
      <c r="E257">
        <v>-135.31440000000001</v>
      </c>
      <c r="F257" t="s">
        <v>500</v>
      </c>
    </row>
    <row r="258" spans="1:6" x14ac:dyDescent="0.2">
      <c r="A258" t="s">
        <v>124</v>
      </c>
      <c r="B258" s="1">
        <v>39500</v>
      </c>
      <c r="C258" s="1">
        <v>41834</v>
      </c>
      <c r="D258">
        <v>57.053333333333001</v>
      </c>
      <c r="E258">
        <v>-135.31444444444</v>
      </c>
      <c r="F258" t="s">
        <v>500</v>
      </c>
    </row>
    <row r="259" spans="1:6" x14ac:dyDescent="0.2">
      <c r="A259" t="s">
        <v>124</v>
      </c>
      <c r="B259" s="1">
        <v>41834</v>
      </c>
      <c r="C259" s="1">
        <v>42018</v>
      </c>
      <c r="D259">
        <v>57.052777777777997</v>
      </c>
      <c r="E259">
        <v>-135.31777777778001</v>
      </c>
      <c r="F259" t="s">
        <v>500</v>
      </c>
    </row>
    <row r="260" spans="1:6" x14ac:dyDescent="0.2">
      <c r="A260" t="s">
        <v>124</v>
      </c>
      <c r="B260" s="1">
        <v>42018</v>
      </c>
      <c r="C260" s="1">
        <v>43070</v>
      </c>
      <c r="D260">
        <v>57.052777777777997</v>
      </c>
      <c r="E260">
        <v>-135.32833333332999</v>
      </c>
      <c r="F260" t="s">
        <v>500</v>
      </c>
    </row>
    <row r="261" spans="1:6" x14ac:dyDescent="0.2">
      <c r="A261" t="s">
        <v>124</v>
      </c>
      <c r="B261" s="1">
        <v>43070</v>
      </c>
      <c r="C261" t="s">
        <v>326</v>
      </c>
      <c r="D261">
        <v>57.053333333333299</v>
      </c>
      <c r="E261">
        <v>-135.314444444445</v>
      </c>
      <c r="F261" t="s">
        <v>500</v>
      </c>
    </row>
    <row r="262" spans="1:6" x14ac:dyDescent="0.2">
      <c r="A262" t="s">
        <v>126</v>
      </c>
      <c r="B262" s="1">
        <v>39819</v>
      </c>
      <c r="C262" s="1">
        <v>40205</v>
      </c>
      <c r="D262">
        <v>56.738888888889001</v>
      </c>
      <c r="E262">
        <v>-131.67361111111001</v>
      </c>
      <c r="F262" t="s">
        <v>501</v>
      </c>
    </row>
    <row r="263" spans="1:6" x14ac:dyDescent="0.2">
      <c r="A263" t="s">
        <v>126</v>
      </c>
      <c r="B263" s="1">
        <v>40205</v>
      </c>
      <c r="C263" s="1">
        <v>40309</v>
      </c>
      <c r="D263">
        <v>56.738888888889001</v>
      </c>
      <c r="E263">
        <v>-131.67361111111001</v>
      </c>
      <c r="F263" t="s">
        <v>501</v>
      </c>
    </row>
    <row r="264" spans="1:6" x14ac:dyDescent="0.2">
      <c r="A264" t="s">
        <v>126</v>
      </c>
      <c r="B264" s="1">
        <v>40309</v>
      </c>
      <c r="C264" s="1">
        <v>40365</v>
      </c>
      <c r="D264">
        <v>56.738888888889001</v>
      </c>
      <c r="E264">
        <v>-131.67361111111001</v>
      </c>
      <c r="F264" t="s">
        <v>501</v>
      </c>
    </row>
    <row r="265" spans="1:6" x14ac:dyDescent="0.2">
      <c r="A265" t="s">
        <v>126</v>
      </c>
      <c r="B265" s="1">
        <v>40365</v>
      </c>
      <c r="C265" s="1">
        <v>40549</v>
      </c>
      <c r="D265">
        <v>56.738888888889001</v>
      </c>
      <c r="E265">
        <v>-131.73666666667</v>
      </c>
      <c r="F265" t="s">
        <v>501</v>
      </c>
    </row>
    <row r="266" spans="1:6" x14ac:dyDescent="0.2">
      <c r="A266" t="s">
        <v>126</v>
      </c>
      <c r="B266" s="1">
        <v>40549</v>
      </c>
      <c r="C266" s="1">
        <v>40721</v>
      </c>
      <c r="D266">
        <v>56.738888888889001</v>
      </c>
      <c r="E266">
        <v>-131.73666666667</v>
      </c>
      <c r="F266" t="s">
        <v>501</v>
      </c>
    </row>
    <row r="267" spans="1:6" x14ac:dyDescent="0.2">
      <c r="A267" t="s">
        <v>126</v>
      </c>
      <c r="B267" s="1">
        <v>40721</v>
      </c>
      <c r="C267" t="s">
        <v>326</v>
      </c>
      <c r="D267">
        <v>56.738888888889001</v>
      </c>
      <c r="E267">
        <v>-131.6736111111</v>
      </c>
      <c r="F267" t="s">
        <v>501</v>
      </c>
    </row>
    <row r="268" spans="1:6" x14ac:dyDescent="0.2">
      <c r="A268" t="s">
        <v>127</v>
      </c>
      <c r="B268" s="1">
        <v>43382</v>
      </c>
      <c r="C268" t="s">
        <v>326</v>
      </c>
      <c r="D268">
        <v>59.302202000000001</v>
      </c>
      <c r="E268">
        <v>-139.04569000000001</v>
      </c>
      <c r="F268" t="s">
        <v>502</v>
      </c>
    </row>
    <row r="269" spans="1:6" x14ac:dyDescent="0.2">
      <c r="A269" t="s">
        <v>129</v>
      </c>
      <c r="B269" s="1">
        <v>38749</v>
      </c>
      <c r="C269" s="1">
        <v>39500</v>
      </c>
      <c r="D269">
        <v>70.220555555555606</v>
      </c>
      <c r="E269">
        <v>-151.83472222222201</v>
      </c>
      <c r="F269" t="s">
        <v>503</v>
      </c>
    </row>
    <row r="270" spans="1:6" x14ac:dyDescent="0.2">
      <c r="A270" t="s">
        <v>129</v>
      </c>
      <c r="B270" s="1">
        <v>39500</v>
      </c>
      <c r="C270" t="s">
        <v>326</v>
      </c>
      <c r="D270">
        <v>70.220555555556004</v>
      </c>
      <c r="E270">
        <v>-151.83472222221999</v>
      </c>
      <c r="F270" t="s">
        <v>504</v>
      </c>
    </row>
    <row r="271" spans="1:6" x14ac:dyDescent="0.2">
      <c r="A271" t="s">
        <v>131</v>
      </c>
      <c r="B271" s="1">
        <v>40842</v>
      </c>
      <c r="C271" s="1">
        <v>41222</v>
      </c>
      <c r="D271">
        <v>58.363888888889001</v>
      </c>
      <c r="E271">
        <v>-134.57972222222</v>
      </c>
      <c r="F271" t="s">
        <v>505</v>
      </c>
    </row>
    <row r="272" spans="1:6" x14ac:dyDescent="0.2">
      <c r="A272" t="s">
        <v>131</v>
      </c>
      <c r="B272" s="1">
        <v>41222</v>
      </c>
      <c r="C272" t="s">
        <v>326</v>
      </c>
      <c r="D272">
        <v>58.363888888889001</v>
      </c>
      <c r="E272">
        <v>-134.57972222222</v>
      </c>
      <c r="F272" t="s">
        <v>505</v>
      </c>
    </row>
    <row r="273" spans="1:6" x14ac:dyDescent="0.2">
      <c r="A273" t="s">
        <v>132</v>
      </c>
      <c r="B273" s="1">
        <v>40485</v>
      </c>
      <c r="C273" s="1">
        <v>40721</v>
      </c>
      <c r="D273">
        <v>66.908055555556004</v>
      </c>
      <c r="E273">
        <v>-151.68083333333001</v>
      </c>
      <c r="F273" t="s">
        <v>506</v>
      </c>
    </row>
    <row r="274" spans="1:6" x14ac:dyDescent="0.2">
      <c r="A274" t="s">
        <v>132</v>
      </c>
      <c r="B274" s="1">
        <v>40721</v>
      </c>
      <c r="C274" t="s">
        <v>326</v>
      </c>
      <c r="D274">
        <v>66.908055555556004</v>
      </c>
      <c r="E274">
        <v>-151.68083333333001</v>
      </c>
      <c r="F274" t="s">
        <v>506</v>
      </c>
    </row>
    <row r="275" spans="1:6" x14ac:dyDescent="0.2">
      <c r="A275" t="s">
        <v>134</v>
      </c>
      <c r="B275" s="1">
        <v>23408</v>
      </c>
      <c r="C275" s="1">
        <v>39500</v>
      </c>
      <c r="D275">
        <v>57.694699999999997</v>
      </c>
      <c r="E275">
        <v>-153.1617</v>
      </c>
      <c r="F275" t="s">
        <v>507</v>
      </c>
    </row>
    <row r="276" spans="1:6" x14ac:dyDescent="0.2">
      <c r="A276" t="s">
        <v>134</v>
      </c>
      <c r="B276" s="1">
        <v>39500</v>
      </c>
      <c r="C276" s="1">
        <v>42585</v>
      </c>
      <c r="D276">
        <v>57.694722222221998</v>
      </c>
      <c r="E276">
        <v>-153.16166666666999</v>
      </c>
      <c r="F276" t="s">
        <v>508</v>
      </c>
    </row>
    <row r="277" spans="1:6" x14ac:dyDescent="0.2">
      <c r="A277" t="s">
        <v>134</v>
      </c>
      <c r="B277" s="1">
        <v>42585</v>
      </c>
      <c r="C277" t="s">
        <v>326</v>
      </c>
      <c r="D277">
        <v>57.694722222221998</v>
      </c>
      <c r="E277">
        <v>-153.26722222222</v>
      </c>
      <c r="F277" t="s">
        <v>508</v>
      </c>
    </row>
    <row r="278" spans="1:6" x14ac:dyDescent="0.2">
      <c r="A278" t="s">
        <v>137</v>
      </c>
      <c r="B278" s="1">
        <v>29083</v>
      </c>
      <c r="C278" s="1">
        <v>34196</v>
      </c>
      <c r="D278">
        <v>60.28</v>
      </c>
      <c r="E278">
        <v>-150.35</v>
      </c>
      <c r="F278" t="s">
        <v>509</v>
      </c>
    </row>
    <row r="279" spans="1:6" x14ac:dyDescent="0.2">
      <c r="A279" t="s">
        <v>137</v>
      </c>
      <c r="B279" s="1">
        <v>34196</v>
      </c>
      <c r="C279" s="1">
        <v>36525</v>
      </c>
      <c r="D279">
        <v>60.29</v>
      </c>
      <c r="E279">
        <v>-150.37</v>
      </c>
      <c r="F279" t="s">
        <v>509</v>
      </c>
    </row>
    <row r="280" spans="1:6" x14ac:dyDescent="0.2">
      <c r="A280" t="s">
        <v>137</v>
      </c>
      <c r="B280" s="1">
        <v>29084</v>
      </c>
      <c r="C280" s="1">
        <v>39500</v>
      </c>
      <c r="D280">
        <v>60.527799999999999</v>
      </c>
      <c r="E280">
        <v>-150.6</v>
      </c>
      <c r="F280" t="s">
        <v>510</v>
      </c>
    </row>
    <row r="281" spans="1:6" x14ac:dyDescent="0.2">
      <c r="A281" t="s">
        <v>137</v>
      </c>
      <c r="B281" s="1">
        <v>39500</v>
      </c>
      <c r="C281" s="1">
        <v>39982</v>
      </c>
      <c r="D281">
        <v>60.527777777777999</v>
      </c>
      <c r="E281">
        <v>-150.6</v>
      </c>
      <c r="F281" t="s">
        <v>511</v>
      </c>
    </row>
    <row r="282" spans="1:6" x14ac:dyDescent="0.2">
      <c r="A282" t="s">
        <v>137</v>
      </c>
      <c r="B282" s="1">
        <v>39982</v>
      </c>
      <c r="C282" s="1">
        <v>40931</v>
      </c>
      <c r="D282">
        <v>60.481388888889001</v>
      </c>
      <c r="E282">
        <v>-150.62611111110999</v>
      </c>
      <c r="F282" t="s">
        <v>511</v>
      </c>
    </row>
    <row r="283" spans="1:6" x14ac:dyDescent="0.2">
      <c r="A283" t="s">
        <v>137</v>
      </c>
      <c r="B283" s="1">
        <v>40931</v>
      </c>
      <c r="C283" t="s">
        <v>326</v>
      </c>
      <c r="D283">
        <v>60.481388888889001</v>
      </c>
      <c r="E283">
        <v>-150.62611111110999</v>
      </c>
      <c r="F283" t="s">
        <v>512</v>
      </c>
    </row>
    <row r="284" spans="1:6" x14ac:dyDescent="0.2">
      <c r="A284" t="s">
        <v>139</v>
      </c>
      <c r="B284" s="1">
        <v>28004</v>
      </c>
      <c r="C284" s="1">
        <v>39500</v>
      </c>
      <c r="D284">
        <v>66.973600000000005</v>
      </c>
      <c r="E284">
        <v>-160.13079999999999</v>
      </c>
      <c r="F284" t="s">
        <v>513</v>
      </c>
    </row>
    <row r="285" spans="1:6" x14ac:dyDescent="0.2">
      <c r="A285" t="s">
        <v>139</v>
      </c>
      <c r="B285" s="1">
        <v>39500</v>
      </c>
      <c r="C285" t="s">
        <v>326</v>
      </c>
      <c r="D285">
        <v>66.973611111110998</v>
      </c>
      <c r="E285">
        <v>-160.13083333333</v>
      </c>
      <c r="F285" t="s">
        <v>514</v>
      </c>
    </row>
    <row r="286" spans="1:6" x14ac:dyDescent="0.2">
      <c r="A286" t="s">
        <v>140</v>
      </c>
      <c r="B286" s="1">
        <v>35186</v>
      </c>
      <c r="C286" s="1">
        <v>39500</v>
      </c>
      <c r="D286">
        <v>62.047499999999999</v>
      </c>
      <c r="E286">
        <v>-156.21170000000001</v>
      </c>
      <c r="F286" t="s">
        <v>515</v>
      </c>
    </row>
    <row r="287" spans="1:6" x14ac:dyDescent="0.2">
      <c r="A287" t="s">
        <v>140</v>
      </c>
      <c r="B287" s="1">
        <v>39500</v>
      </c>
      <c r="C287" t="s">
        <v>326</v>
      </c>
      <c r="D287">
        <v>62.051944444443997</v>
      </c>
      <c r="E287">
        <v>-156.21055555556001</v>
      </c>
      <c r="F287" t="s">
        <v>516</v>
      </c>
    </row>
    <row r="288" spans="1:6" x14ac:dyDescent="0.2">
      <c r="A288" t="s">
        <v>142</v>
      </c>
      <c r="B288" s="1">
        <v>24593</v>
      </c>
      <c r="C288" s="1">
        <v>39500</v>
      </c>
      <c r="D288">
        <v>64.0428</v>
      </c>
      <c r="E288">
        <v>-139.40780000000001</v>
      </c>
      <c r="F288" t="s">
        <v>517</v>
      </c>
    </row>
    <row r="289" spans="1:6" x14ac:dyDescent="0.2">
      <c r="A289" t="s">
        <v>142</v>
      </c>
      <c r="B289" s="1">
        <v>39500</v>
      </c>
      <c r="C289" t="s">
        <v>326</v>
      </c>
      <c r="D289">
        <v>64.042777777777999</v>
      </c>
      <c r="E289">
        <v>-139.40777777778001</v>
      </c>
      <c r="F289" t="s">
        <v>517</v>
      </c>
    </row>
    <row r="290" spans="1:6" x14ac:dyDescent="0.2">
      <c r="A290" t="s">
        <v>144</v>
      </c>
      <c r="B290" s="1">
        <v>38582</v>
      </c>
      <c r="C290" s="1">
        <v>39500</v>
      </c>
      <c r="D290">
        <v>61.952800000000003</v>
      </c>
      <c r="E290">
        <v>-145.3064</v>
      </c>
      <c r="F290" t="s">
        <v>518</v>
      </c>
    </row>
    <row r="291" spans="1:6" x14ac:dyDescent="0.2">
      <c r="A291" t="s">
        <v>144</v>
      </c>
      <c r="B291" s="1">
        <v>39500</v>
      </c>
      <c r="C291" s="1">
        <v>39723</v>
      </c>
      <c r="D291">
        <v>61.952777777778003</v>
      </c>
      <c r="E291">
        <v>-145.30638888889001</v>
      </c>
      <c r="F291" t="s">
        <v>519</v>
      </c>
    </row>
    <row r="292" spans="1:6" x14ac:dyDescent="0.2">
      <c r="A292" t="s">
        <v>144</v>
      </c>
      <c r="B292" s="1">
        <v>39723</v>
      </c>
      <c r="C292" t="s">
        <v>326</v>
      </c>
      <c r="D292">
        <v>61.952222222221998</v>
      </c>
      <c r="E292">
        <v>-145.30694444444001</v>
      </c>
      <c r="F292" t="s">
        <v>519</v>
      </c>
    </row>
    <row r="293" spans="1:6" x14ac:dyDescent="0.2">
      <c r="A293" t="s">
        <v>145</v>
      </c>
      <c r="B293" s="1">
        <v>21824</v>
      </c>
      <c r="C293" s="1">
        <v>39500</v>
      </c>
      <c r="D293">
        <v>61.505000000000003</v>
      </c>
      <c r="E293">
        <v>149.03055599999999</v>
      </c>
      <c r="F293" t="s">
        <v>520</v>
      </c>
    </row>
    <row r="294" spans="1:6" x14ac:dyDescent="0.2">
      <c r="A294" t="s">
        <v>145</v>
      </c>
      <c r="B294" s="1">
        <v>39500</v>
      </c>
      <c r="C294" s="1">
        <v>41135</v>
      </c>
      <c r="D294">
        <v>61.505000000000003</v>
      </c>
      <c r="E294">
        <v>-149.03055555556</v>
      </c>
      <c r="F294" t="s">
        <v>521</v>
      </c>
    </row>
    <row r="295" spans="1:6" x14ac:dyDescent="0.2">
      <c r="A295" t="s">
        <v>145</v>
      </c>
      <c r="B295" s="1">
        <v>41135</v>
      </c>
      <c r="C295" t="s">
        <v>326</v>
      </c>
      <c r="D295">
        <v>61.505000000000003</v>
      </c>
      <c r="E295">
        <v>-149.03055555556</v>
      </c>
      <c r="F295" t="s">
        <v>521</v>
      </c>
    </row>
    <row r="296" spans="1:6" x14ac:dyDescent="0.2">
      <c r="A296" t="s">
        <v>147</v>
      </c>
      <c r="B296" s="1">
        <v>38617</v>
      </c>
      <c r="C296" s="1">
        <v>39500</v>
      </c>
      <c r="D296">
        <v>62.128900000000002</v>
      </c>
      <c r="E296">
        <v>-150.43889999999999</v>
      </c>
      <c r="F296" t="s">
        <v>522</v>
      </c>
    </row>
    <row r="297" spans="1:6" x14ac:dyDescent="0.2">
      <c r="A297" t="s">
        <v>147</v>
      </c>
      <c r="B297" s="1">
        <v>39500</v>
      </c>
      <c r="C297" t="s">
        <v>326</v>
      </c>
      <c r="D297">
        <v>62.128888888889001</v>
      </c>
      <c r="E297">
        <v>-150.43888888889001</v>
      </c>
      <c r="F297" t="s">
        <v>522</v>
      </c>
    </row>
    <row r="298" spans="1:6" x14ac:dyDescent="0.2">
      <c r="A298" t="s">
        <v>148</v>
      </c>
      <c r="B298" s="1">
        <v>42018</v>
      </c>
      <c r="C298" s="1">
        <v>42143</v>
      </c>
      <c r="D298">
        <v>55.344444444444001</v>
      </c>
      <c r="E298">
        <v>-131.63361111111001</v>
      </c>
      <c r="F298" t="s">
        <v>523</v>
      </c>
    </row>
    <row r="299" spans="1:6" x14ac:dyDescent="0.2">
      <c r="A299" t="s">
        <v>148</v>
      </c>
      <c r="B299" s="1">
        <v>42143</v>
      </c>
      <c r="C299" t="s">
        <v>326</v>
      </c>
      <c r="D299">
        <v>55.344444444444001</v>
      </c>
      <c r="E299">
        <v>-131.63361111111001</v>
      </c>
      <c r="F299" t="s">
        <v>523</v>
      </c>
    </row>
    <row r="300" spans="1:6" x14ac:dyDescent="0.2">
      <c r="A300" t="s">
        <v>335</v>
      </c>
      <c r="B300" s="1">
        <v>35586</v>
      </c>
      <c r="C300" s="1">
        <v>39500</v>
      </c>
      <c r="D300">
        <v>60.500300000000003</v>
      </c>
      <c r="E300">
        <v>-150.66560000000001</v>
      </c>
      <c r="F300" t="s">
        <v>524</v>
      </c>
    </row>
    <row r="301" spans="1:6" x14ac:dyDescent="0.2">
      <c r="A301" t="s">
        <v>335</v>
      </c>
      <c r="B301" s="1">
        <v>39500</v>
      </c>
      <c r="C301" t="s">
        <v>326</v>
      </c>
      <c r="D301">
        <v>60.491111111111003</v>
      </c>
      <c r="E301">
        <v>-150.63055555555999</v>
      </c>
      <c r="F301" t="s">
        <v>525</v>
      </c>
    </row>
    <row r="302" spans="1:6" x14ac:dyDescent="0.2">
      <c r="A302" t="s">
        <v>150</v>
      </c>
      <c r="B302" s="1">
        <v>40325</v>
      </c>
      <c r="C302" t="s">
        <v>326</v>
      </c>
      <c r="D302">
        <v>60.318055555556001</v>
      </c>
      <c r="E302">
        <v>-151.25972222222001</v>
      </c>
      <c r="F302" t="s">
        <v>526</v>
      </c>
    </row>
    <row r="303" spans="1:6" x14ac:dyDescent="0.2">
      <c r="A303" t="s">
        <v>151</v>
      </c>
      <c r="B303" s="1">
        <v>38373</v>
      </c>
      <c r="C303" s="1">
        <v>39500</v>
      </c>
      <c r="D303">
        <v>59.793900000000001</v>
      </c>
      <c r="E303">
        <v>-155.52170000000001</v>
      </c>
      <c r="F303" t="s">
        <v>527</v>
      </c>
    </row>
    <row r="304" spans="1:6" x14ac:dyDescent="0.2">
      <c r="A304" t="s">
        <v>151</v>
      </c>
      <c r="B304" s="1">
        <v>39500</v>
      </c>
      <c r="C304" s="1">
        <v>39615</v>
      </c>
      <c r="D304">
        <v>59.793888888889001</v>
      </c>
      <c r="E304">
        <v>-155.52166666667</v>
      </c>
      <c r="F304" t="s">
        <v>527</v>
      </c>
    </row>
    <row r="305" spans="1:6" x14ac:dyDescent="0.2">
      <c r="A305" t="s">
        <v>151</v>
      </c>
      <c r="B305" s="1">
        <v>39615</v>
      </c>
      <c r="C305" s="1">
        <v>39822</v>
      </c>
      <c r="D305">
        <v>59.793333333333003</v>
      </c>
      <c r="E305">
        <v>-155.52250000000001</v>
      </c>
      <c r="F305" t="s">
        <v>527</v>
      </c>
    </row>
    <row r="306" spans="1:6" x14ac:dyDescent="0.2">
      <c r="A306" t="s">
        <v>151</v>
      </c>
      <c r="B306" s="1">
        <v>39822</v>
      </c>
      <c r="C306" s="1">
        <v>41080</v>
      </c>
      <c r="D306">
        <v>59.793888888889001</v>
      </c>
      <c r="E306">
        <v>-155.52166666667</v>
      </c>
      <c r="F306" t="s">
        <v>527</v>
      </c>
    </row>
    <row r="307" spans="1:6" x14ac:dyDescent="0.2">
      <c r="A307" t="s">
        <v>151</v>
      </c>
      <c r="B307" s="1">
        <v>41080</v>
      </c>
      <c r="C307" s="1">
        <v>41246</v>
      </c>
      <c r="D307">
        <v>59.793333333333003</v>
      </c>
      <c r="E307">
        <v>-155.52250000000001</v>
      </c>
      <c r="F307" t="s">
        <v>527</v>
      </c>
    </row>
    <row r="308" spans="1:6" x14ac:dyDescent="0.2">
      <c r="A308" t="s">
        <v>151</v>
      </c>
      <c r="B308" s="1">
        <v>41246</v>
      </c>
      <c r="C308" s="1">
        <v>41262</v>
      </c>
      <c r="D308">
        <v>59.793333333333003</v>
      </c>
      <c r="E308">
        <v>-156.10583333333</v>
      </c>
      <c r="F308" t="s">
        <v>527</v>
      </c>
    </row>
    <row r="309" spans="1:6" x14ac:dyDescent="0.2">
      <c r="A309" t="s">
        <v>151</v>
      </c>
      <c r="B309" s="1">
        <v>41262</v>
      </c>
      <c r="C309" t="s">
        <v>326</v>
      </c>
      <c r="D309">
        <v>59.793333333333003</v>
      </c>
      <c r="E309">
        <v>-155.52250000000001</v>
      </c>
      <c r="F309" t="s">
        <v>527</v>
      </c>
    </row>
    <row r="310" spans="1:6" x14ac:dyDescent="0.2">
      <c r="A310" t="s">
        <v>336</v>
      </c>
      <c r="B310" s="1">
        <v>41537</v>
      </c>
      <c r="C310" s="1">
        <v>42585</v>
      </c>
      <c r="D310">
        <v>59.038888888888899</v>
      </c>
      <c r="E310">
        <v>-159.775833333333</v>
      </c>
      <c r="F310" t="s">
        <v>528</v>
      </c>
    </row>
    <row r="311" spans="1:6" x14ac:dyDescent="0.2">
      <c r="A311" t="s">
        <v>336</v>
      </c>
      <c r="B311" s="1">
        <v>42585</v>
      </c>
      <c r="C311" t="s">
        <v>326</v>
      </c>
      <c r="D311">
        <v>59.038888888888998</v>
      </c>
      <c r="E311">
        <v>-159.77583333333001</v>
      </c>
      <c r="F311" t="s">
        <v>528</v>
      </c>
    </row>
    <row r="312" spans="1:6" x14ac:dyDescent="0.2">
      <c r="A312" t="s">
        <v>152</v>
      </c>
      <c r="B312" s="1">
        <v>26085</v>
      </c>
      <c r="C312" s="1">
        <v>39500</v>
      </c>
      <c r="D312">
        <v>70.281700000000001</v>
      </c>
      <c r="E312">
        <v>-148.9597</v>
      </c>
      <c r="F312" t="s">
        <v>529</v>
      </c>
    </row>
    <row r="313" spans="1:6" x14ac:dyDescent="0.2">
      <c r="A313" t="s">
        <v>152</v>
      </c>
      <c r="B313" s="1">
        <v>39500</v>
      </c>
      <c r="C313" s="1">
        <v>39615</v>
      </c>
      <c r="D313">
        <v>70.283055555556004</v>
      </c>
      <c r="E313">
        <v>-148.96083333332999</v>
      </c>
      <c r="F313" t="s">
        <v>530</v>
      </c>
    </row>
    <row r="314" spans="1:6" x14ac:dyDescent="0.2">
      <c r="A314" t="s">
        <v>152</v>
      </c>
      <c r="B314" s="1">
        <v>39615</v>
      </c>
      <c r="C314" s="1">
        <v>39961</v>
      </c>
      <c r="D314">
        <v>70.281666666666993</v>
      </c>
      <c r="E314">
        <v>-148.95972222221999</v>
      </c>
      <c r="F314" t="s">
        <v>530</v>
      </c>
    </row>
    <row r="315" spans="1:6" x14ac:dyDescent="0.2">
      <c r="A315" t="s">
        <v>152</v>
      </c>
      <c r="B315" s="1">
        <v>39961</v>
      </c>
      <c r="C315" t="s">
        <v>326</v>
      </c>
      <c r="D315">
        <v>70.283055555556004</v>
      </c>
      <c r="E315">
        <v>-148.96083333332999</v>
      </c>
      <c r="F315" t="s">
        <v>530</v>
      </c>
    </row>
    <row r="316" spans="1:6" x14ac:dyDescent="0.2">
      <c r="A316" t="s">
        <v>153</v>
      </c>
      <c r="B316" s="1">
        <v>42657</v>
      </c>
      <c r="C316" t="s">
        <v>326</v>
      </c>
      <c r="D316">
        <v>59.414999999999999</v>
      </c>
      <c r="E316">
        <v>-157.80410000000001</v>
      </c>
      <c r="F316" t="s">
        <v>531</v>
      </c>
    </row>
    <row r="317" spans="1:6" x14ac:dyDescent="0.2">
      <c r="A317" t="s">
        <v>156</v>
      </c>
      <c r="B317" s="1">
        <v>41803</v>
      </c>
      <c r="C317" s="1">
        <v>42585</v>
      </c>
      <c r="D317">
        <v>61.066944444444403</v>
      </c>
      <c r="E317">
        <v>-145.90611111111099</v>
      </c>
      <c r="F317" t="s">
        <v>532</v>
      </c>
    </row>
    <row r="318" spans="1:6" x14ac:dyDescent="0.2">
      <c r="A318" t="s">
        <v>156</v>
      </c>
      <c r="B318" s="1">
        <v>42585</v>
      </c>
      <c r="C318" t="s">
        <v>326</v>
      </c>
      <c r="D318">
        <v>61.066944444443997</v>
      </c>
      <c r="E318">
        <v>-145.90611111110999</v>
      </c>
      <c r="F318" t="s">
        <v>532</v>
      </c>
    </row>
    <row r="319" spans="1:6" x14ac:dyDescent="0.2">
      <c r="A319" t="s">
        <v>157</v>
      </c>
      <c r="B319" s="1">
        <v>37300</v>
      </c>
      <c r="C319" s="1">
        <v>39500</v>
      </c>
      <c r="D319">
        <v>58.357199999999999</v>
      </c>
      <c r="E319">
        <v>-134.4983</v>
      </c>
      <c r="F319" t="s">
        <v>533</v>
      </c>
    </row>
    <row r="320" spans="1:6" x14ac:dyDescent="0.2">
      <c r="A320" t="s">
        <v>157</v>
      </c>
      <c r="B320" s="1">
        <v>39500</v>
      </c>
      <c r="C320" s="1">
        <v>39961</v>
      </c>
      <c r="D320">
        <v>58.391666666667</v>
      </c>
      <c r="E320">
        <v>-134.42083333332999</v>
      </c>
      <c r="F320" t="s">
        <v>533</v>
      </c>
    </row>
    <row r="321" spans="1:6" x14ac:dyDescent="0.2">
      <c r="A321" t="s">
        <v>157</v>
      </c>
      <c r="B321" s="1">
        <v>39961</v>
      </c>
      <c r="C321" s="1">
        <v>40309</v>
      </c>
      <c r="D321">
        <v>58.357222222221999</v>
      </c>
      <c r="E321">
        <v>-134.49833333333001</v>
      </c>
      <c r="F321" t="s">
        <v>534</v>
      </c>
    </row>
    <row r="322" spans="1:6" x14ac:dyDescent="0.2">
      <c r="A322" t="s">
        <v>157</v>
      </c>
      <c r="B322" s="1">
        <v>40309</v>
      </c>
      <c r="C322" s="1">
        <v>41135</v>
      </c>
      <c r="D322">
        <v>58.391666666667</v>
      </c>
      <c r="E322">
        <v>-134.42083333332999</v>
      </c>
      <c r="F322" t="s">
        <v>534</v>
      </c>
    </row>
    <row r="323" spans="1:6" x14ac:dyDescent="0.2">
      <c r="A323" t="s">
        <v>157</v>
      </c>
      <c r="B323" s="1">
        <v>41135</v>
      </c>
      <c r="C323" s="1">
        <v>41306</v>
      </c>
      <c r="D323">
        <v>58.391666666667</v>
      </c>
      <c r="E323">
        <v>-134.42083333332999</v>
      </c>
      <c r="F323" t="s">
        <v>534</v>
      </c>
    </row>
    <row r="324" spans="1:6" x14ac:dyDescent="0.2">
      <c r="A324" t="s">
        <v>157</v>
      </c>
      <c r="B324" s="1">
        <v>41306</v>
      </c>
      <c r="C324" s="1">
        <v>43009</v>
      </c>
      <c r="D324">
        <v>58.391666666667</v>
      </c>
      <c r="E324">
        <v>-134.45888888888999</v>
      </c>
      <c r="F324" t="s">
        <v>534</v>
      </c>
    </row>
    <row r="325" spans="1:6" x14ac:dyDescent="0.2">
      <c r="A325" t="s">
        <v>157</v>
      </c>
      <c r="B325" s="1">
        <v>43009</v>
      </c>
      <c r="C325" t="s">
        <v>326</v>
      </c>
      <c r="D325">
        <v>58.391666666667</v>
      </c>
      <c r="E325">
        <v>-134.45888888888999</v>
      </c>
      <c r="F325" t="s">
        <v>534</v>
      </c>
    </row>
    <row r="326" spans="1:6" x14ac:dyDescent="0.2">
      <c r="A326" t="s">
        <v>158</v>
      </c>
      <c r="B326" s="1">
        <v>33773</v>
      </c>
      <c r="C326" s="1">
        <v>39500</v>
      </c>
      <c r="D326">
        <v>63.911099999999998</v>
      </c>
      <c r="E326">
        <v>-152.3014</v>
      </c>
      <c r="F326" t="s">
        <v>535</v>
      </c>
    </row>
    <row r="327" spans="1:6" x14ac:dyDescent="0.2">
      <c r="A327" t="s">
        <v>158</v>
      </c>
      <c r="B327" s="1">
        <v>39500</v>
      </c>
      <c r="C327" s="1">
        <v>41080</v>
      </c>
      <c r="D327">
        <v>63.911111111110998</v>
      </c>
      <c r="E327">
        <v>-152.30138888888999</v>
      </c>
      <c r="F327" t="s">
        <v>536</v>
      </c>
    </row>
    <row r="328" spans="1:6" x14ac:dyDescent="0.2">
      <c r="A328" t="s">
        <v>158</v>
      </c>
      <c r="B328" s="1">
        <v>41080</v>
      </c>
      <c r="C328" t="s">
        <v>326</v>
      </c>
      <c r="D328">
        <v>63.909722222222001</v>
      </c>
      <c r="E328">
        <v>-152.27861111111</v>
      </c>
      <c r="F328" t="s">
        <v>536</v>
      </c>
    </row>
    <row r="329" spans="1:6" x14ac:dyDescent="0.2">
      <c r="A329" t="s">
        <v>160</v>
      </c>
      <c r="B329" s="1">
        <v>42949</v>
      </c>
      <c r="C329" t="s">
        <v>326</v>
      </c>
      <c r="D329">
        <v>55.519440000000003</v>
      </c>
      <c r="E329">
        <v>-131.52277000000001</v>
      </c>
      <c r="F329" t="s">
        <v>537</v>
      </c>
    </row>
    <row r="330" spans="1:6" x14ac:dyDescent="0.2">
      <c r="A330" t="s">
        <v>161</v>
      </c>
      <c r="B330" s="1">
        <v>7884</v>
      </c>
      <c r="C330" s="1">
        <v>39500</v>
      </c>
      <c r="D330">
        <v>61.6267</v>
      </c>
      <c r="E330">
        <v>-149.80080000000001</v>
      </c>
      <c r="F330" t="s">
        <v>538</v>
      </c>
    </row>
    <row r="331" spans="1:6" x14ac:dyDescent="0.2">
      <c r="A331" t="s">
        <v>161</v>
      </c>
      <c r="B331" s="1">
        <v>39500</v>
      </c>
      <c r="C331" s="1">
        <v>40931</v>
      </c>
      <c r="D331">
        <v>61.626666666666999</v>
      </c>
      <c r="E331">
        <v>-149.80083333332999</v>
      </c>
      <c r="F331" t="s">
        <v>539</v>
      </c>
    </row>
    <row r="332" spans="1:6" x14ac:dyDescent="0.2">
      <c r="A332" t="s">
        <v>161</v>
      </c>
      <c r="B332" s="1">
        <v>40931</v>
      </c>
      <c r="C332" t="s">
        <v>326</v>
      </c>
      <c r="D332">
        <v>61.627222222222002</v>
      </c>
      <c r="E332">
        <v>-149.80111111111</v>
      </c>
      <c r="F332" t="s">
        <v>540</v>
      </c>
    </row>
    <row r="333" spans="1:6" x14ac:dyDescent="0.2">
      <c r="A333" t="s">
        <v>164</v>
      </c>
      <c r="B333" s="1">
        <v>17715</v>
      </c>
      <c r="C333" s="1">
        <v>39500</v>
      </c>
      <c r="D333">
        <v>61.710299999999997</v>
      </c>
      <c r="E333">
        <v>-149.22970000000001</v>
      </c>
      <c r="F333" t="s">
        <v>541</v>
      </c>
    </row>
    <row r="334" spans="1:6" x14ac:dyDescent="0.2">
      <c r="A334" t="s">
        <v>164</v>
      </c>
      <c r="B334" s="1">
        <v>39500</v>
      </c>
      <c r="C334" t="s">
        <v>326</v>
      </c>
      <c r="D334">
        <v>61.710277777778003</v>
      </c>
      <c r="E334">
        <v>-149.22972222222</v>
      </c>
      <c r="F334" t="s">
        <v>542</v>
      </c>
    </row>
    <row r="335" spans="1:6" x14ac:dyDescent="0.2">
      <c r="A335" t="s">
        <v>165</v>
      </c>
      <c r="B335" s="1">
        <v>42163</v>
      </c>
      <c r="C335" s="1">
        <v>42585</v>
      </c>
      <c r="D335">
        <v>61.810600000000001</v>
      </c>
      <c r="E335">
        <v>-150.095</v>
      </c>
      <c r="F335" t="s">
        <v>543</v>
      </c>
    </row>
    <row r="336" spans="1:6" x14ac:dyDescent="0.2">
      <c r="A336" t="s">
        <v>165</v>
      </c>
      <c r="B336" s="1">
        <v>42585</v>
      </c>
      <c r="C336" t="s">
        <v>326</v>
      </c>
      <c r="D336">
        <v>61.810277777777998</v>
      </c>
      <c r="E336">
        <v>-150.095</v>
      </c>
      <c r="F336" t="s">
        <v>543</v>
      </c>
    </row>
    <row r="337" spans="1:6" x14ac:dyDescent="0.2">
      <c r="A337" t="s">
        <v>168</v>
      </c>
      <c r="B337" s="1">
        <v>38545</v>
      </c>
      <c r="C337" s="1">
        <v>39500</v>
      </c>
      <c r="D337">
        <v>63.119399999999999</v>
      </c>
      <c r="E337">
        <v>-146.5292</v>
      </c>
      <c r="F337" t="s">
        <v>544</v>
      </c>
    </row>
    <row r="338" spans="1:6" x14ac:dyDescent="0.2">
      <c r="A338" t="s">
        <v>168</v>
      </c>
      <c r="B338" s="1">
        <v>39500</v>
      </c>
      <c r="C338" s="1">
        <v>40721</v>
      </c>
      <c r="D338">
        <v>63.119444444443999</v>
      </c>
      <c r="E338">
        <v>-146.52916666666999</v>
      </c>
      <c r="F338" t="s">
        <v>544</v>
      </c>
    </row>
    <row r="339" spans="1:6" x14ac:dyDescent="0.2">
      <c r="A339" t="s">
        <v>168</v>
      </c>
      <c r="B339" s="1">
        <v>40721</v>
      </c>
      <c r="C339" t="s">
        <v>326</v>
      </c>
      <c r="D339">
        <v>63.119444444443999</v>
      </c>
      <c r="E339">
        <v>-146.52083333332999</v>
      </c>
      <c r="F339" t="s">
        <v>544</v>
      </c>
    </row>
    <row r="340" spans="1:6" x14ac:dyDescent="0.2">
      <c r="A340" t="s">
        <v>169</v>
      </c>
      <c r="B340" s="1">
        <v>33906</v>
      </c>
      <c r="C340" s="1">
        <v>36525</v>
      </c>
      <c r="D340">
        <v>61.47</v>
      </c>
      <c r="E340">
        <v>-147.47999999999999</v>
      </c>
      <c r="F340" t="s">
        <v>545</v>
      </c>
    </row>
    <row r="341" spans="1:6" x14ac:dyDescent="0.2">
      <c r="A341" t="s">
        <v>169</v>
      </c>
      <c r="B341" s="1">
        <v>30133</v>
      </c>
      <c r="C341" s="1">
        <v>39500</v>
      </c>
      <c r="D341">
        <v>61.783299999999997</v>
      </c>
      <c r="E341">
        <v>-147.80000000000001</v>
      </c>
      <c r="F341" t="s">
        <v>546</v>
      </c>
    </row>
    <row r="342" spans="1:6" x14ac:dyDescent="0.2">
      <c r="A342" t="s">
        <v>169</v>
      </c>
      <c r="B342" s="1">
        <v>39500</v>
      </c>
      <c r="C342" s="1">
        <v>40931</v>
      </c>
      <c r="D342">
        <v>61.783333333332997</v>
      </c>
      <c r="E342">
        <v>-147.80000000000001</v>
      </c>
      <c r="F342" t="s">
        <v>547</v>
      </c>
    </row>
    <row r="343" spans="1:6" x14ac:dyDescent="0.2">
      <c r="A343" t="s">
        <v>169</v>
      </c>
      <c r="B343" s="1">
        <v>40931</v>
      </c>
      <c r="C343" t="s">
        <v>326</v>
      </c>
      <c r="D343">
        <v>61.793333333333003</v>
      </c>
      <c r="E343">
        <v>-147.79805555556001</v>
      </c>
      <c r="F343" t="s">
        <v>547</v>
      </c>
    </row>
    <row r="344" spans="1:6" x14ac:dyDescent="0.2">
      <c r="A344" t="s">
        <v>171</v>
      </c>
      <c r="B344" s="1">
        <v>33906</v>
      </c>
      <c r="C344" s="1">
        <v>36525</v>
      </c>
      <c r="D344">
        <v>61.36</v>
      </c>
      <c r="E344">
        <v>-149.04</v>
      </c>
      <c r="F344" t="s">
        <v>548</v>
      </c>
    </row>
    <row r="345" spans="1:6" x14ac:dyDescent="0.2">
      <c r="A345" t="s">
        <v>171</v>
      </c>
      <c r="B345" s="1">
        <v>17989</v>
      </c>
      <c r="C345" s="1">
        <v>39500</v>
      </c>
      <c r="D345">
        <v>61.609400000000001</v>
      </c>
      <c r="E345">
        <v>-149.0711</v>
      </c>
      <c r="F345" t="s">
        <v>549</v>
      </c>
    </row>
    <row r="346" spans="1:6" x14ac:dyDescent="0.2">
      <c r="A346" t="s">
        <v>171</v>
      </c>
      <c r="B346" s="1">
        <v>39500</v>
      </c>
      <c r="C346" s="1">
        <v>40931</v>
      </c>
      <c r="D346">
        <v>61.609166666667001</v>
      </c>
      <c r="E346">
        <v>-149.07083333333</v>
      </c>
      <c r="F346" t="s">
        <v>550</v>
      </c>
    </row>
    <row r="347" spans="1:6" x14ac:dyDescent="0.2">
      <c r="A347" t="s">
        <v>171</v>
      </c>
      <c r="B347" s="1">
        <v>40931</v>
      </c>
      <c r="C347" s="1">
        <v>41246</v>
      </c>
      <c r="D347">
        <v>61.608611111111003</v>
      </c>
      <c r="E347">
        <v>-149.07305555555999</v>
      </c>
      <c r="F347" t="s">
        <v>550</v>
      </c>
    </row>
    <row r="348" spans="1:6" x14ac:dyDescent="0.2">
      <c r="A348" t="s">
        <v>171</v>
      </c>
      <c r="B348" s="1">
        <v>41246</v>
      </c>
      <c r="C348" s="1">
        <v>41262</v>
      </c>
      <c r="D348">
        <v>61.608611111111003</v>
      </c>
      <c r="E348">
        <v>-149.13111111110999</v>
      </c>
      <c r="F348" t="s">
        <v>550</v>
      </c>
    </row>
    <row r="349" spans="1:6" x14ac:dyDescent="0.2">
      <c r="A349" t="s">
        <v>171</v>
      </c>
      <c r="B349" s="1">
        <v>41262</v>
      </c>
      <c r="C349" t="s">
        <v>326</v>
      </c>
      <c r="D349">
        <v>61.608611111111003</v>
      </c>
      <c r="E349">
        <v>-149.07305555555999</v>
      </c>
      <c r="F349" t="s">
        <v>550</v>
      </c>
    </row>
    <row r="350" spans="1:6" x14ac:dyDescent="0.2">
      <c r="A350" t="s">
        <v>172</v>
      </c>
      <c r="B350" s="1">
        <v>23952</v>
      </c>
      <c r="C350" s="1">
        <v>39500</v>
      </c>
      <c r="D350">
        <v>58.398099999999999</v>
      </c>
      <c r="E350">
        <v>-134.61500000000001</v>
      </c>
      <c r="F350" t="s">
        <v>551</v>
      </c>
    </row>
    <row r="351" spans="1:6" x14ac:dyDescent="0.2">
      <c r="A351" t="s">
        <v>172</v>
      </c>
      <c r="B351" s="1">
        <v>39500</v>
      </c>
      <c r="C351" s="1">
        <v>41306</v>
      </c>
      <c r="D351">
        <v>58.398055555555601</v>
      </c>
      <c r="E351">
        <v>-134.60944444444399</v>
      </c>
      <c r="F351" t="s">
        <v>552</v>
      </c>
    </row>
    <row r="352" spans="1:6" x14ac:dyDescent="0.2">
      <c r="A352" t="s">
        <v>172</v>
      </c>
      <c r="B352" s="1">
        <v>41306</v>
      </c>
      <c r="C352" s="1">
        <v>42514</v>
      </c>
      <c r="D352">
        <v>58.398055555555999</v>
      </c>
      <c r="E352">
        <v>-134.69499999999999</v>
      </c>
      <c r="F352" t="s">
        <v>552</v>
      </c>
    </row>
    <row r="353" spans="1:6" x14ac:dyDescent="0.2">
      <c r="A353" t="s">
        <v>172</v>
      </c>
      <c r="B353" s="1">
        <v>42514</v>
      </c>
      <c r="C353" t="s">
        <v>326</v>
      </c>
      <c r="D353">
        <v>58.397799999999997</v>
      </c>
      <c r="E353">
        <v>-134.60890000000001</v>
      </c>
      <c r="F353" t="s">
        <v>552</v>
      </c>
    </row>
    <row r="354" spans="1:6" x14ac:dyDescent="0.2">
      <c r="A354" t="s">
        <v>174</v>
      </c>
      <c r="B354" s="1">
        <v>29068</v>
      </c>
      <c r="C354" s="1">
        <v>39500</v>
      </c>
      <c r="D354">
        <v>64.800799999999995</v>
      </c>
      <c r="E354">
        <v>-147.2278</v>
      </c>
      <c r="F354" t="s">
        <v>553</v>
      </c>
    </row>
    <row r="355" spans="1:6" x14ac:dyDescent="0.2">
      <c r="A355" t="s">
        <v>174</v>
      </c>
      <c r="B355" s="1">
        <v>39500</v>
      </c>
      <c r="C355" s="1">
        <v>41080</v>
      </c>
      <c r="D355">
        <v>64.800833333333301</v>
      </c>
      <c r="E355">
        <v>-147.22777777777799</v>
      </c>
      <c r="F355" t="s">
        <v>554</v>
      </c>
    </row>
    <row r="356" spans="1:6" x14ac:dyDescent="0.2">
      <c r="A356" t="s">
        <v>174</v>
      </c>
      <c r="B356" s="1">
        <v>41080</v>
      </c>
      <c r="C356" t="s">
        <v>326</v>
      </c>
      <c r="D356">
        <v>64.800833333333003</v>
      </c>
      <c r="E356">
        <v>-147.22777777778001</v>
      </c>
      <c r="F356" t="s">
        <v>554</v>
      </c>
    </row>
    <row r="357" spans="1:6" x14ac:dyDescent="0.2">
      <c r="A357" t="s">
        <v>176</v>
      </c>
      <c r="B357" s="1">
        <v>23193</v>
      </c>
      <c r="C357" s="1">
        <v>39500</v>
      </c>
      <c r="D357">
        <v>62.958300000000001</v>
      </c>
      <c r="E357">
        <v>-155.59030000000001</v>
      </c>
      <c r="F357" t="s">
        <v>555</v>
      </c>
    </row>
    <row r="358" spans="1:6" x14ac:dyDescent="0.2">
      <c r="A358" t="s">
        <v>176</v>
      </c>
      <c r="B358" s="1">
        <v>39500</v>
      </c>
      <c r="C358" s="1">
        <v>40602</v>
      </c>
      <c r="D358">
        <v>62.958333333333002</v>
      </c>
      <c r="E358">
        <v>-155.59027777777999</v>
      </c>
      <c r="F358" t="s">
        <v>556</v>
      </c>
    </row>
    <row r="359" spans="1:6" x14ac:dyDescent="0.2">
      <c r="A359" t="s">
        <v>176</v>
      </c>
      <c r="B359" s="1">
        <v>40602</v>
      </c>
      <c r="C359" s="1">
        <v>40721</v>
      </c>
      <c r="D359">
        <v>62.958333333333002</v>
      </c>
      <c r="E359">
        <v>-155.59027777777999</v>
      </c>
      <c r="F359" t="s">
        <v>556</v>
      </c>
    </row>
    <row r="360" spans="1:6" x14ac:dyDescent="0.2">
      <c r="A360" t="s">
        <v>176</v>
      </c>
      <c r="B360" s="1">
        <v>40721</v>
      </c>
      <c r="C360" t="s">
        <v>326</v>
      </c>
      <c r="D360">
        <v>62.958333333333002</v>
      </c>
      <c r="E360">
        <v>-155.59027777777999</v>
      </c>
      <c r="F360" t="s">
        <v>556</v>
      </c>
    </row>
    <row r="361" spans="1:6" x14ac:dyDescent="0.2">
      <c r="A361" t="s">
        <v>178</v>
      </c>
      <c r="B361" s="1">
        <v>40073</v>
      </c>
      <c r="C361" s="1">
        <v>40081</v>
      </c>
      <c r="D361">
        <v>63.119166666666999</v>
      </c>
      <c r="E361">
        <v>-146.535</v>
      </c>
      <c r="F361" t="s">
        <v>557</v>
      </c>
    </row>
    <row r="362" spans="1:6" x14ac:dyDescent="0.2">
      <c r="A362" t="s">
        <v>178</v>
      </c>
      <c r="B362" s="1">
        <v>40081</v>
      </c>
      <c r="C362" t="s">
        <v>326</v>
      </c>
      <c r="D362">
        <v>63.119166666666999</v>
      </c>
      <c r="E362">
        <v>-146.535</v>
      </c>
      <c r="F362" t="s">
        <v>557</v>
      </c>
    </row>
    <row r="363" spans="1:6" x14ac:dyDescent="0.2">
      <c r="A363" t="s">
        <v>179</v>
      </c>
      <c r="B363" s="1">
        <v>32295</v>
      </c>
      <c r="C363" s="1">
        <v>39500</v>
      </c>
      <c r="D363">
        <v>60.671700000000001</v>
      </c>
      <c r="E363">
        <v>-144.74469999999999</v>
      </c>
      <c r="F363" t="s">
        <v>558</v>
      </c>
    </row>
    <row r="364" spans="1:6" x14ac:dyDescent="0.2">
      <c r="A364" t="s">
        <v>179</v>
      </c>
      <c r="B364" s="1">
        <v>39500</v>
      </c>
      <c r="C364" t="s">
        <v>326</v>
      </c>
      <c r="D364">
        <v>60.671666666666702</v>
      </c>
      <c r="E364">
        <v>-144.74472222222201</v>
      </c>
      <c r="F364" t="s">
        <v>559</v>
      </c>
    </row>
    <row r="365" spans="1:6" x14ac:dyDescent="0.2">
      <c r="A365" t="s">
        <v>180</v>
      </c>
      <c r="B365" s="1">
        <v>38611</v>
      </c>
      <c r="C365" s="1">
        <v>39500</v>
      </c>
      <c r="D365">
        <v>70.488900000000001</v>
      </c>
      <c r="E365">
        <v>-157.4111</v>
      </c>
      <c r="F365" t="s">
        <v>560</v>
      </c>
    </row>
    <row r="366" spans="1:6" x14ac:dyDescent="0.2">
      <c r="A366" t="s">
        <v>180</v>
      </c>
      <c r="B366" s="1">
        <v>39500</v>
      </c>
      <c r="C366" s="1">
        <v>40001</v>
      </c>
      <c r="D366">
        <v>70.488888888888994</v>
      </c>
      <c r="E366">
        <v>-157.41111111110999</v>
      </c>
      <c r="F366" t="s">
        <v>560</v>
      </c>
    </row>
    <row r="367" spans="1:6" x14ac:dyDescent="0.2">
      <c r="A367" t="s">
        <v>180</v>
      </c>
      <c r="B367" s="1">
        <v>40001</v>
      </c>
      <c r="C367" s="1">
        <v>40721</v>
      </c>
      <c r="D367">
        <v>70.488888888888994</v>
      </c>
      <c r="E367">
        <v>-157.41111111110999</v>
      </c>
      <c r="F367" t="s">
        <v>561</v>
      </c>
    </row>
    <row r="368" spans="1:6" x14ac:dyDescent="0.2">
      <c r="A368" t="s">
        <v>180</v>
      </c>
      <c r="B368" s="1">
        <v>40721</v>
      </c>
      <c r="C368" s="1">
        <v>41222</v>
      </c>
      <c r="D368">
        <v>70.488888888888994</v>
      </c>
      <c r="E368">
        <v>-157.41111111110999</v>
      </c>
      <c r="F368" t="s">
        <v>561</v>
      </c>
    </row>
    <row r="369" spans="1:6" x14ac:dyDescent="0.2">
      <c r="A369" t="s">
        <v>180</v>
      </c>
      <c r="B369" s="1">
        <v>41222</v>
      </c>
      <c r="C369" s="1">
        <v>42143</v>
      </c>
      <c r="D369">
        <v>70.488888888888994</v>
      </c>
      <c r="E369">
        <v>-157.51166666667001</v>
      </c>
      <c r="F369" t="s">
        <v>561</v>
      </c>
    </row>
    <row r="370" spans="1:6" x14ac:dyDescent="0.2">
      <c r="A370" t="s">
        <v>180</v>
      </c>
      <c r="B370" s="1">
        <v>42143</v>
      </c>
      <c r="C370" t="s">
        <v>326</v>
      </c>
      <c r="D370">
        <v>70.495833000000005</v>
      </c>
      <c r="E370">
        <v>-157.38416699999999</v>
      </c>
      <c r="F370" t="s">
        <v>561</v>
      </c>
    </row>
    <row r="371" spans="1:6" x14ac:dyDescent="0.2">
      <c r="A371" t="s">
        <v>181</v>
      </c>
      <c r="B371" s="1">
        <v>37295</v>
      </c>
      <c r="C371" s="1">
        <v>39500</v>
      </c>
      <c r="D371">
        <v>67.438299999999998</v>
      </c>
      <c r="E371">
        <v>-150.07499999999999</v>
      </c>
      <c r="F371" t="s">
        <v>562</v>
      </c>
    </row>
    <row r="372" spans="1:6" x14ac:dyDescent="0.2">
      <c r="A372" t="s">
        <v>181</v>
      </c>
      <c r="B372" s="1">
        <v>39500</v>
      </c>
      <c r="C372" t="s">
        <v>326</v>
      </c>
      <c r="D372">
        <v>67.438333333333006</v>
      </c>
      <c r="E372">
        <v>-150.07499999999999</v>
      </c>
      <c r="F372" t="s">
        <v>563</v>
      </c>
    </row>
    <row r="373" spans="1:6" x14ac:dyDescent="0.2">
      <c r="A373" t="s">
        <v>182</v>
      </c>
      <c r="B373" s="1">
        <v>42164</v>
      </c>
      <c r="C373" t="s">
        <v>326</v>
      </c>
      <c r="D373">
        <v>64.016111111111101</v>
      </c>
      <c r="E373">
        <v>-142.54472222222199</v>
      </c>
      <c r="F373" t="s">
        <v>564</v>
      </c>
    </row>
    <row r="374" spans="1:6" x14ac:dyDescent="0.2">
      <c r="A374" t="s">
        <v>337</v>
      </c>
      <c r="B374" s="1">
        <v>42151</v>
      </c>
      <c r="C374" t="s">
        <v>326</v>
      </c>
      <c r="D374">
        <v>63.516100000000002</v>
      </c>
      <c r="E374">
        <v>-150.9102</v>
      </c>
      <c r="F374" t="s">
        <v>565</v>
      </c>
    </row>
    <row r="375" spans="1:6" x14ac:dyDescent="0.2">
      <c r="A375" t="s">
        <v>183</v>
      </c>
      <c r="B375" s="1">
        <v>36725</v>
      </c>
      <c r="C375" s="1">
        <v>39500</v>
      </c>
      <c r="D375">
        <v>63.673299999999998</v>
      </c>
      <c r="E375">
        <v>-135.38810000000001</v>
      </c>
      <c r="F375" t="s">
        <v>566</v>
      </c>
    </row>
    <row r="376" spans="1:6" x14ac:dyDescent="0.2">
      <c r="A376" t="s">
        <v>183</v>
      </c>
      <c r="B376" s="1">
        <v>39500</v>
      </c>
      <c r="C376" t="s">
        <v>326</v>
      </c>
      <c r="D376">
        <v>63.673333333332998</v>
      </c>
      <c r="E376">
        <v>-135.38805555555999</v>
      </c>
      <c r="F376" t="s">
        <v>566</v>
      </c>
    </row>
    <row r="377" spans="1:6" x14ac:dyDescent="0.2">
      <c r="A377" t="s">
        <v>185</v>
      </c>
      <c r="B377" s="1">
        <v>34639</v>
      </c>
      <c r="C377" s="1">
        <v>39500</v>
      </c>
      <c r="D377">
        <v>60.5306</v>
      </c>
      <c r="E377">
        <v>-134.36529999999999</v>
      </c>
      <c r="F377" t="s">
        <v>567</v>
      </c>
    </row>
    <row r="378" spans="1:6" x14ac:dyDescent="0.2">
      <c r="A378" t="s">
        <v>185</v>
      </c>
      <c r="B378" s="1">
        <v>39500</v>
      </c>
      <c r="C378" t="s">
        <v>326</v>
      </c>
      <c r="D378">
        <v>60.530555555555999</v>
      </c>
      <c r="E378">
        <v>-134.36527777777999</v>
      </c>
      <c r="F378" t="s">
        <v>567</v>
      </c>
    </row>
    <row r="379" spans="1:6" x14ac:dyDescent="0.2">
      <c r="A379" t="s">
        <v>338</v>
      </c>
      <c r="B379" s="1">
        <v>34980</v>
      </c>
      <c r="C379" s="1">
        <v>39500</v>
      </c>
      <c r="D379">
        <v>58.404200000000003</v>
      </c>
      <c r="E379">
        <v>-134.58439999999999</v>
      </c>
      <c r="F379" t="s">
        <v>568</v>
      </c>
    </row>
    <row r="380" spans="1:6" x14ac:dyDescent="0.2">
      <c r="A380" t="s">
        <v>338</v>
      </c>
      <c r="B380" s="1">
        <v>39500</v>
      </c>
      <c r="C380" t="s">
        <v>326</v>
      </c>
      <c r="D380">
        <v>58.404166666667003</v>
      </c>
      <c r="E380">
        <v>-134.58444444444001</v>
      </c>
      <c r="F380" t="s">
        <v>569</v>
      </c>
    </row>
    <row r="381" spans="1:6" x14ac:dyDescent="0.2">
      <c r="A381" t="s">
        <v>189</v>
      </c>
      <c r="B381" s="1">
        <v>23863</v>
      </c>
      <c r="C381" s="1">
        <v>39500</v>
      </c>
      <c r="D381">
        <v>58.563099999999999</v>
      </c>
      <c r="E381">
        <v>-134.4228</v>
      </c>
      <c r="F381" t="s">
        <v>570</v>
      </c>
    </row>
    <row r="382" spans="1:6" x14ac:dyDescent="0.2">
      <c r="A382" t="s">
        <v>189</v>
      </c>
      <c r="B382" s="1">
        <v>39500</v>
      </c>
      <c r="C382" t="s">
        <v>326</v>
      </c>
      <c r="D382">
        <v>58.429722222221997</v>
      </c>
      <c r="E382">
        <v>-134.57277777778</v>
      </c>
      <c r="F382" t="s">
        <v>571</v>
      </c>
    </row>
    <row r="383" spans="1:6" x14ac:dyDescent="0.2">
      <c r="A383" t="s">
        <v>192</v>
      </c>
      <c r="B383" s="1">
        <v>23163</v>
      </c>
      <c r="C383" s="1">
        <v>39500</v>
      </c>
      <c r="D383">
        <v>62.104399999999998</v>
      </c>
      <c r="E383">
        <v>-150.06</v>
      </c>
      <c r="F383" t="s">
        <v>572</v>
      </c>
    </row>
    <row r="384" spans="1:6" x14ac:dyDescent="0.2">
      <c r="A384" t="s">
        <v>192</v>
      </c>
      <c r="B384" s="1">
        <v>39500</v>
      </c>
      <c r="C384" s="1">
        <v>39615</v>
      </c>
      <c r="D384">
        <v>62.104444444443999</v>
      </c>
      <c r="E384">
        <v>-150.05166666667</v>
      </c>
      <c r="F384" t="s">
        <v>573</v>
      </c>
    </row>
    <row r="385" spans="1:6" x14ac:dyDescent="0.2">
      <c r="A385" t="s">
        <v>192</v>
      </c>
      <c r="B385" s="1">
        <v>39615</v>
      </c>
      <c r="C385" s="1">
        <v>40001</v>
      </c>
      <c r="D385">
        <v>62.105277777777999</v>
      </c>
      <c r="E385">
        <v>-150.0575</v>
      </c>
      <c r="F385" t="s">
        <v>573</v>
      </c>
    </row>
    <row r="386" spans="1:6" x14ac:dyDescent="0.2">
      <c r="A386" t="s">
        <v>192</v>
      </c>
      <c r="B386" s="1">
        <v>40001</v>
      </c>
      <c r="C386" s="1">
        <v>40746</v>
      </c>
      <c r="D386">
        <v>62.108888888888998</v>
      </c>
      <c r="E386">
        <v>-150.05333333332999</v>
      </c>
      <c r="F386" t="s">
        <v>574</v>
      </c>
    </row>
    <row r="387" spans="1:6" x14ac:dyDescent="0.2">
      <c r="A387" t="s">
        <v>192</v>
      </c>
      <c r="B387" s="1">
        <v>40746</v>
      </c>
      <c r="C387" s="1">
        <v>40931</v>
      </c>
      <c r="D387">
        <v>62.105277999999998</v>
      </c>
      <c r="E387">
        <v>-150.0575</v>
      </c>
      <c r="F387" t="s">
        <v>574</v>
      </c>
    </row>
    <row r="388" spans="1:6" x14ac:dyDescent="0.2">
      <c r="A388" t="s">
        <v>192</v>
      </c>
      <c r="B388" s="1">
        <v>40931</v>
      </c>
      <c r="C388" t="s">
        <v>326</v>
      </c>
      <c r="D388">
        <v>62.105277777777999</v>
      </c>
      <c r="E388">
        <v>-150.0575</v>
      </c>
      <c r="F388" t="s">
        <v>574</v>
      </c>
    </row>
    <row r="389" spans="1:6" x14ac:dyDescent="0.2">
      <c r="A389" t="s">
        <v>194</v>
      </c>
      <c r="B389" s="1">
        <v>35612</v>
      </c>
      <c r="C389" s="1">
        <v>39500</v>
      </c>
      <c r="D389">
        <v>61.685000000000002</v>
      </c>
      <c r="E389">
        <v>-149.047</v>
      </c>
      <c r="F389" t="s">
        <v>575</v>
      </c>
    </row>
    <row r="390" spans="1:6" x14ac:dyDescent="0.2">
      <c r="A390" t="s">
        <v>194</v>
      </c>
      <c r="B390" s="1">
        <v>39500</v>
      </c>
      <c r="C390" s="1">
        <v>39615</v>
      </c>
      <c r="D390">
        <v>61.685000000000002</v>
      </c>
      <c r="E390">
        <v>-149.04694444443999</v>
      </c>
      <c r="F390" t="s">
        <v>576</v>
      </c>
    </row>
    <row r="391" spans="1:6" x14ac:dyDescent="0.2">
      <c r="A391" t="s">
        <v>194</v>
      </c>
      <c r="B391" s="1">
        <v>39615</v>
      </c>
      <c r="C391" s="1">
        <v>40007</v>
      </c>
      <c r="D391">
        <v>61.683333333333003</v>
      </c>
      <c r="E391">
        <v>-149.04333333333</v>
      </c>
      <c r="F391" t="s">
        <v>576</v>
      </c>
    </row>
    <row r="392" spans="1:6" x14ac:dyDescent="0.2">
      <c r="A392" t="s">
        <v>194</v>
      </c>
      <c r="B392" s="1">
        <v>40007</v>
      </c>
      <c r="C392" s="1">
        <v>42623</v>
      </c>
      <c r="D392">
        <v>61.685000000000002</v>
      </c>
      <c r="E392">
        <v>-149.04694444443999</v>
      </c>
      <c r="F392" t="s">
        <v>576</v>
      </c>
    </row>
    <row r="393" spans="1:6" x14ac:dyDescent="0.2">
      <c r="A393" t="s">
        <v>194</v>
      </c>
      <c r="B393" s="1">
        <v>42623</v>
      </c>
      <c r="C393" t="s">
        <v>326</v>
      </c>
      <c r="D393">
        <v>61.682802100000004</v>
      </c>
      <c r="E393">
        <v>-149.04554099999999</v>
      </c>
      <c r="F393" t="s">
        <v>576</v>
      </c>
    </row>
    <row r="394" spans="1:6" x14ac:dyDescent="0.2">
      <c r="A394" t="s">
        <v>196</v>
      </c>
      <c r="B394" s="1">
        <v>38617</v>
      </c>
      <c r="C394" s="1">
        <v>39500</v>
      </c>
      <c r="D394">
        <v>62.228900000000003</v>
      </c>
      <c r="E394">
        <v>-150.44329999999999</v>
      </c>
      <c r="F394" t="s">
        <v>577</v>
      </c>
    </row>
    <row r="395" spans="1:6" x14ac:dyDescent="0.2">
      <c r="A395" t="s">
        <v>196</v>
      </c>
      <c r="B395" s="1">
        <v>39500</v>
      </c>
      <c r="C395" t="s">
        <v>326</v>
      </c>
      <c r="D395">
        <v>62.228888888889003</v>
      </c>
      <c r="E395">
        <v>-150.44333333333</v>
      </c>
      <c r="F395" t="s">
        <v>577</v>
      </c>
    </row>
    <row r="396" spans="1:6" x14ac:dyDescent="0.2">
      <c r="A396" t="s">
        <v>197</v>
      </c>
      <c r="B396" s="1">
        <v>17294</v>
      </c>
      <c r="C396" s="1">
        <v>39500</v>
      </c>
      <c r="D396">
        <v>60.431899999999999</v>
      </c>
      <c r="E396">
        <v>-149.37309999999999</v>
      </c>
      <c r="F396" t="s">
        <v>578</v>
      </c>
    </row>
    <row r="397" spans="1:6" x14ac:dyDescent="0.2">
      <c r="A397" t="s">
        <v>197</v>
      </c>
      <c r="B397" s="1">
        <v>39500</v>
      </c>
      <c r="C397" s="1">
        <v>40931</v>
      </c>
      <c r="D397">
        <v>60.431944444443999</v>
      </c>
      <c r="E397">
        <v>-149.37305555556</v>
      </c>
      <c r="F397" t="s">
        <v>579</v>
      </c>
    </row>
    <row r="398" spans="1:6" x14ac:dyDescent="0.2">
      <c r="A398" t="s">
        <v>197</v>
      </c>
      <c r="B398" s="1">
        <v>40931</v>
      </c>
      <c r="C398" t="s">
        <v>326</v>
      </c>
      <c r="D398">
        <v>60.433055555556003</v>
      </c>
      <c r="E398">
        <v>-149.37388888889001</v>
      </c>
      <c r="F398" t="s">
        <v>579</v>
      </c>
    </row>
    <row r="399" spans="1:6" x14ac:dyDescent="0.2">
      <c r="A399" t="s">
        <v>199</v>
      </c>
      <c r="B399" s="1">
        <v>38027</v>
      </c>
      <c r="C399" s="1">
        <v>39500</v>
      </c>
      <c r="D399">
        <v>64.726699999999994</v>
      </c>
      <c r="E399">
        <v>-148.72640000000001</v>
      </c>
      <c r="F399" t="s">
        <v>580</v>
      </c>
    </row>
    <row r="400" spans="1:6" x14ac:dyDescent="0.2">
      <c r="A400" t="s">
        <v>199</v>
      </c>
      <c r="B400" s="1">
        <v>39500</v>
      </c>
      <c r="C400" s="1">
        <v>41080</v>
      </c>
      <c r="D400">
        <v>64.008888888888904</v>
      </c>
      <c r="E400">
        <v>-148.72583333333299</v>
      </c>
      <c r="F400" t="s">
        <v>580</v>
      </c>
    </row>
    <row r="401" spans="1:6" x14ac:dyDescent="0.2">
      <c r="A401" t="s">
        <v>199</v>
      </c>
      <c r="B401" s="1">
        <v>41080</v>
      </c>
      <c r="C401" s="1">
        <v>41246</v>
      </c>
      <c r="D401">
        <v>64.008888888889004</v>
      </c>
      <c r="E401">
        <v>-148.72583333333</v>
      </c>
      <c r="F401" t="s">
        <v>580</v>
      </c>
    </row>
    <row r="402" spans="1:6" x14ac:dyDescent="0.2">
      <c r="A402" t="s">
        <v>199</v>
      </c>
      <c r="B402" s="1">
        <v>41246</v>
      </c>
      <c r="C402" t="s">
        <v>326</v>
      </c>
      <c r="D402">
        <v>64.008888888889004</v>
      </c>
      <c r="E402">
        <v>-148.80888888889001</v>
      </c>
      <c r="F402" t="s">
        <v>580</v>
      </c>
    </row>
    <row r="403" spans="1:6" x14ac:dyDescent="0.2">
      <c r="A403" t="s">
        <v>200</v>
      </c>
      <c r="B403" s="1">
        <v>32982</v>
      </c>
      <c r="C403" s="1">
        <v>35431</v>
      </c>
      <c r="D403">
        <v>61.25</v>
      </c>
      <c r="E403">
        <v>-143</v>
      </c>
      <c r="F403" t="s">
        <v>581</v>
      </c>
    </row>
    <row r="404" spans="1:6" x14ac:dyDescent="0.2">
      <c r="A404" t="s">
        <v>200</v>
      </c>
      <c r="B404" s="1">
        <v>35431</v>
      </c>
      <c r="C404" s="1">
        <v>36525</v>
      </c>
      <c r="D404">
        <v>61.25</v>
      </c>
      <c r="E404">
        <v>-142.6</v>
      </c>
      <c r="F404" t="s">
        <v>581</v>
      </c>
    </row>
    <row r="405" spans="1:6" x14ac:dyDescent="0.2">
      <c r="A405" t="s">
        <v>200</v>
      </c>
      <c r="B405" s="1">
        <v>33751</v>
      </c>
      <c r="C405" s="1">
        <v>39500</v>
      </c>
      <c r="D405">
        <v>61.434199999999997</v>
      </c>
      <c r="E405">
        <v>-142.94059999999999</v>
      </c>
      <c r="F405" t="s">
        <v>582</v>
      </c>
    </row>
    <row r="406" spans="1:6" x14ac:dyDescent="0.2">
      <c r="A406" t="s">
        <v>200</v>
      </c>
      <c r="B406" s="1">
        <v>39500</v>
      </c>
      <c r="C406" t="s">
        <v>326</v>
      </c>
      <c r="D406">
        <v>61.434166666666997</v>
      </c>
      <c r="E406">
        <v>-142.94055555556</v>
      </c>
      <c r="F406" t="s">
        <v>583</v>
      </c>
    </row>
    <row r="407" spans="1:6" x14ac:dyDescent="0.2">
      <c r="A407" t="s">
        <v>202</v>
      </c>
      <c r="B407" s="1">
        <v>40961</v>
      </c>
      <c r="C407" s="1">
        <v>41222</v>
      </c>
      <c r="D407">
        <v>62.791388888889003</v>
      </c>
      <c r="E407">
        <v>-142.16972222222</v>
      </c>
      <c r="F407" t="s">
        <v>584</v>
      </c>
    </row>
    <row r="408" spans="1:6" x14ac:dyDescent="0.2">
      <c r="A408" t="s">
        <v>202</v>
      </c>
      <c r="B408" s="1">
        <v>41222</v>
      </c>
      <c r="C408" t="s">
        <v>326</v>
      </c>
      <c r="D408">
        <v>62.791388888889003</v>
      </c>
      <c r="E408">
        <v>-142.16972222222</v>
      </c>
      <c r="F408" t="s">
        <v>584</v>
      </c>
    </row>
    <row r="409" spans="1:6" x14ac:dyDescent="0.2">
      <c r="A409" t="s">
        <v>203</v>
      </c>
      <c r="B409" s="1">
        <v>39819</v>
      </c>
      <c r="C409" t="s">
        <v>326</v>
      </c>
      <c r="D409">
        <v>55.263888888888999</v>
      </c>
      <c r="E409">
        <v>-129.08611111111</v>
      </c>
      <c r="F409" t="s">
        <v>585</v>
      </c>
    </row>
    <row r="410" spans="1:6" x14ac:dyDescent="0.2">
      <c r="A410" t="s">
        <v>204</v>
      </c>
      <c r="B410" s="1">
        <v>32287</v>
      </c>
      <c r="C410" s="1">
        <v>36525</v>
      </c>
      <c r="D410">
        <v>60.03</v>
      </c>
      <c r="E410">
        <v>-151.4</v>
      </c>
      <c r="F410" t="s">
        <v>586</v>
      </c>
    </row>
    <row r="411" spans="1:6" x14ac:dyDescent="0.2">
      <c r="A411" t="s">
        <v>204</v>
      </c>
      <c r="B411" s="1">
        <v>23116</v>
      </c>
      <c r="C411" s="1">
        <v>39500</v>
      </c>
      <c r="D411">
        <v>60.041699999999999</v>
      </c>
      <c r="E411">
        <v>-151.60830000000001</v>
      </c>
      <c r="F411" t="s">
        <v>587</v>
      </c>
    </row>
    <row r="412" spans="1:6" x14ac:dyDescent="0.2">
      <c r="A412" t="s">
        <v>204</v>
      </c>
      <c r="B412" s="1">
        <v>39500</v>
      </c>
      <c r="C412" s="1">
        <v>40931</v>
      </c>
      <c r="D412">
        <v>60.048333333332998</v>
      </c>
      <c r="E412">
        <v>-151.66472222222001</v>
      </c>
      <c r="F412" t="s">
        <v>588</v>
      </c>
    </row>
    <row r="413" spans="1:6" x14ac:dyDescent="0.2">
      <c r="A413" t="s">
        <v>204</v>
      </c>
      <c r="B413" s="1">
        <v>40931</v>
      </c>
      <c r="C413" t="s">
        <v>326</v>
      </c>
      <c r="D413">
        <v>60.048333333332998</v>
      </c>
      <c r="E413">
        <v>-151.66499999999999</v>
      </c>
      <c r="F413" t="s">
        <v>589</v>
      </c>
    </row>
    <row r="414" spans="1:6" x14ac:dyDescent="0.2">
      <c r="A414" t="s">
        <v>206</v>
      </c>
      <c r="B414" s="1">
        <v>37286</v>
      </c>
      <c r="C414" s="1">
        <v>39500</v>
      </c>
      <c r="D414">
        <v>61.208100000000002</v>
      </c>
      <c r="E414">
        <v>-139.04859999999999</v>
      </c>
      <c r="F414" t="s">
        <v>590</v>
      </c>
    </row>
    <row r="415" spans="1:6" x14ac:dyDescent="0.2">
      <c r="A415" t="s">
        <v>206</v>
      </c>
      <c r="B415" s="1">
        <v>39500</v>
      </c>
      <c r="C415" s="1">
        <v>40415</v>
      </c>
      <c r="D415">
        <v>62.208055555556001</v>
      </c>
      <c r="E415">
        <v>-139.04861111111001</v>
      </c>
      <c r="F415" t="s">
        <v>590</v>
      </c>
    </row>
    <row r="416" spans="1:6" x14ac:dyDescent="0.2">
      <c r="A416" t="s">
        <v>206</v>
      </c>
      <c r="B416" s="1">
        <v>40415</v>
      </c>
      <c r="C416" s="1">
        <v>40746</v>
      </c>
      <c r="D416">
        <v>62.208055555556001</v>
      </c>
      <c r="E416">
        <v>-139.18666666666999</v>
      </c>
      <c r="F416" t="s">
        <v>590</v>
      </c>
    </row>
    <row r="417" spans="1:6" x14ac:dyDescent="0.2">
      <c r="A417" t="s">
        <v>206</v>
      </c>
      <c r="B417" s="1">
        <v>40746</v>
      </c>
      <c r="C417" t="s">
        <v>326</v>
      </c>
      <c r="D417">
        <v>62.208055555556001</v>
      </c>
      <c r="E417">
        <v>-139.04861111111001</v>
      </c>
      <c r="F417" t="s">
        <v>590</v>
      </c>
    </row>
    <row r="418" spans="1:6" x14ac:dyDescent="0.2">
      <c r="A418" t="s">
        <v>339</v>
      </c>
      <c r="B418" s="1">
        <v>41500</v>
      </c>
      <c r="C418" t="s">
        <v>326</v>
      </c>
      <c r="D418">
        <v>64.891944444444405</v>
      </c>
      <c r="E418">
        <v>-163.66999999999999</v>
      </c>
      <c r="F418" t="s">
        <v>591</v>
      </c>
    </row>
    <row r="419" spans="1:6" x14ac:dyDescent="0.2">
      <c r="A419" t="s">
        <v>212</v>
      </c>
      <c r="B419" s="1">
        <v>37469</v>
      </c>
      <c r="C419" s="1">
        <v>39500</v>
      </c>
      <c r="D419">
        <v>59.935600000000001</v>
      </c>
      <c r="E419">
        <v>-158.18780000000001</v>
      </c>
      <c r="F419" t="s">
        <v>592</v>
      </c>
    </row>
    <row r="420" spans="1:6" x14ac:dyDescent="0.2">
      <c r="A420" t="s">
        <v>212</v>
      </c>
      <c r="B420" s="1">
        <v>39500</v>
      </c>
      <c r="C420" t="s">
        <v>326</v>
      </c>
      <c r="D420">
        <v>59.935555555556</v>
      </c>
      <c r="E420">
        <v>-158.18777777778001</v>
      </c>
      <c r="F420" t="s">
        <v>593</v>
      </c>
    </row>
    <row r="421" spans="1:6" x14ac:dyDescent="0.2">
      <c r="A421" t="s">
        <v>214</v>
      </c>
      <c r="B421" s="1">
        <v>40325</v>
      </c>
      <c r="C421" s="1">
        <v>40721</v>
      </c>
      <c r="D421">
        <v>63.457777777777999</v>
      </c>
      <c r="E421">
        <v>-148.80305555556001</v>
      </c>
      <c r="F421" t="s">
        <v>594</v>
      </c>
    </row>
    <row r="422" spans="1:6" x14ac:dyDescent="0.2">
      <c r="A422" t="s">
        <v>214</v>
      </c>
      <c r="B422" s="1">
        <v>40721</v>
      </c>
      <c r="C422" t="s">
        <v>326</v>
      </c>
      <c r="D422">
        <v>63.457777777777999</v>
      </c>
      <c r="E422">
        <v>-148.80305555556001</v>
      </c>
      <c r="F422" t="s">
        <v>594</v>
      </c>
    </row>
    <row r="423" spans="1:6" x14ac:dyDescent="0.2">
      <c r="A423" t="s">
        <v>340</v>
      </c>
      <c r="B423" s="1">
        <v>37784</v>
      </c>
      <c r="C423" s="1">
        <v>39500</v>
      </c>
      <c r="D423">
        <v>59.349200000000003</v>
      </c>
      <c r="E423">
        <v>-157.47309999999999</v>
      </c>
      <c r="F423" t="s">
        <v>595</v>
      </c>
    </row>
    <row r="424" spans="1:6" x14ac:dyDescent="0.2">
      <c r="A424" t="s">
        <v>340</v>
      </c>
      <c r="B424" s="1">
        <v>39500</v>
      </c>
      <c r="C424" t="s">
        <v>326</v>
      </c>
      <c r="D424">
        <v>59.349166666667003</v>
      </c>
      <c r="E424">
        <v>-157.47305555555999</v>
      </c>
      <c r="F424" t="s">
        <v>595</v>
      </c>
    </row>
    <row r="425" spans="1:6" x14ac:dyDescent="0.2">
      <c r="A425" t="s">
        <v>215</v>
      </c>
      <c r="B425" s="1">
        <v>42993</v>
      </c>
      <c r="C425" t="s">
        <v>326</v>
      </c>
      <c r="D425">
        <v>59.451099999999997</v>
      </c>
      <c r="E425">
        <v>-157.3091</v>
      </c>
      <c r="F425" t="s">
        <v>596</v>
      </c>
    </row>
    <row r="426" spans="1:6" x14ac:dyDescent="0.2">
      <c r="A426" t="s">
        <v>216</v>
      </c>
      <c r="B426" s="1">
        <v>37799</v>
      </c>
      <c r="C426" s="1">
        <v>39500</v>
      </c>
      <c r="D426">
        <v>70.270300000000006</v>
      </c>
      <c r="E426">
        <v>-151.8725</v>
      </c>
      <c r="F426" t="s">
        <v>597</v>
      </c>
    </row>
    <row r="427" spans="1:6" x14ac:dyDescent="0.2">
      <c r="A427" t="s">
        <v>216</v>
      </c>
      <c r="B427" s="1">
        <v>39500</v>
      </c>
      <c r="C427" s="1">
        <v>40721</v>
      </c>
      <c r="D427">
        <v>70.270555555556001</v>
      </c>
      <c r="E427">
        <v>-151.86916666667</v>
      </c>
      <c r="F427" t="s">
        <v>598</v>
      </c>
    </row>
    <row r="428" spans="1:6" x14ac:dyDescent="0.2">
      <c r="A428" t="s">
        <v>216</v>
      </c>
      <c r="B428" s="1">
        <v>40721</v>
      </c>
      <c r="C428" t="s">
        <v>326</v>
      </c>
      <c r="D428">
        <v>70.270555555556001</v>
      </c>
      <c r="E428">
        <v>-151.86916666667</v>
      </c>
      <c r="F428" t="s">
        <v>598</v>
      </c>
    </row>
    <row r="429" spans="1:6" x14ac:dyDescent="0.2">
      <c r="A429" t="s">
        <v>217</v>
      </c>
      <c r="B429" s="1">
        <v>37011</v>
      </c>
      <c r="C429" s="1">
        <v>39500</v>
      </c>
      <c r="D429">
        <v>64.315799999999996</v>
      </c>
      <c r="E429">
        <v>-141.4169</v>
      </c>
      <c r="F429" t="s">
        <v>599</v>
      </c>
    </row>
    <row r="430" spans="1:6" x14ac:dyDescent="0.2">
      <c r="A430" t="s">
        <v>217</v>
      </c>
      <c r="B430" s="1">
        <v>39500</v>
      </c>
      <c r="C430" s="1">
        <v>42382</v>
      </c>
      <c r="D430">
        <v>64.315833333333003</v>
      </c>
      <c r="E430">
        <v>-141.41694444443999</v>
      </c>
      <c r="F430" t="s">
        <v>600</v>
      </c>
    </row>
    <row r="431" spans="1:6" x14ac:dyDescent="0.2">
      <c r="A431" t="s">
        <v>217</v>
      </c>
      <c r="B431" s="1">
        <v>42382</v>
      </c>
      <c r="C431" t="s">
        <v>326</v>
      </c>
      <c r="D431">
        <v>64.315833333333003</v>
      </c>
      <c r="E431">
        <v>-141.41694444443999</v>
      </c>
      <c r="F431" t="s">
        <v>601</v>
      </c>
    </row>
    <row r="432" spans="1:6" x14ac:dyDescent="0.2">
      <c r="A432" t="s">
        <v>218</v>
      </c>
      <c r="B432" s="1">
        <v>36739</v>
      </c>
      <c r="C432" t="s">
        <v>326</v>
      </c>
      <c r="D432">
        <v>67.634399999999999</v>
      </c>
      <c r="E432">
        <v>-139.69640000000001</v>
      </c>
      <c r="F432" t="s">
        <v>602</v>
      </c>
    </row>
    <row r="433" spans="1:6" x14ac:dyDescent="0.2">
      <c r="A433" t="s">
        <v>220</v>
      </c>
      <c r="B433" s="1">
        <v>40136</v>
      </c>
      <c r="C433" t="s">
        <v>326</v>
      </c>
      <c r="D433">
        <v>56.126388888888997</v>
      </c>
      <c r="E433">
        <v>-124.79638888888999</v>
      </c>
      <c r="F433" t="s">
        <v>603</v>
      </c>
    </row>
    <row r="434" spans="1:6" x14ac:dyDescent="0.2">
      <c r="A434" t="s">
        <v>221</v>
      </c>
      <c r="B434" s="1">
        <v>40137</v>
      </c>
      <c r="C434" t="s">
        <v>326</v>
      </c>
      <c r="D434">
        <v>56.466111111110997</v>
      </c>
      <c r="E434">
        <v>-123.92888888889</v>
      </c>
      <c r="F434" t="s">
        <v>604</v>
      </c>
    </row>
    <row r="435" spans="1:6" x14ac:dyDescent="0.2">
      <c r="A435" t="s">
        <v>222</v>
      </c>
      <c r="B435" s="1">
        <v>36913</v>
      </c>
      <c r="C435" s="1">
        <v>39500</v>
      </c>
      <c r="D435">
        <v>55.395600000000002</v>
      </c>
      <c r="E435">
        <v>-132.40700000000001</v>
      </c>
      <c r="F435" t="s">
        <v>605</v>
      </c>
    </row>
    <row r="436" spans="1:6" x14ac:dyDescent="0.2">
      <c r="A436" t="s">
        <v>222</v>
      </c>
      <c r="B436" s="1">
        <v>39500</v>
      </c>
      <c r="C436" t="s">
        <v>326</v>
      </c>
      <c r="D436">
        <v>55.395555555556001</v>
      </c>
      <c r="E436">
        <v>-132.40694444444</v>
      </c>
      <c r="F436" t="s">
        <v>605</v>
      </c>
    </row>
    <row r="437" spans="1:6" x14ac:dyDescent="0.2">
      <c r="A437" t="s">
        <v>224</v>
      </c>
      <c r="B437" s="1">
        <v>37298</v>
      </c>
      <c r="C437" s="1">
        <v>39500</v>
      </c>
      <c r="D437">
        <v>63.2408</v>
      </c>
      <c r="E437">
        <v>-145.4675</v>
      </c>
      <c r="F437" t="s">
        <v>606</v>
      </c>
    </row>
    <row r="438" spans="1:6" x14ac:dyDescent="0.2">
      <c r="A438" t="s">
        <v>224</v>
      </c>
      <c r="B438" s="1">
        <v>39500</v>
      </c>
      <c r="C438" s="1">
        <v>41080</v>
      </c>
      <c r="D438">
        <v>63.240833333333001</v>
      </c>
      <c r="E438">
        <v>-145.4675</v>
      </c>
      <c r="F438" t="s">
        <v>607</v>
      </c>
    </row>
    <row r="439" spans="1:6" x14ac:dyDescent="0.2">
      <c r="A439" t="s">
        <v>224</v>
      </c>
      <c r="B439" s="1">
        <v>41080</v>
      </c>
      <c r="C439" t="s">
        <v>326</v>
      </c>
      <c r="D439">
        <v>63.240833333333001</v>
      </c>
      <c r="E439">
        <v>-145.4675</v>
      </c>
      <c r="F439" t="s">
        <v>607</v>
      </c>
    </row>
    <row r="440" spans="1:6" x14ac:dyDescent="0.2">
      <c r="A440" t="s">
        <v>226</v>
      </c>
      <c r="B440" s="1">
        <v>39875</v>
      </c>
      <c r="C440" s="1">
        <v>40309</v>
      </c>
      <c r="D440">
        <v>21.556388888889</v>
      </c>
      <c r="E440">
        <v>-157.89888888889001</v>
      </c>
      <c r="F440" t="s">
        <v>608</v>
      </c>
    </row>
    <row r="441" spans="1:6" x14ac:dyDescent="0.2">
      <c r="A441" t="s">
        <v>226</v>
      </c>
      <c r="B441" s="1">
        <v>40309</v>
      </c>
      <c r="C441" s="1">
        <v>41145</v>
      </c>
      <c r="D441">
        <v>21.556388888889</v>
      </c>
      <c r="E441">
        <v>-157.89888888889001</v>
      </c>
      <c r="F441" t="s">
        <v>608</v>
      </c>
    </row>
    <row r="442" spans="1:6" x14ac:dyDescent="0.2">
      <c r="A442" t="s">
        <v>226</v>
      </c>
      <c r="B442" s="1">
        <v>41145</v>
      </c>
      <c r="C442" s="1">
        <v>43525</v>
      </c>
      <c r="D442">
        <v>21.556388888889</v>
      </c>
      <c r="E442">
        <v>-158.03944444443999</v>
      </c>
      <c r="F442" t="s">
        <v>608</v>
      </c>
    </row>
    <row r="443" spans="1:6" x14ac:dyDescent="0.2">
      <c r="A443" t="s">
        <v>226</v>
      </c>
      <c r="B443" s="1">
        <v>43525</v>
      </c>
      <c r="C443" t="s">
        <v>326</v>
      </c>
      <c r="D443">
        <v>21.556388888889</v>
      </c>
      <c r="E443">
        <v>-158.03944444443999</v>
      </c>
      <c r="F443" t="s">
        <v>608</v>
      </c>
    </row>
    <row r="444" spans="1:6" x14ac:dyDescent="0.2">
      <c r="A444" t="s">
        <v>227</v>
      </c>
      <c r="B444" s="1">
        <v>35872</v>
      </c>
      <c r="C444" s="1">
        <v>39500</v>
      </c>
      <c r="D444">
        <v>67.424199999999999</v>
      </c>
      <c r="E444">
        <v>-140.89109999999999</v>
      </c>
      <c r="F444" t="s">
        <v>609</v>
      </c>
    </row>
    <row r="445" spans="1:6" x14ac:dyDescent="0.2">
      <c r="A445" t="s">
        <v>227</v>
      </c>
      <c r="B445" s="1">
        <v>39500</v>
      </c>
      <c r="C445" t="s">
        <v>326</v>
      </c>
      <c r="D445">
        <v>67.424166666667006</v>
      </c>
      <c r="E445">
        <v>-140.89111111111001</v>
      </c>
      <c r="F445" t="s">
        <v>610</v>
      </c>
    </row>
    <row r="446" spans="1:6" x14ac:dyDescent="0.2">
      <c r="A446" t="s">
        <v>341</v>
      </c>
      <c r="B446" s="1">
        <v>41158</v>
      </c>
      <c r="C446" t="s">
        <v>326</v>
      </c>
      <c r="D446">
        <v>69.321666666666999</v>
      </c>
      <c r="E446">
        <v>-152.63666666667001</v>
      </c>
      <c r="F446" t="s">
        <v>611</v>
      </c>
    </row>
    <row r="447" spans="1:6" x14ac:dyDescent="0.2">
      <c r="A447" t="s">
        <v>230</v>
      </c>
      <c r="B447" s="1">
        <v>39863</v>
      </c>
      <c r="C447" s="1">
        <v>40415</v>
      </c>
      <c r="D447">
        <v>67.563888888888997</v>
      </c>
      <c r="E447">
        <v>-139.88333333333</v>
      </c>
      <c r="F447" t="s">
        <v>612</v>
      </c>
    </row>
    <row r="448" spans="1:6" x14ac:dyDescent="0.2">
      <c r="A448" t="s">
        <v>230</v>
      </c>
      <c r="B448" s="1">
        <v>40415</v>
      </c>
      <c r="C448" s="1">
        <v>40721</v>
      </c>
      <c r="D448">
        <v>67.594722222222003</v>
      </c>
      <c r="E448">
        <v>-139.81111111110999</v>
      </c>
      <c r="F448" t="s">
        <v>613</v>
      </c>
    </row>
    <row r="449" spans="1:6" x14ac:dyDescent="0.2">
      <c r="A449" t="s">
        <v>230</v>
      </c>
      <c r="B449" s="1">
        <v>40721</v>
      </c>
      <c r="C449" t="s">
        <v>326</v>
      </c>
      <c r="D449">
        <v>67.594722222222003</v>
      </c>
      <c r="E449">
        <v>-139.81111111110999</v>
      </c>
      <c r="F449" t="s">
        <v>613</v>
      </c>
    </row>
    <row r="450" spans="1:6" x14ac:dyDescent="0.2">
      <c r="A450" t="s">
        <v>231</v>
      </c>
      <c r="B450" s="1">
        <v>37418</v>
      </c>
      <c r="C450" s="1">
        <v>39547</v>
      </c>
      <c r="D450">
        <v>62.829700000000003</v>
      </c>
      <c r="E450">
        <v>-136.5806</v>
      </c>
      <c r="F450" t="s">
        <v>614</v>
      </c>
    </row>
    <row r="451" spans="1:6" x14ac:dyDescent="0.2">
      <c r="A451" t="s">
        <v>231</v>
      </c>
      <c r="B451" s="1">
        <v>39547</v>
      </c>
      <c r="C451" s="1">
        <v>39559</v>
      </c>
      <c r="D451">
        <v>62.829722222222003</v>
      </c>
      <c r="E451">
        <v>-136.58055555556001</v>
      </c>
      <c r="F451" t="s">
        <v>614</v>
      </c>
    </row>
    <row r="452" spans="1:6" x14ac:dyDescent="0.2">
      <c r="A452" t="s">
        <v>231</v>
      </c>
      <c r="B452" s="1">
        <v>39559</v>
      </c>
      <c r="C452" t="s">
        <v>326</v>
      </c>
      <c r="D452">
        <v>62.829722222222003</v>
      </c>
      <c r="E452">
        <v>-136.58055555556001</v>
      </c>
      <c r="F452" t="s">
        <v>614</v>
      </c>
    </row>
    <row r="453" spans="1:6" x14ac:dyDescent="0.2">
      <c r="A453" t="s">
        <v>233</v>
      </c>
      <c r="B453" s="1">
        <v>40140</v>
      </c>
      <c r="C453" t="s">
        <v>326</v>
      </c>
      <c r="D453">
        <v>55.083055555556001</v>
      </c>
      <c r="E453">
        <v>-122.91611111111</v>
      </c>
      <c r="F453" t="s">
        <v>615</v>
      </c>
    </row>
    <row r="454" spans="1:6" x14ac:dyDescent="0.2">
      <c r="A454" t="s">
        <v>234</v>
      </c>
      <c r="B454" s="1">
        <v>42234</v>
      </c>
      <c r="C454" s="1">
        <v>42285</v>
      </c>
      <c r="D454">
        <v>55.705669999999998</v>
      </c>
      <c r="E454">
        <v>-132.62790000000001</v>
      </c>
      <c r="F454" t="s">
        <v>616</v>
      </c>
    </row>
    <row r="455" spans="1:6" x14ac:dyDescent="0.2">
      <c r="A455" t="s">
        <v>234</v>
      </c>
      <c r="B455" s="1">
        <v>42285</v>
      </c>
      <c r="C455" s="1">
        <v>42382</v>
      </c>
      <c r="D455">
        <v>55.705555555556003</v>
      </c>
      <c r="E455">
        <v>-132.62777777778001</v>
      </c>
      <c r="F455" t="s">
        <v>616</v>
      </c>
    </row>
    <row r="456" spans="1:6" x14ac:dyDescent="0.2">
      <c r="A456" t="s">
        <v>234</v>
      </c>
      <c r="B456" s="1">
        <v>42382</v>
      </c>
      <c r="C456" s="1">
        <v>42397</v>
      </c>
      <c r="D456">
        <v>55.705555555556003</v>
      </c>
      <c r="E456">
        <v>-132.62777777778001</v>
      </c>
      <c r="F456" t="s">
        <v>617</v>
      </c>
    </row>
    <row r="457" spans="1:6" x14ac:dyDescent="0.2">
      <c r="A457" t="s">
        <v>234</v>
      </c>
      <c r="B457" s="1">
        <v>42397</v>
      </c>
      <c r="C457" t="s">
        <v>326</v>
      </c>
      <c r="D457">
        <v>55.705555555556003</v>
      </c>
      <c r="E457">
        <v>-132.62777777778001</v>
      </c>
      <c r="F457" t="s">
        <v>616</v>
      </c>
    </row>
    <row r="458" spans="1:6" x14ac:dyDescent="0.2">
      <c r="A458" t="s">
        <v>235</v>
      </c>
      <c r="B458" s="1">
        <v>42580</v>
      </c>
      <c r="C458" t="s">
        <v>326</v>
      </c>
      <c r="D458">
        <v>60.480400000000003</v>
      </c>
      <c r="E458">
        <v>-149.7208</v>
      </c>
      <c r="F458" t="s">
        <v>618</v>
      </c>
    </row>
    <row r="459" spans="1:6" x14ac:dyDescent="0.2">
      <c r="A459" t="s">
        <v>236</v>
      </c>
      <c r="B459" s="1">
        <v>20729</v>
      </c>
      <c r="C459" s="1">
        <v>39500</v>
      </c>
      <c r="D459">
        <v>64.742500000000007</v>
      </c>
      <c r="E459">
        <v>-155.48419999999999</v>
      </c>
      <c r="F459" t="s">
        <v>619</v>
      </c>
    </row>
    <row r="460" spans="1:6" x14ac:dyDescent="0.2">
      <c r="A460" t="s">
        <v>236</v>
      </c>
      <c r="B460" s="1">
        <v>39500</v>
      </c>
      <c r="C460" t="s">
        <v>326</v>
      </c>
      <c r="D460">
        <v>64.742500000000007</v>
      </c>
      <c r="E460">
        <v>-155.48416666666699</v>
      </c>
      <c r="F460" t="s">
        <v>620</v>
      </c>
    </row>
    <row r="461" spans="1:6" x14ac:dyDescent="0.2">
      <c r="A461" t="s">
        <v>237</v>
      </c>
      <c r="B461" s="1">
        <v>37413</v>
      </c>
      <c r="C461" s="1">
        <v>39500</v>
      </c>
      <c r="D461">
        <v>55.177799999999998</v>
      </c>
      <c r="E461">
        <v>-162.6875</v>
      </c>
      <c r="F461" t="s">
        <v>621</v>
      </c>
    </row>
    <row r="462" spans="1:6" x14ac:dyDescent="0.2">
      <c r="A462" t="s">
        <v>237</v>
      </c>
      <c r="B462" s="1">
        <v>39500</v>
      </c>
      <c r="C462" t="s">
        <v>326</v>
      </c>
      <c r="D462">
        <v>55.177777777777997</v>
      </c>
      <c r="E462">
        <v>-162.6875</v>
      </c>
      <c r="F462" t="s">
        <v>621</v>
      </c>
    </row>
    <row r="463" spans="1:6" x14ac:dyDescent="0.2">
      <c r="A463" t="s">
        <v>238</v>
      </c>
      <c r="B463" s="1">
        <v>42979</v>
      </c>
      <c r="C463" t="s">
        <v>326</v>
      </c>
      <c r="D463">
        <v>57.8157</v>
      </c>
      <c r="E463">
        <v>-152.624</v>
      </c>
      <c r="F463" t="s">
        <v>622</v>
      </c>
    </row>
    <row r="464" spans="1:6" x14ac:dyDescent="0.2">
      <c r="A464" t="s">
        <v>239</v>
      </c>
      <c r="B464" s="1">
        <v>40325</v>
      </c>
      <c r="C464" s="1">
        <v>40746</v>
      </c>
      <c r="D464">
        <v>57.817500000000003</v>
      </c>
      <c r="E464">
        <v>-152.62388888889001</v>
      </c>
      <c r="F464" t="s">
        <v>623</v>
      </c>
    </row>
    <row r="465" spans="1:6" x14ac:dyDescent="0.2">
      <c r="A465" t="s">
        <v>239</v>
      </c>
      <c r="B465" s="1">
        <v>40746</v>
      </c>
      <c r="C465" t="s">
        <v>326</v>
      </c>
      <c r="D465">
        <v>57.817500000000003</v>
      </c>
      <c r="E465">
        <v>-152.62388888889001</v>
      </c>
      <c r="F465" t="s">
        <v>623</v>
      </c>
    </row>
    <row r="466" spans="1:6" x14ac:dyDescent="0.2">
      <c r="A466" t="s">
        <v>241</v>
      </c>
      <c r="B466" s="1">
        <v>33437</v>
      </c>
      <c r="C466" s="1">
        <v>39500</v>
      </c>
      <c r="D466">
        <v>60.194699999999997</v>
      </c>
      <c r="E466">
        <v>-149.5889</v>
      </c>
      <c r="F466" t="s">
        <v>624</v>
      </c>
    </row>
    <row r="467" spans="1:6" x14ac:dyDescent="0.2">
      <c r="A467" t="s">
        <v>241</v>
      </c>
      <c r="B467" s="1">
        <v>39500</v>
      </c>
      <c r="C467" s="1">
        <v>40721</v>
      </c>
      <c r="D467">
        <v>60.195277777778003</v>
      </c>
      <c r="E467">
        <v>-149.58777777777999</v>
      </c>
      <c r="F467" t="s">
        <v>625</v>
      </c>
    </row>
    <row r="468" spans="1:6" x14ac:dyDescent="0.2">
      <c r="A468" t="s">
        <v>241</v>
      </c>
      <c r="B468" s="1">
        <v>40721</v>
      </c>
      <c r="C468" t="s">
        <v>326</v>
      </c>
      <c r="D468">
        <v>60.195</v>
      </c>
      <c r="E468">
        <v>-149.58944444444001</v>
      </c>
      <c r="F468" t="s">
        <v>625</v>
      </c>
    </row>
    <row r="469" spans="1:6" x14ac:dyDescent="0.2">
      <c r="A469" t="s">
        <v>243</v>
      </c>
      <c r="B469" s="1">
        <v>36472</v>
      </c>
      <c r="C469" s="1">
        <v>36525</v>
      </c>
      <c r="D469">
        <v>64.28</v>
      </c>
      <c r="E469">
        <v>-146.56</v>
      </c>
      <c r="F469" t="s">
        <v>626</v>
      </c>
    </row>
    <row r="470" spans="1:6" x14ac:dyDescent="0.2">
      <c r="A470" t="s">
        <v>243</v>
      </c>
      <c r="B470" s="1">
        <v>3470</v>
      </c>
      <c r="C470" s="1">
        <v>39500</v>
      </c>
      <c r="D470">
        <v>64.472800000000007</v>
      </c>
      <c r="E470">
        <v>-146.9239</v>
      </c>
      <c r="F470" t="s">
        <v>627</v>
      </c>
    </row>
    <row r="471" spans="1:6" x14ac:dyDescent="0.2">
      <c r="A471" t="s">
        <v>243</v>
      </c>
      <c r="B471" s="1">
        <v>39500</v>
      </c>
      <c r="C471" s="1">
        <v>39559</v>
      </c>
      <c r="D471">
        <v>64.472777777778006</v>
      </c>
      <c r="E471">
        <v>-146.92388888888999</v>
      </c>
      <c r="F471" t="s">
        <v>628</v>
      </c>
    </row>
    <row r="472" spans="1:6" x14ac:dyDescent="0.2">
      <c r="A472" t="s">
        <v>243</v>
      </c>
      <c r="B472" s="1">
        <v>39559</v>
      </c>
      <c r="C472" t="s">
        <v>326</v>
      </c>
      <c r="D472">
        <v>64.472777777778006</v>
      </c>
      <c r="E472">
        <v>-146.92388888888999</v>
      </c>
      <c r="F472" t="s">
        <v>629</v>
      </c>
    </row>
    <row r="473" spans="1:6" x14ac:dyDescent="0.2">
      <c r="A473" t="s">
        <v>244</v>
      </c>
      <c r="B473" s="1">
        <v>42163</v>
      </c>
      <c r="C473" t="s">
        <v>326</v>
      </c>
      <c r="D473">
        <v>58.444722222221998</v>
      </c>
      <c r="E473">
        <v>-135.74194444444001</v>
      </c>
      <c r="F473" t="s">
        <v>630</v>
      </c>
    </row>
    <row r="474" spans="1:6" x14ac:dyDescent="0.2">
      <c r="A474" t="s">
        <v>245</v>
      </c>
      <c r="B474" s="1">
        <v>36486</v>
      </c>
      <c r="C474" s="1">
        <v>39500</v>
      </c>
      <c r="D474">
        <v>58.332500000000003</v>
      </c>
      <c r="E474">
        <v>-134.4658</v>
      </c>
      <c r="F474" t="s">
        <v>631</v>
      </c>
    </row>
    <row r="475" spans="1:6" x14ac:dyDescent="0.2">
      <c r="A475" t="s">
        <v>245</v>
      </c>
      <c r="B475" s="1">
        <v>39500</v>
      </c>
      <c r="C475" s="1">
        <v>41135</v>
      </c>
      <c r="D475">
        <v>58.332500000000003</v>
      </c>
      <c r="E475">
        <v>-134.46583333333001</v>
      </c>
      <c r="F475" t="s">
        <v>631</v>
      </c>
    </row>
    <row r="476" spans="1:6" x14ac:dyDescent="0.2">
      <c r="A476" t="s">
        <v>245</v>
      </c>
      <c r="B476" s="1">
        <v>41135</v>
      </c>
      <c r="C476" t="s">
        <v>326</v>
      </c>
      <c r="D476">
        <v>58.332500000000003</v>
      </c>
      <c r="E476">
        <v>-134.46583333333001</v>
      </c>
      <c r="F476" t="s">
        <v>631</v>
      </c>
    </row>
    <row r="477" spans="1:6" x14ac:dyDescent="0.2">
      <c r="A477" t="s">
        <v>246</v>
      </c>
      <c r="B477" s="1">
        <v>36736</v>
      </c>
      <c r="C477" s="1">
        <v>39500</v>
      </c>
      <c r="D477">
        <v>55.801400000000001</v>
      </c>
      <c r="E477">
        <v>-133.1086</v>
      </c>
      <c r="F477" t="s">
        <v>632</v>
      </c>
    </row>
    <row r="478" spans="1:6" x14ac:dyDescent="0.2">
      <c r="A478" t="s">
        <v>246</v>
      </c>
      <c r="B478" s="1">
        <v>39500</v>
      </c>
      <c r="C478" s="1">
        <v>40549</v>
      </c>
      <c r="D478">
        <v>55.801388888889001</v>
      </c>
      <c r="E478">
        <v>-133.10861111111001</v>
      </c>
      <c r="F478" t="s">
        <v>633</v>
      </c>
    </row>
    <row r="479" spans="1:6" x14ac:dyDescent="0.2">
      <c r="A479" t="s">
        <v>246</v>
      </c>
      <c r="B479" s="1">
        <v>40549</v>
      </c>
      <c r="C479" s="1">
        <v>41135</v>
      </c>
      <c r="D479">
        <v>55.801388888889001</v>
      </c>
      <c r="E479">
        <v>-133.10861111111001</v>
      </c>
      <c r="F479" t="s">
        <v>634</v>
      </c>
    </row>
    <row r="480" spans="1:6" x14ac:dyDescent="0.2">
      <c r="A480" t="s">
        <v>246</v>
      </c>
      <c r="B480" s="1">
        <v>41135</v>
      </c>
      <c r="C480" t="s">
        <v>326</v>
      </c>
      <c r="D480">
        <v>55.801388888889001</v>
      </c>
      <c r="E480">
        <v>-133.10861111111001</v>
      </c>
      <c r="F480" t="s">
        <v>634</v>
      </c>
    </row>
    <row r="481" spans="1:6" x14ac:dyDescent="0.2">
      <c r="A481" t="s">
        <v>247</v>
      </c>
      <c r="B481" s="1">
        <v>42901</v>
      </c>
      <c r="C481" t="s">
        <v>326</v>
      </c>
      <c r="D481">
        <v>60.140277777778003</v>
      </c>
      <c r="E481">
        <v>-149.40166666667</v>
      </c>
      <c r="F481" t="s">
        <v>635</v>
      </c>
    </row>
    <row r="482" spans="1:6" x14ac:dyDescent="0.2">
      <c r="A482" t="s">
        <v>342</v>
      </c>
      <c r="B482" s="1">
        <v>41530</v>
      </c>
      <c r="C482" t="s">
        <v>326</v>
      </c>
      <c r="D482">
        <v>62.638611111111103</v>
      </c>
      <c r="E482">
        <v>-141.02916666666701</v>
      </c>
      <c r="F482" t="s">
        <v>636</v>
      </c>
    </row>
    <row r="483" spans="1:6" x14ac:dyDescent="0.2">
      <c r="A483" t="s">
        <v>248</v>
      </c>
      <c r="B483" s="1">
        <v>37292</v>
      </c>
      <c r="C483" s="1">
        <v>39500</v>
      </c>
      <c r="D483">
        <v>57.051400000000001</v>
      </c>
      <c r="E483">
        <v>-135.2278</v>
      </c>
      <c r="F483" t="s">
        <v>637</v>
      </c>
    </row>
    <row r="484" spans="1:6" x14ac:dyDescent="0.2">
      <c r="A484" t="s">
        <v>248</v>
      </c>
      <c r="B484" s="1">
        <v>39500</v>
      </c>
      <c r="C484" s="1">
        <v>42285</v>
      </c>
      <c r="D484">
        <v>57.051388888889001</v>
      </c>
      <c r="E484">
        <v>-135.22777777778001</v>
      </c>
      <c r="F484" t="s">
        <v>637</v>
      </c>
    </row>
    <row r="485" spans="1:6" x14ac:dyDescent="0.2">
      <c r="A485" t="s">
        <v>248</v>
      </c>
      <c r="B485" s="1">
        <v>42285</v>
      </c>
      <c r="C485" t="s">
        <v>326</v>
      </c>
      <c r="D485">
        <v>57.051026700000001</v>
      </c>
      <c r="E485">
        <v>-135.2295402</v>
      </c>
      <c r="F485" t="s">
        <v>637</v>
      </c>
    </row>
    <row r="486" spans="1:6" x14ac:dyDescent="0.2">
      <c r="A486" t="s">
        <v>250</v>
      </c>
      <c r="B486" s="1">
        <v>40317</v>
      </c>
      <c r="C486" s="1">
        <v>40746</v>
      </c>
      <c r="D486">
        <v>60.478611111111</v>
      </c>
      <c r="E486">
        <v>-145.40222222221999</v>
      </c>
      <c r="F486" t="s">
        <v>638</v>
      </c>
    </row>
    <row r="487" spans="1:6" x14ac:dyDescent="0.2">
      <c r="A487" t="s">
        <v>250</v>
      </c>
      <c r="B487" s="1">
        <v>40746</v>
      </c>
      <c r="C487" t="s">
        <v>326</v>
      </c>
      <c r="D487">
        <v>60.478611111111</v>
      </c>
      <c r="E487">
        <v>-145.40222222221999</v>
      </c>
      <c r="F487" t="s">
        <v>638</v>
      </c>
    </row>
    <row r="488" spans="1:6" x14ac:dyDescent="0.2">
      <c r="A488" t="s">
        <v>251</v>
      </c>
      <c r="B488" s="1">
        <v>38490</v>
      </c>
      <c r="C488" t="s">
        <v>326</v>
      </c>
      <c r="D488">
        <v>67.0197</v>
      </c>
      <c r="E488">
        <v>-150.2928</v>
      </c>
      <c r="F488" t="s">
        <v>639</v>
      </c>
    </row>
    <row r="489" spans="1:6" x14ac:dyDescent="0.2">
      <c r="A489" t="s">
        <v>252</v>
      </c>
      <c r="B489" s="1">
        <v>38029</v>
      </c>
      <c r="C489" s="1">
        <v>39500</v>
      </c>
      <c r="D489">
        <v>61.0792</v>
      </c>
      <c r="E489">
        <v>-146.3031</v>
      </c>
      <c r="F489" t="s">
        <v>640</v>
      </c>
    </row>
    <row r="490" spans="1:6" x14ac:dyDescent="0.2">
      <c r="A490" t="s">
        <v>252</v>
      </c>
      <c r="B490" s="1">
        <v>39500</v>
      </c>
      <c r="C490" s="1">
        <v>39615</v>
      </c>
      <c r="D490">
        <v>61.079166666667</v>
      </c>
      <c r="E490">
        <v>-146.30361111111</v>
      </c>
      <c r="F490" t="s">
        <v>640</v>
      </c>
    </row>
    <row r="491" spans="1:6" x14ac:dyDescent="0.2">
      <c r="A491" t="s">
        <v>252</v>
      </c>
      <c r="B491" s="1">
        <v>39615</v>
      </c>
      <c r="C491" s="1">
        <v>40253</v>
      </c>
      <c r="D491">
        <v>61.079166666667</v>
      </c>
      <c r="E491">
        <v>-146.30305555556001</v>
      </c>
      <c r="F491" t="s">
        <v>640</v>
      </c>
    </row>
    <row r="492" spans="1:6" x14ac:dyDescent="0.2">
      <c r="A492" t="s">
        <v>252</v>
      </c>
      <c r="B492" s="1">
        <v>40253</v>
      </c>
      <c r="C492" s="1">
        <v>40309</v>
      </c>
      <c r="D492">
        <v>61.079166666667</v>
      </c>
      <c r="E492">
        <v>-146.33111111111</v>
      </c>
      <c r="F492" t="s">
        <v>640</v>
      </c>
    </row>
    <row r="493" spans="1:6" x14ac:dyDescent="0.2">
      <c r="A493" t="s">
        <v>252</v>
      </c>
      <c r="B493" s="1">
        <v>40309</v>
      </c>
      <c r="C493" t="s">
        <v>326</v>
      </c>
      <c r="D493">
        <v>61.079166666667</v>
      </c>
      <c r="E493">
        <v>-146.30305555556001</v>
      </c>
      <c r="F493" t="s">
        <v>640</v>
      </c>
    </row>
    <row r="494" spans="1:6" x14ac:dyDescent="0.2">
      <c r="A494" t="s">
        <v>253</v>
      </c>
      <c r="B494" s="1">
        <v>30195</v>
      </c>
      <c r="C494" s="1">
        <v>39500</v>
      </c>
      <c r="D494">
        <v>69.015000000000001</v>
      </c>
      <c r="E494">
        <v>-148.81720000000001</v>
      </c>
      <c r="F494" t="s">
        <v>641</v>
      </c>
    </row>
    <row r="495" spans="1:6" x14ac:dyDescent="0.2">
      <c r="A495" t="s">
        <v>253</v>
      </c>
      <c r="B495" s="1">
        <v>39500</v>
      </c>
      <c r="C495" s="1">
        <v>40007</v>
      </c>
      <c r="D495">
        <v>69.015000000000001</v>
      </c>
      <c r="E495">
        <v>-148.81722222222001</v>
      </c>
      <c r="F495" t="s">
        <v>642</v>
      </c>
    </row>
    <row r="496" spans="1:6" x14ac:dyDescent="0.2">
      <c r="A496" t="s">
        <v>253</v>
      </c>
      <c r="B496" s="1">
        <v>40007</v>
      </c>
      <c r="C496" t="s">
        <v>326</v>
      </c>
      <c r="D496">
        <v>69.015000000000001</v>
      </c>
      <c r="E496">
        <v>-148.81722222222001</v>
      </c>
      <c r="F496" t="s">
        <v>643</v>
      </c>
    </row>
    <row r="497" spans="1:6" x14ac:dyDescent="0.2">
      <c r="A497" t="s">
        <v>254</v>
      </c>
      <c r="B497" s="1">
        <v>17076</v>
      </c>
      <c r="C497" s="1">
        <v>39500</v>
      </c>
      <c r="D497">
        <v>61.2256</v>
      </c>
      <c r="E497">
        <v>-149.63499999999999</v>
      </c>
      <c r="F497" t="s">
        <v>644</v>
      </c>
    </row>
    <row r="498" spans="1:6" x14ac:dyDescent="0.2">
      <c r="A498" t="s">
        <v>254</v>
      </c>
      <c r="B498" s="1">
        <v>39500</v>
      </c>
      <c r="C498" t="s">
        <v>326</v>
      </c>
      <c r="D498">
        <v>61.225555555555999</v>
      </c>
      <c r="E498">
        <v>-149.63499999999999</v>
      </c>
      <c r="F498" t="s">
        <v>645</v>
      </c>
    </row>
    <row r="499" spans="1:6" x14ac:dyDescent="0.2">
      <c r="A499" t="s">
        <v>256</v>
      </c>
      <c r="B499" s="1">
        <v>29007</v>
      </c>
      <c r="C499" s="1">
        <v>39500</v>
      </c>
      <c r="D499">
        <v>60.820300000000003</v>
      </c>
      <c r="E499">
        <v>-149.42750000000001</v>
      </c>
      <c r="F499" t="s">
        <v>646</v>
      </c>
    </row>
    <row r="500" spans="1:6" x14ac:dyDescent="0.2">
      <c r="A500" t="s">
        <v>256</v>
      </c>
      <c r="B500" s="1">
        <v>39500</v>
      </c>
      <c r="C500" t="s">
        <v>326</v>
      </c>
      <c r="D500">
        <v>60.820833333332999</v>
      </c>
      <c r="E500">
        <v>-149.42527777778</v>
      </c>
      <c r="F500" t="s">
        <v>647</v>
      </c>
    </row>
    <row r="501" spans="1:6" x14ac:dyDescent="0.2">
      <c r="A501" t="s">
        <v>257</v>
      </c>
      <c r="B501" s="1">
        <v>23285</v>
      </c>
      <c r="C501" s="1">
        <v>39500</v>
      </c>
      <c r="D501">
        <v>59.467199999999998</v>
      </c>
      <c r="E501">
        <v>-135.2833</v>
      </c>
      <c r="F501" t="s">
        <v>648</v>
      </c>
    </row>
    <row r="502" spans="1:6" x14ac:dyDescent="0.2">
      <c r="A502" t="s">
        <v>257</v>
      </c>
      <c r="B502" s="1">
        <v>39500</v>
      </c>
      <c r="C502" s="1">
        <v>39678</v>
      </c>
      <c r="D502">
        <v>59.467222222221999</v>
      </c>
      <c r="E502">
        <v>-135.28333333333001</v>
      </c>
      <c r="F502" t="s">
        <v>649</v>
      </c>
    </row>
    <row r="503" spans="1:6" x14ac:dyDescent="0.2">
      <c r="A503" t="s">
        <v>257</v>
      </c>
      <c r="B503" s="1">
        <v>39678</v>
      </c>
      <c r="C503" s="1">
        <v>40365</v>
      </c>
      <c r="D503">
        <v>59.467222222221999</v>
      </c>
      <c r="E503">
        <v>-135.28333333333001</v>
      </c>
      <c r="F503" t="s">
        <v>649</v>
      </c>
    </row>
    <row r="504" spans="1:6" x14ac:dyDescent="0.2">
      <c r="A504" t="s">
        <v>257</v>
      </c>
      <c r="B504" s="1">
        <v>40365</v>
      </c>
      <c r="C504" s="1">
        <v>42892</v>
      </c>
      <c r="D504">
        <v>59.468333333333</v>
      </c>
      <c r="E504">
        <v>-135.3023</v>
      </c>
      <c r="F504" t="s">
        <v>649</v>
      </c>
    </row>
    <row r="505" spans="1:6" x14ac:dyDescent="0.2">
      <c r="A505" t="s">
        <v>257</v>
      </c>
      <c r="B505" s="1">
        <v>42892</v>
      </c>
      <c r="C505" t="s">
        <v>326</v>
      </c>
      <c r="D505">
        <v>59.468333333333</v>
      </c>
      <c r="E505">
        <v>-135.30222222222</v>
      </c>
      <c r="F505" t="s">
        <v>650</v>
      </c>
    </row>
    <row r="506" spans="1:6" x14ac:dyDescent="0.2">
      <c r="A506" t="s">
        <v>259</v>
      </c>
      <c r="B506" s="1">
        <v>35586</v>
      </c>
      <c r="C506" s="1">
        <v>39500</v>
      </c>
      <c r="D506">
        <v>60.466700000000003</v>
      </c>
      <c r="E506">
        <v>-150.59889999999999</v>
      </c>
      <c r="F506" t="s">
        <v>651</v>
      </c>
    </row>
    <row r="507" spans="1:6" x14ac:dyDescent="0.2">
      <c r="A507" t="s">
        <v>259</v>
      </c>
      <c r="B507" s="1">
        <v>39500</v>
      </c>
      <c r="C507" s="1">
        <v>39805</v>
      </c>
      <c r="D507">
        <v>60.466666666667003</v>
      </c>
      <c r="E507">
        <v>-150.59888888889</v>
      </c>
      <c r="F507" t="s">
        <v>652</v>
      </c>
    </row>
    <row r="508" spans="1:6" x14ac:dyDescent="0.2">
      <c r="A508" t="s">
        <v>259</v>
      </c>
      <c r="B508" s="1">
        <v>39805</v>
      </c>
      <c r="C508" t="s">
        <v>326</v>
      </c>
      <c r="D508">
        <v>60.466388888889</v>
      </c>
      <c r="E508">
        <v>-150.60138888889</v>
      </c>
      <c r="F508" t="s">
        <v>652</v>
      </c>
    </row>
    <row r="509" spans="1:6" x14ac:dyDescent="0.2">
      <c r="A509" t="s">
        <v>260</v>
      </c>
      <c r="B509" s="1">
        <v>39819</v>
      </c>
      <c r="C509" t="s">
        <v>326</v>
      </c>
      <c r="D509">
        <v>54.630555555556001</v>
      </c>
      <c r="E509">
        <v>-128.43194444444001</v>
      </c>
      <c r="F509" t="s">
        <v>653</v>
      </c>
    </row>
    <row r="510" spans="1:6" x14ac:dyDescent="0.2">
      <c r="A510" t="s">
        <v>262</v>
      </c>
      <c r="B510" s="1">
        <v>36438</v>
      </c>
      <c r="C510" s="1">
        <v>39500</v>
      </c>
      <c r="D510">
        <v>61.9619</v>
      </c>
      <c r="E510">
        <v>-151.1669</v>
      </c>
      <c r="F510" t="s">
        <v>654</v>
      </c>
    </row>
    <row r="511" spans="1:6" x14ac:dyDescent="0.2">
      <c r="A511" t="s">
        <v>262</v>
      </c>
      <c r="B511" s="1">
        <v>39500</v>
      </c>
      <c r="C511" t="s">
        <v>326</v>
      </c>
      <c r="D511">
        <v>61.961944444444001</v>
      </c>
      <c r="E511">
        <v>-151.16694444443999</v>
      </c>
      <c r="F511" t="s">
        <v>655</v>
      </c>
    </row>
    <row r="512" spans="1:6" x14ac:dyDescent="0.2">
      <c r="A512" t="s">
        <v>263</v>
      </c>
      <c r="B512" s="1">
        <v>37298</v>
      </c>
      <c r="C512" s="1">
        <v>39500</v>
      </c>
      <c r="D512">
        <v>67.2547</v>
      </c>
      <c r="E512">
        <v>-150.17330000000001</v>
      </c>
      <c r="F512" t="s">
        <v>656</v>
      </c>
    </row>
    <row r="513" spans="1:6" x14ac:dyDescent="0.2">
      <c r="A513" t="s">
        <v>263</v>
      </c>
      <c r="B513" s="1">
        <v>39500</v>
      </c>
      <c r="C513" s="1">
        <v>40549</v>
      </c>
      <c r="D513">
        <v>67.254722222222</v>
      </c>
      <c r="E513">
        <v>-150.17333333332999</v>
      </c>
      <c r="F513" t="s">
        <v>657</v>
      </c>
    </row>
    <row r="514" spans="1:6" x14ac:dyDescent="0.2">
      <c r="A514" t="s">
        <v>263</v>
      </c>
      <c r="B514" s="1">
        <v>40549</v>
      </c>
      <c r="C514" s="1">
        <v>40721</v>
      </c>
      <c r="D514">
        <v>67.254722222222</v>
      </c>
      <c r="E514">
        <v>-150.23388888888999</v>
      </c>
      <c r="F514" t="s">
        <v>657</v>
      </c>
    </row>
    <row r="515" spans="1:6" x14ac:dyDescent="0.2">
      <c r="A515" t="s">
        <v>263</v>
      </c>
      <c r="B515" s="1">
        <v>40721</v>
      </c>
      <c r="C515" s="1">
        <v>41080</v>
      </c>
      <c r="D515">
        <v>67.254722222222</v>
      </c>
      <c r="E515">
        <v>-150.17333333332999</v>
      </c>
      <c r="F515" t="s">
        <v>657</v>
      </c>
    </row>
    <row r="516" spans="1:6" x14ac:dyDescent="0.2">
      <c r="A516" t="s">
        <v>263</v>
      </c>
      <c r="B516" s="1">
        <v>41080</v>
      </c>
      <c r="C516" t="s">
        <v>326</v>
      </c>
      <c r="D516">
        <v>67.254722222222</v>
      </c>
      <c r="E516">
        <v>-150.17333333332999</v>
      </c>
      <c r="F516" t="s">
        <v>657</v>
      </c>
    </row>
    <row r="517" spans="1:6" x14ac:dyDescent="0.2">
      <c r="A517" t="s">
        <v>265</v>
      </c>
      <c r="B517" s="1">
        <v>40017</v>
      </c>
      <c r="C517" s="1">
        <v>40057</v>
      </c>
      <c r="D517">
        <v>56.026111111111</v>
      </c>
      <c r="E517">
        <v>-130.06527777778001</v>
      </c>
      <c r="F517" t="s">
        <v>658</v>
      </c>
    </row>
    <row r="518" spans="1:6" x14ac:dyDescent="0.2">
      <c r="A518" t="s">
        <v>265</v>
      </c>
      <c r="B518" s="1">
        <v>40057</v>
      </c>
      <c r="C518" s="1">
        <v>41135</v>
      </c>
      <c r="D518">
        <v>56.026111111111</v>
      </c>
      <c r="E518">
        <v>-130.06527777778001</v>
      </c>
      <c r="F518" t="s">
        <v>658</v>
      </c>
    </row>
    <row r="519" spans="1:6" x14ac:dyDescent="0.2">
      <c r="A519" t="s">
        <v>265</v>
      </c>
      <c r="B519" s="1">
        <v>41135</v>
      </c>
      <c r="C519" t="s">
        <v>326</v>
      </c>
      <c r="D519">
        <v>56.026111111111</v>
      </c>
      <c r="E519">
        <v>-130.06527777778001</v>
      </c>
      <c r="F519" t="s">
        <v>658</v>
      </c>
    </row>
    <row r="520" spans="1:6" x14ac:dyDescent="0.2">
      <c r="A520" t="s">
        <v>266</v>
      </c>
      <c r="B520" s="1">
        <v>35065</v>
      </c>
      <c r="C520" s="1">
        <v>39500</v>
      </c>
      <c r="D520">
        <v>61.536099999999998</v>
      </c>
      <c r="E520">
        <v>-137.59030000000001</v>
      </c>
      <c r="F520" t="s">
        <v>659</v>
      </c>
    </row>
    <row r="521" spans="1:6" x14ac:dyDescent="0.2">
      <c r="A521" t="s">
        <v>266</v>
      </c>
      <c r="B521" s="1">
        <v>39500</v>
      </c>
      <c r="C521" t="s">
        <v>326</v>
      </c>
      <c r="D521">
        <v>61.536111111111097</v>
      </c>
      <c r="E521">
        <v>-137.590277777778</v>
      </c>
      <c r="F521" t="s">
        <v>659</v>
      </c>
    </row>
    <row r="522" spans="1:6" x14ac:dyDescent="0.2">
      <c r="A522" t="s">
        <v>268</v>
      </c>
      <c r="B522" s="1">
        <v>38219</v>
      </c>
      <c r="C522" s="1">
        <v>39500</v>
      </c>
      <c r="D522">
        <v>60.145800000000001</v>
      </c>
      <c r="E522">
        <v>-149.4119</v>
      </c>
      <c r="F522" t="s">
        <v>660</v>
      </c>
    </row>
    <row r="523" spans="1:6" x14ac:dyDescent="0.2">
      <c r="A523" t="s">
        <v>268</v>
      </c>
      <c r="B523" s="1">
        <v>39500</v>
      </c>
      <c r="C523" t="s">
        <v>326</v>
      </c>
      <c r="D523">
        <v>60.1458333333333</v>
      </c>
      <c r="E523">
        <v>-149.411944444444</v>
      </c>
      <c r="F523" t="s">
        <v>661</v>
      </c>
    </row>
    <row r="524" spans="1:6" x14ac:dyDescent="0.2">
      <c r="A524" t="s">
        <v>269</v>
      </c>
      <c r="B524" s="1">
        <v>23989</v>
      </c>
      <c r="C524" s="1">
        <v>39500</v>
      </c>
      <c r="D524">
        <v>64.5642</v>
      </c>
      <c r="E524">
        <v>-165.50720000000001</v>
      </c>
      <c r="F524" t="s">
        <v>662</v>
      </c>
    </row>
    <row r="525" spans="1:6" x14ac:dyDescent="0.2">
      <c r="A525" t="s">
        <v>269</v>
      </c>
      <c r="B525" s="1">
        <v>39500</v>
      </c>
      <c r="C525" t="s">
        <v>326</v>
      </c>
      <c r="D525">
        <v>64.564166666666694</v>
      </c>
      <c r="E525">
        <v>-165.507222222222</v>
      </c>
      <c r="F525" t="s">
        <v>663</v>
      </c>
    </row>
    <row r="526" spans="1:6" x14ac:dyDescent="0.2">
      <c r="A526" t="s">
        <v>271</v>
      </c>
      <c r="B526" s="1">
        <v>25796</v>
      </c>
      <c r="C526" s="1">
        <v>39500</v>
      </c>
      <c r="D526">
        <v>60.2864</v>
      </c>
      <c r="E526">
        <v>-149.33860000000001</v>
      </c>
      <c r="F526" t="s">
        <v>664</v>
      </c>
    </row>
    <row r="527" spans="1:6" x14ac:dyDescent="0.2">
      <c r="A527" t="s">
        <v>271</v>
      </c>
      <c r="B527" s="1">
        <v>39500</v>
      </c>
      <c r="C527" s="1">
        <v>40746</v>
      </c>
      <c r="D527">
        <v>60.295000000000002</v>
      </c>
      <c r="E527">
        <v>-149.34388888889001</v>
      </c>
      <c r="F527" t="s">
        <v>665</v>
      </c>
    </row>
    <row r="528" spans="1:6" x14ac:dyDescent="0.2">
      <c r="A528" t="s">
        <v>271</v>
      </c>
      <c r="B528" s="1">
        <v>40746</v>
      </c>
      <c r="C528" s="1">
        <v>42623</v>
      </c>
      <c r="D528">
        <v>60.286388888889</v>
      </c>
      <c r="E528">
        <v>-149.33861111111</v>
      </c>
      <c r="F528" t="s">
        <v>665</v>
      </c>
    </row>
    <row r="529" spans="1:6" x14ac:dyDescent="0.2">
      <c r="A529" t="s">
        <v>271</v>
      </c>
      <c r="B529" s="1">
        <v>42623</v>
      </c>
      <c r="C529" t="s">
        <v>326</v>
      </c>
      <c r="D529">
        <v>60.294439500000003</v>
      </c>
      <c r="E529">
        <v>-149.34603970000001</v>
      </c>
      <c r="F529" t="s">
        <v>665</v>
      </c>
    </row>
    <row r="530" spans="1:6" x14ac:dyDescent="0.2">
      <c r="A530" t="s">
        <v>343</v>
      </c>
      <c r="B530" s="1">
        <v>41856</v>
      </c>
      <c r="C530" t="s">
        <v>326</v>
      </c>
      <c r="D530">
        <v>63.722900000000003</v>
      </c>
      <c r="E530">
        <v>-149.47479999999999</v>
      </c>
      <c r="F530" t="s">
        <v>666</v>
      </c>
    </row>
    <row r="531" spans="1:6" x14ac:dyDescent="0.2">
      <c r="A531" t="s">
        <v>272</v>
      </c>
      <c r="B531" s="1">
        <v>36646</v>
      </c>
      <c r="C531" s="1">
        <v>39500</v>
      </c>
      <c r="D531">
        <v>63.2819</v>
      </c>
      <c r="E531">
        <v>-139.24889999999999</v>
      </c>
      <c r="F531" t="s">
        <v>667</v>
      </c>
    </row>
    <row r="532" spans="1:6" x14ac:dyDescent="0.2">
      <c r="A532" t="s">
        <v>272</v>
      </c>
      <c r="B532" s="1">
        <v>39500</v>
      </c>
      <c r="C532" s="1">
        <v>41248</v>
      </c>
      <c r="D532">
        <v>63.282222222222003</v>
      </c>
      <c r="E532">
        <v>-139.25444444444</v>
      </c>
      <c r="F532" t="s">
        <v>667</v>
      </c>
    </row>
    <row r="533" spans="1:6" x14ac:dyDescent="0.2">
      <c r="A533" t="s">
        <v>272</v>
      </c>
      <c r="B533" s="1">
        <v>41248</v>
      </c>
      <c r="C533" t="s">
        <v>326</v>
      </c>
      <c r="D533">
        <v>63.281944444444001</v>
      </c>
      <c r="E533">
        <v>-139.24888888889001</v>
      </c>
      <c r="F533" t="s">
        <v>667</v>
      </c>
    </row>
    <row r="534" spans="1:6" x14ac:dyDescent="0.2">
      <c r="A534" t="s">
        <v>274</v>
      </c>
      <c r="B534" s="1">
        <v>32264</v>
      </c>
      <c r="C534" s="1">
        <v>39500</v>
      </c>
      <c r="D534">
        <v>59.583300000000001</v>
      </c>
      <c r="E534">
        <v>-139.49189999999999</v>
      </c>
      <c r="F534" t="s">
        <v>668</v>
      </c>
    </row>
    <row r="535" spans="1:6" x14ac:dyDescent="0.2">
      <c r="A535" t="s">
        <v>274</v>
      </c>
      <c r="B535" s="1">
        <v>39500</v>
      </c>
      <c r="C535" s="1">
        <v>39615</v>
      </c>
      <c r="D535">
        <v>59.583333333333002</v>
      </c>
      <c r="E535">
        <v>-139.49194444444001</v>
      </c>
      <c r="F535" t="s">
        <v>668</v>
      </c>
    </row>
    <row r="536" spans="1:6" x14ac:dyDescent="0.2">
      <c r="A536" t="s">
        <v>274</v>
      </c>
      <c r="B536" s="1">
        <v>39615</v>
      </c>
      <c r="C536" s="1">
        <v>40777</v>
      </c>
      <c r="D536">
        <v>59.586666666667</v>
      </c>
      <c r="E536">
        <v>-139.49250000000001</v>
      </c>
      <c r="F536" t="s">
        <v>668</v>
      </c>
    </row>
    <row r="537" spans="1:6" x14ac:dyDescent="0.2">
      <c r="A537" t="s">
        <v>274</v>
      </c>
      <c r="B537" s="1">
        <v>40777</v>
      </c>
      <c r="C537" s="1">
        <v>41135</v>
      </c>
      <c r="D537">
        <v>59.586666666667</v>
      </c>
      <c r="E537">
        <v>-139.57555555555999</v>
      </c>
      <c r="F537" t="s">
        <v>668</v>
      </c>
    </row>
    <row r="538" spans="1:6" x14ac:dyDescent="0.2">
      <c r="A538" t="s">
        <v>274</v>
      </c>
      <c r="B538" s="1">
        <v>41135</v>
      </c>
      <c r="C538" s="1">
        <v>42185</v>
      </c>
      <c r="D538">
        <v>59.586666666667</v>
      </c>
      <c r="E538">
        <v>-139.49250000000001</v>
      </c>
      <c r="F538" t="s">
        <v>668</v>
      </c>
    </row>
    <row r="539" spans="1:6" x14ac:dyDescent="0.2">
      <c r="A539" t="s">
        <v>274</v>
      </c>
      <c r="B539" s="1">
        <v>42185</v>
      </c>
      <c r="C539" t="s">
        <v>326</v>
      </c>
      <c r="D539">
        <v>59.586666666667</v>
      </c>
      <c r="E539">
        <v>-139.49250000000001</v>
      </c>
      <c r="F539" t="s">
        <v>668</v>
      </c>
    </row>
    <row r="540" spans="1:6" x14ac:dyDescent="0.2">
      <c r="A540" t="s">
        <v>275</v>
      </c>
      <c r="B540" s="1">
        <v>27942</v>
      </c>
      <c r="C540" s="1">
        <v>39500</v>
      </c>
      <c r="D540">
        <v>56.708100000000002</v>
      </c>
      <c r="E540">
        <v>-132.13030000000001</v>
      </c>
      <c r="F540" t="s">
        <v>669</v>
      </c>
    </row>
    <row r="541" spans="1:6" x14ac:dyDescent="0.2">
      <c r="A541" t="s">
        <v>275</v>
      </c>
      <c r="B541" s="1">
        <v>39500</v>
      </c>
      <c r="C541" t="s">
        <v>326</v>
      </c>
      <c r="D541">
        <v>56.708055555556001</v>
      </c>
      <c r="E541">
        <v>-132.13027777778001</v>
      </c>
      <c r="F541" t="s">
        <v>670</v>
      </c>
    </row>
    <row r="542" spans="1:6" x14ac:dyDescent="0.2">
      <c r="A542" t="s">
        <v>276</v>
      </c>
      <c r="B542" s="1">
        <v>37943</v>
      </c>
      <c r="C542" s="1">
        <v>39500</v>
      </c>
      <c r="D542">
        <v>57.125300000000003</v>
      </c>
      <c r="E542">
        <v>-135.33170000000001</v>
      </c>
      <c r="F542" t="s">
        <v>671</v>
      </c>
    </row>
    <row r="543" spans="1:6" x14ac:dyDescent="0.2">
      <c r="A543" t="s">
        <v>276</v>
      </c>
      <c r="B543" s="1">
        <v>39500</v>
      </c>
      <c r="C543" s="1">
        <v>40721</v>
      </c>
      <c r="D543">
        <v>57.125277777778003</v>
      </c>
      <c r="E543">
        <v>-135.33166666667</v>
      </c>
      <c r="F543" t="s">
        <v>672</v>
      </c>
    </row>
    <row r="544" spans="1:6" x14ac:dyDescent="0.2">
      <c r="A544" t="s">
        <v>276</v>
      </c>
      <c r="B544" s="1">
        <v>40721</v>
      </c>
      <c r="C544" s="1">
        <v>43525</v>
      </c>
      <c r="D544">
        <v>57.125277777778003</v>
      </c>
      <c r="E544">
        <v>-136.82444444443999</v>
      </c>
      <c r="F544" t="s">
        <v>672</v>
      </c>
    </row>
    <row r="545" spans="1:6" x14ac:dyDescent="0.2">
      <c r="A545" t="s">
        <v>276</v>
      </c>
      <c r="B545" s="1">
        <v>43525</v>
      </c>
      <c r="C545" t="s">
        <v>326</v>
      </c>
      <c r="D545">
        <v>57.125100000000003</v>
      </c>
      <c r="E545">
        <v>-135.33124000000001</v>
      </c>
      <c r="F545" t="s">
        <v>672</v>
      </c>
    </row>
    <row r="546" spans="1:6" x14ac:dyDescent="0.2">
      <c r="A546" t="s">
        <v>278</v>
      </c>
      <c r="B546" s="1">
        <v>39819</v>
      </c>
      <c r="C546" s="1">
        <v>40205</v>
      </c>
      <c r="D546">
        <v>57.900833333332997</v>
      </c>
      <c r="E546">
        <v>-131.15444444444</v>
      </c>
      <c r="F546" t="s">
        <v>673</v>
      </c>
    </row>
    <row r="547" spans="1:6" x14ac:dyDescent="0.2">
      <c r="A547" t="s">
        <v>278</v>
      </c>
      <c r="B547" s="1">
        <v>40205</v>
      </c>
      <c r="C547" s="1">
        <v>40309</v>
      </c>
      <c r="D547">
        <v>57.900833333332997</v>
      </c>
      <c r="E547">
        <v>-131.15444444444</v>
      </c>
      <c r="F547" t="s">
        <v>673</v>
      </c>
    </row>
    <row r="548" spans="1:6" x14ac:dyDescent="0.2">
      <c r="A548" t="s">
        <v>278</v>
      </c>
      <c r="B548" s="1">
        <v>40309</v>
      </c>
      <c r="C548" t="s">
        <v>326</v>
      </c>
      <c r="D548">
        <v>57.900833333332997</v>
      </c>
      <c r="E548">
        <v>-131.15444444444</v>
      </c>
      <c r="F548" t="s">
        <v>673</v>
      </c>
    </row>
    <row r="549" spans="1:6" x14ac:dyDescent="0.2">
      <c r="A549" t="s">
        <v>279</v>
      </c>
      <c r="B549" s="1">
        <v>39512</v>
      </c>
      <c r="C549" s="1">
        <v>39694</v>
      </c>
      <c r="D549">
        <v>63.103888888889003</v>
      </c>
      <c r="E549">
        <v>-147.51583333332999</v>
      </c>
      <c r="F549" t="s">
        <v>674</v>
      </c>
    </row>
    <row r="550" spans="1:6" x14ac:dyDescent="0.2">
      <c r="A550" t="s">
        <v>279</v>
      </c>
      <c r="B550" s="1">
        <v>39694</v>
      </c>
      <c r="C550" s="1">
        <v>41222</v>
      </c>
      <c r="D550">
        <v>63.103888888889003</v>
      </c>
      <c r="E550">
        <v>-147.51583333332999</v>
      </c>
      <c r="F550" t="s">
        <v>674</v>
      </c>
    </row>
    <row r="551" spans="1:6" x14ac:dyDescent="0.2">
      <c r="A551" t="s">
        <v>279</v>
      </c>
      <c r="B551" s="1">
        <v>41222</v>
      </c>
      <c r="C551" s="1">
        <v>41262</v>
      </c>
      <c r="D551">
        <v>63.103888888889003</v>
      </c>
      <c r="E551">
        <v>-147.65888888889</v>
      </c>
      <c r="F551" t="s">
        <v>674</v>
      </c>
    </row>
    <row r="552" spans="1:6" x14ac:dyDescent="0.2">
      <c r="A552" t="s">
        <v>279</v>
      </c>
      <c r="B552" s="1">
        <v>41262</v>
      </c>
      <c r="C552" t="s">
        <v>326</v>
      </c>
      <c r="D552">
        <v>63.103888888889003</v>
      </c>
      <c r="E552">
        <v>-147.51583333332999</v>
      </c>
      <c r="F552" t="s">
        <v>674</v>
      </c>
    </row>
    <row r="553" spans="1:6" x14ac:dyDescent="0.2">
      <c r="A553" t="s">
        <v>280</v>
      </c>
      <c r="B553" s="1">
        <v>25342</v>
      </c>
      <c r="C553" s="1">
        <v>39500</v>
      </c>
      <c r="D553">
        <v>62.174999999999997</v>
      </c>
      <c r="E553">
        <v>-150.173</v>
      </c>
      <c r="F553" t="s">
        <v>675</v>
      </c>
    </row>
    <row r="554" spans="1:6" x14ac:dyDescent="0.2">
      <c r="A554" t="s">
        <v>280</v>
      </c>
      <c r="B554" s="1">
        <v>39500</v>
      </c>
      <c r="C554" s="1">
        <v>39605</v>
      </c>
      <c r="D554">
        <v>62.174999999999997</v>
      </c>
      <c r="E554">
        <v>-150.173055555556</v>
      </c>
      <c r="F554" t="s">
        <v>676</v>
      </c>
    </row>
    <row r="555" spans="1:6" x14ac:dyDescent="0.2">
      <c r="A555" t="s">
        <v>280</v>
      </c>
      <c r="B555" s="1">
        <v>39605</v>
      </c>
      <c r="C555" s="1">
        <v>40205</v>
      </c>
      <c r="D555">
        <v>62.175277777778</v>
      </c>
      <c r="E555">
        <v>-150.17361111111001</v>
      </c>
      <c r="F555" t="s">
        <v>676</v>
      </c>
    </row>
    <row r="556" spans="1:6" x14ac:dyDescent="0.2">
      <c r="A556" t="s">
        <v>280</v>
      </c>
      <c r="B556" s="1">
        <v>40205</v>
      </c>
      <c r="C556" s="1">
        <v>40309</v>
      </c>
      <c r="D556">
        <v>62.175277777778</v>
      </c>
      <c r="E556">
        <v>-150.17361111111001</v>
      </c>
      <c r="F556" t="s">
        <v>677</v>
      </c>
    </row>
    <row r="557" spans="1:6" x14ac:dyDescent="0.2">
      <c r="A557" t="s">
        <v>280</v>
      </c>
      <c r="B557" s="1">
        <v>40309</v>
      </c>
      <c r="C557" s="1">
        <v>40931</v>
      </c>
      <c r="D557">
        <v>62.175277777778</v>
      </c>
      <c r="E557">
        <v>-150.17361111111001</v>
      </c>
      <c r="F557" t="s">
        <v>676</v>
      </c>
    </row>
    <row r="558" spans="1:6" x14ac:dyDescent="0.2">
      <c r="A558" t="s">
        <v>280</v>
      </c>
      <c r="B558" s="1">
        <v>40931</v>
      </c>
      <c r="C558" t="s">
        <v>326</v>
      </c>
      <c r="D558">
        <v>62.175277777778</v>
      </c>
      <c r="E558">
        <v>-150.17361111111001</v>
      </c>
      <c r="F558" t="s">
        <v>678</v>
      </c>
    </row>
    <row r="559" spans="1:6" x14ac:dyDescent="0.2">
      <c r="A559" t="s">
        <v>283</v>
      </c>
      <c r="B559" s="1">
        <v>23866</v>
      </c>
      <c r="C559" s="1">
        <v>39500</v>
      </c>
      <c r="D559">
        <v>60.477499999999999</v>
      </c>
      <c r="E559">
        <v>-151.095</v>
      </c>
      <c r="F559" t="s">
        <v>679</v>
      </c>
    </row>
    <row r="560" spans="1:6" x14ac:dyDescent="0.2">
      <c r="A560" t="s">
        <v>283</v>
      </c>
      <c r="B560" s="1">
        <v>39500</v>
      </c>
      <c r="C560" s="1">
        <v>39805</v>
      </c>
      <c r="D560">
        <v>60.477499999999999</v>
      </c>
      <c r="E560">
        <v>-151.07944444444001</v>
      </c>
      <c r="F560" t="s">
        <v>680</v>
      </c>
    </row>
    <row r="561" spans="1:6" x14ac:dyDescent="0.2">
      <c r="A561" t="s">
        <v>283</v>
      </c>
      <c r="B561" s="1">
        <v>39805</v>
      </c>
      <c r="C561" s="1">
        <v>40746</v>
      </c>
      <c r="D561">
        <v>60.476666666667001</v>
      </c>
      <c r="E561">
        <v>-151.08222222222</v>
      </c>
      <c r="F561" t="s">
        <v>680</v>
      </c>
    </row>
    <row r="562" spans="1:6" x14ac:dyDescent="0.2">
      <c r="A562" t="s">
        <v>283</v>
      </c>
      <c r="B562" s="1">
        <v>40746</v>
      </c>
      <c r="C562" s="1">
        <v>40773</v>
      </c>
      <c r="D562">
        <v>60.476666666667001</v>
      </c>
      <c r="E562">
        <v>-151.22277777778001</v>
      </c>
      <c r="F562" t="s">
        <v>680</v>
      </c>
    </row>
    <row r="563" spans="1:6" x14ac:dyDescent="0.2">
      <c r="A563" t="s">
        <v>283</v>
      </c>
      <c r="B563" s="1">
        <v>40773</v>
      </c>
      <c r="C563" t="s">
        <v>326</v>
      </c>
      <c r="D563">
        <v>60.476666666667001</v>
      </c>
      <c r="E563">
        <v>-151.08222222222</v>
      </c>
      <c r="F563" t="s">
        <v>680</v>
      </c>
    </row>
    <row r="564" spans="1:6" x14ac:dyDescent="0.2">
      <c r="A564" t="s">
        <v>285</v>
      </c>
      <c r="B564" s="1">
        <v>26816</v>
      </c>
      <c r="C564" s="1">
        <v>39500</v>
      </c>
      <c r="D564">
        <v>64.7928</v>
      </c>
      <c r="E564">
        <v>-147.8389</v>
      </c>
      <c r="F564" t="s">
        <v>681</v>
      </c>
    </row>
    <row r="565" spans="1:6" x14ac:dyDescent="0.2">
      <c r="A565" t="s">
        <v>285</v>
      </c>
      <c r="B565" s="1">
        <v>39500</v>
      </c>
      <c r="C565" s="1">
        <v>39559</v>
      </c>
      <c r="D565">
        <v>64.792777777777999</v>
      </c>
      <c r="E565">
        <v>-147.83888888889001</v>
      </c>
      <c r="F565" t="s">
        <v>682</v>
      </c>
    </row>
    <row r="566" spans="1:6" x14ac:dyDescent="0.2">
      <c r="A566" t="s">
        <v>285</v>
      </c>
      <c r="B566" s="1">
        <v>39559</v>
      </c>
      <c r="C566" s="1">
        <v>39615</v>
      </c>
      <c r="D566">
        <v>64.792777777777999</v>
      </c>
      <c r="E566">
        <v>-147.87305555556</v>
      </c>
      <c r="F566" t="s">
        <v>682</v>
      </c>
    </row>
    <row r="567" spans="1:6" x14ac:dyDescent="0.2">
      <c r="A567" t="s">
        <v>285</v>
      </c>
      <c r="B567" s="1">
        <v>39615</v>
      </c>
      <c r="C567" s="1">
        <v>39723</v>
      </c>
      <c r="D567">
        <v>64.792777777777999</v>
      </c>
      <c r="E567">
        <v>-147.83888888889001</v>
      </c>
      <c r="F567" t="s">
        <v>682</v>
      </c>
    </row>
    <row r="568" spans="1:6" x14ac:dyDescent="0.2">
      <c r="A568" t="s">
        <v>285</v>
      </c>
      <c r="B568" s="1">
        <v>39723</v>
      </c>
      <c r="C568" s="1">
        <v>40309</v>
      </c>
      <c r="D568">
        <v>64.792777777777999</v>
      </c>
      <c r="E568">
        <v>-147.87305555556</v>
      </c>
      <c r="F568" t="s">
        <v>682</v>
      </c>
    </row>
    <row r="569" spans="1:6" x14ac:dyDescent="0.2">
      <c r="A569" t="s">
        <v>285</v>
      </c>
      <c r="B569" s="1">
        <v>40309</v>
      </c>
      <c r="C569" s="1">
        <v>41080</v>
      </c>
      <c r="D569">
        <v>64.792777777777999</v>
      </c>
      <c r="E569">
        <v>-147.83888888889001</v>
      </c>
      <c r="F569" t="s">
        <v>682</v>
      </c>
    </row>
    <row r="570" spans="1:6" x14ac:dyDescent="0.2">
      <c r="A570" t="s">
        <v>285</v>
      </c>
      <c r="B570" s="1">
        <v>41080</v>
      </c>
      <c r="C570" s="1">
        <v>41222</v>
      </c>
      <c r="D570">
        <v>64.792777777777999</v>
      </c>
      <c r="E570">
        <v>-147.83888888889001</v>
      </c>
      <c r="F570" t="s">
        <v>682</v>
      </c>
    </row>
    <row r="571" spans="1:6" x14ac:dyDescent="0.2">
      <c r="A571" t="s">
        <v>285</v>
      </c>
      <c r="B571" s="1">
        <v>41222</v>
      </c>
      <c r="C571" t="s">
        <v>326</v>
      </c>
      <c r="D571">
        <v>64.792777777777999</v>
      </c>
      <c r="E571">
        <v>-147.94499999999999</v>
      </c>
      <c r="F571" t="s">
        <v>682</v>
      </c>
    </row>
    <row r="572" spans="1:6" x14ac:dyDescent="0.2">
      <c r="A572" t="s">
        <v>344</v>
      </c>
      <c r="B572" s="1">
        <v>25416</v>
      </c>
      <c r="C572" s="1">
        <v>39500</v>
      </c>
      <c r="D572">
        <v>65.166700000000006</v>
      </c>
      <c r="E572">
        <v>-152.0667</v>
      </c>
      <c r="F572" t="s">
        <v>683</v>
      </c>
    </row>
    <row r="573" spans="1:6" x14ac:dyDescent="0.2">
      <c r="A573" t="s">
        <v>344</v>
      </c>
      <c r="B573" s="1">
        <v>39500</v>
      </c>
      <c r="C573" s="1">
        <v>40624</v>
      </c>
      <c r="D573">
        <v>65.1666666666667</v>
      </c>
      <c r="E573">
        <v>-152.066666666667</v>
      </c>
      <c r="F573" t="s">
        <v>683</v>
      </c>
    </row>
    <row r="574" spans="1:6" x14ac:dyDescent="0.2">
      <c r="A574" t="s">
        <v>344</v>
      </c>
      <c r="B574" s="1">
        <v>40624</v>
      </c>
      <c r="C574" s="1">
        <v>40721</v>
      </c>
      <c r="D574">
        <v>65.166666666666998</v>
      </c>
      <c r="E574">
        <v>-152.06666666666999</v>
      </c>
      <c r="F574" t="s">
        <v>684</v>
      </c>
    </row>
    <row r="575" spans="1:6" x14ac:dyDescent="0.2">
      <c r="A575" t="s">
        <v>344</v>
      </c>
      <c r="B575" s="1">
        <v>40721</v>
      </c>
      <c r="C575" t="s">
        <v>326</v>
      </c>
      <c r="D575">
        <v>65.166666666666998</v>
      </c>
      <c r="E575">
        <v>-152.06666666666999</v>
      </c>
      <c r="F575" t="s">
        <v>683</v>
      </c>
    </row>
    <row r="576" spans="1:6" x14ac:dyDescent="0.2">
      <c r="A576" t="s">
        <v>286</v>
      </c>
      <c r="B576" s="1">
        <v>36707</v>
      </c>
      <c r="C576" s="1">
        <v>39500</v>
      </c>
      <c r="D576">
        <v>60.070599999999999</v>
      </c>
      <c r="E576">
        <v>-137.0514</v>
      </c>
      <c r="F576" t="s">
        <v>685</v>
      </c>
    </row>
    <row r="577" spans="1:6" x14ac:dyDescent="0.2">
      <c r="A577" t="s">
        <v>286</v>
      </c>
      <c r="B577" s="1">
        <v>39500</v>
      </c>
      <c r="C577" s="1">
        <v>39744</v>
      </c>
      <c r="D577">
        <v>60.118333333332998</v>
      </c>
      <c r="E577">
        <v>-137.08750000000001</v>
      </c>
      <c r="F577" t="s">
        <v>685</v>
      </c>
    </row>
    <row r="578" spans="1:6" x14ac:dyDescent="0.2">
      <c r="A578" t="s">
        <v>286</v>
      </c>
      <c r="B578" s="1">
        <v>39744</v>
      </c>
      <c r="C578" s="1">
        <v>39766</v>
      </c>
      <c r="D578">
        <v>60.070555555555998</v>
      </c>
      <c r="E578">
        <v>-137.05138888888999</v>
      </c>
      <c r="F578" t="s">
        <v>685</v>
      </c>
    </row>
    <row r="579" spans="1:6" x14ac:dyDescent="0.2">
      <c r="A579" t="s">
        <v>286</v>
      </c>
      <c r="B579" s="1">
        <v>39766</v>
      </c>
      <c r="C579" s="1">
        <v>39822</v>
      </c>
      <c r="D579">
        <v>60.118333333332998</v>
      </c>
      <c r="E579">
        <v>-137.08750000000001</v>
      </c>
      <c r="F579" t="s">
        <v>685</v>
      </c>
    </row>
    <row r="580" spans="1:6" x14ac:dyDescent="0.2">
      <c r="A580" t="s">
        <v>286</v>
      </c>
      <c r="B580" s="1">
        <v>39822</v>
      </c>
      <c r="C580" t="s">
        <v>326</v>
      </c>
      <c r="D580">
        <v>60.118888888889003</v>
      </c>
      <c r="E580">
        <v>-137.08472222221999</v>
      </c>
      <c r="F580" t="s">
        <v>685</v>
      </c>
    </row>
    <row r="581" spans="1:6" x14ac:dyDescent="0.2">
      <c r="A581" t="s">
        <v>345</v>
      </c>
      <c r="B581" s="1">
        <v>18111</v>
      </c>
      <c r="C581" s="1">
        <v>39500</v>
      </c>
      <c r="D581">
        <v>62.055599999999998</v>
      </c>
      <c r="E581">
        <v>-145.42609999999999</v>
      </c>
      <c r="F581" t="s">
        <v>686</v>
      </c>
    </row>
    <row r="582" spans="1:6" x14ac:dyDescent="0.2">
      <c r="A582" t="s">
        <v>345</v>
      </c>
      <c r="B582" s="1">
        <v>39500</v>
      </c>
      <c r="C582" s="1">
        <v>39605</v>
      </c>
      <c r="D582">
        <v>62.055555555555998</v>
      </c>
      <c r="E582">
        <v>-145.42611111111</v>
      </c>
      <c r="F582" t="s">
        <v>687</v>
      </c>
    </row>
    <row r="583" spans="1:6" x14ac:dyDescent="0.2">
      <c r="A583" t="s">
        <v>345</v>
      </c>
      <c r="B583" s="1">
        <v>39605</v>
      </c>
      <c r="C583" s="1">
        <v>40931</v>
      </c>
      <c r="D583">
        <v>62.054722222221997</v>
      </c>
      <c r="E583">
        <v>-145.42777777777999</v>
      </c>
      <c r="F583" t="s">
        <v>687</v>
      </c>
    </row>
    <row r="584" spans="1:6" x14ac:dyDescent="0.2">
      <c r="A584" t="s">
        <v>345</v>
      </c>
      <c r="B584" s="1">
        <v>40931</v>
      </c>
      <c r="C584" t="s">
        <v>326</v>
      </c>
      <c r="D584">
        <v>62.054722222221997</v>
      </c>
      <c r="E584">
        <v>-145.42777777777999</v>
      </c>
      <c r="F584" t="s">
        <v>687</v>
      </c>
    </row>
    <row r="585" spans="1:6" x14ac:dyDescent="0.2">
      <c r="A585" t="s">
        <v>346</v>
      </c>
      <c r="B585" s="1">
        <v>31199</v>
      </c>
      <c r="C585" s="1">
        <v>36525</v>
      </c>
      <c r="D585">
        <v>62.2</v>
      </c>
      <c r="E585">
        <v>-150.07</v>
      </c>
      <c r="F585" t="s">
        <v>688</v>
      </c>
    </row>
    <row r="586" spans="1:6" x14ac:dyDescent="0.2">
      <c r="A586" t="s">
        <v>346</v>
      </c>
      <c r="B586" s="1">
        <v>27877</v>
      </c>
      <c r="C586" s="1">
        <v>39500</v>
      </c>
      <c r="D586">
        <v>62.3264</v>
      </c>
      <c r="E586">
        <v>-150.11580000000001</v>
      </c>
      <c r="F586" t="s">
        <v>689</v>
      </c>
    </row>
    <row r="587" spans="1:6" x14ac:dyDescent="0.2">
      <c r="A587" t="s">
        <v>346</v>
      </c>
      <c r="B587" s="1">
        <v>39500</v>
      </c>
      <c r="C587" s="1">
        <v>40721</v>
      </c>
      <c r="D587">
        <v>62.326388888888999</v>
      </c>
      <c r="E587">
        <v>-150.11583333332999</v>
      </c>
      <c r="F587" t="s">
        <v>690</v>
      </c>
    </row>
    <row r="588" spans="1:6" x14ac:dyDescent="0.2">
      <c r="A588" t="s">
        <v>346</v>
      </c>
      <c r="B588" s="1">
        <v>40721</v>
      </c>
      <c r="C588" s="1">
        <v>40931</v>
      </c>
      <c r="D588">
        <v>62.326666666667002</v>
      </c>
      <c r="E588">
        <v>-150.11722222221999</v>
      </c>
      <c r="F588" t="s">
        <v>690</v>
      </c>
    </row>
    <row r="589" spans="1:6" x14ac:dyDescent="0.2">
      <c r="A589" t="s">
        <v>346</v>
      </c>
      <c r="B589" s="1">
        <v>40931</v>
      </c>
      <c r="C589" t="s">
        <v>326</v>
      </c>
      <c r="D589">
        <v>62.326666666667002</v>
      </c>
      <c r="E589">
        <v>-150.11722222221999</v>
      </c>
      <c r="F589" t="s">
        <v>691</v>
      </c>
    </row>
    <row r="590" spans="1:6" x14ac:dyDescent="0.2">
      <c r="A590" t="s">
        <v>288</v>
      </c>
      <c r="B590" s="1">
        <v>31959</v>
      </c>
      <c r="C590" s="1">
        <v>39500</v>
      </c>
      <c r="D590">
        <v>58.538600000000002</v>
      </c>
      <c r="E590">
        <v>-133.69999999999999</v>
      </c>
      <c r="F590" t="s">
        <v>692</v>
      </c>
    </row>
    <row r="591" spans="1:6" x14ac:dyDescent="0.2">
      <c r="A591" t="s">
        <v>288</v>
      </c>
      <c r="B591" s="1">
        <v>39500</v>
      </c>
      <c r="C591" s="1">
        <v>40721</v>
      </c>
      <c r="D591">
        <v>58.538611111111003</v>
      </c>
      <c r="E591">
        <v>-133.69999999999999</v>
      </c>
      <c r="F591" t="s">
        <v>692</v>
      </c>
    </row>
    <row r="592" spans="1:6" x14ac:dyDescent="0.2">
      <c r="A592" t="s">
        <v>288</v>
      </c>
      <c r="B592" s="1">
        <v>40721</v>
      </c>
      <c r="C592" t="s">
        <v>326</v>
      </c>
      <c r="D592">
        <v>58.538611111111003</v>
      </c>
      <c r="E592">
        <v>-133.70055555499999</v>
      </c>
      <c r="F592" t="s">
        <v>692</v>
      </c>
    </row>
    <row r="593" spans="1:6" x14ac:dyDescent="0.2">
      <c r="A593" t="s">
        <v>347</v>
      </c>
      <c r="B593" s="1">
        <v>38889</v>
      </c>
      <c r="C593" s="1">
        <v>39500</v>
      </c>
      <c r="D593">
        <v>63.316699999999997</v>
      </c>
      <c r="E593">
        <v>-142.64420000000001</v>
      </c>
      <c r="F593" t="s">
        <v>693</v>
      </c>
    </row>
    <row r="594" spans="1:6" x14ac:dyDescent="0.2">
      <c r="A594" t="s">
        <v>347</v>
      </c>
      <c r="B594" s="1">
        <v>39500</v>
      </c>
      <c r="C594" t="s">
        <v>326</v>
      </c>
      <c r="D594">
        <v>63.316666666666997</v>
      </c>
      <c r="E594">
        <v>-142.64416666667</v>
      </c>
      <c r="F594" t="s">
        <v>693</v>
      </c>
    </row>
    <row r="595" spans="1:6" x14ac:dyDescent="0.2">
      <c r="A595" t="s">
        <v>289</v>
      </c>
      <c r="B595" s="1">
        <v>40332</v>
      </c>
      <c r="C595" s="1">
        <v>40721</v>
      </c>
      <c r="D595">
        <v>64.715277777777999</v>
      </c>
      <c r="E595">
        <v>-147.30055555556001</v>
      </c>
      <c r="F595" t="s">
        <v>694</v>
      </c>
    </row>
    <row r="596" spans="1:6" x14ac:dyDescent="0.2">
      <c r="A596" t="s">
        <v>289</v>
      </c>
      <c r="B596" s="1">
        <v>40721</v>
      </c>
      <c r="C596" t="s">
        <v>326</v>
      </c>
      <c r="D596">
        <v>64.715277777777999</v>
      </c>
      <c r="E596">
        <v>-147.30611111111</v>
      </c>
      <c r="F596" t="s">
        <v>694</v>
      </c>
    </row>
    <row r="597" spans="1:6" x14ac:dyDescent="0.2">
      <c r="A597" t="s">
        <v>290</v>
      </c>
      <c r="B597" s="1">
        <v>42550</v>
      </c>
      <c r="C597" s="1">
        <v>42585</v>
      </c>
      <c r="D597">
        <v>60.845100000000002</v>
      </c>
      <c r="E597">
        <v>-148.98840000000001</v>
      </c>
      <c r="F597" t="s">
        <v>695</v>
      </c>
    </row>
    <row r="598" spans="1:6" x14ac:dyDescent="0.2">
      <c r="A598" t="s">
        <v>290</v>
      </c>
      <c r="B598" s="1">
        <v>42585</v>
      </c>
      <c r="C598" t="s">
        <v>326</v>
      </c>
      <c r="D598">
        <v>60.844999999999999</v>
      </c>
      <c r="E598">
        <v>-148.98833333332999</v>
      </c>
      <c r="F598" t="s">
        <v>695</v>
      </c>
    </row>
    <row r="599" spans="1:6" x14ac:dyDescent="0.2">
      <c r="A599" t="s">
        <v>291</v>
      </c>
      <c r="B599" s="1">
        <v>41929</v>
      </c>
      <c r="C599" s="1">
        <v>42585</v>
      </c>
      <c r="D599">
        <v>60.578055555555601</v>
      </c>
      <c r="E599">
        <v>-165.26916666666699</v>
      </c>
      <c r="F599" t="s">
        <v>696</v>
      </c>
    </row>
    <row r="600" spans="1:6" x14ac:dyDescent="0.2">
      <c r="A600" t="s">
        <v>291</v>
      </c>
      <c r="B600" s="1">
        <v>42585</v>
      </c>
      <c r="C600" t="s">
        <v>326</v>
      </c>
      <c r="D600">
        <v>60.578055555555999</v>
      </c>
      <c r="E600">
        <v>-165.26916666667</v>
      </c>
      <c r="F600" t="s">
        <v>696</v>
      </c>
    </row>
    <row r="601" spans="1:6" x14ac:dyDescent="0.2">
      <c r="A601" t="s">
        <v>348</v>
      </c>
      <c r="B601" s="1">
        <v>41537</v>
      </c>
      <c r="C601" s="1">
        <v>42585</v>
      </c>
      <c r="D601">
        <v>59.2772222222222</v>
      </c>
      <c r="E601">
        <v>-160.19861111111101</v>
      </c>
      <c r="F601" t="s">
        <v>697</v>
      </c>
    </row>
    <row r="602" spans="1:6" x14ac:dyDescent="0.2">
      <c r="A602" t="s">
        <v>348</v>
      </c>
      <c r="B602" s="1">
        <v>42585</v>
      </c>
      <c r="C602" t="s">
        <v>326</v>
      </c>
      <c r="D602">
        <v>59.277222222222001</v>
      </c>
      <c r="E602">
        <v>-160.19861111111001</v>
      </c>
      <c r="F602" t="s">
        <v>697</v>
      </c>
    </row>
    <row r="603" spans="1:6" x14ac:dyDescent="0.2">
      <c r="A603" t="s">
        <v>292</v>
      </c>
      <c r="B603" s="1">
        <v>35473</v>
      </c>
      <c r="C603" s="1">
        <v>36525</v>
      </c>
      <c r="D603">
        <v>61.39</v>
      </c>
      <c r="E603">
        <v>-145.1</v>
      </c>
      <c r="F603" t="s">
        <v>698</v>
      </c>
    </row>
    <row r="604" spans="1:6" x14ac:dyDescent="0.2">
      <c r="A604" t="s">
        <v>292</v>
      </c>
      <c r="B604" s="1">
        <v>25235</v>
      </c>
      <c r="C604" s="1">
        <v>39500</v>
      </c>
      <c r="D604">
        <v>61.6614</v>
      </c>
      <c r="E604">
        <v>-145.18389999999999</v>
      </c>
      <c r="F604" t="s">
        <v>699</v>
      </c>
    </row>
    <row r="605" spans="1:6" x14ac:dyDescent="0.2">
      <c r="A605" t="s">
        <v>292</v>
      </c>
      <c r="B605" s="1">
        <v>39500</v>
      </c>
      <c r="C605" t="s">
        <v>326</v>
      </c>
      <c r="D605">
        <v>61.661388888889</v>
      </c>
      <c r="E605">
        <v>-145.18388888889001</v>
      </c>
      <c r="F605" t="s">
        <v>700</v>
      </c>
    </row>
    <row r="606" spans="1:6" x14ac:dyDescent="0.2">
      <c r="A606" t="s">
        <v>293</v>
      </c>
      <c r="B606" s="1">
        <v>40444</v>
      </c>
      <c r="C606" s="1">
        <v>40721</v>
      </c>
      <c r="D606">
        <v>65.465277777777999</v>
      </c>
      <c r="E606">
        <v>-148.62861111110999</v>
      </c>
      <c r="F606" t="s">
        <v>701</v>
      </c>
    </row>
    <row r="607" spans="1:6" x14ac:dyDescent="0.2">
      <c r="A607" t="s">
        <v>293</v>
      </c>
      <c r="B607" s="1">
        <v>40721</v>
      </c>
      <c r="C607" s="1">
        <v>41080</v>
      </c>
      <c r="D607">
        <v>65.465277777777999</v>
      </c>
      <c r="E607">
        <v>-148.62861111110999</v>
      </c>
      <c r="F607" t="s">
        <v>701</v>
      </c>
    </row>
    <row r="608" spans="1:6" x14ac:dyDescent="0.2">
      <c r="A608" t="s">
        <v>293</v>
      </c>
      <c r="B608" s="1">
        <v>41080</v>
      </c>
      <c r="C608" t="s">
        <v>326</v>
      </c>
      <c r="D608">
        <v>65.465277777777999</v>
      </c>
      <c r="E608">
        <v>-148.62861111110999</v>
      </c>
      <c r="F608" t="s">
        <v>701</v>
      </c>
    </row>
    <row r="609" spans="1:6" x14ac:dyDescent="0.2">
      <c r="A609" t="s">
        <v>294</v>
      </c>
      <c r="B609" s="1">
        <v>23529</v>
      </c>
      <c r="C609" s="1">
        <v>39500</v>
      </c>
      <c r="D609">
        <v>62.346899999999998</v>
      </c>
      <c r="E609">
        <v>-150.01689999999999</v>
      </c>
      <c r="F609" t="s">
        <v>702</v>
      </c>
    </row>
    <row r="610" spans="1:6" x14ac:dyDescent="0.2">
      <c r="A610" t="s">
        <v>294</v>
      </c>
      <c r="B610" s="1">
        <v>39500</v>
      </c>
      <c r="C610" s="1">
        <v>40435</v>
      </c>
      <c r="D610">
        <v>62.346944444443999</v>
      </c>
      <c r="E610">
        <v>-150.01694444444001</v>
      </c>
      <c r="F610" t="s">
        <v>703</v>
      </c>
    </row>
    <row r="611" spans="1:6" x14ac:dyDescent="0.2">
      <c r="A611" t="s">
        <v>294</v>
      </c>
      <c r="B611" s="1">
        <v>40435</v>
      </c>
      <c r="C611" s="1">
        <v>40549</v>
      </c>
      <c r="D611">
        <v>62.346944444443999</v>
      </c>
      <c r="E611">
        <v>-150.05055555556001</v>
      </c>
      <c r="F611" t="s">
        <v>703</v>
      </c>
    </row>
    <row r="612" spans="1:6" x14ac:dyDescent="0.2">
      <c r="A612" t="s">
        <v>294</v>
      </c>
      <c r="B612" s="1">
        <v>40549</v>
      </c>
      <c r="C612" s="1">
        <v>40746</v>
      </c>
      <c r="D612">
        <v>62.346944444443999</v>
      </c>
      <c r="E612">
        <v>-150.05611111111</v>
      </c>
      <c r="F612" t="s">
        <v>703</v>
      </c>
    </row>
    <row r="613" spans="1:6" x14ac:dyDescent="0.2">
      <c r="A613" t="s">
        <v>294</v>
      </c>
      <c r="B613" s="1">
        <v>40746</v>
      </c>
      <c r="C613" s="1">
        <v>41222</v>
      </c>
      <c r="D613">
        <v>62.346944444443999</v>
      </c>
      <c r="E613">
        <v>-150.01694444444001</v>
      </c>
      <c r="F613" t="s">
        <v>703</v>
      </c>
    </row>
    <row r="614" spans="1:6" x14ac:dyDescent="0.2">
      <c r="A614" t="s">
        <v>294</v>
      </c>
      <c r="B614" s="1">
        <v>41222</v>
      </c>
      <c r="C614" s="1">
        <v>41262</v>
      </c>
      <c r="D614">
        <v>62.346944444443999</v>
      </c>
      <c r="E614">
        <v>-150.02000000000001</v>
      </c>
      <c r="F614" t="s">
        <v>703</v>
      </c>
    </row>
    <row r="615" spans="1:6" x14ac:dyDescent="0.2">
      <c r="A615" t="s">
        <v>294</v>
      </c>
      <c r="B615" s="1">
        <v>41262</v>
      </c>
      <c r="C615" t="s">
        <v>326</v>
      </c>
      <c r="D615">
        <v>62.346944444443999</v>
      </c>
      <c r="E615">
        <v>-150.01694444444001</v>
      </c>
      <c r="F615" t="s">
        <v>703</v>
      </c>
    </row>
    <row r="616" spans="1:6" x14ac:dyDescent="0.2">
      <c r="A616" t="s">
        <v>295</v>
      </c>
      <c r="B616" s="1">
        <v>36321</v>
      </c>
      <c r="C616" s="1">
        <v>39500</v>
      </c>
      <c r="D616">
        <v>59.5167</v>
      </c>
      <c r="E616">
        <v>-135.41669999999999</v>
      </c>
      <c r="F616" t="s">
        <v>704</v>
      </c>
    </row>
    <row r="617" spans="1:6" x14ac:dyDescent="0.2">
      <c r="A617" t="s">
        <v>295</v>
      </c>
      <c r="B617" s="1">
        <v>39500</v>
      </c>
      <c r="C617" s="1">
        <v>41135</v>
      </c>
      <c r="D617">
        <v>59.511944444443998</v>
      </c>
      <c r="E617">
        <v>-135.34444444444</v>
      </c>
      <c r="F617" t="s">
        <v>705</v>
      </c>
    </row>
    <row r="618" spans="1:6" x14ac:dyDescent="0.2">
      <c r="A618" t="s">
        <v>295</v>
      </c>
      <c r="B618" s="1">
        <v>41135</v>
      </c>
      <c r="C618" s="1">
        <v>43009</v>
      </c>
      <c r="D618">
        <v>59.511944444443998</v>
      </c>
      <c r="E618">
        <v>-135.34444444444</v>
      </c>
      <c r="F618" t="s">
        <v>705</v>
      </c>
    </row>
    <row r="619" spans="1:6" x14ac:dyDescent="0.2">
      <c r="A619" t="s">
        <v>295</v>
      </c>
      <c r="B619" s="1">
        <v>43009</v>
      </c>
      <c r="C619" t="s">
        <v>326</v>
      </c>
      <c r="D619">
        <v>59.511944444443998</v>
      </c>
      <c r="E619">
        <v>-135.34444444444</v>
      </c>
      <c r="F619" t="s">
        <v>705</v>
      </c>
    </row>
    <row r="620" spans="1:6" x14ac:dyDescent="0.2">
      <c r="A620" t="s">
        <v>296</v>
      </c>
      <c r="B620" s="1">
        <v>37343</v>
      </c>
      <c r="C620" s="1">
        <v>39500</v>
      </c>
      <c r="D620">
        <v>56.2</v>
      </c>
      <c r="E620">
        <v>-131.5067</v>
      </c>
      <c r="F620" t="s">
        <v>706</v>
      </c>
    </row>
    <row r="621" spans="1:6" x14ac:dyDescent="0.2">
      <c r="A621" t="s">
        <v>296</v>
      </c>
      <c r="B621" s="1">
        <v>39500</v>
      </c>
      <c r="C621" s="1">
        <v>41135</v>
      </c>
      <c r="D621">
        <v>56.2</v>
      </c>
      <c r="E621">
        <v>-131.50666666666999</v>
      </c>
      <c r="F621" t="s">
        <v>706</v>
      </c>
    </row>
    <row r="622" spans="1:6" x14ac:dyDescent="0.2">
      <c r="A622" t="s">
        <v>296</v>
      </c>
      <c r="B622" s="1">
        <v>41135</v>
      </c>
      <c r="C622" t="s">
        <v>326</v>
      </c>
      <c r="D622">
        <v>56.2</v>
      </c>
      <c r="E622">
        <v>-131.50666666666999</v>
      </c>
      <c r="F622" t="s">
        <v>706</v>
      </c>
    </row>
    <row r="623" spans="1:6" x14ac:dyDescent="0.2">
      <c r="A623" t="s">
        <v>297</v>
      </c>
      <c r="B623" s="1">
        <v>38749</v>
      </c>
      <c r="C623" t="s">
        <v>326</v>
      </c>
      <c r="D623">
        <v>70.2430555555556</v>
      </c>
      <c r="E623">
        <v>-151.29694444444399</v>
      </c>
      <c r="F623" t="s">
        <v>707</v>
      </c>
    </row>
    <row r="624" spans="1:6" x14ac:dyDescent="0.2">
      <c r="A624" t="s">
        <v>298</v>
      </c>
      <c r="B624" s="1">
        <v>32623</v>
      </c>
      <c r="C624" s="1">
        <v>36472</v>
      </c>
      <c r="D624">
        <v>64.540000000000006</v>
      </c>
      <c r="E624">
        <v>-146.25</v>
      </c>
      <c r="F624" t="s">
        <v>708</v>
      </c>
    </row>
    <row r="625" spans="1:6" x14ac:dyDescent="0.2">
      <c r="A625" t="s">
        <v>298</v>
      </c>
      <c r="B625" s="1">
        <v>36472</v>
      </c>
      <c r="C625" s="1">
        <v>36525</v>
      </c>
      <c r="D625">
        <v>64.540000000000006</v>
      </c>
      <c r="E625">
        <v>-146.25</v>
      </c>
      <c r="F625" t="s">
        <v>708</v>
      </c>
    </row>
    <row r="626" spans="1:6" x14ac:dyDescent="0.2">
      <c r="A626" t="s">
        <v>298</v>
      </c>
      <c r="B626" s="1">
        <v>30319</v>
      </c>
      <c r="C626" s="1">
        <v>39500</v>
      </c>
      <c r="D626">
        <v>64.900000000000006</v>
      </c>
      <c r="E626">
        <v>-146.41669999999999</v>
      </c>
      <c r="F626" t="s">
        <v>709</v>
      </c>
    </row>
    <row r="627" spans="1:6" x14ac:dyDescent="0.2">
      <c r="A627" t="s">
        <v>298</v>
      </c>
      <c r="B627" s="1">
        <v>39500</v>
      </c>
      <c r="C627" s="1">
        <v>39612</v>
      </c>
      <c r="D627">
        <v>64.902777777777999</v>
      </c>
      <c r="E627">
        <v>-146.35694444443999</v>
      </c>
      <c r="F627" t="s">
        <v>710</v>
      </c>
    </row>
    <row r="628" spans="1:6" x14ac:dyDescent="0.2">
      <c r="A628" t="s">
        <v>298</v>
      </c>
      <c r="B628" s="1">
        <v>39612</v>
      </c>
      <c r="C628" s="1">
        <v>39678</v>
      </c>
      <c r="D628">
        <v>64.902777777777999</v>
      </c>
      <c r="E628">
        <v>-146.35694444443999</v>
      </c>
      <c r="F628" t="s">
        <v>711</v>
      </c>
    </row>
    <row r="629" spans="1:6" x14ac:dyDescent="0.2">
      <c r="A629" t="s">
        <v>298</v>
      </c>
      <c r="B629" s="1">
        <v>39678</v>
      </c>
      <c r="C629" s="1">
        <v>40746</v>
      </c>
      <c r="D629">
        <v>64.902777777777999</v>
      </c>
      <c r="E629">
        <v>-146.35694444443999</v>
      </c>
      <c r="F629" t="s">
        <v>710</v>
      </c>
    </row>
    <row r="630" spans="1:6" x14ac:dyDescent="0.2">
      <c r="A630" t="s">
        <v>298</v>
      </c>
      <c r="B630" s="1">
        <v>40746</v>
      </c>
      <c r="C630" s="1">
        <v>41080</v>
      </c>
      <c r="D630">
        <v>64.902777777777999</v>
      </c>
      <c r="E630">
        <v>-146.41999999999999</v>
      </c>
      <c r="F630" t="s">
        <v>710</v>
      </c>
    </row>
    <row r="631" spans="1:6" x14ac:dyDescent="0.2">
      <c r="A631" t="s">
        <v>298</v>
      </c>
      <c r="B631" s="1">
        <v>41080</v>
      </c>
      <c r="C631" s="1">
        <v>41222</v>
      </c>
      <c r="D631">
        <v>64.902777777777999</v>
      </c>
      <c r="E631">
        <v>-146.41999999999999</v>
      </c>
      <c r="F631" t="s">
        <v>710</v>
      </c>
    </row>
    <row r="632" spans="1:6" x14ac:dyDescent="0.2">
      <c r="A632" t="s">
        <v>298</v>
      </c>
      <c r="B632" s="1">
        <v>41222</v>
      </c>
      <c r="C632" t="s">
        <v>326</v>
      </c>
      <c r="D632">
        <v>64.902777777777999</v>
      </c>
      <c r="E632">
        <v>-146.35694444443999</v>
      </c>
      <c r="F632" t="s">
        <v>710</v>
      </c>
    </row>
    <row r="633" spans="1:6" x14ac:dyDescent="0.2">
      <c r="A633" t="s">
        <v>300</v>
      </c>
      <c r="B633" s="1">
        <v>30926</v>
      </c>
      <c r="C633" s="1">
        <v>39500</v>
      </c>
      <c r="D633">
        <v>59.684399999999997</v>
      </c>
      <c r="E633">
        <v>-150.70330000000001</v>
      </c>
      <c r="F633" t="s">
        <v>712</v>
      </c>
    </row>
    <row r="634" spans="1:6" x14ac:dyDescent="0.2">
      <c r="A634" t="s">
        <v>300</v>
      </c>
      <c r="B634" s="1">
        <v>39500</v>
      </c>
      <c r="C634" s="1">
        <v>41222</v>
      </c>
      <c r="D634">
        <v>59.684444444443997</v>
      </c>
      <c r="E634">
        <v>-150.70333333332999</v>
      </c>
      <c r="F634" t="s">
        <v>713</v>
      </c>
    </row>
    <row r="635" spans="1:6" x14ac:dyDescent="0.2">
      <c r="A635" t="s">
        <v>300</v>
      </c>
      <c r="B635" s="1">
        <v>41222</v>
      </c>
      <c r="C635" s="1">
        <v>41262</v>
      </c>
      <c r="D635">
        <v>59.684444444443997</v>
      </c>
      <c r="E635">
        <v>-150.73388888888999</v>
      </c>
      <c r="F635" t="s">
        <v>713</v>
      </c>
    </row>
    <row r="636" spans="1:6" x14ac:dyDescent="0.2">
      <c r="A636" t="s">
        <v>300</v>
      </c>
      <c r="B636" s="1">
        <v>41262</v>
      </c>
      <c r="C636" t="s">
        <v>326</v>
      </c>
      <c r="D636">
        <v>59.684444444443997</v>
      </c>
      <c r="E636">
        <v>-150.70333333332999</v>
      </c>
      <c r="F636" t="s">
        <v>713</v>
      </c>
    </row>
    <row r="637" spans="1:6" x14ac:dyDescent="0.2">
      <c r="A637" t="s">
        <v>301</v>
      </c>
      <c r="B637" s="1">
        <v>37760</v>
      </c>
      <c r="C637" s="1">
        <v>39500</v>
      </c>
      <c r="D637">
        <v>56.240600000000001</v>
      </c>
      <c r="E637">
        <v>-130.88030000000001</v>
      </c>
      <c r="F637" t="s">
        <v>714</v>
      </c>
    </row>
    <row r="638" spans="1:6" x14ac:dyDescent="0.2">
      <c r="A638" t="s">
        <v>301</v>
      </c>
      <c r="B638" s="1">
        <v>39500</v>
      </c>
      <c r="C638" t="s">
        <v>326</v>
      </c>
      <c r="D638">
        <v>56.240555555556</v>
      </c>
      <c r="E638">
        <v>-130.88027777778001</v>
      </c>
      <c r="F638" t="s">
        <v>715</v>
      </c>
    </row>
    <row r="639" spans="1:6" x14ac:dyDescent="0.2">
      <c r="A639" t="s">
        <v>303</v>
      </c>
      <c r="B639" s="1">
        <v>42647</v>
      </c>
      <c r="C639" t="s">
        <v>326</v>
      </c>
      <c r="D639">
        <v>61.148800000000001</v>
      </c>
      <c r="E639">
        <v>-146.1713</v>
      </c>
      <c r="F639" t="s">
        <v>716</v>
      </c>
    </row>
    <row r="640" spans="1:6" x14ac:dyDescent="0.2">
      <c r="A640" t="s">
        <v>304</v>
      </c>
      <c r="B640" s="1">
        <v>41551</v>
      </c>
      <c r="C640" t="s">
        <v>326</v>
      </c>
      <c r="D640">
        <v>64.118333333333297</v>
      </c>
      <c r="E640">
        <v>-141.553611111111</v>
      </c>
      <c r="F640" t="s">
        <v>717</v>
      </c>
    </row>
    <row r="641" spans="1:6" x14ac:dyDescent="0.2">
      <c r="A641" t="s">
        <v>349</v>
      </c>
      <c r="B641" s="1">
        <v>42242</v>
      </c>
      <c r="C641" t="s">
        <v>326</v>
      </c>
      <c r="D641">
        <v>65.609444444444406</v>
      </c>
      <c r="E641">
        <v>-168.09138888888901</v>
      </c>
      <c r="F641" t="s">
        <v>718</v>
      </c>
    </row>
    <row r="642" spans="1:6" x14ac:dyDescent="0.2">
      <c r="A642" t="s">
        <v>305</v>
      </c>
      <c r="B642" s="1">
        <v>41837</v>
      </c>
      <c r="C642" s="1">
        <v>42272</v>
      </c>
      <c r="D642">
        <v>59.528333333333002</v>
      </c>
      <c r="E642">
        <v>-135.48388888888999</v>
      </c>
      <c r="F642" t="s">
        <v>719</v>
      </c>
    </row>
    <row r="643" spans="1:6" x14ac:dyDescent="0.2">
      <c r="A643" t="s">
        <v>305</v>
      </c>
      <c r="B643" s="1">
        <v>42272</v>
      </c>
      <c r="C643" t="s">
        <v>326</v>
      </c>
      <c r="D643">
        <v>59.528333333333002</v>
      </c>
      <c r="E643">
        <v>-135.34833333333</v>
      </c>
      <c r="F643" t="s">
        <v>719</v>
      </c>
    </row>
    <row r="644" spans="1:6" x14ac:dyDescent="0.2">
      <c r="A644" t="s">
        <v>307</v>
      </c>
      <c r="B644" s="1">
        <v>42550</v>
      </c>
      <c r="C644" t="s">
        <v>326</v>
      </c>
      <c r="D644">
        <v>64.112300000000005</v>
      </c>
      <c r="E644">
        <v>-141.56209999999999</v>
      </c>
      <c r="F644" t="s">
        <v>720</v>
      </c>
    </row>
    <row r="645" spans="1:6" x14ac:dyDescent="0.2">
      <c r="A645" t="s">
        <v>308</v>
      </c>
      <c r="B645" s="1">
        <v>35065</v>
      </c>
      <c r="C645" s="1">
        <v>39500</v>
      </c>
      <c r="D645">
        <v>61.933300000000003</v>
      </c>
      <c r="E645">
        <v>-140.5333</v>
      </c>
      <c r="F645" t="s">
        <v>721</v>
      </c>
    </row>
    <row r="646" spans="1:6" x14ac:dyDescent="0.2">
      <c r="A646" t="s">
        <v>308</v>
      </c>
      <c r="B646" s="1">
        <v>39500</v>
      </c>
      <c r="C646" s="1">
        <v>41222</v>
      </c>
      <c r="D646">
        <v>61.988055555555597</v>
      </c>
      <c r="E646">
        <v>-140.55861111111099</v>
      </c>
      <c r="F646" t="s">
        <v>721</v>
      </c>
    </row>
    <row r="647" spans="1:6" x14ac:dyDescent="0.2">
      <c r="A647" t="s">
        <v>308</v>
      </c>
      <c r="B647" s="1">
        <v>41222</v>
      </c>
      <c r="C647" t="s">
        <v>326</v>
      </c>
      <c r="D647">
        <v>61.933333333333003</v>
      </c>
      <c r="E647">
        <v>-140.53333333333001</v>
      </c>
      <c r="F647" t="s">
        <v>721</v>
      </c>
    </row>
    <row r="648" spans="1:6" x14ac:dyDescent="0.2">
      <c r="A648" t="s">
        <v>310</v>
      </c>
      <c r="B648" s="1">
        <v>32358</v>
      </c>
      <c r="C648" s="1">
        <v>33907</v>
      </c>
      <c r="D648">
        <v>61.46</v>
      </c>
      <c r="E648">
        <v>-149.43</v>
      </c>
      <c r="F648" t="s">
        <v>722</v>
      </c>
    </row>
    <row r="649" spans="1:6" x14ac:dyDescent="0.2">
      <c r="A649" t="s">
        <v>310</v>
      </c>
      <c r="B649" s="1">
        <v>32309</v>
      </c>
      <c r="C649" s="1">
        <v>36525</v>
      </c>
      <c r="D649">
        <v>61.46</v>
      </c>
      <c r="E649">
        <v>-150.04</v>
      </c>
      <c r="F649" t="s">
        <v>722</v>
      </c>
    </row>
    <row r="650" spans="1:6" x14ac:dyDescent="0.2">
      <c r="A650" t="s">
        <v>310</v>
      </c>
      <c r="B650" s="1">
        <v>26878</v>
      </c>
      <c r="C650" s="1">
        <v>39500</v>
      </c>
      <c r="D650">
        <v>61.7667</v>
      </c>
      <c r="E650">
        <v>-150.0667</v>
      </c>
      <c r="F650" t="s">
        <v>723</v>
      </c>
    </row>
    <row r="651" spans="1:6" x14ac:dyDescent="0.2">
      <c r="A651" t="s">
        <v>310</v>
      </c>
      <c r="B651" s="1">
        <v>39500</v>
      </c>
      <c r="C651" s="1">
        <v>40931</v>
      </c>
      <c r="D651">
        <v>61.766666666667</v>
      </c>
      <c r="E651">
        <v>-150.06666666666999</v>
      </c>
      <c r="F651" t="s">
        <v>724</v>
      </c>
    </row>
    <row r="652" spans="1:6" x14ac:dyDescent="0.2">
      <c r="A652" t="s">
        <v>310</v>
      </c>
      <c r="B652" s="1">
        <v>40931</v>
      </c>
      <c r="C652" s="1">
        <v>43036</v>
      </c>
      <c r="D652">
        <v>61.767222222222003</v>
      </c>
      <c r="E652">
        <v>-150.06666666666999</v>
      </c>
      <c r="F652" t="s">
        <v>725</v>
      </c>
    </row>
    <row r="653" spans="1:6" x14ac:dyDescent="0.2">
      <c r="A653" t="s">
        <v>310</v>
      </c>
      <c r="B653" s="1">
        <v>43036</v>
      </c>
      <c r="C653" t="s">
        <v>326</v>
      </c>
      <c r="D653">
        <v>61.767222222222003</v>
      </c>
      <c r="E653">
        <v>-150.06666666666999</v>
      </c>
      <c r="F653" t="s">
        <v>725</v>
      </c>
    </row>
    <row r="654" spans="1:6" x14ac:dyDescent="0.2">
      <c r="A654" t="s">
        <v>312</v>
      </c>
      <c r="B654" s="1">
        <v>24381</v>
      </c>
      <c r="C654" s="1">
        <v>39500</v>
      </c>
      <c r="D654">
        <v>60.370600000000003</v>
      </c>
      <c r="E654">
        <v>-148.89670000000001</v>
      </c>
      <c r="F654" t="s">
        <v>726</v>
      </c>
    </row>
    <row r="655" spans="1:6" x14ac:dyDescent="0.2">
      <c r="A655" t="s">
        <v>312</v>
      </c>
      <c r="B655" s="1">
        <v>39500</v>
      </c>
      <c r="C655" s="1">
        <v>40001</v>
      </c>
      <c r="D655">
        <v>60.370555555556003</v>
      </c>
      <c r="E655">
        <v>-148.89666666667</v>
      </c>
      <c r="F655" t="s">
        <v>726</v>
      </c>
    </row>
    <row r="656" spans="1:6" x14ac:dyDescent="0.2">
      <c r="A656" t="s">
        <v>312</v>
      </c>
      <c r="B656" s="1">
        <v>40001</v>
      </c>
      <c r="C656" t="s">
        <v>326</v>
      </c>
      <c r="D656">
        <v>60.370555555556003</v>
      </c>
      <c r="E656">
        <v>-148.89666666667</v>
      </c>
      <c r="F656" t="s">
        <v>727</v>
      </c>
    </row>
    <row r="657" spans="1:6" x14ac:dyDescent="0.2">
      <c r="A657" t="s">
        <v>314</v>
      </c>
      <c r="B657" s="1">
        <v>28642</v>
      </c>
      <c r="C657" s="1">
        <v>39500</v>
      </c>
      <c r="D657">
        <v>61.780799999999999</v>
      </c>
      <c r="E657">
        <v>-149.8844</v>
      </c>
      <c r="F657" t="s">
        <v>728</v>
      </c>
    </row>
    <row r="658" spans="1:6" x14ac:dyDescent="0.2">
      <c r="A658" t="s">
        <v>314</v>
      </c>
      <c r="B658" s="1">
        <v>39500</v>
      </c>
      <c r="C658" s="1">
        <v>39723</v>
      </c>
      <c r="D658">
        <v>61.780833333333298</v>
      </c>
      <c r="E658">
        <v>-149.884444444444</v>
      </c>
      <c r="F658" t="s">
        <v>729</v>
      </c>
    </row>
    <row r="659" spans="1:6" x14ac:dyDescent="0.2">
      <c r="A659" t="s">
        <v>314</v>
      </c>
      <c r="B659" s="1">
        <v>39723</v>
      </c>
      <c r="C659" s="1">
        <v>39822</v>
      </c>
      <c r="D659">
        <v>61.777222222222001</v>
      </c>
      <c r="E659">
        <v>-149.89861111111</v>
      </c>
      <c r="F659" t="s">
        <v>729</v>
      </c>
    </row>
    <row r="660" spans="1:6" x14ac:dyDescent="0.2">
      <c r="A660" t="s">
        <v>314</v>
      </c>
      <c r="B660" s="1">
        <v>39822</v>
      </c>
      <c r="C660" s="1">
        <v>41246</v>
      </c>
      <c r="D660">
        <v>61.780833333333</v>
      </c>
      <c r="E660">
        <v>-149.88444444443999</v>
      </c>
      <c r="F660" t="s">
        <v>729</v>
      </c>
    </row>
    <row r="661" spans="1:6" x14ac:dyDescent="0.2">
      <c r="A661" t="s">
        <v>314</v>
      </c>
      <c r="B661" s="1">
        <v>41246</v>
      </c>
      <c r="C661" s="1">
        <v>41262</v>
      </c>
      <c r="D661">
        <v>61.780833333333</v>
      </c>
      <c r="E661">
        <v>-149.89500000000001</v>
      </c>
      <c r="F661" t="s">
        <v>729</v>
      </c>
    </row>
    <row r="662" spans="1:6" x14ac:dyDescent="0.2">
      <c r="A662" t="s">
        <v>314</v>
      </c>
      <c r="B662" s="1">
        <v>41262</v>
      </c>
      <c r="C662" s="1">
        <v>42776</v>
      </c>
      <c r="D662">
        <v>61.780833333333</v>
      </c>
      <c r="E662">
        <v>-149.88444444443999</v>
      </c>
      <c r="F662" t="s">
        <v>729</v>
      </c>
    </row>
    <row r="663" spans="1:6" x14ac:dyDescent="0.2">
      <c r="A663" t="s">
        <v>314</v>
      </c>
      <c r="B663" s="1">
        <v>42776</v>
      </c>
      <c r="C663" t="s">
        <v>326</v>
      </c>
      <c r="D663">
        <v>61.780833333333</v>
      </c>
      <c r="E663">
        <v>-149.88444444443999</v>
      </c>
      <c r="F663" t="s">
        <v>730</v>
      </c>
    </row>
    <row r="664" spans="1:6" x14ac:dyDescent="0.2">
      <c r="A664" t="s">
        <v>315</v>
      </c>
      <c r="B664" s="1">
        <v>30926</v>
      </c>
      <c r="C664" s="1">
        <v>39500</v>
      </c>
      <c r="D664">
        <v>67.876099999999994</v>
      </c>
      <c r="E664">
        <v>-163.67439999999999</v>
      </c>
      <c r="F664" t="s">
        <v>731</v>
      </c>
    </row>
    <row r="665" spans="1:6" x14ac:dyDescent="0.2">
      <c r="A665" t="s">
        <v>315</v>
      </c>
      <c r="B665" s="1">
        <v>39500</v>
      </c>
      <c r="C665" t="s">
        <v>326</v>
      </c>
      <c r="D665">
        <v>67.876111111111001</v>
      </c>
      <c r="E665">
        <v>-163.67444444444001</v>
      </c>
      <c r="F665" t="s">
        <v>732</v>
      </c>
    </row>
    <row r="666" spans="1:6" x14ac:dyDescent="0.2">
      <c r="A666" t="s">
        <v>317</v>
      </c>
      <c r="B666" s="1">
        <v>37307</v>
      </c>
      <c r="C666" s="1">
        <v>39500</v>
      </c>
      <c r="D666">
        <v>64.05</v>
      </c>
      <c r="E666">
        <v>-139.13</v>
      </c>
      <c r="F666" t="s">
        <v>733</v>
      </c>
    </row>
    <row r="667" spans="1:6" x14ac:dyDescent="0.2">
      <c r="A667" t="s">
        <v>317</v>
      </c>
      <c r="B667" s="1">
        <v>39500</v>
      </c>
      <c r="C667" t="s">
        <v>326</v>
      </c>
      <c r="D667">
        <v>64.070277777778003</v>
      </c>
      <c r="E667">
        <v>-139.42583333332999</v>
      </c>
      <c r="F667" t="s">
        <v>733</v>
      </c>
    </row>
    <row r="668" spans="1:6" x14ac:dyDescent="0.2">
      <c r="A668" t="s">
        <v>319</v>
      </c>
      <c r="B668" s="1">
        <v>4019</v>
      </c>
      <c r="C668" s="1">
        <v>39500</v>
      </c>
      <c r="D668">
        <v>64.789400000000001</v>
      </c>
      <c r="E668">
        <v>-141.1978</v>
      </c>
      <c r="F668" t="s">
        <v>734</v>
      </c>
    </row>
    <row r="669" spans="1:6" x14ac:dyDescent="0.2">
      <c r="A669" t="s">
        <v>319</v>
      </c>
      <c r="B669" s="1">
        <v>39500</v>
      </c>
      <c r="C669" s="1">
        <v>40746</v>
      </c>
      <c r="D669">
        <v>64.789444444444001</v>
      </c>
      <c r="E669">
        <v>-141.19777777778</v>
      </c>
      <c r="F669" t="s">
        <v>735</v>
      </c>
    </row>
    <row r="670" spans="1:6" x14ac:dyDescent="0.2">
      <c r="A670" t="s">
        <v>319</v>
      </c>
      <c r="B670" s="1">
        <v>40746</v>
      </c>
      <c r="C670" s="1">
        <v>41080</v>
      </c>
      <c r="D670">
        <v>64.789444444444001</v>
      </c>
      <c r="E670">
        <v>-141.32833333332999</v>
      </c>
      <c r="F670" t="s">
        <v>735</v>
      </c>
    </row>
    <row r="671" spans="1:6" x14ac:dyDescent="0.2">
      <c r="A671" t="s">
        <v>319</v>
      </c>
      <c r="B671" s="1">
        <v>41080</v>
      </c>
      <c r="C671" s="1">
        <v>41222</v>
      </c>
      <c r="D671">
        <v>64.789444444444001</v>
      </c>
      <c r="E671">
        <v>-141.19777777778</v>
      </c>
      <c r="F671" t="s">
        <v>735</v>
      </c>
    </row>
    <row r="672" spans="1:6" x14ac:dyDescent="0.2">
      <c r="A672" t="s">
        <v>319</v>
      </c>
      <c r="B672" s="1">
        <v>41222</v>
      </c>
      <c r="C672" t="s">
        <v>326</v>
      </c>
      <c r="D672">
        <v>64.789444444444001</v>
      </c>
      <c r="E672">
        <v>-141.32833333332999</v>
      </c>
      <c r="F672" t="s">
        <v>735</v>
      </c>
    </row>
    <row r="673" spans="1:6" x14ac:dyDescent="0.2">
      <c r="A673" t="s">
        <v>320</v>
      </c>
      <c r="B673" s="1">
        <v>37089</v>
      </c>
      <c r="C673" s="1">
        <v>39500</v>
      </c>
      <c r="D673">
        <v>61.900300000000001</v>
      </c>
      <c r="E673">
        <v>-150.91810000000001</v>
      </c>
      <c r="F673" t="s">
        <v>736</v>
      </c>
    </row>
    <row r="674" spans="1:6" x14ac:dyDescent="0.2">
      <c r="A674" t="s">
        <v>320</v>
      </c>
      <c r="B674" s="1">
        <v>39500</v>
      </c>
      <c r="C674" s="1">
        <v>42928</v>
      </c>
      <c r="D674">
        <v>61.900277777778001</v>
      </c>
      <c r="E674">
        <v>-150.91805555555999</v>
      </c>
      <c r="F674" t="s">
        <v>737</v>
      </c>
    </row>
    <row r="675" spans="1:6" x14ac:dyDescent="0.2">
      <c r="A675" t="s">
        <v>320</v>
      </c>
      <c r="B675" s="1">
        <v>42928</v>
      </c>
      <c r="C675" t="s">
        <v>326</v>
      </c>
      <c r="D675">
        <v>61.922347000000002</v>
      </c>
      <c r="E675">
        <v>-150.98235500000001</v>
      </c>
      <c r="F675" t="s">
        <v>737</v>
      </c>
    </row>
    <row r="676" spans="1:6" x14ac:dyDescent="0.2">
      <c r="A676" t="s">
        <v>321</v>
      </c>
      <c r="B676" s="1">
        <v>37112</v>
      </c>
      <c r="C676" s="1">
        <v>39500</v>
      </c>
      <c r="D676">
        <v>61.934399999999997</v>
      </c>
      <c r="E676">
        <v>-162.88059999999999</v>
      </c>
      <c r="F676" t="s">
        <v>738</v>
      </c>
    </row>
    <row r="677" spans="1:6" x14ac:dyDescent="0.2">
      <c r="A677" t="s">
        <v>321</v>
      </c>
      <c r="B677" s="1">
        <v>39500</v>
      </c>
      <c r="C677" t="s">
        <v>326</v>
      </c>
      <c r="D677">
        <v>61.934444444443997</v>
      </c>
      <c r="E677">
        <v>-162.88055555555999</v>
      </c>
      <c r="F677" t="s">
        <v>739</v>
      </c>
    </row>
    <row r="678" spans="1:6" x14ac:dyDescent="0.2">
      <c r="A678" t="s">
        <v>322</v>
      </c>
      <c r="B678" s="1">
        <v>28034</v>
      </c>
      <c r="C678" s="1">
        <v>39500</v>
      </c>
      <c r="D678">
        <v>65.875600000000006</v>
      </c>
      <c r="E678">
        <v>-149.71780000000001</v>
      </c>
      <c r="F678" t="s">
        <v>740</v>
      </c>
    </row>
    <row r="679" spans="1:6" x14ac:dyDescent="0.2">
      <c r="A679" t="s">
        <v>322</v>
      </c>
      <c r="B679" s="1">
        <v>39500</v>
      </c>
      <c r="C679" s="1">
        <v>40007</v>
      </c>
      <c r="D679">
        <v>65.875555555556005</v>
      </c>
      <c r="E679">
        <v>-149.71777777777999</v>
      </c>
      <c r="F679" t="s">
        <v>741</v>
      </c>
    </row>
    <row r="680" spans="1:6" x14ac:dyDescent="0.2">
      <c r="A680" t="s">
        <v>322</v>
      </c>
      <c r="B680" s="1">
        <v>40007</v>
      </c>
      <c r="C680" s="1">
        <v>40549</v>
      </c>
      <c r="D680">
        <v>65.875555555556005</v>
      </c>
      <c r="E680">
        <v>-149.71777777777999</v>
      </c>
      <c r="F680" t="s">
        <v>742</v>
      </c>
    </row>
    <row r="681" spans="1:6" x14ac:dyDescent="0.2">
      <c r="A681" t="s">
        <v>322</v>
      </c>
      <c r="B681" s="1">
        <v>40549</v>
      </c>
      <c r="C681" s="1">
        <v>40721</v>
      </c>
      <c r="D681">
        <v>65.875555555556005</v>
      </c>
      <c r="E681">
        <v>-149.72833333333</v>
      </c>
      <c r="F681" t="s">
        <v>742</v>
      </c>
    </row>
    <row r="682" spans="1:6" x14ac:dyDescent="0.2">
      <c r="A682" t="s">
        <v>322</v>
      </c>
      <c r="B682" s="1">
        <v>40721</v>
      </c>
      <c r="C682" s="1">
        <v>41135</v>
      </c>
      <c r="D682">
        <v>65.875555555556005</v>
      </c>
      <c r="E682">
        <v>-149.71777777777999</v>
      </c>
      <c r="F682" t="s">
        <v>742</v>
      </c>
    </row>
    <row r="683" spans="1:6" x14ac:dyDescent="0.2">
      <c r="A683" t="s">
        <v>322</v>
      </c>
      <c r="B683" s="1">
        <v>41135</v>
      </c>
      <c r="C683" t="s">
        <v>326</v>
      </c>
      <c r="D683">
        <v>65.875555555556005</v>
      </c>
      <c r="E683">
        <v>-149.71777777777999</v>
      </c>
      <c r="F683" t="s">
        <v>742</v>
      </c>
    </row>
    <row r="684" spans="1:6" x14ac:dyDescent="0.2">
      <c r="A684" t="s">
        <v>323</v>
      </c>
      <c r="B684" s="1">
        <v>36739</v>
      </c>
      <c r="C684" s="1">
        <v>39500</v>
      </c>
      <c r="D684">
        <v>63.0839</v>
      </c>
      <c r="E684">
        <v>-139.49440000000001</v>
      </c>
      <c r="F684" t="s">
        <v>743</v>
      </c>
    </row>
    <row r="685" spans="1:6" x14ac:dyDescent="0.2">
      <c r="A685" t="s">
        <v>323</v>
      </c>
      <c r="B685" s="1">
        <v>39500</v>
      </c>
      <c r="C685" s="1">
        <v>41222</v>
      </c>
      <c r="D685">
        <v>63.0838888888889</v>
      </c>
      <c r="E685">
        <v>-139.49444444444401</v>
      </c>
      <c r="F685" t="s">
        <v>743</v>
      </c>
    </row>
    <row r="686" spans="1:6" x14ac:dyDescent="0.2">
      <c r="A686" t="s">
        <v>323</v>
      </c>
      <c r="B686" s="1">
        <v>41222</v>
      </c>
      <c r="C686" t="s">
        <v>326</v>
      </c>
      <c r="D686">
        <v>63.083888888889</v>
      </c>
      <c r="E686">
        <v>-139.49444444444001</v>
      </c>
      <c r="F686" t="s">
        <v>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81"/>
  <sheetViews>
    <sheetView tabSelected="1" topLeftCell="A415" workbookViewId="0">
      <selection activeCell="A439" sqref="A439:XFD442"/>
    </sheetView>
  </sheetViews>
  <sheetFormatPr defaultRowHeight="12.75" x14ac:dyDescent="0.2"/>
  <cols>
    <col min="2" max="2" width="12.42578125" customWidth="1"/>
    <col min="3" max="3" width="13.85546875" customWidth="1"/>
    <col min="6" max="6" width="59.140625" customWidth="1"/>
    <col min="7" max="7" width="9.140625" customWidth="1"/>
  </cols>
  <sheetData>
    <row r="1" spans="1:7" x14ac:dyDescent="0.2">
      <c r="A1" t="s">
        <v>744</v>
      </c>
      <c r="B1" t="s">
        <v>745</v>
      </c>
      <c r="C1" t="s">
        <v>746</v>
      </c>
      <c r="D1" t="s">
        <v>1</v>
      </c>
      <c r="E1" t="s">
        <v>325</v>
      </c>
      <c r="F1" t="s">
        <v>352</v>
      </c>
      <c r="G1" t="s">
        <v>747</v>
      </c>
    </row>
    <row r="2" spans="1:7" x14ac:dyDescent="0.2">
      <c r="A2" t="s">
        <v>5</v>
      </c>
      <c r="B2" s="1">
        <v>37756</v>
      </c>
      <c r="C2" s="1">
        <v>39500</v>
      </c>
      <c r="D2">
        <v>58.851900000000001</v>
      </c>
      <c r="E2">
        <v>-134.70859999999999</v>
      </c>
      <c r="F2" t="s">
        <v>354</v>
      </c>
      <c r="G2" t="str">
        <f>VLOOKUP('Merged-Use-This'!A2,'WHFS-Current'!$A$3:$D$245,4,FALSE)</f>
        <v xml:space="preserve"> USGS GOES/HADS river stage</v>
      </c>
    </row>
    <row r="3" spans="1:7" x14ac:dyDescent="0.2">
      <c r="A3" t="s">
        <v>5</v>
      </c>
      <c r="B3" s="1">
        <v>39500</v>
      </c>
      <c r="C3" s="1">
        <v>41135</v>
      </c>
      <c r="D3">
        <v>58.851944444444001</v>
      </c>
      <c r="E3">
        <v>-134.70861111111</v>
      </c>
      <c r="F3" t="s">
        <v>355</v>
      </c>
      <c r="G3" t="str">
        <f>VLOOKUP('Merged-Use-This'!A3,'WHFS-Current'!$A$3:$D$245,4,FALSE)</f>
        <v xml:space="preserve"> USGS GOES/HADS river stage</v>
      </c>
    </row>
    <row r="4" spans="1:7" x14ac:dyDescent="0.2">
      <c r="A4" t="s">
        <v>5</v>
      </c>
      <c r="B4" s="1">
        <v>41135</v>
      </c>
      <c r="C4" t="s">
        <v>326</v>
      </c>
      <c r="D4">
        <v>58.851944444444001</v>
      </c>
      <c r="E4">
        <v>-134.70861111111</v>
      </c>
      <c r="F4" t="s">
        <v>355</v>
      </c>
      <c r="G4" t="str">
        <f>VLOOKUP('Merged-Use-This'!A4,'WHFS-Current'!$A$3:$D$245,4,FALSE)</f>
        <v xml:space="preserve"> USGS GOES/HADS river stage</v>
      </c>
    </row>
    <row r="5" spans="1:7" x14ac:dyDescent="0.2">
      <c r="A5" t="s">
        <v>10</v>
      </c>
      <c r="B5" s="1">
        <v>38868</v>
      </c>
      <c r="C5" s="1">
        <v>39500</v>
      </c>
      <c r="D5">
        <v>58.384999999999998</v>
      </c>
      <c r="E5">
        <v>-134.6369</v>
      </c>
      <c r="F5" t="s">
        <v>356</v>
      </c>
      <c r="G5" t="str">
        <f>VLOOKUP('Merged-Use-This'!A5,'WHFS-Current'!$A$3:$D$245,4,FALSE)</f>
        <v xml:space="preserve"> IGAGE</v>
      </c>
    </row>
    <row r="6" spans="1:7" x14ac:dyDescent="0.2">
      <c r="A6" t="s">
        <v>10</v>
      </c>
      <c r="B6" s="1">
        <v>39500</v>
      </c>
      <c r="C6" s="1">
        <v>42185</v>
      </c>
      <c r="D6">
        <v>58.384999999999998</v>
      </c>
      <c r="E6">
        <v>-134.63694444443999</v>
      </c>
      <c r="F6" t="s">
        <v>357</v>
      </c>
      <c r="G6" t="str">
        <f>VLOOKUP('Merged-Use-This'!A6,'WHFS-Current'!$A$3:$D$245,4,FALSE)</f>
        <v xml:space="preserve"> IGAGE</v>
      </c>
    </row>
    <row r="7" spans="1:7" x14ac:dyDescent="0.2">
      <c r="A7" t="s">
        <v>10</v>
      </c>
      <c r="B7" s="1">
        <v>42185</v>
      </c>
      <c r="C7" t="s">
        <v>326</v>
      </c>
      <c r="D7">
        <v>58.383055555555998</v>
      </c>
      <c r="E7">
        <v>-134.63472222222001</v>
      </c>
      <c r="F7" t="s">
        <v>357</v>
      </c>
      <c r="G7" t="str">
        <f>VLOOKUP('Merged-Use-This'!A7,'WHFS-Current'!$A$3:$D$245,4,FALSE)</f>
        <v xml:space="preserve"> IGAGE</v>
      </c>
    </row>
    <row r="8" spans="1:7" x14ac:dyDescent="0.2">
      <c r="A8" t="s">
        <v>12</v>
      </c>
      <c r="B8" s="1">
        <v>37281</v>
      </c>
      <c r="C8" s="1">
        <v>39500</v>
      </c>
      <c r="D8">
        <v>61.590299999999999</v>
      </c>
      <c r="E8">
        <v>-137.4111</v>
      </c>
      <c r="F8" t="s">
        <v>358</v>
      </c>
      <c r="G8" t="str">
        <f>VLOOKUP('Merged-Use-This'!A8,'WHFS-Current'!$A$3:$D$245,4,FALSE)</f>
        <v xml:space="preserve"> </v>
      </c>
    </row>
    <row r="9" spans="1:7" x14ac:dyDescent="0.2">
      <c r="A9" t="s">
        <v>12</v>
      </c>
      <c r="B9" s="1">
        <v>39500</v>
      </c>
      <c r="C9" t="s">
        <v>326</v>
      </c>
      <c r="D9">
        <v>61.590277777777999</v>
      </c>
      <c r="E9">
        <v>-137.41111111110999</v>
      </c>
      <c r="F9" t="s">
        <v>358</v>
      </c>
      <c r="G9" t="str">
        <f>VLOOKUP('Merged-Use-This'!A9,'WHFS-Current'!$A$3:$D$245,4,FALSE)</f>
        <v xml:space="preserve"> </v>
      </c>
    </row>
    <row r="10" spans="1:7" x14ac:dyDescent="0.2">
      <c r="A10" t="s">
        <v>13</v>
      </c>
      <c r="B10" s="1">
        <v>40739</v>
      </c>
      <c r="C10" s="1">
        <v>40777</v>
      </c>
      <c r="D10">
        <v>59.190555555556003</v>
      </c>
      <c r="E10">
        <v>-138.42277777778</v>
      </c>
      <c r="F10" t="s">
        <v>359</v>
      </c>
      <c r="G10" t="str">
        <f>VLOOKUP('Merged-Use-This'!A10,'WHFS-Current'!$A$3:$D$245,4,FALSE)</f>
        <v xml:space="preserve"> USGS GOES/HADS river stage</v>
      </c>
    </row>
    <row r="11" spans="1:7" x14ac:dyDescent="0.2">
      <c r="A11" t="s">
        <v>13</v>
      </c>
      <c r="B11" s="1">
        <v>40777</v>
      </c>
      <c r="C11" s="1">
        <v>41135</v>
      </c>
      <c r="D11">
        <v>59.190555555556003</v>
      </c>
      <c r="E11">
        <v>-138.32666666667001</v>
      </c>
      <c r="F11" t="s">
        <v>359</v>
      </c>
      <c r="G11" t="str">
        <f>VLOOKUP('Merged-Use-This'!A11,'WHFS-Current'!$A$3:$D$245,4,FALSE)</f>
        <v xml:space="preserve"> USGS GOES/HADS river stage</v>
      </c>
    </row>
    <row r="12" spans="1:7" x14ac:dyDescent="0.2">
      <c r="A12" t="s">
        <v>13</v>
      </c>
      <c r="B12" s="1">
        <v>41135</v>
      </c>
      <c r="C12" t="s">
        <v>326</v>
      </c>
      <c r="D12">
        <v>59.190555555556003</v>
      </c>
      <c r="E12">
        <v>-138.32666666667001</v>
      </c>
      <c r="F12" t="s">
        <v>359</v>
      </c>
      <c r="G12" t="str">
        <f>VLOOKUP('Merged-Use-This'!A12,'WHFS-Current'!$A$3:$D$245,4,FALSE)</f>
        <v xml:space="preserve"> USGS GOES/HADS river stage</v>
      </c>
    </row>
    <row r="13" spans="1:7" x14ac:dyDescent="0.2">
      <c r="A13" t="s">
        <v>327</v>
      </c>
      <c r="B13" s="1">
        <v>32660</v>
      </c>
      <c r="C13" s="1">
        <v>35339</v>
      </c>
      <c r="D13">
        <v>66.34</v>
      </c>
      <c r="E13">
        <v>-152.4</v>
      </c>
      <c r="F13" t="s">
        <v>360</v>
      </c>
      <c r="G13" t="e">
        <f>VLOOKUP('Merged-Use-This'!A13,'WHFS-Current'!$A$3:$D$245,4,FALSE)</f>
        <v>#N/A</v>
      </c>
    </row>
    <row r="14" spans="1:7" x14ac:dyDescent="0.2">
      <c r="A14" t="s">
        <v>327</v>
      </c>
      <c r="B14" s="1">
        <v>35339</v>
      </c>
      <c r="C14" s="1">
        <v>35695</v>
      </c>
      <c r="D14">
        <v>66.34</v>
      </c>
      <c r="E14">
        <v>-152.38999999999999</v>
      </c>
      <c r="F14" t="s">
        <v>360</v>
      </c>
      <c r="G14" t="e">
        <f>VLOOKUP('Merged-Use-This'!A14,'WHFS-Current'!$A$3:$D$245,4,FALSE)</f>
        <v>#N/A</v>
      </c>
    </row>
    <row r="15" spans="1:7" x14ac:dyDescent="0.2">
      <c r="A15" t="s">
        <v>327</v>
      </c>
      <c r="B15" s="1">
        <v>35695</v>
      </c>
      <c r="C15" s="1">
        <v>36022</v>
      </c>
      <c r="D15">
        <v>66.34</v>
      </c>
      <c r="E15">
        <v>-152.38999999999999</v>
      </c>
      <c r="F15" t="s">
        <v>360</v>
      </c>
      <c r="G15" t="e">
        <f>VLOOKUP('Merged-Use-This'!A15,'WHFS-Current'!$A$3:$D$245,4,FALSE)</f>
        <v>#N/A</v>
      </c>
    </row>
    <row r="16" spans="1:7" x14ac:dyDescent="0.2">
      <c r="A16" t="s">
        <v>327</v>
      </c>
      <c r="B16" s="1">
        <v>25385</v>
      </c>
      <c r="C16" s="1">
        <v>39500</v>
      </c>
      <c r="D16">
        <v>66.565299999999993</v>
      </c>
      <c r="E16">
        <v>-152.64250000000001</v>
      </c>
      <c r="F16" t="s">
        <v>361</v>
      </c>
      <c r="G16" t="e">
        <f>VLOOKUP('Merged-Use-This'!A16,'WHFS-Current'!$A$3:$D$245,4,FALSE)</f>
        <v>#N/A</v>
      </c>
    </row>
    <row r="17" spans="1:7" x14ac:dyDescent="0.2">
      <c r="A17" t="s">
        <v>327</v>
      </c>
      <c r="B17" s="1">
        <v>39500</v>
      </c>
      <c r="C17" t="s">
        <v>326</v>
      </c>
      <c r="D17">
        <v>66.565277777777993</v>
      </c>
      <c r="E17">
        <v>-152.64250000000001</v>
      </c>
      <c r="F17" t="s">
        <v>361</v>
      </c>
      <c r="G17" t="e">
        <f>VLOOKUP('Merged-Use-This'!A17,'WHFS-Current'!$A$3:$D$245,4,FALSE)</f>
        <v>#N/A</v>
      </c>
    </row>
    <row r="18" spans="1:7" x14ac:dyDescent="0.2">
      <c r="A18" t="s">
        <v>15</v>
      </c>
      <c r="B18" s="1">
        <v>38336</v>
      </c>
      <c r="C18" s="1">
        <v>39500</v>
      </c>
      <c r="D18">
        <v>60.119199999999999</v>
      </c>
      <c r="E18">
        <v>-137.9742</v>
      </c>
      <c r="F18" t="s">
        <v>362</v>
      </c>
      <c r="G18" t="str">
        <f>VLOOKUP('Merged-Use-This'!A18,'WHFS-Current'!$A$3:$D$245,4,FALSE)</f>
        <v xml:space="preserve"> </v>
      </c>
    </row>
    <row r="19" spans="1:7" x14ac:dyDescent="0.2">
      <c r="A19" t="s">
        <v>15</v>
      </c>
      <c r="B19" s="1">
        <v>39500</v>
      </c>
      <c r="C19" s="1">
        <v>40365</v>
      </c>
      <c r="D19">
        <v>60.1191666666667</v>
      </c>
      <c r="E19">
        <v>-137.974166666667</v>
      </c>
      <c r="F19" t="s">
        <v>362</v>
      </c>
      <c r="G19" t="str">
        <f>VLOOKUP('Merged-Use-This'!A19,'WHFS-Current'!$A$3:$D$245,4,FALSE)</f>
        <v xml:space="preserve"> </v>
      </c>
    </row>
    <row r="20" spans="1:7" x14ac:dyDescent="0.2">
      <c r="A20" t="s">
        <v>15</v>
      </c>
      <c r="B20" s="1">
        <v>40365</v>
      </c>
      <c r="C20" t="s">
        <v>326</v>
      </c>
      <c r="D20">
        <v>60.119166666666999</v>
      </c>
      <c r="E20">
        <v>-137.97416666666999</v>
      </c>
      <c r="F20" t="s">
        <v>362</v>
      </c>
      <c r="G20" t="str">
        <f>VLOOKUP('Merged-Use-This'!A20,'WHFS-Current'!$A$3:$D$245,4,FALSE)</f>
        <v xml:space="preserve"> </v>
      </c>
    </row>
    <row r="21" spans="1:7" x14ac:dyDescent="0.2">
      <c r="A21" t="s">
        <v>16</v>
      </c>
      <c r="B21" s="1">
        <v>37281</v>
      </c>
      <c r="C21" s="1">
        <v>39500</v>
      </c>
      <c r="D21">
        <v>61.198099999999997</v>
      </c>
      <c r="E21">
        <v>-136.99809999999999</v>
      </c>
      <c r="F21" t="s">
        <v>363</v>
      </c>
      <c r="G21" t="str">
        <f>VLOOKUP('Merged-Use-This'!A21,'WHFS-Current'!$A$3:$D$245,4,FALSE)</f>
        <v xml:space="preserve"> </v>
      </c>
    </row>
    <row r="22" spans="1:7" x14ac:dyDescent="0.2">
      <c r="A22" t="s">
        <v>16</v>
      </c>
      <c r="B22" s="1">
        <v>39500</v>
      </c>
      <c r="C22" t="s">
        <v>326</v>
      </c>
      <c r="D22">
        <v>61.198055555555598</v>
      </c>
      <c r="E22">
        <v>-136.99805555555599</v>
      </c>
      <c r="F22" t="s">
        <v>363</v>
      </c>
      <c r="G22" t="str">
        <f>VLOOKUP('Merged-Use-This'!A22,'WHFS-Current'!$A$3:$D$245,4,FALSE)</f>
        <v xml:space="preserve"> </v>
      </c>
    </row>
    <row r="23" spans="1:7" x14ac:dyDescent="0.2">
      <c r="A23" t="s">
        <v>18</v>
      </c>
      <c r="B23" s="1">
        <v>19533</v>
      </c>
      <c r="C23" s="1">
        <v>39500</v>
      </c>
      <c r="D23">
        <v>59.772199999999998</v>
      </c>
      <c r="E23">
        <v>-151.8364</v>
      </c>
      <c r="F23" t="s">
        <v>364</v>
      </c>
      <c r="G23" t="str">
        <f>VLOOKUP('Merged-Use-This'!A23,'WHFS-Current'!$A$3:$D$245,4,FALSE)</f>
        <v xml:space="preserve"> NWS wire weight river stage</v>
      </c>
    </row>
    <row r="24" spans="1:7" x14ac:dyDescent="0.2">
      <c r="A24" t="s">
        <v>18</v>
      </c>
      <c r="B24" s="1">
        <v>39500</v>
      </c>
      <c r="C24" t="s">
        <v>326</v>
      </c>
      <c r="D24">
        <v>59.772222222221998</v>
      </c>
      <c r="E24">
        <v>-151.83638888889001</v>
      </c>
      <c r="F24" t="s">
        <v>365</v>
      </c>
      <c r="G24" t="str">
        <f>VLOOKUP('Merged-Use-This'!A24,'WHFS-Current'!$A$3:$D$245,4,FALSE)</f>
        <v xml:space="preserve"> NWS wire weight river stage</v>
      </c>
    </row>
    <row r="25" spans="1:7" x14ac:dyDescent="0.2">
      <c r="A25" t="s">
        <v>20</v>
      </c>
      <c r="B25" s="1">
        <v>23913</v>
      </c>
      <c r="C25" s="1">
        <v>39500</v>
      </c>
      <c r="D25">
        <v>59.747199999999999</v>
      </c>
      <c r="E25">
        <v>-151.75309999999999</v>
      </c>
      <c r="F25" t="s">
        <v>366</v>
      </c>
      <c r="G25" t="str">
        <f>VLOOKUP('Merged-Use-This'!A25,'WHFS-Current'!$A$3:$D$245,4,FALSE)</f>
        <v xml:space="preserve"> NWS PRECIP/LARC &amp; USGS GAGE</v>
      </c>
    </row>
    <row r="26" spans="1:7" x14ac:dyDescent="0.2">
      <c r="A26" t="s">
        <v>20</v>
      </c>
      <c r="B26" s="1">
        <v>39500</v>
      </c>
      <c r="C26" t="s">
        <v>326</v>
      </c>
      <c r="D26">
        <v>59.747222222222199</v>
      </c>
      <c r="E26">
        <v>-151.75305555555599</v>
      </c>
      <c r="F26" t="s">
        <v>367</v>
      </c>
      <c r="G26" t="str">
        <f>VLOOKUP('Merged-Use-This'!A26,'WHFS-Current'!$A$3:$D$245,4,FALSE)</f>
        <v xml:space="preserve"> NWS PRECIP/LARC &amp; USGS GAGE</v>
      </c>
    </row>
    <row r="27" spans="1:7" x14ac:dyDescent="0.2">
      <c r="A27" t="s">
        <v>22</v>
      </c>
      <c r="B27" s="1">
        <v>37284</v>
      </c>
      <c r="C27" s="1">
        <v>39500</v>
      </c>
      <c r="D27">
        <v>61.184399999999997</v>
      </c>
      <c r="E27">
        <v>-136.99</v>
      </c>
      <c r="F27" t="s">
        <v>368</v>
      </c>
      <c r="G27" t="str">
        <f>VLOOKUP('Merged-Use-This'!A27,'WHFS-Current'!$A$3:$D$245,4,FALSE)</f>
        <v xml:space="preserve"> </v>
      </c>
    </row>
    <row r="28" spans="1:7" x14ac:dyDescent="0.2">
      <c r="A28" t="s">
        <v>22</v>
      </c>
      <c r="B28" s="1">
        <v>39500</v>
      </c>
      <c r="C28" s="1">
        <v>40870</v>
      </c>
      <c r="D28">
        <v>61.184444444443997</v>
      </c>
      <c r="E28">
        <v>-136.99</v>
      </c>
      <c r="F28" t="s">
        <v>368</v>
      </c>
      <c r="G28" t="str">
        <f>VLOOKUP('Merged-Use-This'!A28,'WHFS-Current'!$A$3:$D$245,4,FALSE)</f>
        <v xml:space="preserve"> </v>
      </c>
    </row>
    <row r="29" spans="1:7" x14ac:dyDescent="0.2">
      <c r="A29" t="s">
        <v>22</v>
      </c>
      <c r="B29" s="1">
        <v>40870</v>
      </c>
      <c r="C29" s="1">
        <v>41080</v>
      </c>
      <c r="D29">
        <v>61.184444444443997</v>
      </c>
      <c r="E29">
        <v>-136.99</v>
      </c>
      <c r="F29" t="s">
        <v>368</v>
      </c>
      <c r="G29" t="str">
        <f>VLOOKUP('Merged-Use-This'!A29,'WHFS-Current'!$A$3:$D$245,4,FALSE)</f>
        <v xml:space="preserve"> </v>
      </c>
    </row>
    <row r="30" spans="1:7" x14ac:dyDescent="0.2">
      <c r="A30" t="s">
        <v>22</v>
      </c>
      <c r="B30" s="1">
        <v>41080</v>
      </c>
      <c r="C30" t="s">
        <v>326</v>
      </c>
      <c r="D30">
        <v>61.184444444443997</v>
      </c>
      <c r="E30">
        <v>-136.99</v>
      </c>
      <c r="F30" t="s">
        <v>368</v>
      </c>
      <c r="G30" t="str">
        <f>VLOOKUP('Merged-Use-This'!A30,'WHFS-Current'!$A$3:$D$245,4,FALSE)</f>
        <v xml:space="preserve"> </v>
      </c>
    </row>
    <row r="31" spans="1:7" x14ac:dyDescent="0.2">
      <c r="A31" t="s">
        <v>23</v>
      </c>
      <c r="B31" s="1">
        <v>40444</v>
      </c>
      <c r="C31" s="1">
        <v>40721</v>
      </c>
      <c r="D31">
        <v>68.452777777777996</v>
      </c>
      <c r="E31">
        <v>-149.36833333333001</v>
      </c>
      <c r="F31" t="s">
        <v>369</v>
      </c>
      <c r="G31" t="str">
        <f>VLOOKUP('Merged-Use-This'!A31,'WHFS-Current'!$A$3:$D$245,4,FALSE)</f>
        <v xml:space="preserve"> USGS GOES/HADS river stage</v>
      </c>
    </row>
    <row r="32" spans="1:7" x14ac:dyDescent="0.2">
      <c r="A32" t="s">
        <v>23</v>
      </c>
      <c r="B32" s="1">
        <v>40721</v>
      </c>
      <c r="C32" s="1">
        <v>41080</v>
      </c>
      <c r="D32">
        <v>68.452777777777996</v>
      </c>
      <c r="E32">
        <v>-149.36833333333001</v>
      </c>
      <c r="F32" t="s">
        <v>369</v>
      </c>
      <c r="G32" t="str">
        <f>VLOOKUP('Merged-Use-This'!A32,'WHFS-Current'!$A$3:$D$245,4,FALSE)</f>
        <v xml:space="preserve"> USGS GOES/HADS river stage</v>
      </c>
    </row>
    <row r="33" spans="1:7" x14ac:dyDescent="0.2">
      <c r="A33" t="s">
        <v>23</v>
      </c>
      <c r="B33" s="1">
        <v>41080</v>
      </c>
      <c r="C33" t="s">
        <v>326</v>
      </c>
      <c r="D33">
        <v>68.452777777777996</v>
      </c>
      <c r="E33">
        <v>-149.36833333333001</v>
      </c>
      <c r="F33" t="s">
        <v>369</v>
      </c>
      <c r="G33" t="str">
        <f>VLOOKUP('Merged-Use-This'!A33,'WHFS-Current'!$A$3:$D$245,4,FALSE)</f>
        <v xml:space="preserve"> USGS GOES/HADS river stage</v>
      </c>
    </row>
    <row r="34" spans="1:7" x14ac:dyDescent="0.2">
      <c r="A34" t="s">
        <v>25</v>
      </c>
      <c r="B34" s="1">
        <v>40399</v>
      </c>
      <c r="C34" s="1">
        <v>40746</v>
      </c>
      <c r="D34">
        <v>59.755555555556001</v>
      </c>
      <c r="E34">
        <v>-150.98388888888999</v>
      </c>
      <c r="F34" t="s">
        <v>370</v>
      </c>
      <c r="G34" t="str">
        <f>VLOOKUP('Merged-Use-This'!A34,'WHFS-Current'!$A$3:$D$245,4,FALSE)</f>
        <v xml:space="preserve"> </v>
      </c>
    </row>
    <row r="35" spans="1:7" x14ac:dyDescent="0.2">
      <c r="A35" t="s">
        <v>25</v>
      </c>
      <c r="B35" s="1">
        <v>40746</v>
      </c>
      <c r="C35" s="1">
        <v>40931</v>
      </c>
      <c r="D35">
        <v>59.755555555556001</v>
      </c>
      <c r="E35">
        <v>-150.95333333332999</v>
      </c>
      <c r="F35" t="s">
        <v>370</v>
      </c>
      <c r="G35" t="str">
        <f>VLOOKUP('Merged-Use-This'!A35,'WHFS-Current'!$A$3:$D$245,4,FALSE)</f>
        <v xml:space="preserve"> </v>
      </c>
    </row>
    <row r="36" spans="1:7" x14ac:dyDescent="0.2">
      <c r="A36" t="s">
        <v>25</v>
      </c>
      <c r="B36" s="1">
        <v>40931</v>
      </c>
      <c r="C36" s="1">
        <v>41222</v>
      </c>
      <c r="D36">
        <v>59.762222222222</v>
      </c>
      <c r="E36">
        <v>-150.95305555556001</v>
      </c>
      <c r="F36" t="s">
        <v>370</v>
      </c>
      <c r="G36" t="str">
        <f>VLOOKUP('Merged-Use-This'!A36,'WHFS-Current'!$A$3:$D$245,4,FALSE)</f>
        <v xml:space="preserve"> </v>
      </c>
    </row>
    <row r="37" spans="1:7" x14ac:dyDescent="0.2">
      <c r="A37" t="s">
        <v>25</v>
      </c>
      <c r="B37" s="1">
        <v>41222</v>
      </c>
      <c r="C37" s="1">
        <v>41262</v>
      </c>
      <c r="D37">
        <v>59.762222222222</v>
      </c>
      <c r="E37">
        <v>-150.98111111111001</v>
      </c>
      <c r="F37" t="s">
        <v>370</v>
      </c>
      <c r="G37" t="str">
        <f>VLOOKUP('Merged-Use-This'!A37,'WHFS-Current'!$A$3:$D$245,4,FALSE)</f>
        <v xml:space="preserve"> </v>
      </c>
    </row>
    <row r="38" spans="1:7" x14ac:dyDescent="0.2">
      <c r="A38" t="s">
        <v>25</v>
      </c>
      <c r="B38" s="1">
        <v>41262</v>
      </c>
      <c r="C38" t="s">
        <v>326</v>
      </c>
      <c r="D38">
        <v>59.762222222222</v>
      </c>
      <c r="E38">
        <v>-150.95305555556001</v>
      </c>
      <c r="F38" t="s">
        <v>370</v>
      </c>
      <c r="G38" t="str">
        <f>VLOOKUP('Merged-Use-This'!A38,'WHFS-Current'!$A$3:$D$245,4,FALSE)</f>
        <v xml:space="preserve"> </v>
      </c>
    </row>
    <row r="39" spans="1:7" x14ac:dyDescent="0.2">
      <c r="A39" t="s">
        <v>26</v>
      </c>
      <c r="B39" s="1">
        <v>37826</v>
      </c>
      <c r="C39" s="1">
        <v>39500</v>
      </c>
      <c r="D39">
        <v>65.392499999999998</v>
      </c>
      <c r="E39">
        <v>-145.71250000000001</v>
      </c>
      <c r="F39" t="s">
        <v>371</v>
      </c>
      <c r="G39" t="str">
        <f>VLOOKUP('Merged-Use-This'!A39,'WHFS-Current'!$A$3:$D$245,4,FALSE)</f>
        <v xml:space="preserve"> USGS GOES/HADS</v>
      </c>
    </row>
    <row r="40" spans="1:7" x14ac:dyDescent="0.2">
      <c r="A40" t="s">
        <v>26</v>
      </c>
      <c r="B40" s="1">
        <v>39500</v>
      </c>
      <c r="C40" s="1">
        <v>40549</v>
      </c>
      <c r="D40">
        <v>65.392499999999998</v>
      </c>
      <c r="E40">
        <v>-145.71250000000001</v>
      </c>
      <c r="F40" t="s">
        <v>372</v>
      </c>
      <c r="G40" t="str">
        <f>VLOOKUP('Merged-Use-This'!A40,'WHFS-Current'!$A$3:$D$245,4,FALSE)</f>
        <v xml:space="preserve"> USGS GOES/HADS</v>
      </c>
    </row>
    <row r="41" spans="1:7" x14ac:dyDescent="0.2">
      <c r="A41" t="s">
        <v>26</v>
      </c>
      <c r="B41" s="1">
        <v>40549</v>
      </c>
      <c r="C41" s="1">
        <v>40721</v>
      </c>
      <c r="D41">
        <v>65.392499999999998</v>
      </c>
      <c r="E41">
        <v>-145.82555555555999</v>
      </c>
      <c r="F41" t="s">
        <v>372</v>
      </c>
      <c r="G41" t="str">
        <f>VLOOKUP('Merged-Use-This'!A41,'WHFS-Current'!$A$3:$D$245,4,FALSE)</f>
        <v xml:space="preserve"> USGS GOES/HADS</v>
      </c>
    </row>
    <row r="42" spans="1:7" x14ac:dyDescent="0.2">
      <c r="A42" t="s">
        <v>26</v>
      </c>
      <c r="B42" s="1">
        <v>40721</v>
      </c>
      <c r="C42" t="s">
        <v>326</v>
      </c>
      <c r="D42">
        <v>65.392499999999998</v>
      </c>
      <c r="E42">
        <v>-145.71250000000001</v>
      </c>
      <c r="F42" t="s">
        <v>372</v>
      </c>
      <c r="G42" t="str">
        <f>VLOOKUP('Merged-Use-This'!A42,'WHFS-Current'!$A$3:$D$245,4,FALSE)</f>
        <v xml:space="preserve"> USGS GOES/HADS</v>
      </c>
    </row>
    <row r="43" spans="1:7" x14ac:dyDescent="0.2">
      <c r="A43" t="s">
        <v>28</v>
      </c>
      <c r="B43" s="1">
        <v>37070</v>
      </c>
      <c r="C43" s="1">
        <v>39500</v>
      </c>
      <c r="D43">
        <v>60.163899999999998</v>
      </c>
      <c r="E43">
        <v>-134.70750000000001</v>
      </c>
      <c r="F43" t="s">
        <v>373</v>
      </c>
      <c r="G43" t="str">
        <f>VLOOKUP('Merged-Use-This'!A43,'WHFS-Current'!$A$3:$D$245,4,FALSE)</f>
        <v xml:space="preserve"> </v>
      </c>
    </row>
    <row r="44" spans="1:7" x14ac:dyDescent="0.2">
      <c r="A44" t="s">
        <v>28</v>
      </c>
      <c r="B44" s="1">
        <v>39500</v>
      </c>
      <c r="C44" t="s">
        <v>326</v>
      </c>
      <c r="D44">
        <v>60.163888888888899</v>
      </c>
      <c r="E44">
        <v>-134.70750000000001</v>
      </c>
      <c r="F44" t="s">
        <v>373</v>
      </c>
      <c r="G44" t="str">
        <f>VLOOKUP('Merged-Use-This'!A44,'WHFS-Current'!$A$3:$D$245,4,FALSE)</f>
        <v xml:space="preserve"> </v>
      </c>
    </row>
    <row r="45" spans="1:7" x14ac:dyDescent="0.2">
      <c r="A45" t="s">
        <v>29</v>
      </c>
      <c r="B45" s="1">
        <v>31586</v>
      </c>
      <c r="C45" s="1">
        <v>36525</v>
      </c>
      <c r="D45">
        <v>60.48</v>
      </c>
      <c r="E45">
        <v>-161.44999999999999</v>
      </c>
      <c r="F45" t="s">
        <v>374</v>
      </c>
      <c r="G45" t="str">
        <f>VLOOKUP('Merged-Use-This'!A45,'WHFS-Current'!$A$3:$D$245,4,FALSE)</f>
        <v xml:space="preserve"> NWS wire weight gage</v>
      </c>
    </row>
    <row r="46" spans="1:7" x14ac:dyDescent="0.2">
      <c r="A46" t="s">
        <v>29</v>
      </c>
      <c r="B46" s="1">
        <v>26189</v>
      </c>
      <c r="C46" s="1">
        <v>39500</v>
      </c>
      <c r="D46">
        <v>60.8</v>
      </c>
      <c r="E46">
        <v>-161.75</v>
      </c>
      <c r="F46" t="s">
        <v>375</v>
      </c>
      <c r="G46" t="str">
        <f>VLOOKUP('Merged-Use-This'!A46,'WHFS-Current'!$A$3:$D$245,4,FALSE)</f>
        <v xml:space="preserve"> NWS wire weight gage</v>
      </c>
    </row>
    <row r="47" spans="1:7" x14ac:dyDescent="0.2">
      <c r="A47" t="s">
        <v>29</v>
      </c>
      <c r="B47" s="1">
        <v>39500</v>
      </c>
      <c r="C47" s="1">
        <v>40931</v>
      </c>
      <c r="D47">
        <v>60.8</v>
      </c>
      <c r="E47">
        <v>-161.75</v>
      </c>
      <c r="F47" t="s">
        <v>376</v>
      </c>
      <c r="G47" t="str">
        <f>VLOOKUP('Merged-Use-This'!A47,'WHFS-Current'!$A$3:$D$245,4,FALSE)</f>
        <v xml:space="preserve"> NWS wire weight gage</v>
      </c>
    </row>
    <row r="48" spans="1:7" x14ac:dyDescent="0.2">
      <c r="A48" t="s">
        <v>29</v>
      </c>
      <c r="B48" s="1">
        <v>40931</v>
      </c>
      <c r="C48" t="s">
        <v>326</v>
      </c>
      <c r="D48">
        <v>60.793333333333003</v>
      </c>
      <c r="E48">
        <v>-161.74555555556</v>
      </c>
      <c r="F48" t="s">
        <v>376</v>
      </c>
      <c r="G48" t="str">
        <f>VLOOKUP('Merged-Use-This'!A48,'WHFS-Current'!$A$3:$D$245,4,FALSE)</f>
        <v xml:space="preserve"> NWS wire weight gage</v>
      </c>
    </row>
    <row r="49" spans="1:7" x14ac:dyDescent="0.2">
      <c r="A49" t="s">
        <v>31</v>
      </c>
      <c r="B49" s="1">
        <v>37070</v>
      </c>
      <c r="C49" s="1">
        <v>39500</v>
      </c>
      <c r="D49">
        <v>60.158299999999997</v>
      </c>
      <c r="E49">
        <v>-129.7028</v>
      </c>
      <c r="F49" t="s">
        <v>377</v>
      </c>
      <c r="G49" t="str">
        <f>VLOOKUP('Merged-Use-This'!A49,'WHFS-Current'!$A$3:$D$245,4,FALSE)</f>
        <v xml:space="preserve"> </v>
      </c>
    </row>
    <row r="50" spans="1:7" x14ac:dyDescent="0.2">
      <c r="A50" t="s">
        <v>31</v>
      </c>
      <c r="B50" s="1">
        <v>39500</v>
      </c>
      <c r="C50" s="1">
        <v>40870</v>
      </c>
      <c r="D50">
        <v>60.158333333333303</v>
      </c>
      <c r="E50">
        <v>-129.70277777777801</v>
      </c>
      <c r="F50" t="s">
        <v>377</v>
      </c>
      <c r="G50" t="str">
        <f>VLOOKUP('Merged-Use-This'!A50,'WHFS-Current'!$A$3:$D$245,4,FALSE)</f>
        <v xml:space="preserve"> </v>
      </c>
    </row>
    <row r="51" spans="1:7" x14ac:dyDescent="0.2">
      <c r="A51" t="s">
        <v>31</v>
      </c>
      <c r="B51" s="1">
        <v>40870</v>
      </c>
      <c r="C51" s="1">
        <v>41080</v>
      </c>
      <c r="D51">
        <v>60.158333333332997</v>
      </c>
      <c r="E51">
        <v>-129.70277777778</v>
      </c>
      <c r="F51" t="s">
        <v>378</v>
      </c>
      <c r="G51" t="str">
        <f>VLOOKUP('Merged-Use-This'!A51,'WHFS-Current'!$A$3:$D$245,4,FALSE)</f>
        <v xml:space="preserve"> </v>
      </c>
    </row>
    <row r="52" spans="1:7" x14ac:dyDescent="0.2">
      <c r="A52" t="s">
        <v>31</v>
      </c>
      <c r="B52" s="1">
        <v>41080</v>
      </c>
      <c r="C52" s="1">
        <v>41222</v>
      </c>
      <c r="D52">
        <v>60.158333333332997</v>
      </c>
      <c r="E52">
        <v>-129.70277777778</v>
      </c>
      <c r="F52" t="s">
        <v>378</v>
      </c>
      <c r="G52" t="str">
        <f>VLOOKUP('Merged-Use-This'!A52,'WHFS-Current'!$A$3:$D$245,4,FALSE)</f>
        <v xml:space="preserve"> </v>
      </c>
    </row>
    <row r="53" spans="1:7" x14ac:dyDescent="0.2">
      <c r="A53" t="s">
        <v>31</v>
      </c>
      <c r="B53" s="1">
        <v>41222</v>
      </c>
      <c r="C53" s="1">
        <v>41262</v>
      </c>
      <c r="D53">
        <v>60.158333333332997</v>
      </c>
      <c r="E53">
        <v>-129.72833333333</v>
      </c>
      <c r="F53" t="s">
        <v>378</v>
      </c>
      <c r="G53" t="str">
        <f>VLOOKUP('Merged-Use-This'!A53,'WHFS-Current'!$A$3:$D$245,4,FALSE)</f>
        <v xml:space="preserve"> </v>
      </c>
    </row>
    <row r="54" spans="1:7" x14ac:dyDescent="0.2">
      <c r="A54" t="s">
        <v>31</v>
      </c>
      <c r="B54" s="1">
        <v>41262</v>
      </c>
      <c r="C54" t="s">
        <v>326</v>
      </c>
      <c r="D54">
        <v>60.158333333332997</v>
      </c>
      <c r="E54">
        <v>-129.70277777778</v>
      </c>
      <c r="F54" t="s">
        <v>378</v>
      </c>
      <c r="G54" t="str">
        <f>VLOOKUP('Merged-Use-This'!A54,'WHFS-Current'!$A$3:$D$245,4,FALSE)</f>
        <v xml:space="preserve"> </v>
      </c>
    </row>
    <row r="55" spans="1:7" x14ac:dyDescent="0.2">
      <c r="A55" t="s">
        <v>32</v>
      </c>
      <c r="B55" s="1">
        <v>32689</v>
      </c>
      <c r="C55" s="1">
        <v>35471</v>
      </c>
      <c r="D55">
        <v>64.08</v>
      </c>
      <c r="E55">
        <v>-145.5</v>
      </c>
      <c r="F55" t="s">
        <v>379</v>
      </c>
      <c r="G55" t="str">
        <f>VLOOKUP('Merged-Use-This'!A55,'WHFS-Current'!$A$3:$D$245,4,FALSE)</f>
        <v xml:space="preserve"> Wire-weight gage.</v>
      </c>
    </row>
    <row r="56" spans="1:7" x14ac:dyDescent="0.2">
      <c r="A56" t="s">
        <v>32</v>
      </c>
      <c r="B56" s="1">
        <v>35471</v>
      </c>
      <c r="C56" s="1">
        <v>36525</v>
      </c>
      <c r="D56">
        <v>64.09</v>
      </c>
      <c r="E56">
        <v>-145.51</v>
      </c>
      <c r="F56" t="s">
        <v>379</v>
      </c>
      <c r="G56" t="str">
        <f>VLOOKUP('Merged-Use-This'!A56,'WHFS-Current'!$A$3:$D$245,4,FALSE)</f>
        <v xml:space="preserve"> Wire-weight gage.</v>
      </c>
    </row>
    <row r="57" spans="1:7" x14ac:dyDescent="0.2">
      <c r="A57" t="s">
        <v>32</v>
      </c>
      <c r="B57" s="1">
        <v>25385</v>
      </c>
      <c r="C57" s="1">
        <v>39500</v>
      </c>
      <c r="D57">
        <v>64.156400000000005</v>
      </c>
      <c r="E57">
        <v>-145.845</v>
      </c>
      <c r="F57" t="s">
        <v>380</v>
      </c>
      <c r="G57" t="str">
        <f>VLOOKUP('Merged-Use-This'!A57,'WHFS-Current'!$A$3:$D$245,4,FALSE)</f>
        <v xml:space="preserve"> Wire-weight gage.</v>
      </c>
    </row>
    <row r="58" spans="1:7" x14ac:dyDescent="0.2">
      <c r="A58" t="s">
        <v>32</v>
      </c>
      <c r="B58" s="1">
        <v>39500</v>
      </c>
      <c r="C58" s="1">
        <v>40990</v>
      </c>
      <c r="D58">
        <v>64.156388888888998</v>
      </c>
      <c r="E58">
        <v>-145.845</v>
      </c>
      <c r="F58" t="s">
        <v>381</v>
      </c>
      <c r="G58" t="str">
        <f>VLOOKUP('Merged-Use-This'!A58,'WHFS-Current'!$A$3:$D$245,4,FALSE)</f>
        <v xml:space="preserve"> Wire-weight gage.</v>
      </c>
    </row>
    <row r="59" spans="1:7" x14ac:dyDescent="0.2">
      <c r="A59" t="s">
        <v>32</v>
      </c>
      <c r="B59" s="1">
        <v>40990</v>
      </c>
      <c r="C59" t="s">
        <v>326</v>
      </c>
      <c r="D59">
        <v>64.156944444443994</v>
      </c>
      <c r="E59">
        <v>-145.85138888889</v>
      </c>
      <c r="F59" t="s">
        <v>381</v>
      </c>
      <c r="G59" t="str">
        <f>VLOOKUP('Merged-Use-This'!A59,'WHFS-Current'!$A$3:$D$245,4,FALSE)</f>
        <v xml:space="preserve"> Wire-weight gage.</v>
      </c>
    </row>
    <row r="60" spans="1:7" x14ac:dyDescent="0.2">
      <c r="A60" t="s">
        <v>34</v>
      </c>
      <c r="B60" s="1">
        <v>37070</v>
      </c>
      <c r="C60" s="1">
        <v>39500</v>
      </c>
      <c r="D60">
        <v>62.568600000000004</v>
      </c>
      <c r="E60">
        <v>-137.01609999999999</v>
      </c>
      <c r="F60" t="s">
        <v>382</v>
      </c>
      <c r="G60" t="str">
        <f>VLOOKUP('Merged-Use-This'!A60,'WHFS-Current'!$A$3:$D$245,4,FALSE)</f>
        <v xml:space="preserve"> </v>
      </c>
    </row>
    <row r="61" spans="1:7" x14ac:dyDescent="0.2">
      <c r="A61" t="s">
        <v>34</v>
      </c>
      <c r="B61" s="1">
        <v>39500</v>
      </c>
      <c r="C61" t="s">
        <v>326</v>
      </c>
      <c r="D61">
        <v>62.568611111110997</v>
      </c>
      <c r="E61">
        <v>-137.01611111111001</v>
      </c>
      <c r="F61" t="s">
        <v>382</v>
      </c>
      <c r="G61" t="str">
        <f>VLOOKUP('Merged-Use-This'!A61,'WHFS-Current'!$A$3:$D$245,4,FALSE)</f>
        <v xml:space="preserve"> </v>
      </c>
    </row>
    <row r="62" spans="1:7" x14ac:dyDescent="0.2">
      <c r="A62" t="s">
        <v>35</v>
      </c>
      <c r="B62" s="1">
        <v>29129</v>
      </c>
      <c r="C62" s="1">
        <v>39500</v>
      </c>
      <c r="D62">
        <v>59.778300000000002</v>
      </c>
      <c r="E62">
        <v>-150.7542</v>
      </c>
      <c r="F62" t="s">
        <v>383</v>
      </c>
      <c r="G62" t="str">
        <f>VLOOKUP('Merged-Use-This'!A62,'WHFS-Current'!$A$3:$D$245,4,FALSE)</f>
        <v xml:space="preserve"> USGS GAGE / BRADLEY PROJECT</v>
      </c>
    </row>
    <row r="63" spans="1:7" x14ac:dyDescent="0.2">
      <c r="A63" t="s">
        <v>35</v>
      </c>
      <c r="B63" s="1">
        <v>39500</v>
      </c>
      <c r="C63" s="1">
        <v>41222</v>
      </c>
      <c r="D63">
        <v>59.778333333333002</v>
      </c>
      <c r="E63">
        <v>-150.75416666666999</v>
      </c>
      <c r="F63" t="s">
        <v>383</v>
      </c>
      <c r="G63" t="str">
        <f>VLOOKUP('Merged-Use-This'!A63,'WHFS-Current'!$A$3:$D$245,4,FALSE)</f>
        <v xml:space="preserve"> USGS GAGE / BRADLEY PROJECT</v>
      </c>
    </row>
    <row r="64" spans="1:7" x14ac:dyDescent="0.2">
      <c r="A64" t="s">
        <v>35</v>
      </c>
      <c r="B64" s="1">
        <v>41222</v>
      </c>
      <c r="C64" s="1">
        <v>41262</v>
      </c>
      <c r="D64">
        <v>59.778333333333002</v>
      </c>
      <c r="E64">
        <v>-150.79222222222</v>
      </c>
      <c r="F64" t="s">
        <v>383</v>
      </c>
      <c r="G64" t="str">
        <f>VLOOKUP('Merged-Use-This'!A64,'WHFS-Current'!$A$3:$D$245,4,FALSE)</f>
        <v xml:space="preserve"> USGS GAGE / BRADLEY PROJECT</v>
      </c>
    </row>
    <row r="65" spans="1:7" x14ac:dyDescent="0.2">
      <c r="A65" t="s">
        <v>35</v>
      </c>
      <c r="B65" s="1">
        <v>41262</v>
      </c>
      <c r="C65" t="s">
        <v>326</v>
      </c>
      <c r="D65">
        <v>59.778333333333002</v>
      </c>
      <c r="E65">
        <v>-150.75416666666999</v>
      </c>
      <c r="F65" t="s">
        <v>383</v>
      </c>
      <c r="G65" t="str">
        <f>VLOOKUP('Merged-Use-This'!A65,'WHFS-Current'!$A$3:$D$245,4,FALSE)</f>
        <v xml:space="preserve"> USGS GAGE / BRADLEY PROJECT</v>
      </c>
    </row>
    <row r="66" spans="1:7" x14ac:dyDescent="0.2">
      <c r="A66" t="s">
        <v>37</v>
      </c>
      <c r="B66" s="1">
        <v>39685</v>
      </c>
      <c r="C66" s="1">
        <v>41080</v>
      </c>
      <c r="D66">
        <v>59.798333333332998</v>
      </c>
      <c r="E66">
        <v>-150.86333333332999</v>
      </c>
      <c r="F66" t="s">
        <v>384</v>
      </c>
      <c r="G66" t="str">
        <f>VLOOKUP('Merged-Use-This'!A66,'WHFS-Current'!$A$3:$D$245,4,FALSE)</f>
        <v xml:space="preserve"> USGS automated gage</v>
      </c>
    </row>
    <row r="67" spans="1:7" x14ac:dyDescent="0.2">
      <c r="A67" t="s">
        <v>37</v>
      </c>
      <c r="B67" s="1">
        <v>41080</v>
      </c>
      <c r="C67" t="s">
        <v>326</v>
      </c>
      <c r="D67">
        <v>59.798333333332998</v>
      </c>
      <c r="E67">
        <v>-150.86333333332999</v>
      </c>
      <c r="F67" t="s">
        <v>384</v>
      </c>
      <c r="G67" t="str">
        <f>VLOOKUP('Merged-Use-This'!A67,'WHFS-Current'!$A$3:$D$245,4,FALSE)</f>
        <v xml:space="preserve"> USGS automated gage</v>
      </c>
    </row>
    <row r="68" spans="1:7" x14ac:dyDescent="0.2">
      <c r="A68" t="s">
        <v>39</v>
      </c>
      <c r="B68" s="1">
        <v>32782</v>
      </c>
      <c r="C68" s="1">
        <v>39500</v>
      </c>
      <c r="D68">
        <v>59.758299999999998</v>
      </c>
      <c r="E68">
        <v>-150.85059999999999</v>
      </c>
      <c r="F68" t="s">
        <v>385</v>
      </c>
      <c r="G68" t="str">
        <f>VLOOKUP('Merged-Use-This'!A68,'WHFS-Current'!$A$3:$D$245,4,FALSE)</f>
        <v xml:space="preserve"> USGS GAGE / BRADLEY PROJECT</v>
      </c>
    </row>
    <row r="69" spans="1:7" x14ac:dyDescent="0.2">
      <c r="A69" t="s">
        <v>39</v>
      </c>
      <c r="B69" s="1">
        <v>39500</v>
      </c>
      <c r="C69" t="s">
        <v>326</v>
      </c>
      <c r="D69">
        <v>59.758333333332999</v>
      </c>
      <c r="E69">
        <v>-150.85055555555999</v>
      </c>
      <c r="F69" t="s">
        <v>385</v>
      </c>
      <c r="G69" t="str">
        <f>VLOOKUP('Merged-Use-This'!A69,'WHFS-Current'!$A$3:$D$245,4,FALSE)</f>
        <v xml:space="preserve"> USGS GAGE / BRADLEY PROJECT</v>
      </c>
    </row>
    <row r="70" spans="1:7" x14ac:dyDescent="0.2">
      <c r="A70" t="s">
        <v>40</v>
      </c>
      <c r="B70" s="1">
        <v>30437</v>
      </c>
      <c r="C70" s="1">
        <v>39500</v>
      </c>
      <c r="D70">
        <v>59.801699999999997</v>
      </c>
      <c r="E70">
        <v>-150.8828</v>
      </c>
      <c r="F70" t="s">
        <v>386</v>
      </c>
      <c r="G70" t="str">
        <f>VLOOKUP('Merged-Use-This'!A70,'WHFS-Current'!$A$3:$D$245,4,FALSE)</f>
        <v xml:space="preserve"> USGS GAGE / BRADLEY PROJECT</v>
      </c>
    </row>
    <row r="71" spans="1:7" x14ac:dyDescent="0.2">
      <c r="A71" t="s">
        <v>40</v>
      </c>
      <c r="B71" s="1">
        <v>39500</v>
      </c>
      <c r="C71" s="1">
        <v>40001</v>
      </c>
      <c r="D71">
        <v>59.801666666667003</v>
      </c>
      <c r="E71">
        <v>-150.88277777778001</v>
      </c>
      <c r="F71" t="s">
        <v>386</v>
      </c>
      <c r="G71" t="str">
        <f>VLOOKUP('Merged-Use-This'!A71,'WHFS-Current'!$A$3:$D$245,4,FALSE)</f>
        <v xml:space="preserve"> USGS GAGE / BRADLEY PROJECT</v>
      </c>
    </row>
    <row r="72" spans="1:7" x14ac:dyDescent="0.2">
      <c r="A72" t="s">
        <v>40</v>
      </c>
      <c r="B72" s="1">
        <v>40001</v>
      </c>
      <c r="C72" s="1">
        <v>41222</v>
      </c>
      <c r="D72">
        <v>59.801666666667003</v>
      </c>
      <c r="E72">
        <v>-150.88277777778001</v>
      </c>
      <c r="F72" t="s">
        <v>387</v>
      </c>
      <c r="G72" t="str">
        <f>VLOOKUP('Merged-Use-This'!A72,'WHFS-Current'!$A$3:$D$245,4,FALSE)</f>
        <v xml:space="preserve"> USGS GAGE / BRADLEY PROJECT</v>
      </c>
    </row>
    <row r="73" spans="1:7" x14ac:dyDescent="0.2">
      <c r="A73" t="s">
        <v>40</v>
      </c>
      <c r="B73" s="1">
        <v>41222</v>
      </c>
      <c r="C73" s="1">
        <v>41262</v>
      </c>
      <c r="D73">
        <v>59.801666666667003</v>
      </c>
      <c r="E73">
        <v>-151.02833333333001</v>
      </c>
      <c r="F73" t="s">
        <v>387</v>
      </c>
      <c r="G73" t="str">
        <f>VLOOKUP('Merged-Use-This'!A73,'WHFS-Current'!$A$3:$D$245,4,FALSE)</f>
        <v xml:space="preserve"> USGS GAGE / BRADLEY PROJECT</v>
      </c>
    </row>
    <row r="74" spans="1:7" x14ac:dyDescent="0.2">
      <c r="A74" t="s">
        <v>40</v>
      </c>
      <c r="B74" s="1">
        <v>41262</v>
      </c>
      <c r="C74" t="s">
        <v>326</v>
      </c>
      <c r="D74">
        <v>59.801666666667003</v>
      </c>
      <c r="E74">
        <v>-150.88277777778001</v>
      </c>
      <c r="F74" t="s">
        <v>387</v>
      </c>
      <c r="G74" t="str">
        <f>VLOOKUP('Merged-Use-This'!A74,'WHFS-Current'!$A$3:$D$245,4,FALSE)</f>
        <v xml:space="preserve"> USGS GAGE / BRADLEY PROJECT</v>
      </c>
    </row>
    <row r="75" spans="1:7" x14ac:dyDescent="0.2">
      <c r="A75" t="s">
        <v>41</v>
      </c>
      <c r="B75" s="1">
        <v>29129</v>
      </c>
      <c r="C75" s="1">
        <v>39500</v>
      </c>
      <c r="D75">
        <v>59.700600000000001</v>
      </c>
      <c r="E75">
        <v>-150.70249999999999</v>
      </c>
      <c r="F75" t="s">
        <v>388</v>
      </c>
      <c r="G75" t="str">
        <f>VLOOKUP('Merged-Use-This'!A75,'WHFS-Current'!$A$3:$D$245,4,FALSE)</f>
        <v xml:space="preserve"> USGS GAGE / BRADLEY PROJECT</v>
      </c>
    </row>
    <row r="76" spans="1:7" x14ac:dyDescent="0.2">
      <c r="A76" t="s">
        <v>41</v>
      </c>
      <c r="B76" s="1">
        <v>39500</v>
      </c>
      <c r="C76" s="1">
        <v>40001</v>
      </c>
      <c r="D76">
        <v>59.700555555556001</v>
      </c>
      <c r="E76">
        <v>-150.70249999999999</v>
      </c>
      <c r="F76" t="s">
        <v>388</v>
      </c>
      <c r="G76" t="str">
        <f>VLOOKUP('Merged-Use-This'!A76,'WHFS-Current'!$A$3:$D$245,4,FALSE)</f>
        <v xml:space="preserve"> USGS GAGE / BRADLEY PROJECT</v>
      </c>
    </row>
    <row r="77" spans="1:7" x14ac:dyDescent="0.2">
      <c r="A77" t="s">
        <v>41</v>
      </c>
      <c r="B77" s="1">
        <v>40001</v>
      </c>
      <c r="C77" s="1">
        <v>40549</v>
      </c>
      <c r="D77">
        <v>59.700555555556001</v>
      </c>
      <c r="E77">
        <v>-150.70249999999999</v>
      </c>
      <c r="F77" t="s">
        <v>389</v>
      </c>
      <c r="G77" t="str">
        <f>VLOOKUP('Merged-Use-This'!A77,'WHFS-Current'!$A$3:$D$245,4,FALSE)</f>
        <v xml:space="preserve"> USGS GAGE / BRADLEY PROJECT</v>
      </c>
    </row>
    <row r="78" spans="1:7" x14ac:dyDescent="0.2">
      <c r="A78" t="s">
        <v>41</v>
      </c>
      <c r="B78" s="1">
        <v>40549</v>
      </c>
      <c r="C78" s="1">
        <v>40746</v>
      </c>
      <c r="D78">
        <v>59.700555555556001</v>
      </c>
      <c r="E78">
        <v>-150.72555555555999</v>
      </c>
      <c r="F78" t="s">
        <v>389</v>
      </c>
      <c r="G78" t="str">
        <f>VLOOKUP('Merged-Use-This'!A78,'WHFS-Current'!$A$3:$D$245,4,FALSE)</f>
        <v xml:space="preserve"> USGS GAGE / BRADLEY PROJECT</v>
      </c>
    </row>
    <row r="79" spans="1:7" x14ac:dyDescent="0.2">
      <c r="A79" t="s">
        <v>41</v>
      </c>
      <c r="B79" s="1">
        <v>40746</v>
      </c>
      <c r="C79" s="1">
        <v>41222</v>
      </c>
      <c r="D79">
        <v>59.700555555556001</v>
      </c>
      <c r="E79">
        <v>-150.70249999999999</v>
      </c>
      <c r="F79" t="s">
        <v>389</v>
      </c>
      <c r="G79" t="str">
        <f>VLOOKUP('Merged-Use-This'!A79,'WHFS-Current'!$A$3:$D$245,4,FALSE)</f>
        <v xml:space="preserve"> USGS GAGE / BRADLEY PROJECT</v>
      </c>
    </row>
    <row r="80" spans="1:7" x14ac:dyDescent="0.2">
      <c r="A80" t="s">
        <v>41</v>
      </c>
      <c r="B80" s="1">
        <v>41222</v>
      </c>
      <c r="C80" s="1">
        <v>41262</v>
      </c>
      <c r="D80">
        <v>59.700555555556001</v>
      </c>
      <c r="E80">
        <v>-150.72555555555999</v>
      </c>
      <c r="F80" t="s">
        <v>389</v>
      </c>
      <c r="G80" t="str">
        <f>VLOOKUP('Merged-Use-This'!A80,'WHFS-Current'!$A$3:$D$245,4,FALSE)</f>
        <v xml:space="preserve"> USGS GAGE / BRADLEY PROJECT</v>
      </c>
    </row>
    <row r="81" spans="1:7" x14ac:dyDescent="0.2">
      <c r="A81" t="s">
        <v>41</v>
      </c>
      <c r="B81" s="1">
        <v>41262</v>
      </c>
      <c r="C81" t="s">
        <v>326</v>
      </c>
      <c r="D81">
        <v>59.700555555556001</v>
      </c>
      <c r="E81">
        <v>-150.70249999999999</v>
      </c>
      <c r="F81" t="s">
        <v>389</v>
      </c>
      <c r="G81" t="str">
        <f>VLOOKUP('Merged-Use-This'!A81,'WHFS-Current'!$A$3:$D$245,4,FALSE)</f>
        <v xml:space="preserve"> USGS GAGE / BRADLEY PROJECT</v>
      </c>
    </row>
    <row r="82" spans="1:7" x14ac:dyDescent="0.2">
      <c r="A82" t="s">
        <v>42</v>
      </c>
      <c r="B82" s="1">
        <v>25385</v>
      </c>
      <c r="C82" s="1">
        <v>39500</v>
      </c>
      <c r="D82">
        <v>66.916700000000006</v>
      </c>
      <c r="E82">
        <v>-151.5</v>
      </c>
      <c r="F82" t="s">
        <v>390</v>
      </c>
      <c r="G82" t="str">
        <f>VLOOKUP('Merged-Use-This'!A82,'WHFS-Current'!$A$3:$D$245,4,FALSE)</f>
        <v xml:space="preserve"> Slope Profile.</v>
      </c>
    </row>
    <row r="83" spans="1:7" x14ac:dyDescent="0.2">
      <c r="A83" t="s">
        <v>42</v>
      </c>
      <c r="B83" s="1">
        <v>39500</v>
      </c>
      <c r="C83" s="1">
        <v>39805</v>
      </c>
      <c r="D83">
        <v>66.9166666666667</v>
      </c>
      <c r="E83">
        <v>-151.5</v>
      </c>
      <c r="F83" t="s">
        <v>391</v>
      </c>
      <c r="G83" t="str">
        <f>VLOOKUP('Merged-Use-This'!A83,'WHFS-Current'!$A$3:$D$245,4,FALSE)</f>
        <v xml:space="preserve"> Slope Profile.</v>
      </c>
    </row>
    <row r="84" spans="1:7" x14ac:dyDescent="0.2">
      <c r="A84" t="s">
        <v>42</v>
      </c>
      <c r="B84" s="1">
        <v>39805</v>
      </c>
      <c r="C84" s="1">
        <v>40931</v>
      </c>
      <c r="D84">
        <v>66.926111111110998</v>
      </c>
      <c r="E84">
        <v>-151.50861111111001</v>
      </c>
      <c r="F84" t="s">
        <v>391</v>
      </c>
      <c r="G84" t="str">
        <f>VLOOKUP('Merged-Use-This'!A84,'WHFS-Current'!$A$3:$D$245,4,FALSE)</f>
        <v xml:space="preserve"> Slope Profile.</v>
      </c>
    </row>
    <row r="85" spans="1:7" x14ac:dyDescent="0.2">
      <c r="A85" t="s">
        <v>42</v>
      </c>
      <c r="B85" s="1">
        <v>40931</v>
      </c>
      <c r="C85" s="1">
        <v>41146</v>
      </c>
      <c r="D85">
        <v>66.926111111110998</v>
      </c>
      <c r="E85">
        <v>-151.50861111111001</v>
      </c>
      <c r="F85" t="s">
        <v>391</v>
      </c>
      <c r="G85" t="str">
        <f>VLOOKUP('Merged-Use-This'!A85,'WHFS-Current'!$A$3:$D$245,4,FALSE)</f>
        <v xml:space="preserve"> Slope Profile.</v>
      </c>
    </row>
    <row r="86" spans="1:7" x14ac:dyDescent="0.2">
      <c r="A86" t="s">
        <v>42</v>
      </c>
      <c r="B86" s="1">
        <v>41146</v>
      </c>
      <c r="C86" t="s">
        <v>326</v>
      </c>
      <c r="D86">
        <v>66.926111111110998</v>
      </c>
      <c r="E86">
        <v>-151.58666666667</v>
      </c>
      <c r="F86" t="s">
        <v>391</v>
      </c>
      <c r="G86" t="str">
        <f>VLOOKUP('Merged-Use-This'!A86,'WHFS-Current'!$A$3:$D$245,4,FALSE)</f>
        <v xml:space="preserve"> Slope Profile.</v>
      </c>
    </row>
    <row r="87" spans="1:7" x14ac:dyDescent="0.2">
      <c r="A87" t="s">
        <v>44</v>
      </c>
      <c r="B87" s="1">
        <v>36739</v>
      </c>
      <c r="C87" s="1">
        <v>39500</v>
      </c>
      <c r="D87">
        <v>65.0167</v>
      </c>
      <c r="E87">
        <v>-134.13329999999999</v>
      </c>
      <c r="F87" t="s">
        <v>392</v>
      </c>
      <c r="G87" t="str">
        <f>VLOOKUP('Merged-Use-This'!A87,'WHFS-Current'!$A$3:$D$245,4,FALSE)</f>
        <v xml:space="preserve"> CANADIAN DCP BELOW MATSON CR.</v>
      </c>
    </row>
    <row r="88" spans="1:7" x14ac:dyDescent="0.2">
      <c r="A88" t="s">
        <v>44</v>
      </c>
      <c r="B88" s="1">
        <v>39500</v>
      </c>
      <c r="C88" s="1">
        <v>40309</v>
      </c>
      <c r="D88">
        <v>65.016666666667007</v>
      </c>
      <c r="E88">
        <v>-134.13333333333</v>
      </c>
      <c r="F88" t="s">
        <v>392</v>
      </c>
      <c r="G88" t="str">
        <f>VLOOKUP('Merged-Use-This'!A88,'WHFS-Current'!$A$3:$D$245,4,FALSE)</f>
        <v xml:space="preserve"> CANADIAN DCP BELOW MATSON CR.</v>
      </c>
    </row>
    <row r="89" spans="1:7" x14ac:dyDescent="0.2">
      <c r="A89" t="s">
        <v>44</v>
      </c>
      <c r="B89" s="1">
        <v>40309</v>
      </c>
      <c r="C89" t="s">
        <v>326</v>
      </c>
      <c r="D89">
        <v>64.015000000000001</v>
      </c>
      <c r="E89">
        <v>-134.13916666667001</v>
      </c>
      <c r="F89" t="s">
        <v>392</v>
      </c>
      <c r="G89" t="str">
        <f>VLOOKUP('Merged-Use-This'!A89,'WHFS-Current'!$A$3:$D$245,4,FALSE)</f>
        <v xml:space="preserve"> CANADIAN DCP BELOW MATSON CR.</v>
      </c>
    </row>
    <row r="90" spans="1:7" x14ac:dyDescent="0.2">
      <c r="A90" t="s">
        <v>47</v>
      </c>
      <c r="B90" s="1">
        <v>36617</v>
      </c>
      <c r="C90" s="1">
        <v>36525</v>
      </c>
      <c r="D90">
        <v>61.1</v>
      </c>
      <c r="E90">
        <v>-149.47</v>
      </c>
      <c r="F90" t="s">
        <v>393</v>
      </c>
      <c r="G90" t="str">
        <f>VLOOKUP('Merged-Use-This'!A90,'WHFS-Current'!$A$3:$D$245,4,FALSE)</f>
        <v xml:space="preserve"> </v>
      </c>
    </row>
    <row r="91" spans="1:7" x14ac:dyDescent="0.2">
      <c r="A91" t="s">
        <v>47</v>
      </c>
      <c r="B91" s="1">
        <v>37300</v>
      </c>
      <c r="C91" s="1">
        <v>39500</v>
      </c>
      <c r="D91">
        <v>61.138100000000001</v>
      </c>
      <c r="E91">
        <v>-149.9222</v>
      </c>
      <c r="F91" t="s">
        <v>394</v>
      </c>
      <c r="G91" t="str">
        <f>VLOOKUP('Merged-Use-This'!A91,'WHFS-Current'!$A$3:$D$245,4,FALSE)</f>
        <v xml:space="preserve"> </v>
      </c>
    </row>
    <row r="92" spans="1:7" x14ac:dyDescent="0.2">
      <c r="A92" t="s">
        <v>47</v>
      </c>
      <c r="B92" s="1">
        <v>39500</v>
      </c>
      <c r="C92" s="1">
        <v>41080</v>
      </c>
      <c r="D92">
        <v>61.139444444444003</v>
      </c>
      <c r="E92">
        <v>-149.92333333332999</v>
      </c>
      <c r="F92" t="s">
        <v>395</v>
      </c>
      <c r="G92" t="str">
        <f>VLOOKUP('Merged-Use-This'!A92,'WHFS-Current'!$A$3:$D$245,4,FALSE)</f>
        <v xml:space="preserve"> </v>
      </c>
    </row>
    <row r="93" spans="1:7" x14ac:dyDescent="0.2">
      <c r="A93" t="s">
        <v>47</v>
      </c>
      <c r="B93" s="1">
        <v>41080</v>
      </c>
      <c r="C93" s="1">
        <v>41222</v>
      </c>
      <c r="D93">
        <v>61.139444444444003</v>
      </c>
      <c r="E93">
        <v>-149.92333333332999</v>
      </c>
      <c r="F93" t="s">
        <v>395</v>
      </c>
      <c r="G93" t="str">
        <f>VLOOKUP('Merged-Use-This'!A93,'WHFS-Current'!$A$3:$D$245,4,FALSE)</f>
        <v xml:space="preserve"> </v>
      </c>
    </row>
    <row r="94" spans="1:7" x14ac:dyDescent="0.2">
      <c r="A94" t="s">
        <v>47</v>
      </c>
      <c r="B94" s="1">
        <v>41222</v>
      </c>
      <c r="C94" s="1">
        <v>41262</v>
      </c>
      <c r="D94">
        <v>61.139444444444003</v>
      </c>
      <c r="E94">
        <v>-149.98388888888999</v>
      </c>
      <c r="F94" t="s">
        <v>395</v>
      </c>
      <c r="G94" t="str">
        <f>VLOOKUP('Merged-Use-This'!A94,'WHFS-Current'!$A$3:$D$245,4,FALSE)</f>
        <v xml:space="preserve"> </v>
      </c>
    </row>
    <row r="95" spans="1:7" x14ac:dyDescent="0.2">
      <c r="A95" t="s">
        <v>47</v>
      </c>
      <c r="B95" s="1">
        <v>41262</v>
      </c>
      <c r="C95" t="s">
        <v>326</v>
      </c>
      <c r="D95">
        <v>61.139444444444003</v>
      </c>
      <c r="E95">
        <v>-149.92333333332999</v>
      </c>
      <c r="F95" t="s">
        <v>395</v>
      </c>
      <c r="G95" t="str">
        <f>VLOOKUP('Merged-Use-This'!A95,'WHFS-Current'!$A$3:$D$245,4,FALSE)</f>
        <v xml:space="preserve"> </v>
      </c>
    </row>
    <row r="96" spans="1:7" x14ac:dyDescent="0.2">
      <c r="A96" t="s">
        <v>48</v>
      </c>
      <c r="B96" s="1">
        <v>38749</v>
      </c>
      <c r="C96" s="1">
        <v>39500</v>
      </c>
      <c r="D96">
        <v>61.514444444444401</v>
      </c>
      <c r="E96">
        <v>-144.43222222222201</v>
      </c>
      <c r="F96" t="s">
        <v>396</v>
      </c>
      <c r="G96" t="str">
        <f>VLOOKUP('Merged-Use-This'!A96,'WHFS-Current'!$A$3:$D$245,4,FALSE)</f>
        <v xml:space="preserve"> </v>
      </c>
    </row>
    <row r="97" spans="1:7" x14ac:dyDescent="0.2">
      <c r="A97" t="s">
        <v>48</v>
      </c>
      <c r="B97" s="1">
        <v>39500</v>
      </c>
      <c r="C97" s="1">
        <v>40746</v>
      </c>
      <c r="D97">
        <v>61.514444444444003</v>
      </c>
      <c r="E97">
        <v>-144.43222222221999</v>
      </c>
      <c r="F97" t="s">
        <v>397</v>
      </c>
      <c r="G97" t="str">
        <f>VLOOKUP('Merged-Use-This'!A97,'WHFS-Current'!$A$3:$D$245,4,FALSE)</f>
        <v xml:space="preserve"> </v>
      </c>
    </row>
    <row r="98" spans="1:7" x14ac:dyDescent="0.2">
      <c r="A98" t="s">
        <v>48</v>
      </c>
      <c r="B98" s="1">
        <v>40746</v>
      </c>
      <c r="C98" s="1">
        <v>40773</v>
      </c>
      <c r="D98">
        <v>61.525555555555997</v>
      </c>
      <c r="E98">
        <v>-144.52277777777999</v>
      </c>
      <c r="F98" t="s">
        <v>397</v>
      </c>
      <c r="G98" t="str">
        <f>VLOOKUP('Merged-Use-This'!A98,'WHFS-Current'!$A$3:$D$245,4,FALSE)</f>
        <v xml:space="preserve"> </v>
      </c>
    </row>
    <row r="99" spans="1:7" x14ac:dyDescent="0.2">
      <c r="A99" t="s">
        <v>48</v>
      </c>
      <c r="B99" s="1">
        <v>40773</v>
      </c>
      <c r="C99" t="s">
        <v>326</v>
      </c>
      <c r="D99">
        <v>61.525555555555997</v>
      </c>
      <c r="E99">
        <v>-144.41222222222001</v>
      </c>
      <c r="F99" t="s">
        <v>397</v>
      </c>
      <c r="G99" t="str">
        <f>VLOOKUP('Merged-Use-This'!A99,'WHFS-Current'!$A$3:$D$245,4,FALSE)</f>
        <v xml:space="preserve"> </v>
      </c>
    </row>
    <row r="100" spans="1:7" x14ac:dyDescent="0.2">
      <c r="A100" t="s">
        <v>49</v>
      </c>
      <c r="B100" s="1">
        <v>35309</v>
      </c>
      <c r="C100" s="1">
        <v>39500</v>
      </c>
      <c r="D100">
        <v>70.432199999999995</v>
      </c>
      <c r="E100">
        <v>-150.40940000000001</v>
      </c>
      <c r="F100" t="s">
        <v>398</v>
      </c>
      <c r="G100" t="str">
        <f>VLOOKUP('Merged-Use-This'!A100,'WHFS-Current'!$A$3:$D$245,4,FALSE)</f>
        <v xml:space="preserve"> Vertical staff gage?</v>
      </c>
    </row>
    <row r="101" spans="1:7" x14ac:dyDescent="0.2">
      <c r="A101" t="s">
        <v>49</v>
      </c>
      <c r="B101" s="1">
        <v>39500</v>
      </c>
      <c r="C101" t="s">
        <v>326</v>
      </c>
      <c r="D101">
        <v>70.432222222221995</v>
      </c>
      <c r="E101">
        <v>-150.40944444444</v>
      </c>
      <c r="F101" t="s">
        <v>398</v>
      </c>
      <c r="G101" t="str">
        <f>VLOOKUP('Merged-Use-This'!A101,'WHFS-Current'!$A$3:$D$245,4,FALSE)</f>
        <v xml:space="preserve"> Vertical staff gage?</v>
      </c>
    </row>
    <row r="102" spans="1:7" x14ac:dyDescent="0.2">
      <c r="A102" t="s">
        <v>51</v>
      </c>
      <c r="B102" s="1">
        <v>25020</v>
      </c>
      <c r="C102" s="1">
        <v>39500</v>
      </c>
      <c r="D102">
        <v>64.845799999999997</v>
      </c>
      <c r="E102">
        <v>-147.7011</v>
      </c>
      <c r="F102" t="s">
        <v>399</v>
      </c>
      <c r="G102" t="str">
        <f>VLOOKUP('Merged-Use-This'!A102,'WHFS-Current'!$A$3:$D$245,4,FALSE)</f>
        <v xml:space="preserve"> USGS GOES/HADS river stage</v>
      </c>
    </row>
    <row r="103" spans="1:7" x14ac:dyDescent="0.2">
      <c r="A103" t="s">
        <v>51</v>
      </c>
      <c r="B103" s="1">
        <v>39500</v>
      </c>
      <c r="C103" s="1">
        <v>41080</v>
      </c>
      <c r="D103">
        <v>64.845833333333005</v>
      </c>
      <c r="E103">
        <v>-147.70111111111001</v>
      </c>
      <c r="F103" t="s">
        <v>400</v>
      </c>
      <c r="G103" t="str">
        <f>VLOOKUP('Merged-Use-This'!A103,'WHFS-Current'!$A$3:$D$245,4,FALSE)</f>
        <v xml:space="preserve"> USGS GOES/HADS river stage</v>
      </c>
    </row>
    <row r="104" spans="1:7" x14ac:dyDescent="0.2">
      <c r="A104" t="s">
        <v>51</v>
      </c>
      <c r="B104" s="1">
        <v>41080</v>
      </c>
      <c r="C104" t="s">
        <v>326</v>
      </c>
      <c r="D104">
        <v>64.845833333333005</v>
      </c>
      <c r="E104">
        <v>-147.70111111111001</v>
      </c>
      <c r="F104" t="s">
        <v>400</v>
      </c>
      <c r="G104" t="str">
        <f>VLOOKUP('Merged-Use-This'!A104,'WHFS-Current'!$A$3:$D$245,4,FALSE)</f>
        <v xml:space="preserve"> USGS GOES/HADS river stage</v>
      </c>
    </row>
    <row r="105" spans="1:7" x14ac:dyDescent="0.2">
      <c r="A105" t="s">
        <v>52</v>
      </c>
      <c r="B105" s="1">
        <v>32623</v>
      </c>
      <c r="C105" s="1">
        <v>35483</v>
      </c>
      <c r="D105">
        <v>64.53</v>
      </c>
      <c r="E105">
        <v>-147.15</v>
      </c>
      <c r="F105" t="s">
        <v>401</v>
      </c>
      <c r="G105" t="str">
        <f>VLOOKUP('Merged-Use-This'!A105,'WHFS-Current'!$A$3:$D$245,4,FALSE)</f>
        <v xml:space="preserve"> LARC.</v>
      </c>
    </row>
    <row r="106" spans="1:7" x14ac:dyDescent="0.2">
      <c r="A106" t="s">
        <v>52</v>
      </c>
      <c r="B106" s="1">
        <v>35483</v>
      </c>
      <c r="C106" s="1">
        <v>36525</v>
      </c>
      <c r="D106">
        <v>64.53</v>
      </c>
      <c r="E106">
        <v>-147.15</v>
      </c>
      <c r="F106" t="s">
        <v>401</v>
      </c>
      <c r="G106" t="str">
        <f>VLOOKUP('Merged-Use-This'!A106,'WHFS-Current'!$A$3:$D$245,4,FALSE)</f>
        <v xml:space="preserve"> LARC.</v>
      </c>
    </row>
    <row r="107" spans="1:7" x14ac:dyDescent="0.2">
      <c r="A107" t="s">
        <v>52</v>
      </c>
      <c r="B107" s="1">
        <v>24289</v>
      </c>
      <c r="C107" s="1">
        <v>39500</v>
      </c>
      <c r="D107">
        <v>64.886099999999999</v>
      </c>
      <c r="E107">
        <v>-147.24719999999999</v>
      </c>
      <c r="F107" t="s">
        <v>402</v>
      </c>
      <c r="G107" t="str">
        <f>VLOOKUP('Merged-Use-This'!A107,'WHFS-Current'!$A$3:$D$245,4,FALSE)</f>
        <v xml:space="preserve"> LARC.</v>
      </c>
    </row>
    <row r="108" spans="1:7" x14ac:dyDescent="0.2">
      <c r="A108" t="s">
        <v>52</v>
      </c>
      <c r="B108" s="1">
        <v>39500</v>
      </c>
      <c r="C108" s="1">
        <v>40931</v>
      </c>
      <c r="D108">
        <v>64.886111111111006</v>
      </c>
      <c r="E108">
        <v>-147.24722222221999</v>
      </c>
      <c r="F108" t="s">
        <v>403</v>
      </c>
      <c r="G108" t="str">
        <f>VLOOKUP('Merged-Use-This'!A108,'WHFS-Current'!$A$3:$D$245,4,FALSE)</f>
        <v xml:space="preserve"> LARC.</v>
      </c>
    </row>
    <row r="109" spans="1:7" x14ac:dyDescent="0.2">
      <c r="A109" t="s">
        <v>52</v>
      </c>
      <c r="B109" s="1">
        <v>40931</v>
      </c>
      <c r="C109" s="1">
        <v>41146</v>
      </c>
      <c r="D109">
        <v>64.885555555555996</v>
      </c>
      <c r="E109">
        <v>-147.24944444444</v>
      </c>
      <c r="F109" t="s">
        <v>404</v>
      </c>
      <c r="G109" t="str">
        <f>VLOOKUP('Merged-Use-This'!A109,'WHFS-Current'!$A$3:$D$245,4,FALSE)</f>
        <v xml:space="preserve"> LARC.</v>
      </c>
    </row>
    <row r="110" spans="1:7" x14ac:dyDescent="0.2">
      <c r="A110" t="s">
        <v>52</v>
      </c>
      <c r="B110" s="1">
        <v>41146</v>
      </c>
      <c r="C110" s="1">
        <v>42143</v>
      </c>
      <c r="D110">
        <v>64.885555555555996</v>
      </c>
      <c r="E110">
        <v>-147.39500000000001</v>
      </c>
      <c r="F110" t="s">
        <v>404</v>
      </c>
      <c r="G110" t="str">
        <f>VLOOKUP('Merged-Use-This'!A110,'WHFS-Current'!$A$3:$D$245,4,FALSE)</f>
        <v xml:space="preserve"> LARC.</v>
      </c>
    </row>
    <row r="111" spans="1:7" x14ac:dyDescent="0.2">
      <c r="A111" t="s">
        <v>52</v>
      </c>
      <c r="B111" s="1">
        <v>42143</v>
      </c>
      <c r="C111" t="s">
        <v>326</v>
      </c>
      <c r="D111">
        <v>64.885555555555996</v>
      </c>
      <c r="E111">
        <v>-147.24722199999999</v>
      </c>
      <c r="F111" t="s">
        <v>404</v>
      </c>
      <c r="G111" t="str">
        <f>VLOOKUP('Merged-Use-This'!A111,'WHFS-Current'!$A$3:$D$245,4,FALSE)</f>
        <v xml:space="preserve"> LARC.</v>
      </c>
    </row>
    <row r="112" spans="1:7" x14ac:dyDescent="0.2">
      <c r="A112" t="s">
        <v>54</v>
      </c>
      <c r="B112" s="1">
        <v>36069</v>
      </c>
      <c r="C112" s="1">
        <v>39500</v>
      </c>
      <c r="D112">
        <v>61.205300000000001</v>
      </c>
      <c r="E112">
        <v>-149.83330000000001</v>
      </c>
      <c r="F112" t="s">
        <v>405</v>
      </c>
      <c r="G112" t="str">
        <f>VLOOKUP('Merged-Use-This'!A112,'WHFS-Current'!$A$3:$D$245,4,FALSE)</f>
        <v xml:space="preserve"> Chester Creek at Arctic Blvd</v>
      </c>
    </row>
    <row r="113" spans="1:7" x14ac:dyDescent="0.2">
      <c r="A113" t="s">
        <v>54</v>
      </c>
      <c r="B113" s="1">
        <v>39500</v>
      </c>
      <c r="C113" t="s">
        <v>326</v>
      </c>
      <c r="D113">
        <v>61.205277777778001</v>
      </c>
      <c r="E113">
        <v>-149.89527777778</v>
      </c>
      <c r="F113" t="s">
        <v>406</v>
      </c>
      <c r="G113" t="str">
        <f>VLOOKUP('Merged-Use-This'!A113,'WHFS-Current'!$A$3:$D$245,4,FALSE)</f>
        <v xml:space="preserve"> Chester Creek at Arctic Blvd</v>
      </c>
    </row>
    <row r="114" spans="1:7" x14ac:dyDescent="0.2">
      <c r="A114" t="s">
        <v>328</v>
      </c>
      <c r="B114" s="1">
        <v>36472</v>
      </c>
      <c r="C114" s="1">
        <v>36525</v>
      </c>
      <c r="D114">
        <v>65.5</v>
      </c>
      <c r="E114">
        <v>-144.04</v>
      </c>
      <c r="F114" t="s">
        <v>407</v>
      </c>
      <c r="G114" t="e">
        <f>VLOOKUP('Merged-Use-This'!A114,'WHFS-Current'!$A$3:$D$245,4,FALSE)</f>
        <v>#N/A</v>
      </c>
    </row>
    <row r="115" spans="1:7" x14ac:dyDescent="0.2">
      <c r="A115" t="s">
        <v>328</v>
      </c>
      <c r="B115" s="1">
        <v>25366</v>
      </c>
      <c r="C115" s="1">
        <v>39500</v>
      </c>
      <c r="D115">
        <v>65.827200000000005</v>
      </c>
      <c r="E115">
        <v>-144.06139999999999</v>
      </c>
      <c r="F115" t="s">
        <v>408</v>
      </c>
      <c r="G115" t="e">
        <f>VLOOKUP('Merged-Use-This'!A115,'WHFS-Current'!$A$3:$D$245,4,FALSE)</f>
        <v>#N/A</v>
      </c>
    </row>
    <row r="116" spans="1:7" x14ac:dyDescent="0.2">
      <c r="A116" t="s">
        <v>328</v>
      </c>
      <c r="B116" s="1">
        <v>39500</v>
      </c>
      <c r="C116" t="s">
        <v>326</v>
      </c>
      <c r="D116">
        <v>65.827222222222204</v>
      </c>
      <c r="E116">
        <v>-144.06138888888901</v>
      </c>
      <c r="F116" t="s">
        <v>409</v>
      </c>
      <c r="G116" t="e">
        <f>VLOOKUP('Merged-Use-This'!A116,'WHFS-Current'!$A$3:$D$245,4,FALSE)</f>
        <v>#N/A</v>
      </c>
    </row>
    <row r="117" spans="1:7" x14ac:dyDescent="0.2">
      <c r="A117" t="s">
        <v>56</v>
      </c>
      <c r="B117" s="1">
        <v>18780</v>
      </c>
      <c r="C117" s="1">
        <v>39500</v>
      </c>
      <c r="D117">
        <v>61.871099999999998</v>
      </c>
      <c r="E117">
        <v>-158.10079999999999</v>
      </c>
      <c r="F117" t="s">
        <v>410</v>
      </c>
      <c r="G117" t="str">
        <f>VLOOKUP('Merged-Use-This'!A117,'WHFS-Current'!$A$3:$D$245,4,FALSE)</f>
        <v xml:space="preserve"> USGS GOES/HADS river stage</v>
      </c>
    </row>
    <row r="118" spans="1:7" x14ac:dyDescent="0.2">
      <c r="A118" t="s">
        <v>56</v>
      </c>
      <c r="B118" s="1">
        <v>39500</v>
      </c>
      <c r="C118" t="s">
        <v>326</v>
      </c>
      <c r="D118">
        <v>61.869444444443999</v>
      </c>
      <c r="E118">
        <v>-158.11138888888999</v>
      </c>
      <c r="F118" t="s">
        <v>411</v>
      </c>
      <c r="G118" t="str">
        <f>VLOOKUP('Merged-Use-This'!A118,'WHFS-Current'!$A$3:$D$245,4,FALSE)</f>
        <v xml:space="preserve"> USGS GOES/HADS river stage</v>
      </c>
    </row>
    <row r="119" spans="1:7" x14ac:dyDescent="0.2">
      <c r="A119" t="s">
        <v>57</v>
      </c>
      <c r="B119" s="1">
        <v>39294</v>
      </c>
      <c r="C119" s="1">
        <v>39615</v>
      </c>
      <c r="D119">
        <v>61.871666666666997</v>
      </c>
      <c r="E119">
        <v>-158.12361111110999</v>
      </c>
      <c r="F119" t="s">
        <v>412</v>
      </c>
      <c r="G119" t="str">
        <f>VLOOKUP('Merged-Use-This'!A119,'WHFS-Current'!$A$3:$D$245,4,FALSE)</f>
        <v xml:space="preserve"> </v>
      </c>
    </row>
    <row r="120" spans="1:7" x14ac:dyDescent="0.2">
      <c r="A120" t="s">
        <v>57</v>
      </c>
      <c r="B120" s="1">
        <v>39615</v>
      </c>
      <c r="C120" s="1">
        <v>41080</v>
      </c>
      <c r="D120">
        <v>61.871388888889001</v>
      </c>
      <c r="E120">
        <v>-158.11972222221999</v>
      </c>
      <c r="F120" t="s">
        <v>412</v>
      </c>
      <c r="G120" t="str">
        <f>VLOOKUP('Merged-Use-This'!A120,'WHFS-Current'!$A$3:$D$245,4,FALSE)</f>
        <v xml:space="preserve"> </v>
      </c>
    </row>
    <row r="121" spans="1:7" x14ac:dyDescent="0.2">
      <c r="A121" t="s">
        <v>57</v>
      </c>
      <c r="B121" s="1">
        <v>41080</v>
      </c>
      <c r="C121" t="s">
        <v>326</v>
      </c>
      <c r="D121">
        <v>61.89</v>
      </c>
      <c r="E121">
        <v>-158.15444444444</v>
      </c>
      <c r="F121" t="s">
        <v>412</v>
      </c>
      <c r="G121" t="str">
        <f>VLOOKUP('Merged-Use-This'!A121,'WHFS-Current'!$A$3:$D$245,4,FALSE)</f>
        <v xml:space="preserve"> </v>
      </c>
    </row>
    <row r="122" spans="1:7" x14ac:dyDescent="0.2">
      <c r="A122" t="s">
        <v>58</v>
      </c>
      <c r="B122" s="1">
        <v>35925</v>
      </c>
      <c r="C122" s="1">
        <v>39500</v>
      </c>
      <c r="D122">
        <v>59.431399999999996</v>
      </c>
      <c r="E122">
        <v>-135.89279999999999</v>
      </c>
      <c r="F122" t="s">
        <v>413</v>
      </c>
      <c r="G122" t="str">
        <f>VLOOKUP('Merged-Use-This'!A122,'WHFS-Current'!$A$3:$D$245,4,FALSE)</f>
        <v xml:space="preserve"> USGS GOES/HADS RIVER STAGE</v>
      </c>
    </row>
    <row r="123" spans="1:7" x14ac:dyDescent="0.2">
      <c r="A123" t="s">
        <v>58</v>
      </c>
      <c r="B123" s="1">
        <v>39500</v>
      </c>
      <c r="C123" s="1">
        <v>40309</v>
      </c>
      <c r="D123">
        <v>59.431388888888897</v>
      </c>
      <c r="E123">
        <v>-135.89277777777801</v>
      </c>
      <c r="F123" t="s">
        <v>414</v>
      </c>
      <c r="G123" t="str">
        <f>VLOOKUP('Merged-Use-This'!A123,'WHFS-Current'!$A$3:$D$245,4,FALSE)</f>
        <v xml:space="preserve"> USGS GOES/HADS RIVER STAGE</v>
      </c>
    </row>
    <row r="124" spans="1:7" x14ac:dyDescent="0.2">
      <c r="A124" t="s">
        <v>58</v>
      </c>
      <c r="B124" s="1">
        <v>40309</v>
      </c>
      <c r="C124" s="1">
        <v>41326</v>
      </c>
      <c r="D124">
        <v>59.415555555555997</v>
      </c>
      <c r="E124">
        <v>-135.9325</v>
      </c>
      <c r="F124" t="s">
        <v>414</v>
      </c>
      <c r="G124" t="str">
        <f>VLOOKUP('Merged-Use-This'!A124,'WHFS-Current'!$A$3:$D$245,4,FALSE)</f>
        <v xml:space="preserve"> USGS GOES/HADS RIVER STAGE</v>
      </c>
    </row>
    <row r="125" spans="1:7" x14ac:dyDescent="0.2">
      <c r="A125" t="s">
        <v>58</v>
      </c>
      <c r="B125" s="1">
        <v>41326</v>
      </c>
      <c r="C125" s="1">
        <v>41780</v>
      </c>
      <c r="D125">
        <v>59.415277777778002</v>
      </c>
      <c r="E125">
        <v>-135.92916666667</v>
      </c>
      <c r="F125" t="s">
        <v>414</v>
      </c>
      <c r="G125" t="str">
        <f>VLOOKUP('Merged-Use-This'!A125,'WHFS-Current'!$A$3:$D$245,4,FALSE)</f>
        <v xml:space="preserve"> USGS GOES/HADS RIVER STAGE</v>
      </c>
    </row>
    <row r="126" spans="1:7" x14ac:dyDescent="0.2">
      <c r="A126" t="s">
        <v>58</v>
      </c>
      <c r="B126" s="1">
        <v>41780</v>
      </c>
      <c r="C126" s="1">
        <v>41948</v>
      </c>
      <c r="D126">
        <v>59.415277777778002</v>
      </c>
      <c r="E126">
        <v>-135.92916666667</v>
      </c>
      <c r="F126" t="s">
        <v>414</v>
      </c>
      <c r="G126" t="str">
        <f>VLOOKUP('Merged-Use-This'!A126,'WHFS-Current'!$A$3:$D$245,4,FALSE)</f>
        <v xml:space="preserve"> USGS GOES/HADS RIVER STAGE</v>
      </c>
    </row>
    <row r="127" spans="1:7" x14ac:dyDescent="0.2">
      <c r="A127" t="s">
        <v>58</v>
      </c>
      <c r="B127" s="1">
        <v>41948</v>
      </c>
      <c r="C127" t="s">
        <v>326</v>
      </c>
      <c r="D127">
        <v>59.414999999999999</v>
      </c>
      <c r="E127">
        <v>-135.93305555556</v>
      </c>
      <c r="F127" t="s">
        <v>414</v>
      </c>
      <c r="G127" t="str">
        <f>VLOOKUP('Merged-Use-This'!A127,'WHFS-Current'!$A$3:$D$245,4,FALSE)</f>
        <v xml:space="preserve"> USGS GOES/HADS RIVER STAGE</v>
      </c>
    </row>
    <row r="128" spans="1:7" x14ac:dyDescent="0.2">
      <c r="A128" t="s">
        <v>60</v>
      </c>
      <c r="B128" s="1">
        <v>36138</v>
      </c>
      <c r="C128" s="1">
        <v>39500</v>
      </c>
      <c r="D128">
        <v>60.475000000000001</v>
      </c>
      <c r="E128">
        <v>-149.875</v>
      </c>
      <c r="F128" t="s">
        <v>415</v>
      </c>
      <c r="G128" t="str">
        <f>VLOOKUP('Merged-Use-This'!A128,'WHFS-Current'!$A$3:$D$245,4,FALSE)</f>
        <v xml:space="preserve"> SUTRON-DCPS</v>
      </c>
    </row>
    <row r="129" spans="1:7" x14ac:dyDescent="0.2">
      <c r="A129" t="s">
        <v>60</v>
      </c>
      <c r="B129" s="1">
        <v>39500</v>
      </c>
      <c r="C129" s="1">
        <v>39805</v>
      </c>
      <c r="D129">
        <v>60.480555555556002</v>
      </c>
      <c r="E129">
        <v>-149.88055555555999</v>
      </c>
      <c r="F129" t="s">
        <v>416</v>
      </c>
      <c r="G129" t="str">
        <f>VLOOKUP('Merged-Use-This'!A129,'WHFS-Current'!$A$3:$D$245,4,FALSE)</f>
        <v xml:space="preserve"> SUTRON-DCPS</v>
      </c>
    </row>
    <row r="130" spans="1:7" x14ac:dyDescent="0.2">
      <c r="A130" t="s">
        <v>60</v>
      </c>
      <c r="B130" s="1">
        <v>39805</v>
      </c>
      <c r="C130" s="1">
        <v>42623</v>
      </c>
      <c r="D130">
        <v>60.483888888888998</v>
      </c>
      <c r="E130">
        <v>-149.88027777778001</v>
      </c>
      <c r="F130" t="s">
        <v>416</v>
      </c>
      <c r="G130" t="str">
        <f>VLOOKUP('Merged-Use-This'!A130,'WHFS-Current'!$A$3:$D$245,4,FALSE)</f>
        <v xml:space="preserve"> SUTRON-DCPS</v>
      </c>
    </row>
    <row r="131" spans="1:7" x14ac:dyDescent="0.2">
      <c r="A131" t="s">
        <v>60</v>
      </c>
      <c r="B131" s="1">
        <v>42623</v>
      </c>
      <c r="C131" t="s">
        <v>326</v>
      </c>
      <c r="D131">
        <v>60.479979499999999</v>
      </c>
      <c r="E131">
        <v>-149.882711</v>
      </c>
      <c r="F131" t="s">
        <v>416</v>
      </c>
      <c r="G131" t="str">
        <f>VLOOKUP('Merged-Use-This'!A131,'WHFS-Current'!$A$3:$D$245,4,FALSE)</f>
        <v xml:space="preserve"> SUTRON-DCPS</v>
      </c>
    </row>
    <row r="132" spans="1:7" x14ac:dyDescent="0.2">
      <c r="A132" t="s">
        <v>62</v>
      </c>
      <c r="B132" s="1">
        <v>17288</v>
      </c>
      <c r="C132" s="1">
        <v>39500</v>
      </c>
      <c r="D132">
        <v>60.492800000000003</v>
      </c>
      <c r="E132">
        <v>-149.80779999999999</v>
      </c>
      <c r="F132" t="s">
        <v>417</v>
      </c>
      <c r="G132" t="str">
        <f>VLOOKUP('Merged-Use-This'!A132,'WHFS-Current'!$A$3:$D$245,4,FALSE)</f>
        <v xml:space="preserve"> USGS GOES/HADS river site</v>
      </c>
    </row>
    <row r="133" spans="1:7" x14ac:dyDescent="0.2">
      <c r="A133" t="s">
        <v>62</v>
      </c>
      <c r="B133" s="1">
        <v>39500</v>
      </c>
      <c r="C133" s="1">
        <v>40931</v>
      </c>
      <c r="D133">
        <v>60.492777777778002</v>
      </c>
      <c r="E133">
        <v>-149.80777777777999</v>
      </c>
      <c r="F133" t="s">
        <v>418</v>
      </c>
      <c r="G133" t="str">
        <f>VLOOKUP('Merged-Use-This'!A133,'WHFS-Current'!$A$3:$D$245,4,FALSE)</f>
        <v xml:space="preserve"> USGS GOES/HADS river site</v>
      </c>
    </row>
    <row r="134" spans="1:7" x14ac:dyDescent="0.2">
      <c r="A134" t="s">
        <v>62</v>
      </c>
      <c r="B134" s="1">
        <v>40931</v>
      </c>
      <c r="C134" s="1">
        <v>41222</v>
      </c>
      <c r="D134">
        <v>60.492777777778002</v>
      </c>
      <c r="E134">
        <v>-149.80777777777999</v>
      </c>
      <c r="F134" t="s">
        <v>419</v>
      </c>
      <c r="G134" t="str">
        <f>VLOOKUP('Merged-Use-This'!A134,'WHFS-Current'!$A$3:$D$245,4,FALSE)</f>
        <v xml:space="preserve"> USGS GOES/HADS river site</v>
      </c>
    </row>
    <row r="135" spans="1:7" x14ac:dyDescent="0.2">
      <c r="A135" t="s">
        <v>62</v>
      </c>
      <c r="B135" s="1">
        <v>41222</v>
      </c>
      <c r="C135" s="1">
        <v>41262</v>
      </c>
      <c r="D135">
        <v>60.492777777778002</v>
      </c>
      <c r="E135">
        <v>-149.87833333333</v>
      </c>
      <c r="F135" t="s">
        <v>419</v>
      </c>
      <c r="G135" t="str">
        <f>VLOOKUP('Merged-Use-This'!A135,'WHFS-Current'!$A$3:$D$245,4,FALSE)</f>
        <v xml:space="preserve"> USGS GOES/HADS river site</v>
      </c>
    </row>
    <row r="136" spans="1:7" x14ac:dyDescent="0.2">
      <c r="A136" t="s">
        <v>62</v>
      </c>
      <c r="B136" s="1">
        <v>41262</v>
      </c>
      <c r="C136" t="s">
        <v>326</v>
      </c>
      <c r="D136">
        <v>60.492777777778002</v>
      </c>
      <c r="E136">
        <v>-149.80777777777999</v>
      </c>
      <c r="F136" t="s">
        <v>419</v>
      </c>
      <c r="G136" t="str">
        <f>VLOOKUP('Merged-Use-This'!A136,'WHFS-Current'!$A$3:$D$245,4,FALSE)</f>
        <v xml:space="preserve"> USGS GOES/HADS river site</v>
      </c>
    </row>
    <row r="137" spans="1:7" x14ac:dyDescent="0.2">
      <c r="A137" t="s">
        <v>64</v>
      </c>
      <c r="B137" s="1">
        <v>31029</v>
      </c>
      <c r="C137" s="1">
        <v>39500</v>
      </c>
      <c r="D137">
        <v>64.86</v>
      </c>
      <c r="E137">
        <v>-146.80330000000001</v>
      </c>
      <c r="F137" t="s">
        <v>420</v>
      </c>
      <c r="G137" t="str">
        <f>VLOOKUP('Merged-Use-This'!A137,'WHFS-Current'!$A$3:$D$245,4,FALSE)</f>
        <v xml:space="preserve"> Meteorburst</v>
      </c>
    </row>
    <row r="138" spans="1:7" x14ac:dyDescent="0.2">
      <c r="A138" t="s">
        <v>64</v>
      </c>
      <c r="B138" s="1">
        <v>39500</v>
      </c>
      <c r="C138" s="1">
        <v>40721</v>
      </c>
      <c r="D138">
        <v>64.86</v>
      </c>
      <c r="E138">
        <v>-146.803333333333</v>
      </c>
      <c r="F138" t="s">
        <v>421</v>
      </c>
      <c r="G138" t="str">
        <f>VLOOKUP('Merged-Use-This'!A138,'WHFS-Current'!$A$3:$D$245,4,FALSE)</f>
        <v xml:space="preserve"> Meteorburst</v>
      </c>
    </row>
    <row r="139" spans="1:7" x14ac:dyDescent="0.2">
      <c r="A139" t="s">
        <v>64</v>
      </c>
      <c r="B139" s="1">
        <v>40721</v>
      </c>
      <c r="C139" t="s">
        <v>326</v>
      </c>
      <c r="D139">
        <v>64.86</v>
      </c>
      <c r="E139">
        <v>-146.80333333332999</v>
      </c>
      <c r="F139" t="s">
        <v>421</v>
      </c>
      <c r="G139" t="str">
        <f>VLOOKUP('Merged-Use-This'!A139,'WHFS-Current'!$A$3:$D$245,4,FALSE)</f>
        <v xml:space="preserve"> Meteorburst</v>
      </c>
    </row>
    <row r="140" spans="1:7" x14ac:dyDescent="0.2">
      <c r="A140" t="s">
        <v>329</v>
      </c>
      <c r="B140" s="1">
        <v>18090</v>
      </c>
      <c r="C140" s="1">
        <v>39500</v>
      </c>
      <c r="D140">
        <v>63.006399999999999</v>
      </c>
      <c r="E140">
        <v>-141.8047</v>
      </c>
      <c r="F140" t="s">
        <v>422</v>
      </c>
      <c r="G140" t="e">
        <f>VLOOKUP('Merged-Use-This'!A140,'WHFS-Current'!$A$3:$D$245,4,FALSE)</f>
        <v>#N/A</v>
      </c>
    </row>
    <row r="141" spans="1:7" x14ac:dyDescent="0.2">
      <c r="A141" t="s">
        <v>329</v>
      </c>
      <c r="B141" s="1">
        <v>39500</v>
      </c>
      <c r="C141" s="1">
        <v>41135</v>
      </c>
      <c r="D141">
        <v>63.0063888888889</v>
      </c>
      <c r="E141">
        <v>-141.80472222222201</v>
      </c>
      <c r="F141" t="s">
        <v>423</v>
      </c>
      <c r="G141" t="e">
        <f>VLOOKUP('Merged-Use-This'!A141,'WHFS-Current'!$A$3:$D$245,4,FALSE)</f>
        <v>#N/A</v>
      </c>
    </row>
    <row r="142" spans="1:7" x14ac:dyDescent="0.2">
      <c r="A142" t="s">
        <v>329</v>
      </c>
      <c r="B142" s="1">
        <v>41135</v>
      </c>
      <c r="C142" t="s">
        <v>326</v>
      </c>
      <c r="D142">
        <v>63.006388888888999</v>
      </c>
      <c r="E142">
        <v>-141.80694444444001</v>
      </c>
      <c r="F142" t="s">
        <v>423</v>
      </c>
      <c r="G142" t="e">
        <f>VLOOKUP('Merged-Use-This'!A142,'WHFS-Current'!$A$3:$D$245,4,FALSE)</f>
        <v>#N/A</v>
      </c>
    </row>
    <row r="143" spans="1:7" x14ac:dyDescent="0.2">
      <c r="A143" t="s">
        <v>66</v>
      </c>
      <c r="B143" s="1">
        <v>27303</v>
      </c>
      <c r="C143" s="1">
        <v>39500</v>
      </c>
      <c r="D143">
        <v>65.190600000000003</v>
      </c>
      <c r="E143">
        <v>-147.2542</v>
      </c>
      <c r="F143" t="s">
        <v>424</v>
      </c>
      <c r="G143" t="str">
        <f>VLOOKUP('Merged-Use-This'!A143,'WHFS-Current'!$A$3:$D$245,4,FALSE)</f>
        <v xml:space="preserve"> Wire-weight gage.</v>
      </c>
    </row>
    <row r="144" spans="1:7" x14ac:dyDescent="0.2">
      <c r="A144" t="s">
        <v>66</v>
      </c>
      <c r="B144" s="1">
        <v>39500</v>
      </c>
      <c r="C144" t="s">
        <v>326</v>
      </c>
      <c r="D144">
        <v>65.190555555556003</v>
      </c>
      <c r="E144">
        <v>-147.25416666666999</v>
      </c>
      <c r="F144" t="s">
        <v>425</v>
      </c>
      <c r="G144" t="str">
        <f>VLOOKUP('Merged-Use-This'!A144,'WHFS-Current'!$A$3:$D$245,4,FALSE)</f>
        <v xml:space="preserve"> Wire-weight gage.</v>
      </c>
    </row>
    <row r="145" spans="1:7" x14ac:dyDescent="0.2">
      <c r="A145" t="s">
        <v>67</v>
      </c>
      <c r="B145" s="1">
        <v>37444</v>
      </c>
      <c r="C145" s="1">
        <v>39500</v>
      </c>
      <c r="D145">
        <v>69.376400000000004</v>
      </c>
      <c r="E145">
        <v>-152.09450000000001</v>
      </c>
      <c r="F145" t="s">
        <v>426</v>
      </c>
      <c r="G145" t="str">
        <f>VLOOKUP('Merged-Use-This'!A145,'WHFS-Current'!$A$3:$D$245,4,FALSE)</f>
        <v xml:space="preserve"> USGS GOES/HADS river stage</v>
      </c>
    </row>
    <row r="146" spans="1:7" x14ac:dyDescent="0.2">
      <c r="A146" t="s">
        <v>67</v>
      </c>
      <c r="B146" s="1">
        <v>39500</v>
      </c>
      <c r="C146" s="1">
        <v>40001</v>
      </c>
      <c r="D146">
        <v>69.360555555556004</v>
      </c>
      <c r="E146">
        <v>-152.12166666667</v>
      </c>
      <c r="F146" t="s">
        <v>426</v>
      </c>
      <c r="G146" t="str">
        <f>VLOOKUP('Merged-Use-This'!A146,'WHFS-Current'!$A$3:$D$245,4,FALSE)</f>
        <v xml:space="preserve"> USGS GOES/HADS river stage</v>
      </c>
    </row>
    <row r="147" spans="1:7" x14ac:dyDescent="0.2">
      <c r="A147" t="s">
        <v>67</v>
      </c>
      <c r="B147" s="1">
        <v>40001</v>
      </c>
      <c r="C147" s="1">
        <v>41080</v>
      </c>
      <c r="D147">
        <v>69.360555555556004</v>
      </c>
      <c r="E147">
        <v>-152.12166666667</v>
      </c>
      <c r="F147" t="s">
        <v>427</v>
      </c>
      <c r="G147" t="str">
        <f>VLOOKUP('Merged-Use-This'!A147,'WHFS-Current'!$A$3:$D$245,4,FALSE)</f>
        <v xml:space="preserve"> USGS GOES/HADS river stage</v>
      </c>
    </row>
    <row r="148" spans="1:7" x14ac:dyDescent="0.2">
      <c r="A148" t="s">
        <v>67</v>
      </c>
      <c r="B148" s="1">
        <v>41080</v>
      </c>
      <c r="C148" t="s">
        <v>326</v>
      </c>
      <c r="D148">
        <v>69.360555555556004</v>
      </c>
      <c r="E148">
        <v>-152.12166666667</v>
      </c>
      <c r="F148" t="s">
        <v>427</v>
      </c>
      <c r="G148" t="str">
        <f>VLOOKUP('Merged-Use-This'!A148,'WHFS-Current'!$A$3:$D$245,4,FALSE)</f>
        <v xml:space="preserve"> USGS GOES/HADS river stage</v>
      </c>
    </row>
    <row r="149" spans="1:7" x14ac:dyDescent="0.2">
      <c r="A149" t="s">
        <v>69</v>
      </c>
      <c r="B149" s="1">
        <v>42886</v>
      </c>
      <c r="C149" s="1">
        <v>42914</v>
      </c>
      <c r="D149">
        <v>56.2622</v>
      </c>
      <c r="E149">
        <v>-158.70529999999999</v>
      </c>
      <c r="F149" t="s">
        <v>428</v>
      </c>
      <c r="G149" t="str">
        <f>VLOOKUP('Merged-Use-This'!A149,'WHFS-Current'!$A$3:$D$245,4,FALSE)</f>
        <v xml:space="preserve"> </v>
      </c>
    </row>
    <row r="150" spans="1:7" x14ac:dyDescent="0.2">
      <c r="A150" t="s">
        <v>69</v>
      </c>
      <c r="B150" s="1">
        <v>42914</v>
      </c>
      <c r="C150" s="1">
        <v>42915</v>
      </c>
      <c r="D150">
        <v>56.262222222222199</v>
      </c>
      <c r="E150">
        <v>-158.70527777777801</v>
      </c>
      <c r="F150" t="s">
        <v>429</v>
      </c>
      <c r="G150" t="str">
        <f>VLOOKUP('Merged-Use-This'!A150,'WHFS-Current'!$A$3:$D$245,4,FALSE)</f>
        <v xml:space="preserve"> </v>
      </c>
    </row>
    <row r="151" spans="1:7" x14ac:dyDescent="0.2">
      <c r="A151" t="s">
        <v>69</v>
      </c>
      <c r="B151" s="1">
        <v>42915</v>
      </c>
      <c r="C151" t="s">
        <v>326</v>
      </c>
      <c r="D151">
        <v>56.262222222222</v>
      </c>
      <c r="E151">
        <v>-158.75333333333</v>
      </c>
      <c r="F151" t="s">
        <v>428</v>
      </c>
      <c r="G151" t="str">
        <f>VLOOKUP('Merged-Use-This'!A151,'WHFS-Current'!$A$3:$D$245,4,FALSE)</f>
        <v xml:space="preserve"> </v>
      </c>
    </row>
    <row r="152" spans="1:7" x14ac:dyDescent="0.2">
      <c r="A152" t="s">
        <v>330</v>
      </c>
      <c r="B152" s="1">
        <v>32596</v>
      </c>
      <c r="C152" s="1">
        <v>36525</v>
      </c>
      <c r="D152">
        <v>61.09</v>
      </c>
      <c r="E152">
        <v>-149.43</v>
      </c>
      <c r="F152" t="s">
        <v>430</v>
      </c>
      <c r="G152" t="e">
        <f>VLOOKUP('Merged-Use-This'!A152,'WHFS-Current'!$A$3:$D$245,4,FALSE)</f>
        <v>#N/A</v>
      </c>
    </row>
    <row r="153" spans="1:7" x14ac:dyDescent="0.2">
      <c r="A153" t="s">
        <v>330</v>
      </c>
      <c r="B153" s="1">
        <v>24378</v>
      </c>
      <c r="C153" s="1">
        <v>39500</v>
      </c>
      <c r="D153">
        <v>61.147799999999997</v>
      </c>
      <c r="E153">
        <v>-149.72</v>
      </c>
      <c r="F153" t="s">
        <v>431</v>
      </c>
      <c r="G153" t="e">
        <f>VLOOKUP('Merged-Use-This'!A153,'WHFS-Current'!$A$3:$D$245,4,FALSE)</f>
        <v>#N/A</v>
      </c>
    </row>
    <row r="154" spans="1:7" x14ac:dyDescent="0.2">
      <c r="A154" t="s">
        <v>330</v>
      </c>
      <c r="B154" s="1">
        <v>39500</v>
      </c>
      <c r="C154" s="1">
        <v>40931</v>
      </c>
      <c r="D154">
        <v>61.148888888888997</v>
      </c>
      <c r="E154">
        <v>-149.72944444443999</v>
      </c>
      <c r="F154" t="s">
        <v>432</v>
      </c>
      <c r="G154" t="e">
        <f>VLOOKUP('Merged-Use-This'!A154,'WHFS-Current'!$A$3:$D$245,4,FALSE)</f>
        <v>#N/A</v>
      </c>
    </row>
    <row r="155" spans="1:7" x14ac:dyDescent="0.2">
      <c r="A155" t="s">
        <v>330</v>
      </c>
      <c r="B155" s="1">
        <v>40931</v>
      </c>
      <c r="C155" t="s">
        <v>326</v>
      </c>
      <c r="D155">
        <v>61.148888888888997</v>
      </c>
      <c r="E155">
        <v>-149.72944444443999</v>
      </c>
      <c r="F155" t="s">
        <v>432</v>
      </c>
      <c r="G155" t="e">
        <f>VLOOKUP('Merged-Use-This'!A155,'WHFS-Current'!$A$3:$D$245,4,FALSE)</f>
        <v>#N/A</v>
      </c>
    </row>
    <row r="156" spans="1:7" x14ac:dyDescent="0.2">
      <c r="A156" t="s">
        <v>70</v>
      </c>
      <c r="B156" s="1">
        <v>43374</v>
      </c>
      <c r="C156" t="s">
        <v>326</v>
      </c>
      <c r="D156">
        <v>59.417499999999997</v>
      </c>
      <c r="E156">
        <v>-139.01750000000001</v>
      </c>
      <c r="F156" t="s">
        <v>433</v>
      </c>
      <c r="G156" t="str">
        <f>VLOOKUP('Merged-Use-This'!A156,'WHFS-Current'!$A$3:$D$245,4,FALSE)</f>
        <v xml:space="preserve"> </v>
      </c>
    </row>
    <row r="157" spans="1:7" x14ac:dyDescent="0.2">
      <c r="A157" t="s">
        <v>72</v>
      </c>
      <c r="B157" s="1">
        <v>32234</v>
      </c>
      <c r="C157" s="1">
        <v>39500</v>
      </c>
      <c r="D157">
        <v>66.946100000000001</v>
      </c>
      <c r="E157">
        <v>-156.90889999999999</v>
      </c>
      <c r="F157" t="s">
        <v>434</v>
      </c>
      <c r="G157" t="str">
        <f>VLOOKUP('Merged-Use-This'!A157,'WHFS-Current'!$A$3:$D$245,4,FALSE)</f>
        <v xml:space="preserve"> USGS GOES/HADS river stage</v>
      </c>
    </row>
    <row r="158" spans="1:7" x14ac:dyDescent="0.2">
      <c r="A158" t="s">
        <v>72</v>
      </c>
      <c r="B158" s="1">
        <v>39500</v>
      </c>
      <c r="C158" s="1">
        <v>41080</v>
      </c>
      <c r="D158">
        <v>66.946111111110994</v>
      </c>
      <c r="E158">
        <v>-156.90888888889</v>
      </c>
      <c r="F158" t="s">
        <v>434</v>
      </c>
      <c r="G158" t="str">
        <f>VLOOKUP('Merged-Use-This'!A158,'WHFS-Current'!$A$3:$D$245,4,FALSE)</f>
        <v xml:space="preserve"> USGS GOES/HADS river stage</v>
      </c>
    </row>
    <row r="159" spans="1:7" x14ac:dyDescent="0.2">
      <c r="A159" t="s">
        <v>72</v>
      </c>
      <c r="B159" s="1">
        <v>41080</v>
      </c>
      <c r="C159" t="s">
        <v>326</v>
      </c>
      <c r="D159">
        <v>66.946111111110994</v>
      </c>
      <c r="E159">
        <v>-156.90888888889</v>
      </c>
      <c r="F159" t="s">
        <v>434</v>
      </c>
      <c r="G159" t="str">
        <f>VLOOKUP('Merged-Use-This'!A159,'WHFS-Current'!$A$3:$D$245,4,FALSE)</f>
        <v xml:space="preserve"> USGS GOES/HADS river stage</v>
      </c>
    </row>
    <row r="160" spans="1:7" x14ac:dyDescent="0.2">
      <c r="A160" t="s">
        <v>331</v>
      </c>
      <c r="B160" s="1">
        <v>38169</v>
      </c>
      <c r="C160" s="1">
        <v>39500</v>
      </c>
      <c r="D160">
        <v>63.203099999999999</v>
      </c>
      <c r="E160">
        <v>-145.8142</v>
      </c>
      <c r="F160" t="s">
        <v>435</v>
      </c>
      <c r="G160" t="e">
        <f>VLOOKUP('Merged-Use-This'!A160,'WHFS-Current'!$A$3:$D$245,4,FALSE)</f>
        <v>#N/A</v>
      </c>
    </row>
    <row r="161" spans="1:7" x14ac:dyDescent="0.2">
      <c r="A161" t="s">
        <v>331</v>
      </c>
      <c r="B161" s="1">
        <v>39500</v>
      </c>
      <c r="C161" t="s">
        <v>326</v>
      </c>
      <c r="D161">
        <v>63.203055555555601</v>
      </c>
      <c r="E161">
        <v>-145.81416666666701</v>
      </c>
      <c r="F161" t="s">
        <v>435</v>
      </c>
      <c r="G161" t="e">
        <f>VLOOKUP('Merged-Use-This'!A161,'WHFS-Current'!$A$3:$D$245,4,FALSE)</f>
        <v>#N/A</v>
      </c>
    </row>
    <row r="162" spans="1:7" x14ac:dyDescent="0.2">
      <c r="A162" t="s">
        <v>73</v>
      </c>
      <c r="B162" s="1">
        <v>42874</v>
      </c>
      <c r="C162" t="s">
        <v>326</v>
      </c>
      <c r="D162">
        <v>60.029699999999998</v>
      </c>
      <c r="E162">
        <v>-151.6832</v>
      </c>
      <c r="F162" t="s">
        <v>436</v>
      </c>
      <c r="G162" t="str">
        <f>VLOOKUP('Merged-Use-This'!A162,'WHFS-Current'!$A$3:$D$245,4,FALSE)</f>
        <v xml:space="preserve"> </v>
      </c>
    </row>
    <row r="163" spans="1:7" x14ac:dyDescent="0.2">
      <c r="A163" t="s">
        <v>74</v>
      </c>
      <c r="B163" s="1">
        <v>39818</v>
      </c>
      <c r="C163" t="s">
        <v>326</v>
      </c>
      <c r="D163">
        <v>60.748055555556</v>
      </c>
      <c r="E163">
        <v>-137.50833333333</v>
      </c>
      <c r="F163" t="s">
        <v>437</v>
      </c>
      <c r="G163" t="str">
        <f>VLOOKUP('Merged-Use-This'!A163,'WHFS-Current'!$A$3:$D$245,4,FALSE)</f>
        <v xml:space="preserve"> </v>
      </c>
    </row>
    <row r="164" spans="1:7" x14ac:dyDescent="0.2">
      <c r="A164" t="s">
        <v>75</v>
      </c>
      <c r="B164" s="1">
        <v>41537</v>
      </c>
      <c r="C164" s="1">
        <v>42585</v>
      </c>
      <c r="D164">
        <v>58.039722222222203</v>
      </c>
      <c r="E164">
        <v>-156.845</v>
      </c>
      <c r="F164" t="s">
        <v>438</v>
      </c>
      <c r="G164" t="str">
        <f>VLOOKUP('Merged-Use-This'!A164,'WHFS-Current'!$A$3:$D$245,4,FALSE)</f>
        <v xml:space="preserve"> </v>
      </c>
    </row>
    <row r="165" spans="1:7" x14ac:dyDescent="0.2">
      <c r="A165" t="s">
        <v>75</v>
      </c>
      <c r="B165" s="1">
        <v>42585</v>
      </c>
      <c r="C165" t="s">
        <v>326</v>
      </c>
      <c r="D165">
        <v>58.039722222221997</v>
      </c>
      <c r="E165">
        <v>-156.845</v>
      </c>
      <c r="F165" t="s">
        <v>438</v>
      </c>
      <c r="G165" t="str">
        <f>VLOOKUP('Merged-Use-This'!A165,'WHFS-Current'!$A$3:$D$245,4,FALSE)</f>
        <v xml:space="preserve"> </v>
      </c>
    </row>
    <row r="166" spans="1:7" x14ac:dyDescent="0.2">
      <c r="A166" t="s">
        <v>79</v>
      </c>
      <c r="B166" s="1">
        <v>22767</v>
      </c>
      <c r="C166" s="1">
        <v>39500</v>
      </c>
      <c r="D166">
        <v>64.565299999999993</v>
      </c>
      <c r="E166">
        <v>-149.0917</v>
      </c>
      <c r="F166" t="s">
        <v>439</v>
      </c>
      <c r="G166" t="str">
        <f>VLOOKUP('Merged-Use-This'!A166,'WHFS-Current'!$A$3:$D$245,4,FALSE)</f>
        <v xml:space="preserve"> NWS GOES/HADS &amp; USGS GAUGE</v>
      </c>
    </row>
    <row r="167" spans="1:7" x14ac:dyDescent="0.2">
      <c r="A167" t="s">
        <v>79</v>
      </c>
      <c r="B167" s="1">
        <v>39500</v>
      </c>
      <c r="C167" t="s">
        <v>326</v>
      </c>
      <c r="D167">
        <v>64.565277777777993</v>
      </c>
      <c r="E167">
        <v>-149.09166666666999</v>
      </c>
      <c r="F167" t="s">
        <v>440</v>
      </c>
      <c r="G167" t="str">
        <f>VLOOKUP('Merged-Use-This'!A167,'WHFS-Current'!$A$3:$D$245,4,FALSE)</f>
        <v xml:space="preserve"> NWS GOES/HADS &amp; USGS GAUGE</v>
      </c>
    </row>
    <row r="168" spans="1:7" x14ac:dyDescent="0.2">
      <c r="A168" t="s">
        <v>81</v>
      </c>
      <c r="B168" s="1">
        <v>23743</v>
      </c>
      <c r="C168" s="1">
        <v>39500</v>
      </c>
      <c r="D168">
        <v>61.3108</v>
      </c>
      <c r="E168">
        <v>-149.5744</v>
      </c>
      <c r="F168" t="s">
        <v>441</v>
      </c>
      <c r="G168" t="str">
        <f>VLOOKUP('Merged-Use-This'!A168,'WHFS-Current'!$A$3:$D$245,4,FALSE)</f>
        <v xml:space="preserve"> Vertical staff gage.</v>
      </c>
    </row>
    <row r="169" spans="1:7" x14ac:dyDescent="0.2">
      <c r="A169" t="s">
        <v>81</v>
      </c>
      <c r="B169" s="1">
        <v>39500</v>
      </c>
      <c r="C169" s="1">
        <v>40736</v>
      </c>
      <c r="D169">
        <v>61.310833333333001</v>
      </c>
      <c r="E169">
        <v>-149.57444444443999</v>
      </c>
      <c r="F169" t="s">
        <v>442</v>
      </c>
      <c r="G169" t="str">
        <f>VLOOKUP('Merged-Use-This'!A169,'WHFS-Current'!$A$3:$D$245,4,FALSE)</f>
        <v xml:space="preserve"> Vertical staff gage.</v>
      </c>
    </row>
    <row r="170" spans="1:7" x14ac:dyDescent="0.2">
      <c r="A170" t="s">
        <v>81</v>
      </c>
      <c r="B170" s="1">
        <v>40736</v>
      </c>
      <c r="C170" t="s">
        <v>326</v>
      </c>
      <c r="D170">
        <v>61.310277777777998</v>
      </c>
      <c r="E170">
        <v>-149.57694444443999</v>
      </c>
      <c r="F170" t="s">
        <v>442</v>
      </c>
      <c r="G170" t="str">
        <f>VLOOKUP('Merged-Use-This'!A170,'WHFS-Current'!$A$3:$D$245,4,FALSE)</f>
        <v xml:space="preserve"> Vertical staff gage.</v>
      </c>
    </row>
    <row r="171" spans="1:7" x14ac:dyDescent="0.2">
      <c r="A171" t="s">
        <v>83</v>
      </c>
      <c r="B171" s="1">
        <v>42160</v>
      </c>
      <c r="C171" s="1">
        <v>42585</v>
      </c>
      <c r="D171">
        <v>61.310899999999997</v>
      </c>
      <c r="E171">
        <v>-149.68780000000001</v>
      </c>
      <c r="F171" t="s">
        <v>443</v>
      </c>
      <c r="G171" t="str">
        <f>VLOOKUP('Merged-Use-This'!A171,'WHFS-Current'!$A$3:$D$245,4,FALSE)</f>
        <v xml:space="preserve"> NWS Igage</v>
      </c>
    </row>
    <row r="172" spans="1:7" x14ac:dyDescent="0.2">
      <c r="A172" t="s">
        <v>83</v>
      </c>
      <c r="B172" s="1">
        <v>42585</v>
      </c>
      <c r="C172" s="1">
        <v>43148</v>
      </c>
      <c r="D172">
        <v>61.310833333333001</v>
      </c>
      <c r="E172">
        <v>-149.68777777778001</v>
      </c>
      <c r="F172" t="s">
        <v>443</v>
      </c>
      <c r="G172" t="str">
        <f>VLOOKUP('Merged-Use-This'!A172,'WHFS-Current'!$A$3:$D$245,4,FALSE)</f>
        <v xml:space="preserve"> NWS Igage</v>
      </c>
    </row>
    <row r="173" spans="1:7" x14ac:dyDescent="0.2">
      <c r="A173" t="s">
        <v>83</v>
      </c>
      <c r="B173" s="1">
        <v>43148</v>
      </c>
      <c r="C173" t="s">
        <v>326</v>
      </c>
      <c r="D173">
        <v>61.310833333333001</v>
      </c>
      <c r="E173">
        <v>-149.68777777778001</v>
      </c>
      <c r="F173" t="s">
        <v>444</v>
      </c>
      <c r="G173" t="str">
        <f>VLOOKUP('Merged-Use-This'!A173,'WHFS-Current'!$A$3:$D$245,4,FALSE)</f>
        <v xml:space="preserve"> NWS Igage</v>
      </c>
    </row>
    <row r="174" spans="1:7" x14ac:dyDescent="0.2">
      <c r="A174" t="s">
        <v>332</v>
      </c>
      <c r="B174" s="1">
        <v>30468</v>
      </c>
      <c r="C174" s="1">
        <v>39500</v>
      </c>
      <c r="D174">
        <v>60.186700000000002</v>
      </c>
      <c r="E174">
        <v>-149.625</v>
      </c>
      <c r="F174" t="s">
        <v>445</v>
      </c>
      <c r="G174" t="e">
        <f>VLOOKUP('Merged-Use-This'!A174,'WHFS-Current'!$A$3:$D$245,4,FALSE)</f>
        <v>#N/A</v>
      </c>
    </row>
    <row r="175" spans="1:7" x14ac:dyDescent="0.2">
      <c r="A175" t="s">
        <v>332</v>
      </c>
      <c r="B175" s="1">
        <v>39500</v>
      </c>
      <c r="C175" t="s">
        <v>326</v>
      </c>
      <c r="D175">
        <v>60.186666666667001</v>
      </c>
      <c r="E175">
        <v>-149.625</v>
      </c>
      <c r="F175" t="s">
        <v>446</v>
      </c>
      <c r="G175" t="e">
        <f>VLOOKUP('Merged-Use-This'!A175,'WHFS-Current'!$A$3:$D$245,4,FALSE)</f>
        <v>#N/A</v>
      </c>
    </row>
    <row r="176" spans="1:7" x14ac:dyDescent="0.2">
      <c r="A176" t="s">
        <v>86</v>
      </c>
      <c r="B176" s="1">
        <v>38954</v>
      </c>
      <c r="C176" s="1">
        <v>39500</v>
      </c>
      <c r="D176">
        <v>60.531111000000003</v>
      </c>
      <c r="E176">
        <f>145.644444*-1</f>
        <v>-145.64444399999999</v>
      </c>
      <c r="F176" t="s">
        <v>447</v>
      </c>
      <c r="G176" t="str">
        <f>VLOOKUP('Merged-Use-This'!A176,'WHFS-Current'!$A$3:$D$245,4,FALSE)</f>
        <v xml:space="preserve"> </v>
      </c>
    </row>
    <row r="177" spans="1:7" x14ac:dyDescent="0.2">
      <c r="A177" t="s">
        <v>86</v>
      </c>
      <c r="B177" s="1">
        <v>39500</v>
      </c>
      <c r="C177" t="s">
        <v>326</v>
      </c>
      <c r="D177">
        <v>60.531111111111002</v>
      </c>
      <c r="E177">
        <v>-145.64444444444001</v>
      </c>
      <c r="F177" t="s">
        <v>448</v>
      </c>
      <c r="G177" t="str">
        <f>VLOOKUP('Merged-Use-This'!A177,'WHFS-Current'!$A$3:$D$245,4,FALSE)</f>
        <v xml:space="preserve"> </v>
      </c>
    </row>
    <row r="178" spans="1:7" x14ac:dyDescent="0.2">
      <c r="A178" t="s">
        <v>87</v>
      </c>
      <c r="B178" s="1">
        <v>39715</v>
      </c>
      <c r="C178" t="s">
        <v>326</v>
      </c>
      <c r="D178">
        <v>60.551388888889001</v>
      </c>
      <c r="E178">
        <v>-145.69138888889</v>
      </c>
      <c r="F178" t="s">
        <v>449</v>
      </c>
      <c r="G178" t="str">
        <f>VLOOKUP('Merged-Use-This'!A178,'WHFS-Current'!$A$3:$D$245,4,FALSE)</f>
        <v xml:space="preserve"> Staff gage</v>
      </c>
    </row>
    <row r="179" spans="1:7" x14ac:dyDescent="0.2">
      <c r="A179" t="s">
        <v>89</v>
      </c>
      <c r="B179" s="1">
        <v>40477</v>
      </c>
      <c r="C179" s="1">
        <v>40721</v>
      </c>
      <c r="D179">
        <v>65.009722222221995</v>
      </c>
      <c r="E179">
        <v>-147.19833333333</v>
      </c>
      <c r="F179" t="s">
        <v>450</v>
      </c>
      <c r="G179" t="str">
        <f>VLOOKUP('Merged-Use-This'!A179,'WHFS-Current'!$A$3:$D$245,4,FALSE)</f>
        <v xml:space="preserve"> USGS GOES/HADS river stage</v>
      </c>
    </row>
    <row r="180" spans="1:7" x14ac:dyDescent="0.2">
      <c r="A180" t="s">
        <v>89</v>
      </c>
      <c r="B180" s="1">
        <v>40721</v>
      </c>
      <c r="C180" s="1">
        <v>40736</v>
      </c>
      <c r="D180">
        <v>65.009722222221995</v>
      </c>
      <c r="E180">
        <v>-147.19833333333</v>
      </c>
      <c r="F180" t="s">
        <v>450</v>
      </c>
      <c r="G180" t="str">
        <f>VLOOKUP('Merged-Use-This'!A180,'WHFS-Current'!$A$3:$D$245,4,FALSE)</f>
        <v xml:space="preserve"> USGS GOES/HADS river stage</v>
      </c>
    </row>
    <row r="181" spans="1:7" x14ac:dyDescent="0.2">
      <c r="A181" t="s">
        <v>89</v>
      </c>
      <c r="B181" s="1">
        <v>40736</v>
      </c>
      <c r="C181" s="1">
        <v>41080</v>
      </c>
      <c r="D181">
        <v>65.009722222221995</v>
      </c>
      <c r="E181">
        <v>-147.19833333333</v>
      </c>
      <c r="F181" t="s">
        <v>450</v>
      </c>
      <c r="G181" t="str">
        <f>VLOOKUP('Merged-Use-This'!A181,'WHFS-Current'!$A$3:$D$245,4,FALSE)</f>
        <v xml:space="preserve"> USGS GOES/HADS river stage</v>
      </c>
    </row>
    <row r="182" spans="1:7" x14ac:dyDescent="0.2">
      <c r="A182" t="s">
        <v>89</v>
      </c>
      <c r="B182" s="1">
        <v>41080</v>
      </c>
      <c r="C182" t="s">
        <v>326</v>
      </c>
      <c r="D182">
        <v>65.009722222221995</v>
      </c>
      <c r="E182">
        <v>-147.19833333333</v>
      </c>
      <c r="F182" t="s">
        <v>450</v>
      </c>
      <c r="G182" t="str">
        <f>VLOOKUP('Merged-Use-This'!A182,'WHFS-Current'!$A$3:$D$245,4,FALSE)</f>
        <v xml:space="preserve"> USGS GOES/HADS river stage</v>
      </c>
    </row>
    <row r="183" spans="1:7" x14ac:dyDescent="0.2">
      <c r="A183" t="s">
        <v>90</v>
      </c>
      <c r="B183" s="1">
        <v>36736</v>
      </c>
      <c r="C183" s="1">
        <v>39500</v>
      </c>
      <c r="D183">
        <v>55.3919</v>
      </c>
      <c r="E183">
        <v>-131.19390000000001</v>
      </c>
      <c r="F183" t="s">
        <v>451</v>
      </c>
      <c r="G183" t="str">
        <f>VLOOKUP('Merged-Use-This'!A183,'WHFS-Current'!$A$3:$D$245,4,FALSE)</f>
        <v xml:space="preserve"> USGS GOES/HADS river stage</v>
      </c>
    </row>
    <row r="184" spans="1:7" x14ac:dyDescent="0.2">
      <c r="A184" t="s">
        <v>90</v>
      </c>
      <c r="B184" s="1">
        <v>39500</v>
      </c>
      <c r="C184" t="s">
        <v>326</v>
      </c>
      <c r="D184">
        <v>55.391944444444</v>
      </c>
      <c r="E184">
        <v>-131.19388888889</v>
      </c>
      <c r="F184" t="s">
        <v>451</v>
      </c>
      <c r="G184" t="str">
        <f>VLOOKUP('Merged-Use-This'!A184,'WHFS-Current'!$A$3:$D$245,4,FALSE)</f>
        <v xml:space="preserve"> USGS GOES/HADS river stage</v>
      </c>
    </row>
    <row r="185" spans="1:7" x14ac:dyDescent="0.2">
      <c r="A185" t="s">
        <v>92</v>
      </c>
      <c r="B185" s="1">
        <v>38106</v>
      </c>
      <c r="C185" s="1">
        <v>39500</v>
      </c>
      <c r="D185">
        <v>56.682200000000002</v>
      </c>
      <c r="E185">
        <v>-132.9222</v>
      </c>
      <c r="F185" t="s">
        <v>452</v>
      </c>
      <c r="G185" t="str">
        <f>VLOOKUP('Merged-Use-This'!A185,'WHFS-Current'!$A$3:$D$245,4,FALSE)</f>
        <v xml:space="preserve"> FALLS CREEK NEAR PETERSBURG</v>
      </c>
    </row>
    <row r="186" spans="1:7" x14ac:dyDescent="0.2">
      <c r="A186" t="s">
        <v>92</v>
      </c>
      <c r="B186" s="1">
        <v>39500</v>
      </c>
      <c r="C186" s="1">
        <v>42655</v>
      </c>
      <c r="D186">
        <v>56.682222222222002</v>
      </c>
      <c r="E186">
        <v>-132.92222222222</v>
      </c>
      <c r="F186" t="s">
        <v>453</v>
      </c>
      <c r="G186" t="str">
        <f>VLOOKUP('Merged-Use-This'!A186,'WHFS-Current'!$A$3:$D$245,4,FALSE)</f>
        <v xml:space="preserve"> FALLS CREEK NEAR PETERSBURG</v>
      </c>
    </row>
    <row r="187" spans="1:7" x14ac:dyDescent="0.2">
      <c r="A187" t="s">
        <v>92</v>
      </c>
      <c r="B187" s="1">
        <v>42655</v>
      </c>
      <c r="C187" t="s">
        <v>326</v>
      </c>
      <c r="D187">
        <v>56.681699999999999</v>
      </c>
      <c r="E187">
        <v>-132.92349999999999</v>
      </c>
      <c r="F187" t="s">
        <v>453</v>
      </c>
      <c r="G187" t="str">
        <f>VLOOKUP('Merged-Use-This'!A187,'WHFS-Current'!$A$3:$D$245,4,FALSE)</f>
        <v xml:space="preserve"> FALLS CREEK NEAR PETERSBURG</v>
      </c>
    </row>
    <row r="188" spans="1:7" x14ac:dyDescent="0.2">
      <c r="A188" t="s">
        <v>94</v>
      </c>
      <c r="B188" s="1">
        <v>32752</v>
      </c>
      <c r="C188" s="1">
        <v>39500</v>
      </c>
      <c r="D188">
        <v>64.076099999999997</v>
      </c>
      <c r="E188">
        <v>-141.63059999999999</v>
      </c>
      <c r="F188" t="s">
        <v>454</v>
      </c>
      <c r="G188" t="str">
        <f>VLOOKUP('Merged-Use-This'!A188,'WHFS-Current'!$A$3:$D$245,4,FALSE)</f>
        <v xml:space="preserve"> </v>
      </c>
    </row>
    <row r="189" spans="1:7" x14ac:dyDescent="0.2">
      <c r="A189" t="s">
        <v>94</v>
      </c>
      <c r="B189" s="1">
        <v>39500</v>
      </c>
      <c r="C189" t="s">
        <v>326</v>
      </c>
      <c r="D189">
        <v>64.076111111111004</v>
      </c>
      <c r="E189">
        <v>-141.63055555555999</v>
      </c>
      <c r="F189" t="s">
        <v>455</v>
      </c>
      <c r="G189" t="str">
        <f>VLOOKUP('Merged-Use-This'!A189,'WHFS-Current'!$A$3:$D$245,4,FALSE)</f>
        <v xml:space="preserve"> </v>
      </c>
    </row>
    <row r="190" spans="1:7" x14ac:dyDescent="0.2">
      <c r="A190" t="s">
        <v>95</v>
      </c>
      <c r="B190" s="1">
        <v>32752</v>
      </c>
      <c r="C190" s="1">
        <v>39500</v>
      </c>
      <c r="D190">
        <v>64.066100000000006</v>
      </c>
      <c r="E190">
        <v>-141.99719999999999</v>
      </c>
      <c r="F190" t="s">
        <v>456</v>
      </c>
      <c r="G190" t="str">
        <f>VLOOKUP('Merged-Use-This'!A190,'WHFS-Current'!$A$3:$D$245,4,FALSE)</f>
        <v xml:space="preserve"> </v>
      </c>
    </row>
    <row r="191" spans="1:7" x14ac:dyDescent="0.2">
      <c r="A191" t="s">
        <v>95</v>
      </c>
      <c r="B191" s="1">
        <v>39500</v>
      </c>
      <c r="C191" t="s">
        <v>326</v>
      </c>
      <c r="D191">
        <v>64.066111111110999</v>
      </c>
      <c r="E191">
        <v>-141.99722222221999</v>
      </c>
      <c r="F191" t="s">
        <v>457</v>
      </c>
      <c r="G191" t="str">
        <f>VLOOKUP('Merged-Use-This'!A191,'WHFS-Current'!$A$3:$D$245,4,FALSE)</f>
        <v xml:space="preserve"> </v>
      </c>
    </row>
    <row r="192" spans="1:7" x14ac:dyDescent="0.2">
      <c r="A192" t="s">
        <v>96</v>
      </c>
      <c r="B192" s="1">
        <v>36795</v>
      </c>
      <c r="C192" s="1">
        <v>39500</v>
      </c>
      <c r="D192">
        <v>64.279700000000005</v>
      </c>
      <c r="E192">
        <v>-141.3133</v>
      </c>
      <c r="F192" t="s">
        <v>458</v>
      </c>
      <c r="G192" t="str">
        <f>VLOOKUP('Merged-Use-This'!A192,'WHFS-Current'!$A$3:$D$245,4,FALSE)</f>
        <v xml:space="preserve"> USGS GOES/HADS river stage</v>
      </c>
    </row>
    <row r="193" spans="1:7" x14ac:dyDescent="0.2">
      <c r="A193" t="s">
        <v>96</v>
      </c>
      <c r="B193" s="1">
        <v>39500</v>
      </c>
      <c r="C193" s="1">
        <v>40057</v>
      </c>
      <c r="D193">
        <v>64.279722222222006</v>
      </c>
      <c r="E193">
        <v>-141.31333333333001</v>
      </c>
      <c r="F193" t="s">
        <v>459</v>
      </c>
      <c r="G193" t="str">
        <f>VLOOKUP('Merged-Use-This'!A193,'WHFS-Current'!$A$3:$D$245,4,FALSE)</f>
        <v xml:space="preserve"> USGS GOES/HADS river stage</v>
      </c>
    </row>
    <row r="194" spans="1:7" x14ac:dyDescent="0.2">
      <c r="A194" t="s">
        <v>96</v>
      </c>
      <c r="B194" s="1">
        <v>40057</v>
      </c>
      <c r="C194" s="1">
        <v>40067</v>
      </c>
      <c r="D194">
        <v>64.309166666666997</v>
      </c>
      <c r="E194">
        <v>-141.40222222221999</v>
      </c>
      <c r="F194" t="s">
        <v>459</v>
      </c>
      <c r="G194" t="str">
        <f>VLOOKUP('Merged-Use-This'!A194,'WHFS-Current'!$A$3:$D$245,4,FALSE)</f>
        <v xml:space="preserve"> USGS GOES/HADS river stage</v>
      </c>
    </row>
    <row r="195" spans="1:7" x14ac:dyDescent="0.2">
      <c r="A195" t="s">
        <v>96</v>
      </c>
      <c r="B195" s="1">
        <v>40067</v>
      </c>
      <c r="C195" s="1">
        <v>40373</v>
      </c>
      <c r="D195">
        <v>64.279722222222006</v>
      </c>
      <c r="E195">
        <v>-141.31333333333001</v>
      </c>
      <c r="F195" t="s">
        <v>459</v>
      </c>
      <c r="G195" t="str">
        <f>VLOOKUP('Merged-Use-This'!A195,'WHFS-Current'!$A$3:$D$245,4,FALSE)</f>
        <v xml:space="preserve"> USGS GOES/HADS river stage</v>
      </c>
    </row>
    <row r="196" spans="1:7" x14ac:dyDescent="0.2">
      <c r="A196" t="s">
        <v>96</v>
      </c>
      <c r="B196" s="1">
        <v>40373</v>
      </c>
      <c r="C196" s="1">
        <v>41080</v>
      </c>
      <c r="D196">
        <v>64.309166666666997</v>
      </c>
      <c r="E196">
        <v>-141.40222222221999</v>
      </c>
      <c r="F196" t="s">
        <v>459</v>
      </c>
      <c r="G196" t="str">
        <f>VLOOKUP('Merged-Use-This'!A196,'WHFS-Current'!$A$3:$D$245,4,FALSE)</f>
        <v xml:space="preserve"> USGS GOES/HADS river stage</v>
      </c>
    </row>
    <row r="197" spans="1:7" x14ac:dyDescent="0.2">
      <c r="A197" t="s">
        <v>96</v>
      </c>
      <c r="B197" s="1">
        <v>41080</v>
      </c>
      <c r="C197" t="s">
        <v>326</v>
      </c>
      <c r="D197">
        <v>64.309166666666997</v>
      </c>
      <c r="E197">
        <v>-141.40222222221999</v>
      </c>
      <c r="F197" t="s">
        <v>459</v>
      </c>
      <c r="G197" t="str">
        <f>VLOOKUP('Merged-Use-This'!A197,'WHFS-Current'!$A$3:$D$245,4,FALSE)</f>
        <v xml:space="preserve"> USGS GOES/HADS river stage</v>
      </c>
    </row>
    <row r="198" spans="1:7" x14ac:dyDescent="0.2">
      <c r="A198" t="s">
        <v>97</v>
      </c>
      <c r="B198" s="1">
        <v>36795</v>
      </c>
      <c r="C198" s="1">
        <v>39500</v>
      </c>
      <c r="D198">
        <v>64.0578</v>
      </c>
      <c r="E198">
        <v>-141.7672</v>
      </c>
      <c r="F198" t="s">
        <v>460</v>
      </c>
      <c r="G198" t="str">
        <f>VLOOKUP('Merged-Use-This'!A198,'WHFS-Current'!$A$3:$D$245,4,FALSE)</f>
        <v xml:space="preserve"> </v>
      </c>
    </row>
    <row r="199" spans="1:7" x14ac:dyDescent="0.2">
      <c r="A199" t="s">
        <v>97</v>
      </c>
      <c r="B199" s="1">
        <v>39500</v>
      </c>
      <c r="C199" t="s">
        <v>326</v>
      </c>
      <c r="D199">
        <v>64.057777777778</v>
      </c>
      <c r="E199">
        <v>-141.76722222222</v>
      </c>
      <c r="F199" t="s">
        <v>461</v>
      </c>
      <c r="G199" t="str">
        <f>VLOOKUP('Merged-Use-This'!A199,'WHFS-Current'!$A$3:$D$245,4,FALSE)</f>
        <v xml:space="preserve"> </v>
      </c>
    </row>
    <row r="200" spans="1:7" x14ac:dyDescent="0.2">
      <c r="A200" t="s">
        <v>98</v>
      </c>
      <c r="B200" s="1">
        <v>32752</v>
      </c>
      <c r="C200" s="1">
        <v>39500</v>
      </c>
      <c r="D200">
        <v>63.889400000000002</v>
      </c>
      <c r="E200">
        <v>-142.23220000000001</v>
      </c>
      <c r="F200" t="s">
        <v>462</v>
      </c>
      <c r="G200" t="str">
        <f>VLOOKUP('Merged-Use-This'!A200,'WHFS-Current'!$A$3:$D$245,4,FALSE)</f>
        <v xml:space="preserve"> </v>
      </c>
    </row>
    <row r="201" spans="1:7" x14ac:dyDescent="0.2">
      <c r="A201" t="s">
        <v>98</v>
      </c>
      <c r="B201" s="1">
        <v>39500</v>
      </c>
      <c r="C201" t="s">
        <v>326</v>
      </c>
      <c r="D201">
        <v>63.889444444444003</v>
      </c>
      <c r="E201">
        <v>-142.23222222222</v>
      </c>
      <c r="F201" t="s">
        <v>463</v>
      </c>
      <c r="G201" t="str">
        <f>VLOOKUP('Merged-Use-This'!A201,'WHFS-Current'!$A$3:$D$245,4,FALSE)</f>
        <v xml:space="preserve"> </v>
      </c>
    </row>
    <row r="202" spans="1:7" x14ac:dyDescent="0.2">
      <c r="A202" t="s">
        <v>99</v>
      </c>
      <c r="B202" s="1">
        <v>33147</v>
      </c>
      <c r="C202" s="1">
        <v>36525</v>
      </c>
      <c r="D202">
        <v>62.18</v>
      </c>
      <c r="E202">
        <v>-145.18</v>
      </c>
      <c r="F202" t="s">
        <v>464</v>
      </c>
      <c r="G202" t="str">
        <f>VLOOKUP('Merged-Use-This'!A202,'WHFS-Current'!$A$3:$D$245,4,FALSE)</f>
        <v xml:space="preserve"> Wire weight @ Glenn Hwy Bridge</v>
      </c>
    </row>
    <row r="203" spans="1:7" x14ac:dyDescent="0.2">
      <c r="A203" t="s">
        <v>99</v>
      </c>
      <c r="B203" s="1">
        <v>17753</v>
      </c>
      <c r="C203" s="1">
        <v>39500</v>
      </c>
      <c r="D203">
        <v>62.308300000000003</v>
      </c>
      <c r="E203">
        <v>-145.16669999999999</v>
      </c>
      <c r="F203" t="s">
        <v>465</v>
      </c>
      <c r="G203" t="str">
        <f>VLOOKUP('Merged-Use-This'!A203,'WHFS-Current'!$A$3:$D$245,4,FALSE)</f>
        <v xml:space="preserve"> Wire weight @ Glenn Hwy Bridge</v>
      </c>
    </row>
    <row r="204" spans="1:7" x14ac:dyDescent="0.2">
      <c r="A204" t="s">
        <v>99</v>
      </c>
      <c r="B204" s="1">
        <v>39500</v>
      </c>
      <c r="C204" s="1">
        <v>40415</v>
      </c>
      <c r="D204">
        <v>62.308333333333003</v>
      </c>
      <c r="E204">
        <v>-145.16666666667001</v>
      </c>
      <c r="F204" t="s">
        <v>466</v>
      </c>
      <c r="G204" t="str">
        <f>VLOOKUP('Merged-Use-This'!A204,'WHFS-Current'!$A$3:$D$245,4,FALSE)</f>
        <v xml:space="preserve"> Wire weight @ Glenn Hwy Bridge</v>
      </c>
    </row>
    <row r="205" spans="1:7" x14ac:dyDescent="0.2">
      <c r="A205" t="s">
        <v>99</v>
      </c>
      <c r="B205" s="1">
        <v>40415</v>
      </c>
      <c r="C205" s="1">
        <v>40687</v>
      </c>
      <c r="D205">
        <v>62.301388888889001</v>
      </c>
      <c r="E205">
        <v>-145.30694444444001</v>
      </c>
      <c r="F205" t="s">
        <v>466</v>
      </c>
      <c r="G205" t="str">
        <f>VLOOKUP('Merged-Use-This'!A205,'WHFS-Current'!$A$3:$D$245,4,FALSE)</f>
        <v xml:space="preserve"> Wire weight @ Glenn Hwy Bridge</v>
      </c>
    </row>
    <row r="206" spans="1:7" x14ac:dyDescent="0.2">
      <c r="A206" t="s">
        <v>99</v>
      </c>
      <c r="B206" s="1">
        <v>40687</v>
      </c>
      <c r="C206" s="1">
        <v>40746</v>
      </c>
      <c r="D206">
        <v>62.301388888889001</v>
      </c>
      <c r="E206">
        <v>-145.37277777777999</v>
      </c>
      <c r="F206" t="s">
        <v>466</v>
      </c>
      <c r="G206" t="str">
        <f>VLOOKUP('Merged-Use-This'!A206,'WHFS-Current'!$A$3:$D$245,4,FALSE)</f>
        <v xml:space="preserve"> Wire weight @ Glenn Hwy Bridge</v>
      </c>
    </row>
    <row r="207" spans="1:7" x14ac:dyDescent="0.2">
      <c r="A207" t="s">
        <v>99</v>
      </c>
      <c r="B207" s="1">
        <v>40746</v>
      </c>
      <c r="C207" t="s">
        <v>326</v>
      </c>
      <c r="D207">
        <v>62.30142</v>
      </c>
      <c r="E207">
        <v>-145.3073</v>
      </c>
      <c r="F207" t="s">
        <v>466</v>
      </c>
      <c r="G207" t="str">
        <f>VLOOKUP('Merged-Use-This'!A207,'WHFS-Current'!$A$3:$D$245,4,FALSE)</f>
        <v xml:space="preserve"> Wire weight @ Glenn Hwy Bridge</v>
      </c>
    </row>
    <row r="208" spans="1:7" x14ac:dyDescent="0.2">
      <c r="A208" t="s">
        <v>101</v>
      </c>
      <c r="B208" s="1">
        <v>36736</v>
      </c>
      <c r="C208" s="1">
        <v>39500</v>
      </c>
      <c r="D208">
        <v>64.450599999999994</v>
      </c>
      <c r="E208">
        <v>-144.94220000000001</v>
      </c>
      <c r="F208" t="s">
        <v>467</v>
      </c>
      <c r="G208" t="str">
        <f>VLOOKUP('Merged-Use-This'!A208,'WHFS-Current'!$A$3:$D$245,4,FALSE)</f>
        <v xml:space="preserve"> USGS GOES/HADS river stage</v>
      </c>
    </row>
    <row r="209" spans="1:7" x14ac:dyDescent="0.2">
      <c r="A209" t="s">
        <v>101</v>
      </c>
      <c r="B209" s="1">
        <v>39500</v>
      </c>
      <c r="C209" t="s">
        <v>326</v>
      </c>
      <c r="D209">
        <v>64.450555555555994</v>
      </c>
      <c r="E209">
        <v>-144.94222222222001</v>
      </c>
      <c r="F209" t="s">
        <v>468</v>
      </c>
      <c r="G209" t="str">
        <f>VLOOKUP('Merged-Use-This'!A209,'WHFS-Current'!$A$3:$D$245,4,FALSE)</f>
        <v xml:space="preserve"> USGS GOES/HADS river stage</v>
      </c>
    </row>
    <row r="210" spans="1:7" x14ac:dyDescent="0.2">
      <c r="A210" t="s">
        <v>102</v>
      </c>
      <c r="B210" s="1">
        <v>35699</v>
      </c>
      <c r="C210" s="1">
        <v>39500</v>
      </c>
      <c r="D210">
        <v>60.962499999999999</v>
      </c>
      <c r="E210">
        <v>-149.1317</v>
      </c>
      <c r="F210" t="s">
        <v>469</v>
      </c>
      <c r="G210" t="str">
        <f>VLOOKUP('Merged-Use-This'!A210,'WHFS-Current'!$A$3:$D$245,4,FALSE)</f>
        <v xml:space="preserve"> WIRE WEIGHT GAGE</v>
      </c>
    </row>
    <row r="211" spans="1:7" x14ac:dyDescent="0.2">
      <c r="A211" t="s">
        <v>102</v>
      </c>
      <c r="B211" s="1">
        <v>39500</v>
      </c>
      <c r="C211" s="1">
        <v>40721</v>
      </c>
      <c r="D211">
        <v>60.962499999999999</v>
      </c>
      <c r="E211">
        <v>-149.13166666666999</v>
      </c>
      <c r="F211" t="s">
        <v>470</v>
      </c>
      <c r="G211" t="str">
        <f>VLOOKUP('Merged-Use-This'!A211,'WHFS-Current'!$A$3:$D$245,4,FALSE)</f>
        <v xml:space="preserve"> WIRE WEIGHT GAGE</v>
      </c>
    </row>
    <row r="212" spans="1:7" x14ac:dyDescent="0.2">
      <c r="A212" t="s">
        <v>102</v>
      </c>
      <c r="B212" s="1">
        <v>40721</v>
      </c>
      <c r="C212" t="s">
        <v>326</v>
      </c>
      <c r="D212">
        <v>60.961666666667</v>
      </c>
      <c r="E212">
        <v>-149.13138888889</v>
      </c>
      <c r="F212" t="s">
        <v>470</v>
      </c>
      <c r="G212" t="str">
        <f>VLOOKUP('Merged-Use-This'!A212,'WHFS-Current'!$A$3:$D$245,4,FALSE)</f>
        <v xml:space="preserve"> WIRE WEIGHT GAGE</v>
      </c>
    </row>
    <row r="213" spans="1:7" x14ac:dyDescent="0.2">
      <c r="A213" t="s">
        <v>104</v>
      </c>
      <c r="B213" s="1">
        <v>40738</v>
      </c>
      <c r="C213" s="1">
        <v>41080</v>
      </c>
      <c r="D213">
        <v>60.533333333332997</v>
      </c>
      <c r="E213">
        <v>-145.37861111110999</v>
      </c>
      <c r="F213" t="s">
        <v>471</v>
      </c>
      <c r="G213" t="str">
        <f>VLOOKUP('Merged-Use-This'!A213,'WHFS-Current'!$A$3:$D$245,4,FALSE)</f>
        <v xml:space="preserve"> USGS automated stream gage</v>
      </c>
    </row>
    <row r="214" spans="1:7" x14ac:dyDescent="0.2">
      <c r="A214" t="s">
        <v>104</v>
      </c>
      <c r="B214" s="1">
        <v>41080</v>
      </c>
      <c r="C214" s="1">
        <v>42623</v>
      </c>
      <c r="D214">
        <v>60.533333333332997</v>
      </c>
      <c r="E214">
        <v>-145.37861111110999</v>
      </c>
      <c r="F214" t="s">
        <v>471</v>
      </c>
      <c r="G214" t="str">
        <f>VLOOKUP('Merged-Use-This'!A214,'WHFS-Current'!$A$3:$D$245,4,FALSE)</f>
        <v xml:space="preserve"> USGS automated stream gage</v>
      </c>
    </row>
    <row r="215" spans="1:7" x14ac:dyDescent="0.2">
      <c r="A215" t="s">
        <v>104</v>
      </c>
      <c r="B215" s="1">
        <v>42623</v>
      </c>
      <c r="C215" t="s">
        <v>326</v>
      </c>
      <c r="D215">
        <v>60.532797299999999</v>
      </c>
      <c r="E215">
        <v>-145.38061479999999</v>
      </c>
      <c r="F215" t="s">
        <v>471</v>
      </c>
      <c r="G215" t="str">
        <f>VLOOKUP('Merged-Use-This'!A215,'WHFS-Current'!$A$3:$D$245,4,FALSE)</f>
        <v xml:space="preserve"> USGS automated stream gage</v>
      </c>
    </row>
    <row r="216" spans="1:7" x14ac:dyDescent="0.2">
      <c r="A216" t="s">
        <v>106</v>
      </c>
      <c r="B216" s="1">
        <v>18111</v>
      </c>
      <c r="C216" s="1">
        <v>39500</v>
      </c>
      <c r="D216">
        <v>62.767800000000001</v>
      </c>
      <c r="E216">
        <v>-149.69110000000001</v>
      </c>
      <c r="F216" t="s">
        <v>472</v>
      </c>
      <c r="G216" t="str">
        <f>VLOOKUP('Merged-Use-This'!A216,'WHFS-Current'!$A$3:$D$245,4,FALSE)</f>
        <v xml:space="preserve"> USGS GOES/HADS river stage</v>
      </c>
    </row>
    <row r="217" spans="1:7" x14ac:dyDescent="0.2">
      <c r="A217" t="s">
        <v>106</v>
      </c>
      <c r="B217" s="1">
        <v>39500</v>
      </c>
      <c r="C217" t="s">
        <v>326</v>
      </c>
      <c r="D217">
        <v>62.767777777778001</v>
      </c>
      <c r="E217">
        <v>-149.69111111110999</v>
      </c>
      <c r="F217" t="s">
        <v>473</v>
      </c>
      <c r="G217" t="str">
        <f>VLOOKUP('Merged-Use-This'!A217,'WHFS-Current'!$A$3:$D$245,4,FALSE)</f>
        <v xml:space="preserve"> USGS GOES/HADS river stage</v>
      </c>
    </row>
    <row r="218" spans="1:7" x14ac:dyDescent="0.2">
      <c r="A218" t="s">
        <v>107</v>
      </c>
      <c r="B218" s="1">
        <v>37285</v>
      </c>
      <c r="C218" s="1">
        <v>39500</v>
      </c>
      <c r="D218">
        <v>61.1967</v>
      </c>
      <c r="E218">
        <v>-136.9872</v>
      </c>
      <c r="F218" t="s">
        <v>474</v>
      </c>
      <c r="G218" t="str">
        <f>VLOOKUP('Merged-Use-This'!A218,'WHFS-Current'!$A$3:$D$245,4,FALSE)</f>
        <v xml:space="preserve"> </v>
      </c>
    </row>
    <row r="219" spans="1:7" x14ac:dyDescent="0.2">
      <c r="A219" t="s">
        <v>107</v>
      </c>
      <c r="B219" s="1">
        <v>39500</v>
      </c>
      <c r="C219" t="s">
        <v>326</v>
      </c>
      <c r="D219">
        <v>61.196666666666999</v>
      </c>
      <c r="E219">
        <v>-136.98722222222</v>
      </c>
      <c r="F219" t="s">
        <v>474</v>
      </c>
      <c r="G219" t="str">
        <f>VLOOKUP('Merged-Use-This'!A219,'WHFS-Current'!$A$3:$D$245,4,FALSE)</f>
        <v xml:space="preserve"> </v>
      </c>
    </row>
    <row r="220" spans="1:7" x14ac:dyDescent="0.2">
      <c r="A220" t="s">
        <v>108</v>
      </c>
      <c r="B220" s="1">
        <v>40445</v>
      </c>
      <c r="C220" s="1">
        <v>40721</v>
      </c>
      <c r="D220">
        <v>65.575833333332994</v>
      </c>
      <c r="E220">
        <v>-148.38861111111001</v>
      </c>
      <c r="F220" t="s">
        <v>475</v>
      </c>
      <c r="G220" t="str">
        <f>VLOOKUP('Merged-Use-This'!A220,'WHFS-Current'!$A$3:$D$245,4,FALSE)</f>
        <v xml:space="preserve"> USGS GOES/HADS river stage</v>
      </c>
    </row>
    <row r="221" spans="1:7" x14ac:dyDescent="0.2">
      <c r="A221" t="s">
        <v>108</v>
      </c>
      <c r="B221" s="1">
        <v>40721</v>
      </c>
      <c r="C221" s="1">
        <v>41080</v>
      </c>
      <c r="D221">
        <v>65.575833333332994</v>
      </c>
      <c r="E221">
        <v>-148.38861111111001</v>
      </c>
      <c r="F221" t="s">
        <v>475</v>
      </c>
      <c r="G221" t="str">
        <f>VLOOKUP('Merged-Use-This'!A221,'WHFS-Current'!$A$3:$D$245,4,FALSE)</f>
        <v xml:space="preserve"> USGS GOES/HADS river stage</v>
      </c>
    </row>
    <row r="222" spans="1:7" x14ac:dyDescent="0.2">
      <c r="A222" t="s">
        <v>108</v>
      </c>
      <c r="B222" s="1">
        <v>41080</v>
      </c>
      <c r="C222" t="s">
        <v>326</v>
      </c>
      <c r="D222">
        <v>65.575833333332994</v>
      </c>
      <c r="E222">
        <v>-148.38861111111001</v>
      </c>
      <c r="F222" t="s">
        <v>475</v>
      </c>
      <c r="G222" t="str">
        <f>VLOOKUP('Merged-Use-This'!A222,'WHFS-Current'!$A$3:$D$245,4,FALSE)</f>
        <v xml:space="preserve"> USGS GOES/HADS river stage</v>
      </c>
    </row>
    <row r="223" spans="1:7" x14ac:dyDescent="0.2">
      <c r="A223" t="s">
        <v>109</v>
      </c>
      <c r="B223" s="1">
        <v>40204</v>
      </c>
      <c r="C223" s="1">
        <v>40309</v>
      </c>
      <c r="D223">
        <v>55.347222222222001</v>
      </c>
      <c r="E223">
        <v>-131.69694444443999</v>
      </c>
      <c r="F223" t="s">
        <v>476</v>
      </c>
      <c r="G223" t="str">
        <f>VLOOKUP('Merged-Use-This'!A223,'WHFS-Current'!$A$3:$D$245,4,FALSE)</f>
        <v xml:space="preserve"> USGS GOES/HADS river stage</v>
      </c>
    </row>
    <row r="224" spans="1:7" x14ac:dyDescent="0.2">
      <c r="A224" t="s">
        <v>109</v>
      </c>
      <c r="B224" s="1">
        <v>40309</v>
      </c>
      <c r="C224" s="1">
        <v>41135</v>
      </c>
      <c r="D224">
        <v>55.347222222222001</v>
      </c>
      <c r="E224">
        <v>-131.69694444443999</v>
      </c>
      <c r="F224" t="s">
        <v>476</v>
      </c>
      <c r="G224" t="str">
        <f>VLOOKUP('Merged-Use-This'!A224,'WHFS-Current'!$A$3:$D$245,4,FALSE)</f>
        <v xml:space="preserve"> USGS GOES/HADS river stage</v>
      </c>
    </row>
    <row r="225" spans="1:7" x14ac:dyDescent="0.2">
      <c r="A225" t="s">
        <v>109</v>
      </c>
      <c r="B225" s="1">
        <v>41135</v>
      </c>
      <c r="C225" t="s">
        <v>326</v>
      </c>
      <c r="D225">
        <v>55.342777777777997</v>
      </c>
      <c r="E225">
        <v>-131.69888888889</v>
      </c>
      <c r="F225" t="s">
        <v>476</v>
      </c>
      <c r="G225" t="str">
        <f>VLOOKUP('Merged-Use-This'!A225,'WHFS-Current'!$A$3:$D$245,4,FALSE)</f>
        <v xml:space="preserve"> USGS GOES/HADS river stage</v>
      </c>
    </row>
    <row r="226" spans="1:7" x14ac:dyDescent="0.2">
      <c r="A226" t="s">
        <v>110</v>
      </c>
      <c r="B226" s="1">
        <v>37838</v>
      </c>
      <c r="C226" s="1">
        <v>39500</v>
      </c>
      <c r="D226">
        <v>63.691699999999997</v>
      </c>
      <c r="E226">
        <v>-145.61670000000001</v>
      </c>
      <c r="F226" t="s">
        <v>477</v>
      </c>
      <c r="G226" t="str">
        <f>VLOOKUP('Merged-Use-This'!A226,'WHFS-Current'!$A$3:$D$245,4,FALSE)</f>
        <v xml:space="preserve"> </v>
      </c>
    </row>
    <row r="227" spans="1:7" x14ac:dyDescent="0.2">
      <c r="A227" t="s">
        <v>110</v>
      </c>
      <c r="B227" s="1">
        <v>39500</v>
      </c>
      <c r="C227" t="s">
        <v>326</v>
      </c>
      <c r="D227">
        <v>62.858333333333</v>
      </c>
      <c r="E227">
        <v>-145.61666666667</v>
      </c>
      <c r="F227" t="s">
        <v>477</v>
      </c>
      <c r="G227" t="str">
        <f>VLOOKUP('Merged-Use-This'!A227,'WHFS-Current'!$A$3:$D$245,4,FALSE)</f>
        <v xml:space="preserve"> </v>
      </c>
    </row>
    <row r="228" spans="1:7" x14ac:dyDescent="0.2">
      <c r="A228" t="s">
        <v>111</v>
      </c>
      <c r="B228" s="1">
        <v>35584</v>
      </c>
      <c r="C228" s="1">
        <v>39500</v>
      </c>
      <c r="D228">
        <v>60.204700000000003</v>
      </c>
      <c r="E228">
        <v>-149.36969999999999</v>
      </c>
      <c r="F228" t="s">
        <v>478</v>
      </c>
      <c r="G228" t="str">
        <f>VLOOKUP('Merged-Use-This'!A228,'WHFS-Current'!$A$3:$D$245,4,FALSE)</f>
        <v xml:space="preserve"> USGS GOES/HADS &amp; NWS PRECIP</v>
      </c>
    </row>
    <row r="229" spans="1:7" x14ac:dyDescent="0.2">
      <c r="A229" t="s">
        <v>111</v>
      </c>
      <c r="B229" s="1">
        <v>39500</v>
      </c>
      <c r="C229" t="s">
        <v>326</v>
      </c>
      <c r="D229">
        <v>60.198333333332997</v>
      </c>
      <c r="E229">
        <v>-149.37333333333001</v>
      </c>
      <c r="F229" t="s">
        <v>479</v>
      </c>
      <c r="G229" t="str">
        <f>VLOOKUP('Merged-Use-This'!A229,'WHFS-Current'!$A$3:$D$245,4,FALSE)</f>
        <v xml:space="preserve"> USGS GOES/HADS &amp; NWS PRECIP</v>
      </c>
    </row>
    <row r="230" spans="1:7" x14ac:dyDescent="0.2">
      <c r="A230" t="s">
        <v>113</v>
      </c>
      <c r="B230" s="1">
        <v>26573</v>
      </c>
      <c r="C230" s="1">
        <v>39500</v>
      </c>
      <c r="D230">
        <v>62.520800000000001</v>
      </c>
      <c r="E230">
        <v>-145.5308</v>
      </c>
      <c r="F230" t="s">
        <v>480</v>
      </c>
      <c r="G230" t="str">
        <f>VLOOKUP('Merged-Use-This'!A230,'WHFS-Current'!$A$3:$D$245,4,FALSE)</f>
        <v xml:space="preserve"> USGS GOES/HADS River Stage</v>
      </c>
    </row>
    <row r="231" spans="1:7" x14ac:dyDescent="0.2">
      <c r="A231" t="s">
        <v>113</v>
      </c>
      <c r="B231" s="1">
        <v>39500</v>
      </c>
      <c r="C231" t="s">
        <v>326</v>
      </c>
      <c r="D231">
        <v>62.520833333333002</v>
      </c>
      <c r="E231">
        <v>-145.53083333333001</v>
      </c>
      <c r="F231" t="s">
        <v>481</v>
      </c>
      <c r="G231" t="str">
        <f>VLOOKUP('Merged-Use-This'!A231,'WHFS-Current'!$A$3:$D$245,4,FALSE)</f>
        <v xml:space="preserve"> USGS GOES/HADS River Stage</v>
      </c>
    </row>
    <row r="232" spans="1:7" x14ac:dyDescent="0.2">
      <c r="A232" t="s">
        <v>116</v>
      </c>
      <c r="B232" s="1">
        <v>33147</v>
      </c>
      <c r="C232" s="1">
        <v>36525</v>
      </c>
      <c r="D232">
        <v>62.16</v>
      </c>
      <c r="E232">
        <v>-145.22999999999999</v>
      </c>
      <c r="F232" t="s">
        <v>482</v>
      </c>
      <c r="G232" t="str">
        <f>VLOOKUP('Merged-Use-This'!A232,'WHFS-Current'!$A$3:$D$245,4,FALSE)</f>
        <v xml:space="preserve"> Wire weight on Glenn Hwy Brdg</v>
      </c>
    </row>
    <row r="233" spans="1:7" x14ac:dyDescent="0.2">
      <c r="A233" t="s">
        <v>116</v>
      </c>
      <c r="B233" s="1">
        <v>25385</v>
      </c>
      <c r="C233" s="1">
        <v>39500</v>
      </c>
      <c r="D233">
        <v>62.268900000000002</v>
      </c>
      <c r="E233">
        <v>-145.38059999999999</v>
      </c>
      <c r="F233" t="s">
        <v>483</v>
      </c>
      <c r="G233" t="str">
        <f>VLOOKUP('Merged-Use-This'!A233,'WHFS-Current'!$A$3:$D$245,4,FALSE)</f>
        <v xml:space="preserve"> Wire weight on Glenn Hwy Brdg</v>
      </c>
    </row>
    <row r="234" spans="1:7" x14ac:dyDescent="0.2">
      <c r="A234" t="s">
        <v>116</v>
      </c>
      <c r="B234" s="1">
        <v>39500</v>
      </c>
      <c r="C234" t="s">
        <v>326</v>
      </c>
      <c r="D234">
        <v>62.268888888889002</v>
      </c>
      <c r="E234">
        <v>-145.38055555555999</v>
      </c>
      <c r="F234" t="s">
        <v>484</v>
      </c>
      <c r="G234" t="str">
        <f>VLOOKUP('Merged-Use-This'!A234,'WHFS-Current'!$A$3:$D$245,4,FALSE)</f>
        <v xml:space="preserve"> Wire weight on Glenn Hwy Brdg</v>
      </c>
    </row>
    <row r="235" spans="1:7" x14ac:dyDescent="0.2">
      <c r="A235" t="s">
        <v>118</v>
      </c>
      <c r="B235" s="1">
        <v>32994</v>
      </c>
      <c r="C235" s="1">
        <v>36525</v>
      </c>
      <c r="D235">
        <v>64.44</v>
      </c>
      <c r="E235">
        <v>-156.56</v>
      </c>
      <c r="F235" t="s">
        <v>485</v>
      </c>
      <c r="G235" t="str">
        <f>VLOOKUP('Merged-Use-This'!A235,'WHFS-Current'!$A$3:$D$245,4,FALSE)</f>
        <v xml:space="preserve"> Vertical staff gage.</v>
      </c>
    </row>
    <row r="236" spans="1:7" x14ac:dyDescent="0.2">
      <c r="A236" t="s">
        <v>118</v>
      </c>
      <c r="B236" s="1">
        <v>27638</v>
      </c>
      <c r="C236" s="1">
        <v>39500</v>
      </c>
      <c r="D236">
        <v>64.736699999999999</v>
      </c>
      <c r="E236">
        <v>-156.93440000000001</v>
      </c>
      <c r="F236" t="s">
        <v>486</v>
      </c>
      <c r="G236" t="str">
        <f>VLOOKUP('Merged-Use-This'!A236,'WHFS-Current'!$A$3:$D$245,4,FALSE)</f>
        <v xml:space="preserve"> Vertical staff gage.</v>
      </c>
    </row>
    <row r="237" spans="1:7" x14ac:dyDescent="0.2">
      <c r="A237" t="s">
        <v>118</v>
      </c>
      <c r="B237" s="1">
        <v>39500</v>
      </c>
      <c r="C237" s="1">
        <v>40721</v>
      </c>
      <c r="D237">
        <v>64.7361111111111</v>
      </c>
      <c r="E237">
        <v>-156.900833333333</v>
      </c>
      <c r="F237" t="s">
        <v>487</v>
      </c>
      <c r="G237" t="str">
        <f>VLOOKUP('Merged-Use-This'!A237,'WHFS-Current'!$A$3:$D$245,4,FALSE)</f>
        <v xml:space="preserve"> Vertical staff gage.</v>
      </c>
    </row>
    <row r="238" spans="1:7" x14ac:dyDescent="0.2">
      <c r="A238" t="s">
        <v>118</v>
      </c>
      <c r="B238" s="1">
        <v>40721</v>
      </c>
      <c r="C238" s="1">
        <v>41438</v>
      </c>
      <c r="D238">
        <v>64.736110999999994</v>
      </c>
      <c r="E238">
        <v>-156.90083300000001</v>
      </c>
      <c r="F238" t="s">
        <v>487</v>
      </c>
      <c r="G238" t="str">
        <f>VLOOKUP('Merged-Use-This'!A238,'WHFS-Current'!$A$3:$D$245,4,FALSE)</f>
        <v xml:space="preserve"> Vertical staff gage.</v>
      </c>
    </row>
    <row r="239" spans="1:7" x14ac:dyDescent="0.2">
      <c r="A239" t="s">
        <v>118</v>
      </c>
      <c r="B239" s="1">
        <v>41438</v>
      </c>
      <c r="C239" t="s">
        <v>326</v>
      </c>
      <c r="D239">
        <v>64.736666666666693</v>
      </c>
      <c r="E239">
        <v>-156.93444444444401</v>
      </c>
      <c r="F239" t="s">
        <v>487</v>
      </c>
      <c r="G239" t="str">
        <f>VLOOKUP('Merged-Use-This'!A239,'WHFS-Current'!$A$3:$D$245,4,FALSE)</f>
        <v xml:space="preserve"> Vertical staff gage.</v>
      </c>
    </row>
    <row r="240" spans="1:7" x14ac:dyDescent="0.2">
      <c r="A240" t="s">
        <v>119</v>
      </c>
      <c r="B240" s="1">
        <v>43261</v>
      </c>
      <c r="C240" t="s">
        <v>326</v>
      </c>
      <c r="D240">
        <v>58.523888888888898</v>
      </c>
      <c r="E240">
        <v>-134.79499999999999</v>
      </c>
      <c r="F240" t="s">
        <v>488</v>
      </c>
      <c r="G240" t="str">
        <f>VLOOKUP('Merged-Use-This'!A240,'WHFS-Current'!$A$3:$D$245,4,FALSE)</f>
        <v xml:space="preserve"> </v>
      </c>
    </row>
    <row r="241" spans="1:7" x14ac:dyDescent="0.2">
      <c r="A241" t="s">
        <v>120</v>
      </c>
      <c r="B241" s="1">
        <v>42633</v>
      </c>
      <c r="C241" t="s">
        <v>326</v>
      </c>
      <c r="D241">
        <v>55.9086</v>
      </c>
      <c r="E241">
        <v>-132.9308</v>
      </c>
      <c r="F241" t="s">
        <v>489</v>
      </c>
      <c r="G241" t="str">
        <f>VLOOKUP('Merged-Use-This'!A241,'WHFS-Current'!$A$3:$D$245,4,FALSE)</f>
        <v xml:space="preserve"> </v>
      </c>
    </row>
    <row r="242" spans="1:7" x14ac:dyDescent="0.2">
      <c r="A242" t="s">
        <v>333</v>
      </c>
      <c r="B242" s="1">
        <v>32323</v>
      </c>
      <c r="C242" s="1">
        <v>35471</v>
      </c>
      <c r="D242">
        <v>63.51</v>
      </c>
      <c r="E242">
        <v>-148.58000000000001</v>
      </c>
      <c r="F242" t="s">
        <v>490</v>
      </c>
      <c r="G242" t="e">
        <f>VLOOKUP('Merged-Use-This'!A242,'WHFS-Current'!$A$3:$D$245,4,FALSE)</f>
        <v>#N/A</v>
      </c>
    </row>
    <row r="243" spans="1:7" x14ac:dyDescent="0.2">
      <c r="A243" t="s">
        <v>333</v>
      </c>
      <c r="B243" s="1">
        <v>35471</v>
      </c>
      <c r="C243" s="1">
        <v>36525</v>
      </c>
      <c r="D243">
        <v>63.51</v>
      </c>
      <c r="E243">
        <v>-148.57</v>
      </c>
      <c r="F243" t="s">
        <v>490</v>
      </c>
      <c r="G243" t="e">
        <f>VLOOKUP('Merged-Use-This'!A243,'WHFS-Current'!$A$3:$D$245,4,FALSE)</f>
        <v>#N/A</v>
      </c>
    </row>
    <row r="244" spans="1:7" x14ac:dyDescent="0.2">
      <c r="A244" t="s">
        <v>333</v>
      </c>
      <c r="B244" s="1">
        <v>25355</v>
      </c>
      <c r="C244" s="1">
        <v>39500</v>
      </c>
      <c r="D244">
        <v>63.845300000000002</v>
      </c>
      <c r="E244">
        <v>-148.9436</v>
      </c>
      <c r="F244" t="s">
        <v>491</v>
      </c>
      <c r="G244" t="e">
        <f>VLOOKUP('Merged-Use-This'!A244,'WHFS-Current'!$A$3:$D$245,4,FALSE)</f>
        <v>#N/A</v>
      </c>
    </row>
    <row r="245" spans="1:7" x14ac:dyDescent="0.2">
      <c r="A245" t="s">
        <v>333</v>
      </c>
      <c r="B245" s="1">
        <v>39500</v>
      </c>
      <c r="C245" t="s">
        <v>326</v>
      </c>
      <c r="D245">
        <v>63.854166666666998</v>
      </c>
      <c r="E245">
        <v>-148.95555555556001</v>
      </c>
      <c r="F245" t="s">
        <v>492</v>
      </c>
      <c r="G245" t="e">
        <f>VLOOKUP('Merged-Use-This'!A245,'WHFS-Current'!$A$3:$D$245,4,FALSE)</f>
        <v>#N/A</v>
      </c>
    </row>
    <row r="246" spans="1:7" x14ac:dyDescent="0.2">
      <c r="A246" t="s">
        <v>121</v>
      </c>
      <c r="B246" s="1">
        <v>40701</v>
      </c>
      <c r="C246" s="1">
        <v>40721</v>
      </c>
      <c r="D246">
        <v>69.711388888889005</v>
      </c>
      <c r="E246">
        <v>-144.19</v>
      </c>
      <c r="F246" t="s">
        <v>493</v>
      </c>
      <c r="G246" t="str">
        <f>VLOOKUP('Merged-Use-This'!A246,'WHFS-Current'!$A$3:$D$245,4,FALSE)</f>
        <v xml:space="preserve"> USGS GOES/HADS</v>
      </c>
    </row>
    <row r="247" spans="1:7" x14ac:dyDescent="0.2">
      <c r="A247" t="s">
        <v>121</v>
      </c>
      <c r="B247" s="1">
        <v>40721</v>
      </c>
      <c r="C247" s="1">
        <v>41080</v>
      </c>
      <c r="D247">
        <v>69.711388888889005</v>
      </c>
      <c r="E247">
        <v>-144.19</v>
      </c>
      <c r="F247" t="s">
        <v>493</v>
      </c>
      <c r="G247" t="str">
        <f>VLOOKUP('Merged-Use-This'!A247,'WHFS-Current'!$A$3:$D$245,4,FALSE)</f>
        <v xml:space="preserve"> USGS GOES/HADS</v>
      </c>
    </row>
    <row r="248" spans="1:7" x14ac:dyDescent="0.2">
      <c r="A248" t="s">
        <v>121</v>
      </c>
      <c r="B248" s="1">
        <v>41080</v>
      </c>
      <c r="C248" t="s">
        <v>326</v>
      </c>
      <c r="D248">
        <v>69.711388888889005</v>
      </c>
      <c r="E248">
        <v>-144.19</v>
      </c>
      <c r="F248" t="s">
        <v>493</v>
      </c>
      <c r="G248" t="str">
        <f>VLOOKUP('Merged-Use-This'!A248,'WHFS-Current'!$A$3:$D$245,4,FALSE)</f>
        <v xml:space="preserve"> USGS GOES/HADS</v>
      </c>
    </row>
    <row r="249" spans="1:7" x14ac:dyDescent="0.2">
      <c r="A249" t="s">
        <v>334</v>
      </c>
      <c r="B249" s="1">
        <v>41857</v>
      </c>
      <c r="C249" t="s">
        <v>326</v>
      </c>
      <c r="D249">
        <v>63.608800000000002</v>
      </c>
      <c r="E249">
        <v>-149.5848</v>
      </c>
      <c r="F249" t="s">
        <v>494</v>
      </c>
      <c r="G249" t="e">
        <f>VLOOKUP('Merged-Use-This'!A249,'WHFS-Current'!$A$3:$D$245,4,FALSE)</f>
        <v>#N/A</v>
      </c>
    </row>
    <row r="250" spans="1:7" x14ac:dyDescent="0.2">
      <c r="A250" t="s">
        <v>122</v>
      </c>
      <c r="B250" s="1">
        <v>37799</v>
      </c>
      <c r="C250" s="1">
        <v>39500</v>
      </c>
      <c r="D250">
        <v>69.7667</v>
      </c>
      <c r="E250">
        <v>-154.66919999999999</v>
      </c>
      <c r="F250" t="s">
        <v>495</v>
      </c>
      <c r="G250" t="str">
        <f>VLOOKUP('Merged-Use-This'!A250,'WHFS-Current'!$A$3:$D$245,4,FALSE)</f>
        <v xml:space="preserve"> USGS GOES/HADS river stage</v>
      </c>
    </row>
    <row r="251" spans="1:7" x14ac:dyDescent="0.2">
      <c r="A251" t="s">
        <v>122</v>
      </c>
      <c r="B251" s="1">
        <v>39500</v>
      </c>
      <c r="C251" s="1">
        <v>40001</v>
      </c>
      <c r="D251">
        <v>69.766944444443993</v>
      </c>
      <c r="E251">
        <v>-154.66138888889</v>
      </c>
      <c r="F251" t="s">
        <v>496</v>
      </c>
      <c r="G251" t="str">
        <f>VLOOKUP('Merged-Use-This'!A251,'WHFS-Current'!$A$3:$D$245,4,FALSE)</f>
        <v xml:space="preserve"> USGS GOES/HADS river stage</v>
      </c>
    </row>
    <row r="252" spans="1:7" x14ac:dyDescent="0.2">
      <c r="A252" t="s">
        <v>122</v>
      </c>
      <c r="B252" s="1">
        <v>40001</v>
      </c>
      <c r="C252" s="1">
        <v>41080</v>
      </c>
      <c r="D252">
        <v>69.766944444443993</v>
      </c>
      <c r="E252">
        <v>-154.66138888889</v>
      </c>
      <c r="F252" t="s">
        <v>497</v>
      </c>
      <c r="G252" t="str">
        <f>VLOOKUP('Merged-Use-This'!A252,'WHFS-Current'!$A$3:$D$245,4,FALSE)</f>
        <v xml:space="preserve"> USGS GOES/HADS river stage</v>
      </c>
    </row>
    <row r="253" spans="1:7" x14ac:dyDescent="0.2">
      <c r="A253" t="s">
        <v>122</v>
      </c>
      <c r="B253" s="1">
        <v>41080</v>
      </c>
      <c r="C253" t="s">
        <v>326</v>
      </c>
      <c r="D253">
        <v>69.766944444443993</v>
      </c>
      <c r="E253">
        <v>-154.66138888889</v>
      </c>
      <c r="F253" t="s">
        <v>497</v>
      </c>
      <c r="G253" t="str">
        <f>VLOOKUP('Merged-Use-This'!A253,'WHFS-Current'!$A$3:$D$245,4,FALSE)</f>
        <v xml:space="preserve"> USGS GOES/HADS river stage</v>
      </c>
    </row>
    <row r="254" spans="1:7" x14ac:dyDescent="0.2">
      <c r="A254" t="s">
        <v>123</v>
      </c>
      <c r="B254" s="1">
        <v>35284</v>
      </c>
      <c r="C254" s="1">
        <v>39500</v>
      </c>
      <c r="D254">
        <v>59.758600000000001</v>
      </c>
      <c r="E254">
        <v>-153.84469999999999</v>
      </c>
      <c r="F254" t="s">
        <v>498</v>
      </c>
      <c r="G254" t="str">
        <f>VLOOKUP('Merged-Use-This'!A254,'WHFS-Current'!$A$3:$D$245,4,FALSE)</f>
        <v xml:space="preserve"> USGS GOES/HADS river stage</v>
      </c>
    </row>
    <row r="255" spans="1:7" x14ac:dyDescent="0.2">
      <c r="A255" t="s">
        <v>123</v>
      </c>
      <c r="B255" s="1">
        <v>39500</v>
      </c>
      <c r="C255" t="s">
        <v>326</v>
      </c>
      <c r="D255">
        <v>59.758611111111001</v>
      </c>
      <c r="E255">
        <v>-153.84472222222001</v>
      </c>
      <c r="F255" t="s">
        <v>499</v>
      </c>
      <c r="G255" t="str">
        <f>VLOOKUP('Merged-Use-This'!A255,'WHFS-Current'!$A$3:$D$245,4,FALSE)</f>
        <v xml:space="preserve"> USGS GOES/HADS river stage</v>
      </c>
    </row>
    <row r="256" spans="1:7" x14ac:dyDescent="0.2">
      <c r="A256" t="s">
        <v>124</v>
      </c>
      <c r="B256" s="1">
        <v>37376</v>
      </c>
      <c r="C256" s="1">
        <v>39500</v>
      </c>
      <c r="D256">
        <v>57.0533</v>
      </c>
      <c r="E256">
        <v>-135.31440000000001</v>
      </c>
      <c r="F256" t="s">
        <v>500</v>
      </c>
      <c r="G256" t="str">
        <f>VLOOKUP('Merged-Use-This'!A256,'WHFS-Current'!$A$3:$D$245,4,FALSE)</f>
        <v xml:space="preserve"> Indian River Near Sitka</v>
      </c>
    </row>
    <row r="257" spans="1:7" x14ac:dyDescent="0.2">
      <c r="A257" t="s">
        <v>124</v>
      </c>
      <c r="B257" s="1">
        <v>39500</v>
      </c>
      <c r="C257" s="1">
        <v>41834</v>
      </c>
      <c r="D257">
        <v>57.053333333333001</v>
      </c>
      <c r="E257">
        <v>-135.31444444444</v>
      </c>
      <c r="F257" t="s">
        <v>500</v>
      </c>
      <c r="G257" t="str">
        <f>VLOOKUP('Merged-Use-This'!A257,'WHFS-Current'!$A$3:$D$245,4,FALSE)</f>
        <v xml:space="preserve"> Indian River Near Sitka</v>
      </c>
    </row>
    <row r="258" spans="1:7" x14ac:dyDescent="0.2">
      <c r="A258" t="s">
        <v>124</v>
      </c>
      <c r="B258" s="1">
        <v>41834</v>
      </c>
      <c r="C258" s="1">
        <v>42018</v>
      </c>
      <c r="D258">
        <v>57.052777777777997</v>
      </c>
      <c r="E258">
        <v>-135.31777777778001</v>
      </c>
      <c r="F258" t="s">
        <v>500</v>
      </c>
      <c r="G258" t="str">
        <f>VLOOKUP('Merged-Use-This'!A258,'WHFS-Current'!$A$3:$D$245,4,FALSE)</f>
        <v xml:space="preserve"> Indian River Near Sitka</v>
      </c>
    </row>
    <row r="259" spans="1:7" x14ac:dyDescent="0.2">
      <c r="A259" t="s">
        <v>124</v>
      </c>
      <c r="B259" s="1">
        <v>42018</v>
      </c>
      <c r="C259" s="1">
        <v>43070</v>
      </c>
      <c r="D259">
        <v>57.052777777777997</v>
      </c>
      <c r="E259">
        <v>-135.32833333332999</v>
      </c>
      <c r="F259" t="s">
        <v>500</v>
      </c>
      <c r="G259" t="str">
        <f>VLOOKUP('Merged-Use-This'!A259,'WHFS-Current'!$A$3:$D$245,4,FALSE)</f>
        <v xml:space="preserve"> Indian River Near Sitka</v>
      </c>
    </row>
    <row r="260" spans="1:7" x14ac:dyDescent="0.2">
      <c r="A260" t="s">
        <v>124</v>
      </c>
      <c r="B260" s="1">
        <v>43070</v>
      </c>
      <c r="C260" t="s">
        <v>326</v>
      </c>
      <c r="D260">
        <v>57.053333333333299</v>
      </c>
      <c r="E260">
        <v>-135.314444444445</v>
      </c>
      <c r="F260" t="s">
        <v>500</v>
      </c>
      <c r="G260" t="str">
        <f>VLOOKUP('Merged-Use-This'!A260,'WHFS-Current'!$A$3:$D$245,4,FALSE)</f>
        <v xml:space="preserve"> Indian River Near Sitka</v>
      </c>
    </row>
    <row r="261" spans="1:7" x14ac:dyDescent="0.2">
      <c r="A261" t="s">
        <v>126</v>
      </c>
      <c r="B261" s="1">
        <v>39819</v>
      </c>
      <c r="C261" s="1">
        <v>40205</v>
      </c>
      <c r="D261">
        <v>56.738888888889001</v>
      </c>
      <c r="E261">
        <v>-131.67361111111001</v>
      </c>
      <c r="F261" t="s">
        <v>501</v>
      </c>
      <c r="G261" t="str">
        <f>VLOOKUP('Merged-Use-This'!A261,'WHFS-Current'!$A$3:$D$245,4,FALSE)</f>
        <v xml:space="preserve"> </v>
      </c>
    </row>
    <row r="262" spans="1:7" x14ac:dyDescent="0.2">
      <c r="A262" t="s">
        <v>126</v>
      </c>
      <c r="B262" s="1">
        <v>40205</v>
      </c>
      <c r="C262" s="1">
        <v>40309</v>
      </c>
      <c r="D262">
        <v>56.738888888889001</v>
      </c>
      <c r="E262">
        <v>-131.67361111111001</v>
      </c>
      <c r="F262" t="s">
        <v>501</v>
      </c>
      <c r="G262" t="str">
        <f>VLOOKUP('Merged-Use-This'!A262,'WHFS-Current'!$A$3:$D$245,4,FALSE)</f>
        <v xml:space="preserve"> </v>
      </c>
    </row>
    <row r="263" spans="1:7" x14ac:dyDescent="0.2">
      <c r="A263" t="s">
        <v>126</v>
      </c>
      <c r="B263" s="1">
        <v>40309</v>
      </c>
      <c r="C263" s="1">
        <v>40365</v>
      </c>
      <c r="D263">
        <v>56.738888888889001</v>
      </c>
      <c r="E263">
        <v>-131.67361111111001</v>
      </c>
      <c r="F263" t="s">
        <v>501</v>
      </c>
      <c r="G263" t="str">
        <f>VLOOKUP('Merged-Use-This'!A263,'WHFS-Current'!$A$3:$D$245,4,FALSE)</f>
        <v xml:space="preserve"> </v>
      </c>
    </row>
    <row r="264" spans="1:7" x14ac:dyDescent="0.2">
      <c r="A264" t="s">
        <v>126</v>
      </c>
      <c r="B264" s="1">
        <v>40365</v>
      </c>
      <c r="C264" s="1">
        <v>40549</v>
      </c>
      <c r="D264">
        <v>56.738888888889001</v>
      </c>
      <c r="E264">
        <v>-131.73666666667</v>
      </c>
      <c r="F264" t="s">
        <v>501</v>
      </c>
      <c r="G264" t="str">
        <f>VLOOKUP('Merged-Use-This'!A264,'WHFS-Current'!$A$3:$D$245,4,FALSE)</f>
        <v xml:space="preserve"> </v>
      </c>
    </row>
    <row r="265" spans="1:7" x14ac:dyDescent="0.2">
      <c r="A265" t="s">
        <v>126</v>
      </c>
      <c r="B265" s="1">
        <v>40549</v>
      </c>
      <c r="C265" s="1">
        <v>40721</v>
      </c>
      <c r="D265">
        <v>56.738888888889001</v>
      </c>
      <c r="E265">
        <v>-131.73666666667</v>
      </c>
      <c r="F265" t="s">
        <v>501</v>
      </c>
      <c r="G265" t="str">
        <f>VLOOKUP('Merged-Use-This'!A265,'WHFS-Current'!$A$3:$D$245,4,FALSE)</f>
        <v xml:space="preserve"> </v>
      </c>
    </row>
    <row r="266" spans="1:7" x14ac:dyDescent="0.2">
      <c r="A266" t="s">
        <v>126</v>
      </c>
      <c r="B266" s="1">
        <v>40721</v>
      </c>
      <c r="C266" t="s">
        <v>326</v>
      </c>
      <c r="D266">
        <v>56.738888888889001</v>
      </c>
      <c r="E266">
        <v>-131.6736111111</v>
      </c>
      <c r="F266" t="s">
        <v>501</v>
      </c>
      <c r="G266" t="str">
        <f>VLOOKUP('Merged-Use-This'!A266,'WHFS-Current'!$A$3:$D$245,4,FALSE)</f>
        <v xml:space="preserve"> </v>
      </c>
    </row>
    <row r="267" spans="1:7" x14ac:dyDescent="0.2">
      <c r="A267" t="s">
        <v>127</v>
      </c>
      <c r="B267" s="1">
        <v>43382</v>
      </c>
      <c r="C267" t="s">
        <v>326</v>
      </c>
      <c r="D267">
        <v>59.302202000000001</v>
      </c>
      <c r="E267">
        <v>-139.04569000000001</v>
      </c>
      <c r="F267" t="s">
        <v>502</v>
      </c>
      <c r="G267" t="str">
        <f>VLOOKUP('Merged-Use-This'!A267,'WHFS-Current'!$A$3:$D$245,4,FALSE)</f>
        <v xml:space="preserve"> </v>
      </c>
    </row>
    <row r="268" spans="1:7" x14ac:dyDescent="0.2">
      <c r="A268" t="s">
        <v>129</v>
      </c>
      <c r="B268" s="1">
        <v>38749</v>
      </c>
      <c r="C268" s="1">
        <v>39500</v>
      </c>
      <c r="D268">
        <v>70.220555555555606</v>
      </c>
      <c r="E268">
        <v>-151.83472222222201</v>
      </c>
      <c r="F268" t="s">
        <v>503</v>
      </c>
      <c r="G268" t="str">
        <f>VLOOKUP('Merged-Use-This'!A268,'WHFS-Current'!$A$3:$D$245,4,FALSE)</f>
        <v xml:space="preserve"> </v>
      </c>
    </row>
    <row r="269" spans="1:7" x14ac:dyDescent="0.2">
      <c r="A269" t="s">
        <v>129</v>
      </c>
      <c r="B269" s="1">
        <v>39500</v>
      </c>
      <c r="C269" t="s">
        <v>326</v>
      </c>
      <c r="D269">
        <v>70.220555555556004</v>
      </c>
      <c r="E269">
        <v>-151.83472222221999</v>
      </c>
      <c r="F269" t="s">
        <v>504</v>
      </c>
      <c r="G269" t="str">
        <f>VLOOKUP('Merged-Use-This'!A269,'WHFS-Current'!$A$3:$D$245,4,FALSE)</f>
        <v xml:space="preserve"> </v>
      </c>
    </row>
    <row r="270" spans="1:7" x14ac:dyDescent="0.2">
      <c r="A270" t="s">
        <v>131</v>
      </c>
      <c r="B270" s="1">
        <v>40842</v>
      </c>
      <c r="C270" s="1">
        <v>41222</v>
      </c>
      <c r="D270">
        <v>58.363888888889001</v>
      </c>
      <c r="E270">
        <v>-134.57972222222</v>
      </c>
      <c r="F270" t="s">
        <v>505</v>
      </c>
      <c r="G270" t="str">
        <f>VLOOKUP('Merged-Use-This'!A270,'WHFS-Current'!$A$3:$D$245,4,FALSE)</f>
        <v xml:space="preserve"> </v>
      </c>
    </row>
    <row r="271" spans="1:7" x14ac:dyDescent="0.2">
      <c r="A271" t="s">
        <v>131</v>
      </c>
      <c r="B271" s="1">
        <v>41222</v>
      </c>
      <c r="C271" t="s">
        <v>326</v>
      </c>
      <c r="D271">
        <v>58.363888888889001</v>
      </c>
      <c r="E271">
        <v>-134.57972222222</v>
      </c>
      <c r="F271" t="s">
        <v>505</v>
      </c>
      <c r="G271" t="str">
        <f>VLOOKUP('Merged-Use-This'!A271,'WHFS-Current'!$A$3:$D$245,4,FALSE)</f>
        <v xml:space="preserve"> </v>
      </c>
    </row>
    <row r="272" spans="1:7" x14ac:dyDescent="0.2">
      <c r="A272" t="s">
        <v>132</v>
      </c>
      <c r="B272" s="1">
        <v>40485</v>
      </c>
      <c r="C272" s="1">
        <v>40721</v>
      </c>
      <c r="D272">
        <v>66.908055555556004</v>
      </c>
      <c r="E272">
        <v>-151.68083333333001</v>
      </c>
      <c r="F272" t="s">
        <v>506</v>
      </c>
      <c r="G272" t="str">
        <f>VLOOKUP('Merged-Use-This'!A272,'WHFS-Current'!$A$3:$D$245,4,FALSE)</f>
        <v xml:space="preserve"> USFWS automated stream gage</v>
      </c>
    </row>
    <row r="273" spans="1:7" x14ac:dyDescent="0.2">
      <c r="A273" t="s">
        <v>132</v>
      </c>
      <c r="B273" s="1">
        <v>40721</v>
      </c>
      <c r="C273" t="s">
        <v>326</v>
      </c>
      <c r="D273">
        <v>66.908055555556004</v>
      </c>
      <c r="E273">
        <v>-151.68083333333001</v>
      </c>
      <c r="F273" t="s">
        <v>506</v>
      </c>
      <c r="G273" t="str">
        <f>VLOOKUP('Merged-Use-This'!A273,'WHFS-Current'!$A$3:$D$245,4,FALSE)</f>
        <v xml:space="preserve"> USFWS automated stream gage</v>
      </c>
    </row>
    <row r="274" spans="1:7" x14ac:dyDescent="0.2">
      <c r="A274" t="s">
        <v>134</v>
      </c>
      <c r="B274" s="1">
        <v>23408</v>
      </c>
      <c r="C274" s="1">
        <v>39500</v>
      </c>
      <c r="D274">
        <v>57.694699999999997</v>
      </c>
      <c r="E274">
        <v>-153.1617</v>
      </c>
      <c r="F274" t="s">
        <v>507</v>
      </c>
      <c r="G274" t="str">
        <f>VLOOKUP('Merged-Use-This'!A274,'WHFS-Current'!$A$3:$D$245,4,FALSE)</f>
        <v xml:space="preserve"> USGS GOES/HADS river stage</v>
      </c>
    </row>
    <row r="275" spans="1:7" x14ac:dyDescent="0.2">
      <c r="A275" t="s">
        <v>134</v>
      </c>
      <c r="B275" s="1">
        <v>39500</v>
      </c>
      <c r="C275" s="1">
        <v>42585</v>
      </c>
      <c r="D275">
        <v>57.694722222221998</v>
      </c>
      <c r="E275">
        <v>-153.16166666666999</v>
      </c>
      <c r="F275" t="s">
        <v>508</v>
      </c>
      <c r="G275" t="str">
        <f>VLOOKUP('Merged-Use-This'!A275,'WHFS-Current'!$A$3:$D$245,4,FALSE)</f>
        <v xml:space="preserve"> USGS GOES/HADS river stage</v>
      </c>
    </row>
    <row r="276" spans="1:7" x14ac:dyDescent="0.2">
      <c r="A276" t="s">
        <v>134</v>
      </c>
      <c r="B276" s="1">
        <v>42585</v>
      </c>
      <c r="C276" t="s">
        <v>326</v>
      </c>
      <c r="D276">
        <v>57.694722222221998</v>
      </c>
      <c r="E276">
        <v>-153.26722222222</v>
      </c>
      <c r="F276" t="s">
        <v>508</v>
      </c>
      <c r="G276" t="str">
        <f>VLOOKUP('Merged-Use-This'!A276,'WHFS-Current'!$A$3:$D$245,4,FALSE)</f>
        <v xml:space="preserve"> USGS GOES/HADS river stage</v>
      </c>
    </row>
    <row r="277" spans="1:7" x14ac:dyDescent="0.2">
      <c r="A277" t="s">
        <v>137</v>
      </c>
      <c r="B277" s="1">
        <v>29083</v>
      </c>
      <c r="C277" s="1">
        <v>34196</v>
      </c>
      <c r="D277">
        <v>60.28</v>
      </c>
      <c r="E277">
        <v>-150.35</v>
      </c>
      <c r="F277" t="s">
        <v>509</v>
      </c>
      <c r="G277" t="str">
        <f>VLOOKUP('Merged-Use-This'!A277,'WHFS-Current'!$A$3:$D$245,4,FALSE)</f>
        <v xml:space="preserve"> Slope profile</v>
      </c>
    </row>
    <row r="278" spans="1:7" x14ac:dyDescent="0.2">
      <c r="A278" t="s">
        <v>137</v>
      </c>
      <c r="B278" s="1">
        <v>34196</v>
      </c>
      <c r="C278" s="1">
        <v>36525</v>
      </c>
      <c r="D278">
        <v>60.29</v>
      </c>
      <c r="E278">
        <v>-150.37</v>
      </c>
      <c r="F278" t="s">
        <v>509</v>
      </c>
      <c r="G278" t="str">
        <f>VLOOKUP('Merged-Use-This'!A278,'WHFS-Current'!$A$3:$D$245,4,FALSE)</f>
        <v xml:space="preserve"> Slope profile</v>
      </c>
    </row>
    <row r="279" spans="1:7" x14ac:dyDescent="0.2">
      <c r="A279" t="s">
        <v>137</v>
      </c>
      <c r="B279" s="1">
        <v>29084</v>
      </c>
      <c r="C279" s="1">
        <v>39500</v>
      </c>
      <c r="D279">
        <v>60.527799999999999</v>
      </c>
      <c r="E279">
        <v>-150.6</v>
      </c>
      <c r="F279" t="s">
        <v>510</v>
      </c>
      <c r="G279" t="str">
        <f>VLOOKUP('Merged-Use-This'!A279,'WHFS-Current'!$A$3:$D$245,4,FALSE)</f>
        <v xml:space="preserve"> Slope profile</v>
      </c>
    </row>
    <row r="280" spans="1:7" x14ac:dyDescent="0.2">
      <c r="A280" t="s">
        <v>137</v>
      </c>
      <c r="B280" s="1">
        <v>39500</v>
      </c>
      <c r="C280" s="1">
        <v>39982</v>
      </c>
      <c r="D280">
        <v>60.527777777777999</v>
      </c>
      <c r="E280">
        <v>-150.6</v>
      </c>
      <c r="F280" t="s">
        <v>511</v>
      </c>
      <c r="G280" t="str">
        <f>VLOOKUP('Merged-Use-This'!A280,'WHFS-Current'!$A$3:$D$245,4,FALSE)</f>
        <v xml:space="preserve"> Slope profile</v>
      </c>
    </row>
    <row r="281" spans="1:7" x14ac:dyDescent="0.2">
      <c r="A281" t="s">
        <v>137</v>
      </c>
      <c r="B281" s="1">
        <v>39982</v>
      </c>
      <c r="C281" s="1">
        <v>40931</v>
      </c>
      <c r="D281">
        <v>60.481388888889001</v>
      </c>
      <c r="E281">
        <v>-150.62611111110999</v>
      </c>
      <c r="F281" t="s">
        <v>511</v>
      </c>
      <c r="G281" t="str">
        <f>VLOOKUP('Merged-Use-This'!A281,'WHFS-Current'!$A$3:$D$245,4,FALSE)</f>
        <v xml:space="preserve"> Slope profile</v>
      </c>
    </row>
    <row r="282" spans="1:7" x14ac:dyDescent="0.2">
      <c r="A282" t="s">
        <v>137</v>
      </c>
      <c r="B282" s="1">
        <v>40931</v>
      </c>
      <c r="C282" t="s">
        <v>326</v>
      </c>
      <c r="D282">
        <v>60.481388888889001</v>
      </c>
      <c r="E282">
        <v>-150.62611111110999</v>
      </c>
      <c r="F282" t="s">
        <v>512</v>
      </c>
      <c r="G282" t="str">
        <f>VLOOKUP('Merged-Use-This'!A282,'WHFS-Current'!$A$3:$D$245,4,FALSE)</f>
        <v xml:space="preserve"> Slope profile</v>
      </c>
    </row>
    <row r="283" spans="1:7" x14ac:dyDescent="0.2">
      <c r="A283" t="s">
        <v>139</v>
      </c>
      <c r="B283" s="1">
        <v>28004</v>
      </c>
      <c r="C283" s="1">
        <v>39500</v>
      </c>
      <c r="D283">
        <v>66.973600000000005</v>
      </c>
      <c r="E283">
        <v>-160.13079999999999</v>
      </c>
      <c r="F283" t="s">
        <v>513</v>
      </c>
      <c r="G283" t="str">
        <f>VLOOKUP('Merged-Use-This'!A283,'WHFS-Current'!$A$3:$D$245,4,FALSE)</f>
        <v xml:space="preserve"> USGS GOES/HADS river stage</v>
      </c>
    </row>
    <row r="284" spans="1:7" x14ac:dyDescent="0.2">
      <c r="A284" t="s">
        <v>139</v>
      </c>
      <c r="B284" s="1">
        <v>39500</v>
      </c>
      <c r="C284" t="s">
        <v>326</v>
      </c>
      <c r="D284">
        <v>66.973611111110998</v>
      </c>
      <c r="E284">
        <v>-160.13083333333</v>
      </c>
      <c r="F284" t="s">
        <v>514</v>
      </c>
      <c r="G284" t="str">
        <f>VLOOKUP('Merged-Use-This'!A284,'WHFS-Current'!$A$3:$D$245,4,FALSE)</f>
        <v xml:space="preserve"> USGS GOES/HADS river stage</v>
      </c>
    </row>
    <row r="285" spans="1:7" x14ac:dyDescent="0.2">
      <c r="A285" t="s">
        <v>140</v>
      </c>
      <c r="B285" s="1">
        <v>35186</v>
      </c>
      <c r="C285" s="1">
        <v>39500</v>
      </c>
      <c r="D285">
        <v>62.047499999999999</v>
      </c>
      <c r="E285">
        <v>-156.21170000000001</v>
      </c>
      <c r="F285" t="s">
        <v>515</v>
      </c>
      <c r="G285" t="str">
        <f>VLOOKUP('Merged-Use-This'!A285,'WHFS-Current'!$A$3:$D$245,4,FALSE)</f>
        <v xml:space="preserve"> USGS/GOES water-stage recorder</v>
      </c>
    </row>
    <row r="286" spans="1:7" x14ac:dyDescent="0.2">
      <c r="A286" t="s">
        <v>140</v>
      </c>
      <c r="B286" s="1">
        <v>39500</v>
      </c>
      <c r="C286" t="s">
        <v>326</v>
      </c>
      <c r="D286">
        <v>62.051944444443997</v>
      </c>
      <c r="E286">
        <v>-156.21055555556001</v>
      </c>
      <c r="F286" t="s">
        <v>516</v>
      </c>
      <c r="G286" t="str">
        <f>VLOOKUP('Merged-Use-This'!A286,'WHFS-Current'!$A$3:$D$245,4,FALSE)</f>
        <v xml:space="preserve"> USGS/GOES water-stage recorder</v>
      </c>
    </row>
    <row r="287" spans="1:7" x14ac:dyDescent="0.2">
      <c r="A287" t="s">
        <v>142</v>
      </c>
      <c r="B287" s="1">
        <v>24593</v>
      </c>
      <c r="C287" s="1">
        <v>39500</v>
      </c>
      <c r="D287">
        <v>64.0428</v>
      </c>
      <c r="E287">
        <v>-139.40780000000001</v>
      </c>
      <c r="F287" t="s">
        <v>517</v>
      </c>
      <c r="G287" t="str">
        <f>VLOOKUP('Merged-Use-This'!A287,'WHFS-Current'!$A$3:$D$245,4,FALSE)</f>
        <v xml:space="preserve"> KLONDIKE R ABV BONANZA CR</v>
      </c>
    </row>
    <row r="288" spans="1:7" x14ac:dyDescent="0.2">
      <c r="A288" t="s">
        <v>142</v>
      </c>
      <c r="B288" s="1">
        <v>39500</v>
      </c>
      <c r="C288" t="s">
        <v>326</v>
      </c>
      <c r="D288">
        <v>64.042777777777999</v>
      </c>
      <c r="E288">
        <v>-139.40777777778001</v>
      </c>
      <c r="F288" t="s">
        <v>517</v>
      </c>
      <c r="G288" t="str">
        <f>VLOOKUP('Merged-Use-This'!A288,'WHFS-Current'!$A$3:$D$245,4,FALSE)</f>
        <v xml:space="preserve"> KLONDIKE R ABV BONANZA CR</v>
      </c>
    </row>
    <row r="289" spans="1:7" x14ac:dyDescent="0.2">
      <c r="A289" t="s">
        <v>144</v>
      </c>
      <c r="B289" s="1">
        <v>38582</v>
      </c>
      <c r="C289" s="1">
        <v>39500</v>
      </c>
      <c r="D289">
        <v>61.952800000000003</v>
      </c>
      <c r="E289">
        <v>-145.3064</v>
      </c>
      <c r="F289" t="s">
        <v>518</v>
      </c>
      <c r="G289" t="str">
        <f>VLOOKUP('Merged-Use-This'!A289,'WHFS-Current'!$A$3:$D$245,4,FALSE)</f>
        <v xml:space="preserve"> </v>
      </c>
    </row>
    <row r="290" spans="1:7" x14ac:dyDescent="0.2">
      <c r="A290" t="s">
        <v>144</v>
      </c>
      <c r="B290" s="1">
        <v>39500</v>
      </c>
      <c r="C290" s="1">
        <v>39723</v>
      </c>
      <c r="D290">
        <v>61.952777777778003</v>
      </c>
      <c r="E290">
        <v>-145.30638888889001</v>
      </c>
      <c r="F290" t="s">
        <v>519</v>
      </c>
      <c r="G290" t="str">
        <f>VLOOKUP('Merged-Use-This'!A290,'WHFS-Current'!$A$3:$D$245,4,FALSE)</f>
        <v xml:space="preserve"> </v>
      </c>
    </row>
    <row r="291" spans="1:7" x14ac:dyDescent="0.2">
      <c r="A291" t="s">
        <v>144</v>
      </c>
      <c r="B291" s="1">
        <v>39723</v>
      </c>
      <c r="C291" t="s">
        <v>326</v>
      </c>
      <c r="D291">
        <v>61.952222222221998</v>
      </c>
      <c r="E291">
        <v>-145.30694444444001</v>
      </c>
      <c r="F291" t="s">
        <v>519</v>
      </c>
      <c r="G291" t="str">
        <f>VLOOKUP('Merged-Use-This'!A291,'WHFS-Current'!$A$3:$D$245,4,FALSE)</f>
        <v xml:space="preserve"> </v>
      </c>
    </row>
    <row r="292" spans="1:7" x14ac:dyDescent="0.2">
      <c r="A292" t="s">
        <v>145</v>
      </c>
      <c r="B292" s="1">
        <v>21824</v>
      </c>
      <c r="C292" s="1">
        <v>39500</v>
      </c>
      <c r="D292">
        <v>61.505000000000003</v>
      </c>
      <c r="E292">
        <f>149.030556*-1</f>
        <v>-149.03055599999999</v>
      </c>
      <c r="F292" t="s">
        <v>520</v>
      </c>
      <c r="G292" t="str">
        <f>VLOOKUP('Merged-Use-This'!A292,'WHFS-Current'!$A$3:$D$245,4,FALSE)</f>
        <v xml:space="preserve"> USGS phone modem river stage</v>
      </c>
    </row>
    <row r="293" spans="1:7" x14ac:dyDescent="0.2">
      <c r="A293" t="s">
        <v>145</v>
      </c>
      <c r="B293" s="1">
        <v>39500</v>
      </c>
      <c r="C293" s="1">
        <v>41135</v>
      </c>
      <c r="D293">
        <v>61.505000000000003</v>
      </c>
      <c r="E293">
        <v>-149.03055555556</v>
      </c>
      <c r="F293" t="s">
        <v>521</v>
      </c>
      <c r="G293" t="str">
        <f>VLOOKUP('Merged-Use-This'!A293,'WHFS-Current'!$A$3:$D$245,4,FALSE)</f>
        <v xml:space="preserve"> USGS phone modem river stage</v>
      </c>
    </row>
    <row r="294" spans="1:7" x14ac:dyDescent="0.2">
      <c r="A294" t="s">
        <v>145</v>
      </c>
      <c r="B294" s="1">
        <v>41135</v>
      </c>
      <c r="C294" t="s">
        <v>326</v>
      </c>
      <c r="D294">
        <v>61.505000000000003</v>
      </c>
      <c r="E294">
        <v>-149.03055555556</v>
      </c>
      <c r="F294" t="s">
        <v>521</v>
      </c>
      <c r="G294" t="str">
        <f>VLOOKUP('Merged-Use-This'!A294,'WHFS-Current'!$A$3:$D$245,4,FALSE)</f>
        <v xml:space="preserve"> USGS phone modem river stage</v>
      </c>
    </row>
    <row r="295" spans="1:7" x14ac:dyDescent="0.2">
      <c r="A295" t="s">
        <v>147</v>
      </c>
      <c r="B295" s="1">
        <v>38617</v>
      </c>
      <c r="C295" s="1">
        <v>39500</v>
      </c>
      <c r="D295">
        <v>62.128900000000002</v>
      </c>
      <c r="E295">
        <v>-150.43889999999999</v>
      </c>
      <c r="F295" t="s">
        <v>522</v>
      </c>
      <c r="G295" t="str">
        <f>VLOOKUP('Merged-Use-This'!A295,'WHFS-Current'!$A$3:$D$245,4,FALSE)</f>
        <v xml:space="preserve"> </v>
      </c>
    </row>
    <row r="296" spans="1:7" x14ac:dyDescent="0.2">
      <c r="A296" t="s">
        <v>147</v>
      </c>
      <c r="B296" s="1">
        <v>39500</v>
      </c>
      <c r="C296" t="s">
        <v>326</v>
      </c>
      <c r="D296">
        <v>62.128888888889001</v>
      </c>
      <c r="E296">
        <v>-150.43888888889001</v>
      </c>
      <c r="F296" t="s">
        <v>522</v>
      </c>
      <c r="G296" t="str">
        <f>VLOOKUP('Merged-Use-This'!A296,'WHFS-Current'!$A$3:$D$245,4,FALSE)</f>
        <v xml:space="preserve"> </v>
      </c>
    </row>
    <row r="297" spans="1:7" x14ac:dyDescent="0.2">
      <c r="A297" t="s">
        <v>148</v>
      </c>
      <c r="B297" s="1">
        <v>42018</v>
      </c>
      <c r="C297" s="1">
        <v>42143</v>
      </c>
      <c r="D297">
        <v>55.344444444444001</v>
      </c>
      <c r="E297">
        <v>-131.63361111111001</v>
      </c>
      <c r="F297" t="s">
        <v>523</v>
      </c>
      <c r="G297" t="str">
        <f>VLOOKUP('Merged-Use-This'!A297,'WHFS-Current'!$A$3:$D$245,4,FALSE)</f>
        <v xml:space="preserve"> </v>
      </c>
    </row>
    <row r="298" spans="1:7" x14ac:dyDescent="0.2">
      <c r="A298" t="s">
        <v>148</v>
      </c>
      <c r="B298" s="1">
        <v>42143</v>
      </c>
      <c r="C298" t="s">
        <v>326</v>
      </c>
      <c r="D298">
        <v>55.344444444444001</v>
      </c>
      <c r="E298">
        <v>-131.63361111111001</v>
      </c>
      <c r="F298" t="s">
        <v>523</v>
      </c>
      <c r="G298" t="str">
        <f>VLOOKUP('Merged-Use-This'!A298,'WHFS-Current'!$A$3:$D$245,4,FALSE)</f>
        <v xml:space="preserve"> </v>
      </c>
    </row>
    <row r="299" spans="1:7" x14ac:dyDescent="0.2">
      <c r="A299" t="s">
        <v>335</v>
      </c>
      <c r="B299" s="1">
        <v>35586</v>
      </c>
      <c r="C299" s="1">
        <v>39500</v>
      </c>
      <c r="D299">
        <v>60.500300000000003</v>
      </c>
      <c r="E299">
        <v>-150.66560000000001</v>
      </c>
      <c r="F299" t="s">
        <v>524</v>
      </c>
      <c r="G299" t="e">
        <f>VLOOKUP('Merged-Use-This'!A299,'WHFS-Current'!$A$3:$D$245,4,FALSE)</f>
        <v>#N/A</v>
      </c>
    </row>
    <row r="300" spans="1:7" x14ac:dyDescent="0.2">
      <c r="A300" t="s">
        <v>335</v>
      </c>
      <c r="B300" s="1">
        <v>39500</v>
      </c>
      <c r="C300" t="s">
        <v>326</v>
      </c>
      <c r="D300">
        <v>60.491111111111003</v>
      </c>
      <c r="E300">
        <v>-150.63055555555999</v>
      </c>
      <c r="F300" t="s">
        <v>525</v>
      </c>
      <c r="G300" t="e">
        <f>VLOOKUP('Merged-Use-This'!A300,'WHFS-Current'!$A$3:$D$245,4,FALSE)</f>
        <v>#N/A</v>
      </c>
    </row>
    <row r="301" spans="1:7" x14ac:dyDescent="0.2">
      <c r="A301" t="s">
        <v>150</v>
      </c>
      <c r="B301" s="1">
        <v>40325</v>
      </c>
      <c r="C301" t="s">
        <v>326</v>
      </c>
      <c r="D301">
        <v>60.318055555556001</v>
      </c>
      <c r="E301">
        <v>-151.25972222222001</v>
      </c>
      <c r="F301" t="s">
        <v>526</v>
      </c>
      <c r="G301" t="str">
        <f>VLOOKUP('Merged-Use-This'!A301,'WHFS-Current'!$A$3:$D$245,4,FALSE)</f>
        <v xml:space="preserve"> </v>
      </c>
    </row>
    <row r="302" spans="1:7" x14ac:dyDescent="0.2">
      <c r="A302" t="s">
        <v>151</v>
      </c>
      <c r="B302" s="1">
        <v>38373</v>
      </c>
      <c r="C302" s="1">
        <v>39500</v>
      </c>
      <c r="D302">
        <v>59.793900000000001</v>
      </c>
      <c r="E302">
        <v>-155.52170000000001</v>
      </c>
      <c r="F302" t="s">
        <v>527</v>
      </c>
      <c r="G302" t="str">
        <f>VLOOKUP('Merged-Use-This'!A302,'WHFS-Current'!$A$3:$D$245,4,FALSE)</f>
        <v xml:space="preserve"> </v>
      </c>
    </row>
    <row r="303" spans="1:7" x14ac:dyDescent="0.2">
      <c r="A303" t="s">
        <v>151</v>
      </c>
      <c r="B303" s="1">
        <v>39500</v>
      </c>
      <c r="C303" s="1">
        <v>39615</v>
      </c>
      <c r="D303">
        <v>59.793888888889001</v>
      </c>
      <c r="E303">
        <v>-155.52166666667</v>
      </c>
      <c r="F303" t="s">
        <v>527</v>
      </c>
      <c r="G303" t="str">
        <f>VLOOKUP('Merged-Use-This'!A303,'WHFS-Current'!$A$3:$D$245,4,FALSE)</f>
        <v xml:space="preserve"> </v>
      </c>
    </row>
    <row r="304" spans="1:7" x14ac:dyDescent="0.2">
      <c r="A304" t="s">
        <v>151</v>
      </c>
      <c r="B304" s="1">
        <v>39615</v>
      </c>
      <c r="C304" s="1">
        <v>39822</v>
      </c>
      <c r="D304">
        <v>59.793333333333003</v>
      </c>
      <c r="E304">
        <v>-155.52250000000001</v>
      </c>
      <c r="F304" t="s">
        <v>527</v>
      </c>
      <c r="G304" t="str">
        <f>VLOOKUP('Merged-Use-This'!A304,'WHFS-Current'!$A$3:$D$245,4,FALSE)</f>
        <v xml:space="preserve"> </v>
      </c>
    </row>
    <row r="305" spans="1:7" x14ac:dyDescent="0.2">
      <c r="A305" t="s">
        <v>151</v>
      </c>
      <c r="B305" s="1">
        <v>39822</v>
      </c>
      <c r="C305" s="1">
        <v>41080</v>
      </c>
      <c r="D305">
        <v>59.793888888889001</v>
      </c>
      <c r="E305">
        <v>-155.52166666667</v>
      </c>
      <c r="F305" t="s">
        <v>527</v>
      </c>
      <c r="G305" t="str">
        <f>VLOOKUP('Merged-Use-This'!A305,'WHFS-Current'!$A$3:$D$245,4,FALSE)</f>
        <v xml:space="preserve"> </v>
      </c>
    </row>
    <row r="306" spans="1:7" x14ac:dyDescent="0.2">
      <c r="A306" t="s">
        <v>151</v>
      </c>
      <c r="B306" s="1">
        <v>41080</v>
      </c>
      <c r="C306" s="1">
        <v>41246</v>
      </c>
      <c r="D306">
        <v>59.793333333333003</v>
      </c>
      <c r="E306">
        <v>-155.52250000000001</v>
      </c>
      <c r="F306" t="s">
        <v>527</v>
      </c>
      <c r="G306" t="str">
        <f>VLOOKUP('Merged-Use-This'!A306,'WHFS-Current'!$A$3:$D$245,4,FALSE)</f>
        <v xml:space="preserve"> </v>
      </c>
    </row>
    <row r="307" spans="1:7" x14ac:dyDescent="0.2">
      <c r="A307" t="s">
        <v>151</v>
      </c>
      <c r="B307" s="1">
        <v>41246</v>
      </c>
      <c r="C307" s="1">
        <v>41262</v>
      </c>
      <c r="D307">
        <v>59.793333333333003</v>
      </c>
      <c r="E307">
        <v>-156.10583333333</v>
      </c>
      <c r="F307" t="s">
        <v>527</v>
      </c>
      <c r="G307" t="str">
        <f>VLOOKUP('Merged-Use-This'!A307,'WHFS-Current'!$A$3:$D$245,4,FALSE)</f>
        <v xml:space="preserve"> </v>
      </c>
    </row>
    <row r="308" spans="1:7" x14ac:dyDescent="0.2">
      <c r="A308" t="s">
        <v>151</v>
      </c>
      <c r="B308" s="1">
        <v>41262</v>
      </c>
      <c r="C308" t="s">
        <v>326</v>
      </c>
      <c r="D308">
        <v>59.793333333333003</v>
      </c>
      <c r="E308">
        <v>-155.52250000000001</v>
      </c>
      <c r="F308" t="s">
        <v>527</v>
      </c>
      <c r="G308" t="str">
        <f>VLOOKUP('Merged-Use-This'!A308,'WHFS-Current'!$A$3:$D$245,4,FALSE)</f>
        <v xml:space="preserve"> </v>
      </c>
    </row>
    <row r="309" spans="1:7" x14ac:dyDescent="0.2">
      <c r="A309" t="s">
        <v>336</v>
      </c>
      <c r="B309" s="1">
        <v>41537</v>
      </c>
      <c r="C309" s="1">
        <v>42585</v>
      </c>
      <c r="D309">
        <v>59.038888888888899</v>
      </c>
      <c r="E309">
        <v>-159.775833333333</v>
      </c>
      <c r="F309" t="s">
        <v>528</v>
      </c>
      <c r="G309" t="e">
        <f>VLOOKUP('Merged-Use-This'!A309,'WHFS-Current'!$A$3:$D$245,4,FALSE)</f>
        <v>#N/A</v>
      </c>
    </row>
    <row r="310" spans="1:7" x14ac:dyDescent="0.2">
      <c r="A310" t="s">
        <v>336</v>
      </c>
      <c r="B310" s="1">
        <v>42585</v>
      </c>
      <c r="C310" t="s">
        <v>326</v>
      </c>
      <c r="D310">
        <v>59.038888888888998</v>
      </c>
      <c r="E310">
        <v>-159.77583333333001</v>
      </c>
      <c r="F310" t="s">
        <v>528</v>
      </c>
      <c r="G310" t="e">
        <f>VLOOKUP('Merged-Use-This'!A310,'WHFS-Current'!$A$3:$D$245,4,FALSE)</f>
        <v>#N/A</v>
      </c>
    </row>
    <row r="311" spans="1:7" x14ac:dyDescent="0.2">
      <c r="A311" t="s">
        <v>152</v>
      </c>
      <c r="B311" s="1">
        <v>26085</v>
      </c>
      <c r="C311" s="1">
        <v>39500</v>
      </c>
      <c r="D311">
        <v>70.281700000000001</v>
      </c>
      <c r="E311">
        <v>-148.9597</v>
      </c>
      <c r="F311" t="s">
        <v>529</v>
      </c>
      <c r="G311" t="str">
        <f>VLOOKUP('Merged-Use-This'!A311,'WHFS-Current'!$A$3:$D$245,4,FALSE)</f>
        <v xml:space="preserve"> USGS GOES/HADS river stage</v>
      </c>
    </row>
    <row r="312" spans="1:7" x14ac:dyDescent="0.2">
      <c r="A312" t="s">
        <v>152</v>
      </c>
      <c r="B312" s="1">
        <v>39500</v>
      </c>
      <c r="C312" s="1">
        <v>39615</v>
      </c>
      <c r="D312">
        <v>70.283055555556004</v>
      </c>
      <c r="E312">
        <v>-148.96083333332999</v>
      </c>
      <c r="F312" t="s">
        <v>530</v>
      </c>
      <c r="G312" t="str">
        <f>VLOOKUP('Merged-Use-This'!A312,'WHFS-Current'!$A$3:$D$245,4,FALSE)</f>
        <v xml:space="preserve"> USGS GOES/HADS river stage</v>
      </c>
    </row>
    <row r="313" spans="1:7" x14ac:dyDescent="0.2">
      <c r="A313" t="s">
        <v>152</v>
      </c>
      <c r="B313" s="1">
        <v>39615</v>
      </c>
      <c r="C313" s="1">
        <v>39961</v>
      </c>
      <c r="D313">
        <v>70.281666666666993</v>
      </c>
      <c r="E313">
        <v>-148.95972222221999</v>
      </c>
      <c r="F313" t="s">
        <v>530</v>
      </c>
      <c r="G313" t="str">
        <f>VLOOKUP('Merged-Use-This'!A313,'WHFS-Current'!$A$3:$D$245,4,FALSE)</f>
        <v xml:space="preserve"> USGS GOES/HADS river stage</v>
      </c>
    </row>
    <row r="314" spans="1:7" x14ac:dyDescent="0.2">
      <c r="A314" t="s">
        <v>152</v>
      </c>
      <c r="B314" s="1">
        <v>39961</v>
      </c>
      <c r="C314" t="s">
        <v>326</v>
      </c>
      <c r="D314">
        <v>70.283055555556004</v>
      </c>
      <c r="E314">
        <v>-148.96083333332999</v>
      </c>
      <c r="F314" t="s">
        <v>530</v>
      </c>
      <c r="G314" t="str">
        <f>VLOOKUP('Merged-Use-This'!A314,'WHFS-Current'!$A$3:$D$245,4,FALSE)</f>
        <v xml:space="preserve"> USGS GOES/HADS river stage</v>
      </c>
    </row>
    <row r="315" spans="1:7" x14ac:dyDescent="0.2">
      <c r="A315" t="s">
        <v>153</v>
      </c>
      <c r="B315" s="1">
        <v>42657</v>
      </c>
      <c r="C315" t="s">
        <v>326</v>
      </c>
      <c r="D315">
        <v>59.414999999999999</v>
      </c>
      <c r="E315">
        <v>-157.80410000000001</v>
      </c>
      <c r="F315" t="s">
        <v>531</v>
      </c>
      <c r="G315" t="str">
        <f>VLOOKUP('Merged-Use-This'!A315,'WHFS-Current'!$A$3:$D$245,4,FALSE)</f>
        <v xml:space="preserve"> USGS Automated Streamgage</v>
      </c>
    </row>
    <row r="316" spans="1:7" x14ac:dyDescent="0.2">
      <c r="A316" t="s">
        <v>156</v>
      </c>
      <c r="B316" s="1">
        <v>41803</v>
      </c>
      <c r="C316" s="1">
        <v>42585</v>
      </c>
      <c r="D316">
        <v>61.066944444444403</v>
      </c>
      <c r="E316">
        <v>-145.90611111111099</v>
      </c>
      <c r="F316" t="s">
        <v>532</v>
      </c>
      <c r="G316" t="str">
        <f>VLOOKUP('Merged-Use-This'!A316,'WHFS-Current'!$A$3:$D$245,4,FALSE)</f>
        <v xml:space="preserve"> </v>
      </c>
    </row>
    <row r="317" spans="1:7" x14ac:dyDescent="0.2">
      <c r="A317" t="s">
        <v>156</v>
      </c>
      <c r="B317" s="1">
        <v>42585</v>
      </c>
      <c r="C317" t="s">
        <v>326</v>
      </c>
      <c r="D317">
        <v>61.066944444443997</v>
      </c>
      <c r="E317">
        <v>-145.90611111110999</v>
      </c>
      <c r="F317" t="s">
        <v>532</v>
      </c>
      <c r="G317" t="str">
        <f>VLOOKUP('Merged-Use-This'!A317,'WHFS-Current'!$A$3:$D$245,4,FALSE)</f>
        <v xml:space="preserve"> </v>
      </c>
    </row>
    <row r="318" spans="1:7" x14ac:dyDescent="0.2">
      <c r="A318" t="s">
        <v>157</v>
      </c>
      <c r="B318" s="1">
        <v>37300</v>
      </c>
      <c r="C318" s="1">
        <v>39500</v>
      </c>
      <c r="D318">
        <v>58.357199999999999</v>
      </c>
      <c r="E318">
        <v>-134.4983</v>
      </c>
      <c r="F318" t="s">
        <v>533</v>
      </c>
      <c r="G318" t="str">
        <f>VLOOKUP('Merged-Use-This'!A318,'WHFS-Current'!$A$3:$D$245,4,FALSE)</f>
        <v xml:space="preserve"> USGS GOES/HADS river stage</v>
      </c>
    </row>
    <row r="319" spans="1:7" x14ac:dyDescent="0.2">
      <c r="A319" t="s">
        <v>157</v>
      </c>
      <c r="B319" s="1">
        <v>39500</v>
      </c>
      <c r="C319" s="1">
        <v>39961</v>
      </c>
      <c r="D319">
        <v>58.391666666667</v>
      </c>
      <c r="E319">
        <v>-134.42083333332999</v>
      </c>
      <c r="F319" t="s">
        <v>533</v>
      </c>
      <c r="G319" t="str">
        <f>VLOOKUP('Merged-Use-This'!A319,'WHFS-Current'!$A$3:$D$245,4,FALSE)</f>
        <v xml:space="preserve"> USGS GOES/HADS river stage</v>
      </c>
    </row>
    <row r="320" spans="1:7" x14ac:dyDescent="0.2">
      <c r="A320" t="s">
        <v>157</v>
      </c>
      <c r="B320" s="1">
        <v>39961</v>
      </c>
      <c r="C320" s="1">
        <v>40309</v>
      </c>
      <c r="D320">
        <v>58.357222222221999</v>
      </c>
      <c r="E320">
        <v>-134.49833333333001</v>
      </c>
      <c r="F320" t="s">
        <v>534</v>
      </c>
      <c r="G320" t="str">
        <f>VLOOKUP('Merged-Use-This'!A320,'WHFS-Current'!$A$3:$D$245,4,FALSE)</f>
        <v xml:space="preserve"> USGS GOES/HADS river stage</v>
      </c>
    </row>
    <row r="321" spans="1:7" x14ac:dyDescent="0.2">
      <c r="A321" t="s">
        <v>157</v>
      </c>
      <c r="B321" s="1">
        <v>40309</v>
      </c>
      <c r="C321" s="1">
        <v>41135</v>
      </c>
      <c r="D321">
        <v>58.391666666667</v>
      </c>
      <c r="E321">
        <v>-134.42083333332999</v>
      </c>
      <c r="F321" t="s">
        <v>534</v>
      </c>
      <c r="G321" t="str">
        <f>VLOOKUP('Merged-Use-This'!A321,'WHFS-Current'!$A$3:$D$245,4,FALSE)</f>
        <v xml:space="preserve"> USGS GOES/HADS river stage</v>
      </c>
    </row>
    <row r="322" spans="1:7" x14ac:dyDescent="0.2">
      <c r="A322" t="s">
        <v>157</v>
      </c>
      <c r="B322" s="1">
        <v>41135</v>
      </c>
      <c r="C322" s="1">
        <v>41306</v>
      </c>
      <c r="D322">
        <v>58.391666666667</v>
      </c>
      <c r="E322">
        <v>-134.42083333332999</v>
      </c>
      <c r="F322" t="s">
        <v>534</v>
      </c>
      <c r="G322" t="str">
        <f>VLOOKUP('Merged-Use-This'!A322,'WHFS-Current'!$A$3:$D$245,4,FALSE)</f>
        <v xml:space="preserve"> USGS GOES/HADS river stage</v>
      </c>
    </row>
    <row r="323" spans="1:7" x14ac:dyDescent="0.2">
      <c r="A323" t="s">
        <v>157</v>
      </c>
      <c r="B323" s="1">
        <v>41306</v>
      </c>
      <c r="C323" s="1">
        <v>43009</v>
      </c>
      <c r="D323">
        <v>58.391666666667</v>
      </c>
      <c r="E323">
        <v>-134.45888888888999</v>
      </c>
      <c r="F323" t="s">
        <v>534</v>
      </c>
      <c r="G323" t="str">
        <f>VLOOKUP('Merged-Use-This'!A323,'WHFS-Current'!$A$3:$D$245,4,FALSE)</f>
        <v xml:space="preserve"> USGS GOES/HADS river stage</v>
      </c>
    </row>
    <row r="324" spans="1:7" x14ac:dyDescent="0.2">
      <c r="A324" t="s">
        <v>157</v>
      </c>
      <c r="B324" s="1">
        <v>43009</v>
      </c>
      <c r="C324" t="s">
        <v>326</v>
      </c>
      <c r="D324">
        <v>58.391666666667</v>
      </c>
      <c r="E324">
        <v>-134.45888888888999</v>
      </c>
      <c r="F324" t="s">
        <v>534</v>
      </c>
      <c r="G324" t="str">
        <f>VLOOKUP('Merged-Use-This'!A324,'WHFS-Current'!$A$3:$D$245,4,FALSE)</f>
        <v xml:space="preserve"> USGS GOES/HADS river stage</v>
      </c>
    </row>
    <row r="325" spans="1:7" x14ac:dyDescent="0.2">
      <c r="A325" t="s">
        <v>158</v>
      </c>
      <c r="B325" s="1">
        <v>33773</v>
      </c>
      <c r="C325" s="1">
        <v>39500</v>
      </c>
      <c r="D325">
        <v>63.911099999999998</v>
      </c>
      <c r="E325">
        <v>-152.3014</v>
      </c>
      <c r="F325" t="s">
        <v>535</v>
      </c>
      <c r="G325" t="str">
        <f>VLOOKUP('Merged-Use-This'!A325,'WHFS-Current'!$A$3:$D$245,4,FALSE)</f>
        <v xml:space="preserve"> NPS GOES/RAWS weather site</v>
      </c>
    </row>
    <row r="326" spans="1:7" x14ac:dyDescent="0.2">
      <c r="A326" t="s">
        <v>158</v>
      </c>
      <c r="B326" s="1">
        <v>39500</v>
      </c>
      <c r="C326" s="1">
        <v>41080</v>
      </c>
      <c r="D326">
        <v>63.911111111110998</v>
      </c>
      <c r="E326">
        <v>-152.30138888888999</v>
      </c>
      <c r="F326" t="s">
        <v>536</v>
      </c>
      <c r="G326" t="str">
        <f>VLOOKUP('Merged-Use-This'!A326,'WHFS-Current'!$A$3:$D$245,4,FALSE)</f>
        <v xml:space="preserve"> NPS GOES/RAWS weather site</v>
      </c>
    </row>
    <row r="327" spans="1:7" x14ac:dyDescent="0.2">
      <c r="A327" t="s">
        <v>158</v>
      </c>
      <c r="B327" s="1">
        <v>41080</v>
      </c>
      <c r="C327" t="s">
        <v>326</v>
      </c>
      <c r="D327">
        <v>63.909722222222001</v>
      </c>
      <c r="E327">
        <v>-152.27861111111</v>
      </c>
      <c r="F327" t="s">
        <v>536</v>
      </c>
      <c r="G327" t="str">
        <f>VLOOKUP('Merged-Use-This'!A327,'WHFS-Current'!$A$3:$D$245,4,FALSE)</f>
        <v xml:space="preserve"> NPS GOES/RAWS weather site</v>
      </c>
    </row>
    <row r="328" spans="1:7" x14ac:dyDescent="0.2">
      <c r="A328" t="s">
        <v>160</v>
      </c>
      <c r="B328" s="1">
        <v>42949</v>
      </c>
      <c r="C328" t="s">
        <v>326</v>
      </c>
      <c r="D328">
        <v>55.519440000000003</v>
      </c>
      <c r="E328">
        <v>-131.52277000000001</v>
      </c>
      <c r="F328" t="s">
        <v>537</v>
      </c>
      <c r="G328" t="str">
        <f>VLOOKUP('Merged-Use-This'!A328,'WHFS-Current'!$A$3:$D$245,4,FALSE)</f>
        <v xml:space="preserve"> USGS GOES/HADS river stage</v>
      </c>
    </row>
    <row r="329" spans="1:7" x14ac:dyDescent="0.2">
      <c r="A329" t="s">
        <v>161</v>
      </c>
      <c r="B329" s="1">
        <v>7884</v>
      </c>
      <c r="C329" s="1">
        <v>39500</v>
      </c>
      <c r="D329">
        <v>61.6267</v>
      </c>
      <c r="E329">
        <v>-149.80080000000001</v>
      </c>
      <c r="F329" t="s">
        <v>538</v>
      </c>
      <c r="G329" t="str">
        <f>VLOOKUP('Merged-Use-This'!A329,'WHFS-Current'!$A$3:$D$245,4,FALSE)</f>
        <v xml:space="preserve"> Wire weight on Parks Hwy Brdg</v>
      </c>
    </row>
    <row r="330" spans="1:7" x14ac:dyDescent="0.2">
      <c r="A330" t="s">
        <v>161</v>
      </c>
      <c r="B330" s="1">
        <v>39500</v>
      </c>
      <c r="C330" s="1">
        <v>40931</v>
      </c>
      <c r="D330">
        <v>61.626666666666999</v>
      </c>
      <c r="E330">
        <v>-149.80083333332999</v>
      </c>
      <c r="F330" t="s">
        <v>539</v>
      </c>
      <c r="G330" t="str">
        <f>VLOOKUP('Merged-Use-This'!A330,'WHFS-Current'!$A$3:$D$245,4,FALSE)</f>
        <v xml:space="preserve"> Wire weight on Parks Hwy Brdg</v>
      </c>
    </row>
    <row r="331" spans="1:7" x14ac:dyDescent="0.2">
      <c r="A331" t="s">
        <v>161</v>
      </c>
      <c r="B331" s="1">
        <v>40931</v>
      </c>
      <c r="C331" t="s">
        <v>326</v>
      </c>
      <c r="D331">
        <v>61.627222222222002</v>
      </c>
      <c r="E331">
        <v>-149.80111111111</v>
      </c>
      <c r="F331" t="s">
        <v>540</v>
      </c>
      <c r="G331" t="str">
        <f>VLOOKUP('Merged-Use-This'!A331,'WHFS-Current'!$A$3:$D$245,4,FALSE)</f>
        <v xml:space="preserve"> Wire weight on Parks Hwy Brdg</v>
      </c>
    </row>
    <row r="332" spans="1:7" x14ac:dyDescent="0.2">
      <c r="A332" t="s">
        <v>164</v>
      </c>
      <c r="B332" s="1">
        <v>17715</v>
      </c>
      <c r="C332" s="1">
        <v>39500</v>
      </c>
      <c r="D332">
        <v>61.710299999999997</v>
      </c>
      <c r="E332">
        <v>-149.22970000000001</v>
      </c>
      <c r="F332" t="s">
        <v>541</v>
      </c>
      <c r="G332" t="str">
        <f>VLOOKUP('Merged-Use-This'!A332,'WHFS-Current'!$A$3:$D$245,4,FALSE)</f>
        <v xml:space="preserve"> USGS GOES/HADS river stage</v>
      </c>
    </row>
    <row r="333" spans="1:7" x14ac:dyDescent="0.2">
      <c r="A333" t="s">
        <v>164</v>
      </c>
      <c r="B333" s="1">
        <v>39500</v>
      </c>
      <c r="C333" t="s">
        <v>326</v>
      </c>
      <c r="D333">
        <v>61.710277777778003</v>
      </c>
      <c r="E333">
        <v>-149.22972222222</v>
      </c>
      <c r="F333" t="s">
        <v>542</v>
      </c>
      <c r="G333" t="str">
        <f>VLOOKUP('Merged-Use-This'!A333,'WHFS-Current'!$A$3:$D$245,4,FALSE)</f>
        <v xml:space="preserve"> USGS GOES/HADS river stage</v>
      </c>
    </row>
    <row r="334" spans="1:7" x14ac:dyDescent="0.2">
      <c r="A334" t="s">
        <v>165</v>
      </c>
      <c r="B334" s="1">
        <v>42163</v>
      </c>
      <c r="C334" s="1">
        <v>42585</v>
      </c>
      <c r="D334">
        <v>61.810600000000001</v>
      </c>
      <c r="E334">
        <v>-150.095</v>
      </c>
      <c r="F334" t="s">
        <v>543</v>
      </c>
      <c r="G334" t="str">
        <f>VLOOKUP('Merged-Use-This'!A334,'WHFS-Current'!$A$3:$D$245,4,FALSE)</f>
        <v xml:space="preserve"> USGS automated stream gauge</v>
      </c>
    </row>
    <row r="335" spans="1:7" x14ac:dyDescent="0.2">
      <c r="A335" t="s">
        <v>165</v>
      </c>
      <c r="B335" s="1">
        <v>42585</v>
      </c>
      <c r="C335" t="s">
        <v>326</v>
      </c>
      <c r="D335">
        <v>61.810277777777998</v>
      </c>
      <c r="E335">
        <v>-150.095</v>
      </c>
      <c r="F335" t="s">
        <v>543</v>
      </c>
      <c r="G335" t="str">
        <f>VLOOKUP('Merged-Use-This'!A335,'WHFS-Current'!$A$3:$D$245,4,FALSE)</f>
        <v xml:space="preserve"> USGS automated stream gauge</v>
      </c>
    </row>
    <row r="336" spans="1:7" x14ac:dyDescent="0.2">
      <c r="A336" t="s">
        <v>168</v>
      </c>
      <c r="B336" s="1">
        <v>38545</v>
      </c>
      <c r="C336" s="1">
        <v>39500</v>
      </c>
      <c r="D336">
        <v>63.119399999999999</v>
      </c>
      <c r="E336">
        <v>-146.5292</v>
      </c>
      <c r="F336" t="s">
        <v>544</v>
      </c>
      <c r="G336" t="str">
        <f>VLOOKUP('Merged-Use-This'!A336,'WHFS-Current'!$A$3:$D$245,4,FALSE)</f>
        <v xml:space="preserve"> </v>
      </c>
    </row>
    <row r="337" spans="1:7" x14ac:dyDescent="0.2">
      <c r="A337" t="s">
        <v>168</v>
      </c>
      <c r="B337" s="1">
        <v>39500</v>
      </c>
      <c r="C337" s="1">
        <v>40721</v>
      </c>
      <c r="D337">
        <v>63.119444444443999</v>
      </c>
      <c r="E337">
        <v>-146.52916666666999</v>
      </c>
      <c r="F337" t="s">
        <v>544</v>
      </c>
      <c r="G337" t="str">
        <f>VLOOKUP('Merged-Use-This'!A337,'WHFS-Current'!$A$3:$D$245,4,FALSE)</f>
        <v xml:space="preserve"> </v>
      </c>
    </row>
    <row r="338" spans="1:7" x14ac:dyDescent="0.2">
      <c r="A338" t="s">
        <v>168</v>
      </c>
      <c r="B338" s="1">
        <v>40721</v>
      </c>
      <c r="C338" t="s">
        <v>326</v>
      </c>
      <c r="D338">
        <v>63.119444444443999</v>
      </c>
      <c r="E338">
        <v>-146.52083333332999</v>
      </c>
      <c r="F338" t="s">
        <v>544</v>
      </c>
      <c r="G338" t="str">
        <f>VLOOKUP('Merged-Use-This'!A338,'WHFS-Current'!$A$3:$D$245,4,FALSE)</f>
        <v xml:space="preserve"> </v>
      </c>
    </row>
    <row r="339" spans="1:7" x14ac:dyDescent="0.2">
      <c r="A339" t="s">
        <v>169</v>
      </c>
      <c r="B339" s="1">
        <v>33906</v>
      </c>
      <c r="C339" s="1">
        <v>36525</v>
      </c>
      <c r="D339">
        <v>61.47</v>
      </c>
      <c r="E339">
        <v>-147.47999999999999</v>
      </c>
      <c r="F339" t="s">
        <v>545</v>
      </c>
      <c r="G339" t="str">
        <f>VLOOKUP('Merged-Use-This'!A339,'WHFS-Current'!$A$3:$D$245,4,FALSE)</f>
        <v xml:space="preserve"> NWS staff gage, F/P LARC</v>
      </c>
    </row>
    <row r="340" spans="1:7" x14ac:dyDescent="0.2">
      <c r="A340" t="s">
        <v>169</v>
      </c>
      <c r="B340" s="1">
        <v>30133</v>
      </c>
      <c r="C340" s="1">
        <v>39500</v>
      </c>
      <c r="D340">
        <v>61.783299999999997</v>
      </c>
      <c r="E340">
        <v>-147.80000000000001</v>
      </c>
      <c r="F340" t="s">
        <v>546</v>
      </c>
      <c r="G340" t="str">
        <f>VLOOKUP('Merged-Use-This'!A340,'WHFS-Current'!$A$3:$D$245,4,FALSE)</f>
        <v xml:space="preserve"> NWS staff gage, F/P LARC</v>
      </c>
    </row>
    <row r="341" spans="1:7" x14ac:dyDescent="0.2">
      <c r="A341" t="s">
        <v>169</v>
      </c>
      <c r="B341" s="1">
        <v>39500</v>
      </c>
      <c r="C341" s="1">
        <v>40931</v>
      </c>
      <c r="D341">
        <v>61.783333333332997</v>
      </c>
      <c r="E341">
        <v>-147.80000000000001</v>
      </c>
      <c r="F341" t="s">
        <v>547</v>
      </c>
      <c r="G341" t="str">
        <f>VLOOKUP('Merged-Use-This'!A341,'WHFS-Current'!$A$3:$D$245,4,FALSE)</f>
        <v xml:space="preserve"> NWS staff gage, F/P LARC</v>
      </c>
    </row>
    <row r="342" spans="1:7" x14ac:dyDescent="0.2">
      <c r="A342" t="s">
        <v>169</v>
      </c>
      <c r="B342" s="1">
        <v>40931</v>
      </c>
      <c r="C342" t="s">
        <v>326</v>
      </c>
      <c r="D342">
        <v>61.793333333333003</v>
      </c>
      <c r="E342">
        <v>-147.79805555556001</v>
      </c>
      <c r="F342" t="s">
        <v>547</v>
      </c>
      <c r="G342" t="str">
        <f>VLOOKUP('Merged-Use-This'!A342,'WHFS-Current'!$A$3:$D$245,4,FALSE)</f>
        <v xml:space="preserve"> NWS staff gage, F/P LARC</v>
      </c>
    </row>
    <row r="343" spans="1:7" x14ac:dyDescent="0.2">
      <c r="A343" t="s">
        <v>171</v>
      </c>
      <c r="B343" s="1">
        <v>33906</v>
      </c>
      <c r="C343" s="1">
        <v>36525</v>
      </c>
      <c r="D343">
        <v>61.36</v>
      </c>
      <c r="E343">
        <v>-149.04</v>
      </c>
      <c r="F343" t="s">
        <v>548</v>
      </c>
      <c r="G343" t="str">
        <f>VLOOKUP('Merged-Use-This'!A343,'WHFS-Current'!$A$3:$D$245,4,FALSE)</f>
        <v xml:space="preserve"> USGS GOES/HADS</v>
      </c>
    </row>
    <row r="344" spans="1:7" x14ac:dyDescent="0.2">
      <c r="A344" t="s">
        <v>171</v>
      </c>
      <c r="B344" s="1">
        <v>17989</v>
      </c>
      <c r="C344" s="1">
        <v>39500</v>
      </c>
      <c r="D344">
        <v>61.609400000000001</v>
      </c>
      <c r="E344">
        <v>-149.0711</v>
      </c>
      <c r="F344" t="s">
        <v>549</v>
      </c>
      <c r="G344" t="str">
        <f>VLOOKUP('Merged-Use-This'!A344,'WHFS-Current'!$A$3:$D$245,4,FALSE)</f>
        <v xml:space="preserve"> USGS GOES/HADS</v>
      </c>
    </row>
    <row r="345" spans="1:7" x14ac:dyDescent="0.2">
      <c r="A345" t="s">
        <v>171</v>
      </c>
      <c r="B345" s="1">
        <v>39500</v>
      </c>
      <c r="C345" s="1">
        <v>40931</v>
      </c>
      <c r="D345">
        <v>61.609166666667001</v>
      </c>
      <c r="E345">
        <v>-149.07083333333</v>
      </c>
      <c r="F345" t="s">
        <v>550</v>
      </c>
      <c r="G345" t="str">
        <f>VLOOKUP('Merged-Use-This'!A345,'WHFS-Current'!$A$3:$D$245,4,FALSE)</f>
        <v xml:space="preserve"> USGS GOES/HADS</v>
      </c>
    </row>
    <row r="346" spans="1:7" x14ac:dyDescent="0.2">
      <c r="A346" t="s">
        <v>171</v>
      </c>
      <c r="B346" s="1">
        <v>40931</v>
      </c>
      <c r="C346" s="1">
        <v>41246</v>
      </c>
      <c r="D346">
        <v>61.608611111111003</v>
      </c>
      <c r="E346">
        <v>-149.07305555555999</v>
      </c>
      <c r="F346" t="s">
        <v>550</v>
      </c>
      <c r="G346" t="str">
        <f>VLOOKUP('Merged-Use-This'!A346,'WHFS-Current'!$A$3:$D$245,4,FALSE)</f>
        <v xml:space="preserve"> USGS GOES/HADS</v>
      </c>
    </row>
    <row r="347" spans="1:7" x14ac:dyDescent="0.2">
      <c r="A347" t="s">
        <v>171</v>
      </c>
      <c r="B347" s="1">
        <v>41246</v>
      </c>
      <c r="C347" s="1">
        <v>41262</v>
      </c>
      <c r="D347">
        <v>61.608611111111003</v>
      </c>
      <c r="E347">
        <v>-149.13111111110999</v>
      </c>
      <c r="F347" t="s">
        <v>550</v>
      </c>
      <c r="G347" t="str">
        <f>VLOOKUP('Merged-Use-This'!A347,'WHFS-Current'!$A$3:$D$245,4,FALSE)</f>
        <v xml:space="preserve"> USGS GOES/HADS</v>
      </c>
    </row>
    <row r="348" spans="1:7" x14ac:dyDescent="0.2">
      <c r="A348" t="s">
        <v>171</v>
      </c>
      <c r="B348" s="1">
        <v>41262</v>
      </c>
      <c r="C348" t="s">
        <v>326</v>
      </c>
      <c r="D348">
        <v>61.608611111111003</v>
      </c>
      <c r="E348">
        <v>-149.07305555555999</v>
      </c>
      <c r="F348" t="s">
        <v>550</v>
      </c>
      <c r="G348" t="str">
        <f>VLOOKUP('Merged-Use-This'!A348,'WHFS-Current'!$A$3:$D$245,4,FALSE)</f>
        <v xml:space="preserve"> USGS GOES/HADS</v>
      </c>
    </row>
    <row r="349" spans="1:7" x14ac:dyDescent="0.2">
      <c r="A349" t="s">
        <v>172</v>
      </c>
      <c r="B349" s="1">
        <v>23952</v>
      </c>
      <c r="C349" s="1">
        <v>39500</v>
      </c>
      <c r="D349">
        <v>58.398099999999999</v>
      </c>
      <c r="E349">
        <v>-134.61500000000001</v>
      </c>
      <c r="F349" t="s">
        <v>551</v>
      </c>
      <c r="G349" t="str">
        <f>VLOOKUP('Merged-Use-This'!A349,'WHFS-Current'!$A$3:$D$245,4,FALSE)</f>
        <v xml:space="preserve"> NWS w weight &amp; AWWG</v>
      </c>
    </row>
    <row r="350" spans="1:7" x14ac:dyDescent="0.2">
      <c r="A350" t="s">
        <v>172</v>
      </c>
      <c r="B350" s="1">
        <v>39500</v>
      </c>
      <c r="C350" s="1">
        <v>41306</v>
      </c>
      <c r="D350">
        <v>58.398055555555601</v>
      </c>
      <c r="E350">
        <v>-134.60944444444399</v>
      </c>
      <c r="F350" t="s">
        <v>552</v>
      </c>
      <c r="G350" t="str">
        <f>VLOOKUP('Merged-Use-This'!A350,'WHFS-Current'!$A$3:$D$245,4,FALSE)</f>
        <v xml:space="preserve"> NWS w weight &amp; AWWG</v>
      </c>
    </row>
    <row r="351" spans="1:7" x14ac:dyDescent="0.2">
      <c r="A351" t="s">
        <v>172</v>
      </c>
      <c r="B351" s="1">
        <v>41306</v>
      </c>
      <c r="C351" s="1">
        <v>42514</v>
      </c>
      <c r="D351">
        <v>58.398055555555999</v>
      </c>
      <c r="E351">
        <v>-134.69499999999999</v>
      </c>
      <c r="F351" t="s">
        <v>552</v>
      </c>
      <c r="G351" t="str">
        <f>VLOOKUP('Merged-Use-This'!A351,'WHFS-Current'!$A$3:$D$245,4,FALSE)</f>
        <v xml:space="preserve"> NWS w weight &amp; AWWG</v>
      </c>
    </row>
    <row r="352" spans="1:7" x14ac:dyDescent="0.2">
      <c r="A352" t="s">
        <v>172</v>
      </c>
      <c r="B352" s="1">
        <v>42514</v>
      </c>
      <c r="C352" t="s">
        <v>326</v>
      </c>
      <c r="D352">
        <v>58.397799999999997</v>
      </c>
      <c r="E352">
        <v>-134.60890000000001</v>
      </c>
      <c r="F352" t="s">
        <v>552</v>
      </c>
      <c r="G352" t="str">
        <f>VLOOKUP('Merged-Use-This'!A352,'WHFS-Current'!$A$3:$D$245,4,FALSE)</f>
        <v xml:space="preserve"> NWS w weight &amp; AWWG</v>
      </c>
    </row>
    <row r="353" spans="1:7" x14ac:dyDescent="0.2">
      <c r="A353" t="s">
        <v>174</v>
      </c>
      <c r="B353" s="1">
        <v>29068</v>
      </c>
      <c r="C353" s="1">
        <v>39500</v>
      </c>
      <c r="D353">
        <v>64.800799999999995</v>
      </c>
      <c r="E353">
        <v>-147.2278</v>
      </c>
      <c r="F353" t="s">
        <v>553</v>
      </c>
      <c r="G353" t="str">
        <f>VLOOKUP('Merged-Use-This'!A353,'WHFS-Current'!$A$3:$D$245,4,FALSE)</f>
        <v xml:space="preserve"> MB</v>
      </c>
    </row>
    <row r="354" spans="1:7" x14ac:dyDescent="0.2">
      <c r="A354" t="s">
        <v>174</v>
      </c>
      <c r="B354" s="1">
        <v>39500</v>
      </c>
      <c r="C354" s="1">
        <v>41080</v>
      </c>
      <c r="D354">
        <v>64.800833333333301</v>
      </c>
      <c r="E354">
        <v>-147.22777777777799</v>
      </c>
      <c r="F354" t="s">
        <v>554</v>
      </c>
      <c r="G354" t="str">
        <f>VLOOKUP('Merged-Use-This'!A354,'WHFS-Current'!$A$3:$D$245,4,FALSE)</f>
        <v xml:space="preserve"> MB</v>
      </c>
    </row>
    <row r="355" spans="1:7" x14ac:dyDescent="0.2">
      <c r="A355" t="s">
        <v>174</v>
      </c>
      <c r="B355" s="1">
        <v>41080</v>
      </c>
      <c r="C355" t="s">
        <v>326</v>
      </c>
      <c r="D355">
        <v>64.800833333333003</v>
      </c>
      <c r="E355">
        <v>-147.22777777778001</v>
      </c>
      <c r="F355" t="s">
        <v>554</v>
      </c>
      <c r="G355" t="str">
        <f>VLOOKUP('Merged-Use-This'!A355,'WHFS-Current'!$A$3:$D$245,4,FALSE)</f>
        <v xml:space="preserve"> MB</v>
      </c>
    </row>
    <row r="356" spans="1:7" x14ac:dyDescent="0.2">
      <c r="A356" t="s">
        <v>176</v>
      </c>
      <c r="B356" s="1">
        <v>23193</v>
      </c>
      <c r="C356" s="1">
        <v>39500</v>
      </c>
      <c r="D356">
        <v>62.958300000000001</v>
      </c>
      <c r="E356">
        <v>-155.59030000000001</v>
      </c>
      <c r="F356" t="s">
        <v>555</v>
      </c>
      <c r="G356" t="str">
        <f>VLOOKUP('Merged-Use-This'!A356,'WHFS-Current'!$A$3:$D$245,4,FALSE)</f>
        <v xml:space="preserve"> NWS slope profile gage</v>
      </c>
    </row>
    <row r="357" spans="1:7" x14ac:dyDescent="0.2">
      <c r="A357" t="s">
        <v>176</v>
      </c>
      <c r="B357" s="1">
        <v>39500</v>
      </c>
      <c r="C357" s="1">
        <v>40602</v>
      </c>
      <c r="D357">
        <v>62.958333333333002</v>
      </c>
      <c r="E357">
        <v>-155.59027777777999</v>
      </c>
      <c r="F357" t="s">
        <v>556</v>
      </c>
      <c r="G357" t="str">
        <f>VLOOKUP('Merged-Use-This'!A357,'WHFS-Current'!$A$3:$D$245,4,FALSE)</f>
        <v xml:space="preserve"> NWS slope profile gage</v>
      </c>
    </row>
    <row r="358" spans="1:7" x14ac:dyDescent="0.2">
      <c r="A358" t="s">
        <v>176</v>
      </c>
      <c r="B358" s="1">
        <v>40602</v>
      </c>
      <c r="C358" s="1">
        <v>40721</v>
      </c>
      <c r="D358">
        <v>62.958333333333002</v>
      </c>
      <c r="E358">
        <v>-155.59027777777999</v>
      </c>
      <c r="F358" t="s">
        <v>556</v>
      </c>
      <c r="G358" t="str">
        <f>VLOOKUP('Merged-Use-This'!A358,'WHFS-Current'!$A$3:$D$245,4,FALSE)</f>
        <v xml:space="preserve"> NWS slope profile gage</v>
      </c>
    </row>
    <row r="359" spans="1:7" x14ac:dyDescent="0.2">
      <c r="A359" t="s">
        <v>176</v>
      </c>
      <c r="B359" s="1">
        <v>40721</v>
      </c>
      <c r="C359" t="s">
        <v>326</v>
      </c>
      <c r="D359">
        <v>62.958333333333002</v>
      </c>
      <c r="E359">
        <v>-155.59027777777999</v>
      </c>
      <c r="F359" t="s">
        <v>556</v>
      </c>
      <c r="G359" t="str">
        <f>VLOOKUP('Merged-Use-This'!A359,'WHFS-Current'!$A$3:$D$245,4,FALSE)</f>
        <v xml:space="preserve"> NWS slope profile gage</v>
      </c>
    </row>
    <row r="360" spans="1:7" x14ac:dyDescent="0.2">
      <c r="A360" t="s">
        <v>178</v>
      </c>
      <c r="B360" s="1">
        <v>40073</v>
      </c>
      <c r="C360" s="1">
        <v>40081</v>
      </c>
      <c r="D360">
        <v>63.119166666666999</v>
      </c>
      <c r="E360">
        <v>-146.535</v>
      </c>
      <c r="F360" t="s">
        <v>557</v>
      </c>
      <c r="G360" t="str">
        <f>VLOOKUP('Merged-Use-This'!A360,'WHFS-Current'!$A$3:$D$245,4,FALSE)</f>
        <v xml:space="preserve"> </v>
      </c>
    </row>
    <row r="361" spans="1:7" x14ac:dyDescent="0.2">
      <c r="A361" t="s">
        <v>178</v>
      </c>
      <c r="B361" s="1">
        <v>40081</v>
      </c>
      <c r="C361" t="s">
        <v>326</v>
      </c>
      <c r="D361">
        <v>63.119166666666999</v>
      </c>
      <c r="E361">
        <v>-146.535</v>
      </c>
      <c r="F361" t="s">
        <v>557</v>
      </c>
      <c r="G361" t="str">
        <f>VLOOKUP('Merged-Use-This'!A361,'WHFS-Current'!$A$3:$D$245,4,FALSE)</f>
        <v xml:space="preserve"> </v>
      </c>
    </row>
    <row r="362" spans="1:7" x14ac:dyDescent="0.2">
      <c r="A362" t="s">
        <v>179</v>
      </c>
      <c r="B362" s="1">
        <v>32295</v>
      </c>
      <c r="C362" s="1">
        <v>39500</v>
      </c>
      <c r="D362">
        <v>60.671700000000001</v>
      </c>
      <c r="E362">
        <v>-144.74469999999999</v>
      </c>
      <c r="F362" t="s">
        <v>558</v>
      </c>
      <c r="G362" t="str">
        <f>VLOOKUP('Merged-Use-This'!A362,'WHFS-Current'!$A$3:$D$245,4,FALSE)</f>
        <v xml:space="preserve"> USGS GOES/HADS river stage</v>
      </c>
    </row>
    <row r="363" spans="1:7" x14ac:dyDescent="0.2">
      <c r="A363" t="s">
        <v>179</v>
      </c>
      <c r="B363" s="1">
        <v>39500</v>
      </c>
      <c r="C363" t="s">
        <v>326</v>
      </c>
      <c r="D363">
        <v>60.671666666666702</v>
      </c>
      <c r="E363">
        <v>-144.74472222222201</v>
      </c>
      <c r="F363" t="s">
        <v>559</v>
      </c>
      <c r="G363" t="str">
        <f>VLOOKUP('Merged-Use-This'!A363,'WHFS-Current'!$A$3:$D$245,4,FALSE)</f>
        <v xml:space="preserve"> USGS GOES/HADS river stage</v>
      </c>
    </row>
    <row r="364" spans="1:7" x14ac:dyDescent="0.2">
      <c r="A364" t="s">
        <v>180</v>
      </c>
      <c r="B364" s="1">
        <v>38611</v>
      </c>
      <c r="C364" s="1">
        <v>39500</v>
      </c>
      <c r="D364">
        <v>70.488900000000001</v>
      </c>
      <c r="E364">
        <v>-157.4111</v>
      </c>
      <c r="F364" t="s">
        <v>560</v>
      </c>
      <c r="G364" t="str">
        <f>VLOOKUP('Merged-Use-This'!A364,'WHFS-Current'!$A$3:$D$245,4,FALSE)</f>
        <v xml:space="preserve"> USGS GOES/HADS river stage</v>
      </c>
    </row>
    <row r="365" spans="1:7" x14ac:dyDescent="0.2">
      <c r="A365" t="s">
        <v>180</v>
      </c>
      <c r="B365" s="1">
        <v>39500</v>
      </c>
      <c r="C365" s="1">
        <v>40001</v>
      </c>
      <c r="D365">
        <v>70.488888888888994</v>
      </c>
      <c r="E365">
        <v>-157.41111111110999</v>
      </c>
      <c r="F365" t="s">
        <v>560</v>
      </c>
      <c r="G365" t="str">
        <f>VLOOKUP('Merged-Use-This'!A365,'WHFS-Current'!$A$3:$D$245,4,FALSE)</f>
        <v xml:space="preserve"> USGS GOES/HADS river stage</v>
      </c>
    </row>
    <row r="366" spans="1:7" x14ac:dyDescent="0.2">
      <c r="A366" t="s">
        <v>180</v>
      </c>
      <c r="B366" s="1">
        <v>40001</v>
      </c>
      <c r="C366" s="1">
        <v>40721</v>
      </c>
      <c r="D366">
        <v>70.488888888888994</v>
      </c>
      <c r="E366">
        <v>-157.41111111110999</v>
      </c>
      <c r="F366" t="s">
        <v>561</v>
      </c>
      <c r="G366" t="str">
        <f>VLOOKUP('Merged-Use-This'!A366,'WHFS-Current'!$A$3:$D$245,4,FALSE)</f>
        <v xml:space="preserve"> USGS GOES/HADS river stage</v>
      </c>
    </row>
    <row r="367" spans="1:7" x14ac:dyDescent="0.2">
      <c r="A367" t="s">
        <v>180</v>
      </c>
      <c r="B367" s="1">
        <v>40721</v>
      </c>
      <c r="C367" s="1">
        <v>41222</v>
      </c>
      <c r="D367">
        <v>70.488888888888994</v>
      </c>
      <c r="E367">
        <v>-157.41111111110999</v>
      </c>
      <c r="F367" t="s">
        <v>561</v>
      </c>
      <c r="G367" t="str">
        <f>VLOOKUP('Merged-Use-This'!A367,'WHFS-Current'!$A$3:$D$245,4,FALSE)</f>
        <v xml:space="preserve"> USGS GOES/HADS river stage</v>
      </c>
    </row>
    <row r="368" spans="1:7" x14ac:dyDescent="0.2">
      <c r="A368" t="s">
        <v>180</v>
      </c>
      <c r="B368" s="1">
        <v>41222</v>
      </c>
      <c r="C368" s="1">
        <v>42143</v>
      </c>
      <c r="D368">
        <v>70.488888888888994</v>
      </c>
      <c r="E368">
        <v>-157.51166666667001</v>
      </c>
      <c r="F368" t="s">
        <v>561</v>
      </c>
      <c r="G368" t="str">
        <f>VLOOKUP('Merged-Use-This'!A368,'WHFS-Current'!$A$3:$D$245,4,FALSE)</f>
        <v xml:space="preserve"> USGS GOES/HADS river stage</v>
      </c>
    </row>
    <row r="369" spans="1:7" x14ac:dyDescent="0.2">
      <c r="A369" t="s">
        <v>180</v>
      </c>
      <c r="B369" s="1">
        <v>42143</v>
      </c>
      <c r="C369" t="s">
        <v>326</v>
      </c>
      <c r="D369">
        <v>70.495833000000005</v>
      </c>
      <c r="E369">
        <v>-157.38416699999999</v>
      </c>
      <c r="F369" t="s">
        <v>561</v>
      </c>
      <c r="G369" t="str">
        <f>VLOOKUP('Merged-Use-This'!A369,'WHFS-Current'!$A$3:$D$245,4,FALSE)</f>
        <v xml:space="preserve"> USGS GOES/HADS river stage</v>
      </c>
    </row>
    <row r="370" spans="1:7" x14ac:dyDescent="0.2">
      <c r="A370" t="s">
        <v>181</v>
      </c>
      <c r="B370" s="1">
        <v>37295</v>
      </c>
      <c r="C370" s="1">
        <v>39500</v>
      </c>
      <c r="D370">
        <v>67.438299999999998</v>
      </c>
      <c r="E370">
        <v>-150.07499999999999</v>
      </c>
      <c r="F370" t="s">
        <v>562</v>
      </c>
      <c r="G370" t="str">
        <f>VLOOKUP('Merged-Use-This'!A370,'WHFS-Current'!$A$3:$D$245,4,FALSE)</f>
        <v xml:space="preserve"> </v>
      </c>
    </row>
    <row r="371" spans="1:7" x14ac:dyDescent="0.2">
      <c r="A371" t="s">
        <v>181</v>
      </c>
      <c r="B371" s="1">
        <v>39500</v>
      </c>
      <c r="C371" t="s">
        <v>326</v>
      </c>
      <c r="D371">
        <v>67.438333333333006</v>
      </c>
      <c r="E371">
        <v>-150.07499999999999</v>
      </c>
      <c r="F371" t="s">
        <v>563</v>
      </c>
      <c r="G371" t="str">
        <f>VLOOKUP('Merged-Use-This'!A371,'WHFS-Current'!$A$3:$D$245,4,FALSE)</f>
        <v xml:space="preserve"> </v>
      </c>
    </row>
    <row r="372" spans="1:7" x14ac:dyDescent="0.2">
      <c r="A372" t="s">
        <v>182</v>
      </c>
      <c r="B372" s="1">
        <v>42164</v>
      </c>
      <c r="C372" t="s">
        <v>326</v>
      </c>
      <c r="D372">
        <v>64.016111111111101</v>
      </c>
      <c r="E372">
        <v>-142.54472222222199</v>
      </c>
      <c r="F372" t="s">
        <v>564</v>
      </c>
      <c r="G372" t="str">
        <f>VLOOKUP('Merged-Use-This'!A372,'WHFS-Current'!$A$3:$D$245,4,FALSE)</f>
        <v xml:space="preserve"> </v>
      </c>
    </row>
    <row r="373" spans="1:7" x14ac:dyDescent="0.2">
      <c r="A373" t="s">
        <v>337</v>
      </c>
      <c r="B373" s="1">
        <v>42151</v>
      </c>
      <c r="C373" t="s">
        <v>326</v>
      </c>
      <c r="D373">
        <v>63.516100000000002</v>
      </c>
      <c r="E373">
        <v>-150.9102</v>
      </c>
      <c r="F373" t="s">
        <v>565</v>
      </c>
      <c r="G373" t="e">
        <f>VLOOKUP('Merged-Use-This'!A373,'WHFS-Current'!$A$3:$D$245,4,FALSE)</f>
        <v>#N/A</v>
      </c>
    </row>
    <row r="374" spans="1:7" x14ac:dyDescent="0.2">
      <c r="A374" t="s">
        <v>183</v>
      </c>
      <c r="B374" s="1">
        <v>36725</v>
      </c>
      <c r="C374" s="1">
        <v>39500</v>
      </c>
      <c r="D374">
        <v>63.673299999999998</v>
      </c>
      <c r="E374">
        <v>-135.38810000000001</v>
      </c>
      <c r="F374" t="s">
        <v>566</v>
      </c>
      <c r="G374" t="str">
        <f>VLOOKUP('Merged-Use-This'!A374,'WHFS-Current'!$A$3:$D$245,4,FALSE)</f>
        <v xml:space="preserve"> MAYO LAKE</v>
      </c>
    </row>
    <row r="375" spans="1:7" x14ac:dyDescent="0.2">
      <c r="A375" t="s">
        <v>183</v>
      </c>
      <c r="B375" s="1">
        <v>39500</v>
      </c>
      <c r="C375" t="s">
        <v>326</v>
      </c>
      <c r="D375">
        <v>63.673333333332998</v>
      </c>
      <c r="E375">
        <v>-135.38805555555999</v>
      </c>
      <c r="F375" t="s">
        <v>566</v>
      </c>
      <c r="G375" t="str">
        <f>VLOOKUP('Merged-Use-This'!A375,'WHFS-Current'!$A$3:$D$245,4,FALSE)</f>
        <v xml:space="preserve"> MAYO LAKE</v>
      </c>
    </row>
    <row r="376" spans="1:7" x14ac:dyDescent="0.2">
      <c r="A376" t="s">
        <v>185</v>
      </c>
      <c r="B376" s="1">
        <v>34639</v>
      </c>
      <c r="C376" s="1">
        <v>39500</v>
      </c>
      <c r="D376">
        <v>60.5306</v>
      </c>
      <c r="E376">
        <v>-134.36529999999999</v>
      </c>
      <c r="F376" t="s">
        <v>567</v>
      </c>
      <c r="G376" t="str">
        <f>VLOOKUP('Merged-Use-This'!A376,'WHFS-Current'!$A$3:$D$245,4,FALSE)</f>
        <v xml:space="preserve"> MARSH LAKE</v>
      </c>
    </row>
    <row r="377" spans="1:7" x14ac:dyDescent="0.2">
      <c r="A377" t="s">
        <v>185</v>
      </c>
      <c r="B377" s="1">
        <v>39500</v>
      </c>
      <c r="C377" t="s">
        <v>326</v>
      </c>
      <c r="D377">
        <v>60.530555555555999</v>
      </c>
      <c r="E377">
        <v>-134.36527777777999</v>
      </c>
      <c r="F377" t="s">
        <v>567</v>
      </c>
      <c r="G377" t="str">
        <f>VLOOKUP('Merged-Use-This'!A377,'WHFS-Current'!$A$3:$D$245,4,FALSE)</f>
        <v xml:space="preserve"> MARSH LAKE</v>
      </c>
    </row>
    <row r="378" spans="1:7" x14ac:dyDescent="0.2">
      <c r="A378" t="s">
        <v>338</v>
      </c>
      <c r="B378" s="1">
        <v>34980</v>
      </c>
      <c r="C378" s="1">
        <v>39500</v>
      </c>
      <c r="D378">
        <v>58.404200000000003</v>
      </c>
      <c r="E378">
        <v>-134.58439999999999</v>
      </c>
      <c r="F378" t="s">
        <v>568</v>
      </c>
      <c r="G378" t="e">
        <f>VLOOKUP('Merged-Use-This'!A378,'WHFS-Current'!$A$3:$D$245,4,FALSE)</f>
        <v>#N/A</v>
      </c>
    </row>
    <row r="379" spans="1:7" x14ac:dyDescent="0.2">
      <c r="A379" t="s">
        <v>338</v>
      </c>
      <c r="B379" s="1">
        <v>39500</v>
      </c>
      <c r="C379" t="s">
        <v>326</v>
      </c>
      <c r="D379">
        <v>58.404166666667003</v>
      </c>
      <c r="E379">
        <v>-134.58444444444001</v>
      </c>
      <c r="F379" t="s">
        <v>569</v>
      </c>
      <c r="G379" t="e">
        <f>VLOOKUP('Merged-Use-This'!A379,'WHFS-Current'!$A$3:$D$245,4,FALSE)</f>
        <v>#N/A</v>
      </c>
    </row>
    <row r="380" spans="1:7" x14ac:dyDescent="0.2">
      <c r="A380" t="s">
        <v>189</v>
      </c>
      <c r="B380" s="1">
        <v>23863</v>
      </c>
      <c r="C380" s="1">
        <v>39500</v>
      </c>
      <c r="D380">
        <v>58.563099999999999</v>
      </c>
      <c r="E380">
        <v>-134.4228</v>
      </c>
      <c r="F380" t="s">
        <v>570</v>
      </c>
      <c r="G380" t="str">
        <f>VLOOKUP('Merged-Use-This'!A380,'WHFS-Current'!$A$3:$D$245,4,FALSE)</f>
        <v xml:space="preserve"> USGS GOES/HADS &amp; NWS GOES/RAWS</v>
      </c>
    </row>
    <row r="381" spans="1:7" x14ac:dyDescent="0.2">
      <c r="A381" t="s">
        <v>189</v>
      </c>
      <c r="B381" s="1">
        <v>39500</v>
      </c>
      <c r="C381" t="s">
        <v>326</v>
      </c>
      <c r="D381">
        <v>58.429722222221997</v>
      </c>
      <c r="E381">
        <v>-134.57277777778</v>
      </c>
      <c r="F381" t="s">
        <v>571</v>
      </c>
      <c r="G381" t="str">
        <f>VLOOKUP('Merged-Use-This'!A381,'WHFS-Current'!$A$3:$D$245,4,FALSE)</f>
        <v xml:space="preserve"> USGS GOES/HADS &amp; NWS GOES/RAWS</v>
      </c>
    </row>
    <row r="382" spans="1:7" x14ac:dyDescent="0.2">
      <c r="A382" t="s">
        <v>192</v>
      </c>
      <c r="B382" s="1">
        <v>23163</v>
      </c>
      <c r="C382" s="1">
        <v>39500</v>
      </c>
      <c r="D382">
        <v>62.104399999999998</v>
      </c>
      <c r="E382">
        <v>-150.06</v>
      </c>
      <c r="F382" t="s">
        <v>572</v>
      </c>
      <c r="G382" t="str">
        <f>VLOOKUP('Merged-Use-This'!A382,'WHFS-Current'!$A$3:$D$245,4,FALSE)</f>
        <v xml:space="preserve"> NWS wire weight.</v>
      </c>
    </row>
    <row r="383" spans="1:7" x14ac:dyDescent="0.2">
      <c r="A383" t="s">
        <v>192</v>
      </c>
      <c r="B383" s="1">
        <v>39500</v>
      </c>
      <c r="C383" s="1">
        <v>39615</v>
      </c>
      <c r="D383">
        <v>62.104444444443999</v>
      </c>
      <c r="E383">
        <v>-150.05166666667</v>
      </c>
      <c r="F383" t="s">
        <v>573</v>
      </c>
      <c r="G383" t="str">
        <f>VLOOKUP('Merged-Use-This'!A383,'WHFS-Current'!$A$3:$D$245,4,FALSE)</f>
        <v xml:space="preserve"> NWS wire weight.</v>
      </c>
    </row>
    <row r="384" spans="1:7" x14ac:dyDescent="0.2">
      <c r="A384" t="s">
        <v>192</v>
      </c>
      <c r="B384" s="1">
        <v>39615</v>
      </c>
      <c r="C384" s="1">
        <v>40001</v>
      </c>
      <c r="D384">
        <v>62.105277777777999</v>
      </c>
      <c r="E384">
        <v>-150.0575</v>
      </c>
      <c r="F384" t="s">
        <v>573</v>
      </c>
      <c r="G384" t="str">
        <f>VLOOKUP('Merged-Use-This'!A384,'WHFS-Current'!$A$3:$D$245,4,FALSE)</f>
        <v xml:space="preserve"> NWS wire weight.</v>
      </c>
    </row>
    <row r="385" spans="1:7" x14ac:dyDescent="0.2">
      <c r="A385" t="s">
        <v>192</v>
      </c>
      <c r="B385" s="1">
        <v>40001</v>
      </c>
      <c r="C385" s="1">
        <v>40746</v>
      </c>
      <c r="D385">
        <v>62.108888888888998</v>
      </c>
      <c r="E385">
        <v>-150.05333333332999</v>
      </c>
      <c r="F385" t="s">
        <v>574</v>
      </c>
      <c r="G385" t="str">
        <f>VLOOKUP('Merged-Use-This'!A385,'WHFS-Current'!$A$3:$D$245,4,FALSE)</f>
        <v xml:space="preserve"> NWS wire weight.</v>
      </c>
    </row>
    <row r="386" spans="1:7" x14ac:dyDescent="0.2">
      <c r="A386" t="s">
        <v>192</v>
      </c>
      <c r="B386" s="1">
        <v>40746</v>
      </c>
      <c r="C386" s="1">
        <v>40931</v>
      </c>
      <c r="D386">
        <v>62.105277999999998</v>
      </c>
      <c r="E386">
        <v>-150.0575</v>
      </c>
      <c r="F386" t="s">
        <v>574</v>
      </c>
      <c r="G386" t="str">
        <f>VLOOKUP('Merged-Use-This'!A386,'WHFS-Current'!$A$3:$D$245,4,FALSE)</f>
        <v xml:space="preserve"> NWS wire weight.</v>
      </c>
    </row>
    <row r="387" spans="1:7" x14ac:dyDescent="0.2">
      <c r="A387" t="s">
        <v>192</v>
      </c>
      <c r="B387" s="1">
        <v>40931</v>
      </c>
      <c r="C387" t="s">
        <v>326</v>
      </c>
      <c r="D387">
        <v>62.105277777777999</v>
      </c>
      <c r="E387">
        <v>-150.0575</v>
      </c>
      <c r="F387" t="s">
        <v>574</v>
      </c>
      <c r="G387" t="str">
        <f>VLOOKUP('Merged-Use-This'!A387,'WHFS-Current'!$A$3:$D$245,4,FALSE)</f>
        <v xml:space="preserve"> NWS wire weight.</v>
      </c>
    </row>
    <row r="388" spans="1:7" x14ac:dyDescent="0.2">
      <c r="A388" t="s">
        <v>194</v>
      </c>
      <c r="B388" s="1">
        <v>35612</v>
      </c>
      <c r="C388" s="1">
        <v>39500</v>
      </c>
      <c r="D388">
        <v>61.685000000000002</v>
      </c>
      <c r="E388">
        <v>-149.047</v>
      </c>
      <c r="F388" t="s">
        <v>575</v>
      </c>
      <c r="G388" t="str">
        <f>VLOOKUP('Merged-Use-This'!A388,'WHFS-Current'!$A$3:$D$245,4,FALSE)</f>
        <v xml:space="preserve"> MOOSE CREEK NR PALMER</v>
      </c>
    </row>
    <row r="389" spans="1:7" x14ac:dyDescent="0.2">
      <c r="A389" t="s">
        <v>194</v>
      </c>
      <c r="B389" s="1">
        <v>39500</v>
      </c>
      <c r="C389" s="1">
        <v>39615</v>
      </c>
      <c r="D389">
        <v>61.685000000000002</v>
      </c>
      <c r="E389">
        <v>-149.04694444443999</v>
      </c>
      <c r="F389" t="s">
        <v>576</v>
      </c>
      <c r="G389" t="str">
        <f>VLOOKUP('Merged-Use-This'!A389,'WHFS-Current'!$A$3:$D$245,4,FALSE)</f>
        <v xml:space="preserve"> MOOSE CREEK NR PALMER</v>
      </c>
    </row>
    <row r="390" spans="1:7" x14ac:dyDescent="0.2">
      <c r="A390" t="s">
        <v>194</v>
      </c>
      <c r="B390" s="1">
        <v>39615</v>
      </c>
      <c r="C390" s="1">
        <v>40007</v>
      </c>
      <c r="D390">
        <v>61.683333333333003</v>
      </c>
      <c r="E390">
        <v>-149.04333333333</v>
      </c>
      <c r="F390" t="s">
        <v>576</v>
      </c>
      <c r="G390" t="str">
        <f>VLOOKUP('Merged-Use-This'!A390,'WHFS-Current'!$A$3:$D$245,4,FALSE)</f>
        <v xml:space="preserve"> MOOSE CREEK NR PALMER</v>
      </c>
    </row>
    <row r="391" spans="1:7" x14ac:dyDescent="0.2">
      <c r="A391" t="s">
        <v>194</v>
      </c>
      <c r="B391" s="1">
        <v>40007</v>
      </c>
      <c r="C391" s="1">
        <v>42623</v>
      </c>
      <c r="D391">
        <v>61.685000000000002</v>
      </c>
      <c r="E391">
        <v>-149.04694444443999</v>
      </c>
      <c r="F391" t="s">
        <v>576</v>
      </c>
      <c r="G391" t="str">
        <f>VLOOKUP('Merged-Use-This'!A391,'WHFS-Current'!$A$3:$D$245,4,FALSE)</f>
        <v xml:space="preserve"> MOOSE CREEK NR PALMER</v>
      </c>
    </row>
    <row r="392" spans="1:7" x14ac:dyDescent="0.2">
      <c r="A392" t="s">
        <v>194</v>
      </c>
      <c r="B392" s="1">
        <v>42623</v>
      </c>
      <c r="C392" t="s">
        <v>326</v>
      </c>
      <c r="D392">
        <v>61.682802100000004</v>
      </c>
      <c r="E392">
        <v>-149.04554099999999</v>
      </c>
      <c r="F392" t="s">
        <v>576</v>
      </c>
      <c r="G392" t="str">
        <f>VLOOKUP('Merged-Use-This'!A392,'WHFS-Current'!$A$3:$D$245,4,FALSE)</f>
        <v xml:space="preserve"> MOOSE CREEK NR PALMER</v>
      </c>
    </row>
    <row r="393" spans="1:7" x14ac:dyDescent="0.2">
      <c r="A393" t="s">
        <v>196</v>
      </c>
      <c r="B393" s="1">
        <v>38617</v>
      </c>
      <c r="C393" s="1">
        <v>39500</v>
      </c>
      <c r="D393">
        <v>62.228900000000003</v>
      </c>
      <c r="E393">
        <v>-150.44329999999999</v>
      </c>
      <c r="F393" t="s">
        <v>577</v>
      </c>
      <c r="G393" t="str">
        <f>VLOOKUP('Merged-Use-This'!A393,'WHFS-Current'!$A$3:$D$245,4,FALSE)</f>
        <v xml:space="preserve"> </v>
      </c>
    </row>
    <row r="394" spans="1:7" x14ac:dyDescent="0.2">
      <c r="A394" t="s">
        <v>196</v>
      </c>
      <c r="B394" s="1">
        <v>39500</v>
      </c>
      <c r="C394" t="s">
        <v>326</v>
      </c>
      <c r="D394">
        <v>62.228888888889003</v>
      </c>
      <c r="E394">
        <v>-150.44333333333</v>
      </c>
      <c r="F394" t="s">
        <v>577</v>
      </c>
      <c r="G394" t="str">
        <f>VLOOKUP('Merged-Use-This'!A394,'WHFS-Current'!$A$3:$D$245,4,FALSE)</f>
        <v xml:space="preserve"> </v>
      </c>
    </row>
    <row r="395" spans="1:7" x14ac:dyDescent="0.2">
      <c r="A395" t="s">
        <v>197</v>
      </c>
      <c r="B395" s="1">
        <v>17294</v>
      </c>
      <c r="C395" s="1">
        <v>39500</v>
      </c>
      <c r="D395">
        <v>60.431899999999999</v>
      </c>
      <c r="E395">
        <v>-149.37309999999999</v>
      </c>
      <c r="F395" t="s">
        <v>578</v>
      </c>
      <c r="G395" t="str">
        <f>VLOOKUP('Merged-Use-This'!A395,'WHFS-Current'!$A$3:$D$245,4,FALSE)</f>
        <v xml:space="preserve"> NWS staff gage</v>
      </c>
    </row>
    <row r="396" spans="1:7" x14ac:dyDescent="0.2">
      <c r="A396" t="s">
        <v>197</v>
      </c>
      <c r="B396" s="1">
        <v>39500</v>
      </c>
      <c r="C396" s="1">
        <v>40931</v>
      </c>
      <c r="D396">
        <v>60.431944444443999</v>
      </c>
      <c r="E396">
        <v>-149.37305555556</v>
      </c>
      <c r="F396" t="s">
        <v>579</v>
      </c>
      <c r="G396" t="str">
        <f>VLOOKUP('Merged-Use-This'!A396,'WHFS-Current'!$A$3:$D$245,4,FALSE)</f>
        <v xml:space="preserve"> NWS staff gage</v>
      </c>
    </row>
    <row r="397" spans="1:7" x14ac:dyDescent="0.2">
      <c r="A397" t="s">
        <v>197</v>
      </c>
      <c r="B397" s="1">
        <v>40931</v>
      </c>
      <c r="C397" t="s">
        <v>326</v>
      </c>
      <c r="D397">
        <v>60.433055555556003</v>
      </c>
      <c r="E397">
        <v>-149.37388888889001</v>
      </c>
      <c r="F397" t="s">
        <v>579</v>
      </c>
      <c r="G397" t="str">
        <f>VLOOKUP('Merged-Use-This'!A397,'WHFS-Current'!$A$3:$D$245,4,FALSE)</f>
        <v xml:space="preserve"> NWS staff gage</v>
      </c>
    </row>
    <row r="398" spans="1:7" x14ac:dyDescent="0.2">
      <c r="A398" t="s">
        <v>199</v>
      </c>
      <c r="B398" s="1">
        <v>38027</v>
      </c>
      <c r="C398" s="1">
        <v>39500</v>
      </c>
      <c r="D398">
        <v>64.726699999999994</v>
      </c>
      <c r="E398">
        <v>-148.72640000000001</v>
      </c>
      <c r="F398" t="s">
        <v>580</v>
      </c>
      <c r="G398" t="str">
        <f>VLOOKUP('Merged-Use-This'!A398,'WHFS-Current'!$A$3:$D$245,4,FALSE)</f>
        <v xml:space="preserve"> USGS GOES/HADS river stage</v>
      </c>
    </row>
    <row r="399" spans="1:7" x14ac:dyDescent="0.2">
      <c r="A399" t="s">
        <v>199</v>
      </c>
      <c r="B399" s="1">
        <v>39500</v>
      </c>
      <c r="C399" s="1">
        <v>41080</v>
      </c>
      <c r="D399">
        <v>64.008888888888904</v>
      </c>
      <c r="E399">
        <v>-148.72583333333299</v>
      </c>
      <c r="F399" t="s">
        <v>580</v>
      </c>
      <c r="G399" t="str">
        <f>VLOOKUP('Merged-Use-This'!A399,'WHFS-Current'!$A$3:$D$245,4,FALSE)</f>
        <v xml:space="preserve"> USGS GOES/HADS river stage</v>
      </c>
    </row>
    <row r="400" spans="1:7" x14ac:dyDescent="0.2">
      <c r="A400" t="s">
        <v>199</v>
      </c>
      <c r="B400" s="1">
        <v>41080</v>
      </c>
      <c r="C400" s="1">
        <v>41246</v>
      </c>
      <c r="D400">
        <v>64.008888888889004</v>
      </c>
      <c r="E400">
        <v>-148.72583333333</v>
      </c>
      <c r="F400" t="s">
        <v>580</v>
      </c>
      <c r="G400" t="str">
        <f>VLOOKUP('Merged-Use-This'!A400,'WHFS-Current'!$A$3:$D$245,4,FALSE)</f>
        <v xml:space="preserve"> USGS GOES/HADS river stage</v>
      </c>
    </row>
    <row r="401" spans="1:7" x14ac:dyDescent="0.2">
      <c r="A401" t="s">
        <v>199</v>
      </c>
      <c r="B401" s="1">
        <v>41246</v>
      </c>
      <c r="C401" t="s">
        <v>326</v>
      </c>
      <c r="D401">
        <v>64.008888888889004</v>
      </c>
      <c r="E401">
        <v>-148.80888888889001</v>
      </c>
      <c r="F401" t="s">
        <v>580</v>
      </c>
      <c r="G401" t="str">
        <f>VLOOKUP('Merged-Use-This'!A401,'WHFS-Current'!$A$3:$D$245,4,FALSE)</f>
        <v xml:space="preserve"> USGS GOES/HADS river stage</v>
      </c>
    </row>
    <row r="402" spans="1:7" x14ac:dyDescent="0.2">
      <c r="A402" t="s">
        <v>200</v>
      </c>
      <c r="B402" s="1">
        <v>32982</v>
      </c>
      <c r="C402" s="1">
        <v>35431</v>
      </c>
      <c r="D402">
        <v>61.25</v>
      </c>
      <c r="E402">
        <v>-143</v>
      </c>
      <c r="F402" t="s">
        <v>581</v>
      </c>
      <c r="G402" t="str">
        <f>VLOOKUP('Merged-Use-This'!A402,'WHFS-Current'!$A$3:$D$245,4,FALSE)</f>
        <v xml:space="preserve"> USGS Gage</v>
      </c>
    </row>
    <row r="403" spans="1:7" x14ac:dyDescent="0.2">
      <c r="A403" t="s">
        <v>200</v>
      </c>
      <c r="B403" s="1">
        <v>35431</v>
      </c>
      <c r="C403" s="1">
        <v>36525</v>
      </c>
      <c r="D403">
        <v>61.25</v>
      </c>
      <c r="E403">
        <v>-142.6</v>
      </c>
      <c r="F403" t="s">
        <v>581</v>
      </c>
      <c r="G403" t="str">
        <f>VLOOKUP('Merged-Use-This'!A403,'WHFS-Current'!$A$3:$D$245,4,FALSE)</f>
        <v xml:space="preserve"> USGS Gage</v>
      </c>
    </row>
    <row r="404" spans="1:7" x14ac:dyDescent="0.2">
      <c r="A404" t="s">
        <v>200</v>
      </c>
      <c r="B404" s="1">
        <v>33751</v>
      </c>
      <c r="C404" s="1">
        <v>39500</v>
      </c>
      <c r="D404">
        <v>61.434199999999997</v>
      </c>
      <c r="E404">
        <v>-142.94059999999999</v>
      </c>
      <c r="F404" t="s">
        <v>582</v>
      </c>
      <c r="G404" t="str">
        <f>VLOOKUP('Merged-Use-This'!A404,'WHFS-Current'!$A$3:$D$245,4,FALSE)</f>
        <v xml:space="preserve"> USGS Gage</v>
      </c>
    </row>
    <row r="405" spans="1:7" x14ac:dyDescent="0.2">
      <c r="A405" t="s">
        <v>200</v>
      </c>
      <c r="B405" s="1">
        <v>39500</v>
      </c>
      <c r="C405" t="s">
        <v>326</v>
      </c>
      <c r="D405">
        <v>61.434166666666997</v>
      </c>
      <c r="E405">
        <v>-142.94055555556</v>
      </c>
      <c r="F405" t="s">
        <v>583</v>
      </c>
      <c r="G405" t="str">
        <f>VLOOKUP('Merged-Use-This'!A405,'WHFS-Current'!$A$3:$D$245,4,FALSE)</f>
        <v xml:space="preserve"> USGS Gage</v>
      </c>
    </row>
    <row r="406" spans="1:7" x14ac:dyDescent="0.2">
      <c r="A406" t="s">
        <v>202</v>
      </c>
      <c r="B406" s="1">
        <v>40961</v>
      </c>
      <c r="C406" s="1">
        <v>41222</v>
      </c>
      <c r="D406">
        <v>62.791388888889003</v>
      </c>
      <c r="E406">
        <v>-142.16972222222</v>
      </c>
      <c r="F406" t="s">
        <v>584</v>
      </c>
      <c r="G406" t="str">
        <f>VLOOKUP('Merged-Use-This'!A406,'WHFS-Current'!$A$3:$D$245,4,FALSE)</f>
        <v xml:space="preserve"> </v>
      </c>
    </row>
    <row r="407" spans="1:7" x14ac:dyDescent="0.2">
      <c r="A407" t="s">
        <v>202</v>
      </c>
      <c r="B407" s="1">
        <v>41222</v>
      </c>
      <c r="C407" t="s">
        <v>326</v>
      </c>
      <c r="D407">
        <v>62.791388888889003</v>
      </c>
      <c r="E407">
        <v>-142.16972222222</v>
      </c>
      <c r="F407" t="s">
        <v>584</v>
      </c>
      <c r="G407" t="str">
        <f>VLOOKUP('Merged-Use-This'!A407,'WHFS-Current'!$A$3:$D$245,4,FALSE)</f>
        <v xml:space="preserve"> </v>
      </c>
    </row>
    <row r="408" spans="1:7" x14ac:dyDescent="0.2">
      <c r="A408" t="s">
        <v>203</v>
      </c>
      <c r="B408" s="1">
        <v>39819</v>
      </c>
      <c r="C408" t="s">
        <v>326</v>
      </c>
      <c r="D408">
        <v>55.263888888888999</v>
      </c>
      <c r="E408">
        <v>-129.08611111111</v>
      </c>
      <c r="F408" t="s">
        <v>585</v>
      </c>
      <c r="G408" t="str">
        <f>VLOOKUP('Merged-Use-This'!A408,'WHFS-Current'!$A$3:$D$245,4,FALSE)</f>
        <v xml:space="preserve"> </v>
      </c>
    </row>
    <row r="409" spans="1:7" x14ac:dyDescent="0.2">
      <c r="A409" t="s">
        <v>204</v>
      </c>
      <c r="B409" s="1">
        <v>32287</v>
      </c>
      <c r="C409" s="1">
        <v>36525</v>
      </c>
      <c r="D409">
        <v>60.03</v>
      </c>
      <c r="E409">
        <v>-151.4</v>
      </c>
      <c r="F409" t="s">
        <v>586</v>
      </c>
      <c r="G409" t="str">
        <f>VLOOKUP('Merged-Use-This'!A409,'WHFS-Current'!$A$3:$D$245,4,FALSE)</f>
        <v xml:space="preserve"> NWS wire weight &amp; USGS GOES</v>
      </c>
    </row>
    <row r="410" spans="1:7" x14ac:dyDescent="0.2">
      <c r="A410" t="s">
        <v>204</v>
      </c>
      <c r="B410" s="1">
        <v>23116</v>
      </c>
      <c r="C410" s="1">
        <v>39500</v>
      </c>
      <c r="D410">
        <v>60.041699999999999</v>
      </c>
      <c r="E410">
        <v>-151.60830000000001</v>
      </c>
      <c r="F410" t="s">
        <v>587</v>
      </c>
      <c r="G410" t="str">
        <f>VLOOKUP('Merged-Use-This'!A410,'WHFS-Current'!$A$3:$D$245,4,FALSE)</f>
        <v xml:space="preserve"> NWS wire weight &amp; USGS GOES</v>
      </c>
    </row>
    <row r="411" spans="1:7" x14ac:dyDescent="0.2">
      <c r="A411" t="s">
        <v>204</v>
      </c>
      <c r="B411" s="1">
        <v>39500</v>
      </c>
      <c r="C411" s="1">
        <v>40931</v>
      </c>
      <c r="D411">
        <v>60.048333333332998</v>
      </c>
      <c r="E411">
        <v>-151.66472222222001</v>
      </c>
      <c r="F411" t="s">
        <v>588</v>
      </c>
      <c r="G411" t="str">
        <f>VLOOKUP('Merged-Use-This'!A411,'WHFS-Current'!$A$3:$D$245,4,FALSE)</f>
        <v xml:space="preserve"> NWS wire weight &amp; USGS GOES</v>
      </c>
    </row>
    <row r="412" spans="1:7" x14ac:dyDescent="0.2">
      <c r="A412" t="s">
        <v>204</v>
      </c>
      <c r="B412" s="1">
        <v>40931</v>
      </c>
      <c r="C412" t="s">
        <v>326</v>
      </c>
      <c r="D412">
        <v>60.048333333332998</v>
      </c>
      <c r="E412">
        <v>-151.66499999999999</v>
      </c>
      <c r="F412" t="s">
        <v>589</v>
      </c>
      <c r="G412" t="str">
        <f>VLOOKUP('Merged-Use-This'!A412,'WHFS-Current'!$A$3:$D$245,4,FALSE)</f>
        <v xml:space="preserve"> NWS wire weight &amp; USGS GOES</v>
      </c>
    </row>
    <row r="413" spans="1:7" x14ac:dyDescent="0.2">
      <c r="A413" t="s">
        <v>206</v>
      </c>
      <c r="B413" s="1">
        <v>37286</v>
      </c>
      <c r="C413" s="1">
        <v>39500</v>
      </c>
      <c r="D413">
        <v>61.208100000000002</v>
      </c>
      <c r="E413">
        <v>-139.04859999999999</v>
      </c>
      <c r="F413" t="s">
        <v>590</v>
      </c>
      <c r="G413" t="str">
        <f>VLOOKUP('Merged-Use-This'!A413,'WHFS-Current'!$A$3:$D$245,4,FALSE)</f>
        <v xml:space="preserve"> NISLING RIVER</v>
      </c>
    </row>
    <row r="414" spans="1:7" x14ac:dyDescent="0.2">
      <c r="A414" t="s">
        <v>206</v>
      </c>
      <c r="B414" s="1">
        <v>39500</v>
      </c>
      <c r="C414" s="1">
        <v>40415</v>
      </c>
      <c r="D414">
        <v>62.208055555556001</v>
      </c>
      <c r="E414">
        <v>-139.04861111111001</v>
      </c>
      <c r="F414" t="s">
        <v>590</v>
      </c>
      <c r="G414" t="str">
        <f>VLOOKUP('Merged-Use-This'!A414,'WHFS-Current'!$A$3:$D$245,4,FALSE)</f>
        <v xml:space="preserve"> NISLING RIVER</v>
      </c>
    </row>
    <row r="415" spans="1:7" x14ac:dyDescent="0.2">
      <c r="A415" t="s">
        <v>206</v>
      </c>
      <c r="B415" s="1">
        <v>40415</v>
      </c>
      <c r="C415" s="1">
        <v>40746</v>
      </c>
      <c r="D415">
        <v>62.208055555556001</v>
      </c>
      <c r="E415">
        <v>-139.18666666666999</v>
      </c>
      <c r="F415" t="s">
        <v>590</v>
      </c>
      <c r="G415" t="str">
        <f>VLOOKUP('Merged-Use-This'!A415,'WHFS-Current'!$A$3:$D$245,4,FALSE)</f>
        <v xml:space="preserve"> NISLING RIVER</v>
      </c>
    </row>
    <row r="416" spans="1:7" x14ac:dyDescent="0.2">
      <c r="A416" t="s">
        <v>206</v>
      </c>
      <c r="B416" s="1">
        <v>40746</v>
      </c>
      <c r="C416" t="s">
        <v>326</v>
      </c>
      <c r="D416">
        <v>62.208055555556001</v>
      </c>
      <c r="E416">
        <v>-139.04861111111001</v>
      </c>
      <c r="F416" t="s">
        <v>590</v>
      </c>
      <c r="G416" t="str">
        <f>VLOOKUP('Merged-Use-This'!A416,'WHFS-Current'!$A$3:$D$245,4,FALSE)</f>
        <v xml:space="preserve"> NISLING RIVER</v>
      </c>
    </row>
    <row r="417" spans="1:7" x14ac:dyDescent="0.2">
      <c r="A417" t="s">
        <v>339</v>
      </c>
      <c r="B417" s="1">
        <v>41500</v>
      </c>
      <c r="C417" t="s">
        <v>326</v>
      </c>
      <c r="D417">
        <v>64.891944444444405</v>
      </c>
      <c r="E417">
        <v>-163.66999999999999</v>
      </c>
      <c r="F417" t="s">
        <v>591</v>
      </c>
      <c r="G417" t="e">
        <f>VLOOKUP('Merged-Use-This'!A417,'WHFS-Current'!$A$3:$D$245,4,FALSE)</f>
        <v>#N/A</v>
      </c>
    </row>
    <row r="418" spans="1:7" x14ac:dyDescent="0.2">
      <c r="A418" t="s">
        <v>212</v>
      </c>
      <c r="B418" s="1">
        <v>37469</v>
      </c>
      <c r="C418" s="1">
        <v>39500</v>
      </c>
      <c r="D418">
        <v>59.935600000000001</v>
      </c>
      <c r="E418">
        <v>-158.18780000000001</v>
      </c>
      <c r="F418" t="s">
        <v>592</v>
      </c>
      <c r="G418" t="str">
        <f>VLOOKUP('Merged-Use-This'!A418,'WHFS-Current'!$A$3:$D$245,4,FALSE)</f>
        <v xml:space="preserve"> Nuyakuk River nr Dillingham</v>
      </c>
    </row>
    <row r="419" spans="1:7" x14ac:dyDescent="0.2">
      <c r="A419" t="s">
        <v>212</v>
      </c>
      <c r="B419" s="1">
        <v>39500</v>
      </c>
      <c r="C419" t="s">
        <v>326</v>
      </c>
      <c r="D419">
        <v>59.935555555556</v>
      </c>
      <c r="E419">
        <v>-158.18777777778001</v>
      </c>
      <c r="F419" t="s">
        <v>593</v>
      </c>
      <c r="G419" t="str">
        <f>VLOOKUP('Merged-Use-This'!A419,'WHFS-Current'!$A$3:$D$245,4,FALSE)</f>
        <v xml:space="preserve"> Nuyakuk River nr Dillingham</v>
      </c>
    </row>
    <row r="420" spans="1:7" x14ac:dyDescent="0.2">
      <c r="A420" t="s">
        <v>214</v>
      </c>
      <c r="B420" s="1">
        <v>40325</v>
      </c>
      <c r="C420" s="1">
        <v>40721</v>
      </c>
      <c r="D420">
        <v>63.457777777777999</v>
      </c>
      <c r="E420">
        <v>-148.80305555556001</v>
      </c>
      <c r="F420" t="s">
        <v>594</v>
      </c>
      <c r="G420" t="str">
        <f>VLOOKUP('Merged-Use-This'!A420,'WHFS-Current'!$A$3:$D$245,4,FALSE)</f>
        <v xml:space="preserve"> </v>
      </c>
    </row>
    <row r="421" spans="1:7" x14ac:dyDescent="0.2">
      <c r="A421" t="s">
        <v>214</v>
      </c>
      <c r="B421" s="1">
        <v>40721</v>
      </c>
      <c r="C421" t="s">
        <v>326</v>
      </c>
      <c r="D421">
        <v>63.457777777777999</v>
      </c>
      <c r="E421">
        <v>-148.80305555556001</v>
      </c>
      <c r="F421" t="s">
        <v>594</v>
      </c>
      <c r="G421" t="str">
        <f>VLOOKUP('Merged-Use-This'!A421,'WHFS-Current'!$A$3:$D$245,4,FALSE)</f>
        <v xml:space="preserve"> </v>
      </c>
    </row>
    <row r="422" spans="1:7" x14ac:dyDescent="0.2">
      <c r="A422" t="s">
        <v>340</v>
      </c>
      <c r="B422" s="1">
        <v>37784</v>
      </c>
      <c r="C422" s="1">
        <v>39500</v>
      </c>
      <c r="D422">
        <v>59.349200000000003</v>
      </c>
      <c r="E422">
        <v>-157.47309999999999</v>
      </c>
      <c r="F422" t="s">
        <v>595</v>
      </c>
      <c r="G422" t="e">
        <f>VLOOKUP('Merged-Use-This'!A422,'WHFS-Current'!$A$3:$D$245,4,FALSE)</f>
        <v>#N/A</v>
      </c>
    </row>
    <row r="423" spans="1:7" x14ac:dyDescent="0.2">
      <c r="A423" t="s">
        <v>340</v>
      </c>
      <c r="B423" s="1">
        <v>39500</v>
      </c>
      <c r="C423" t="s">
        <v>326</v>
      </c>
      <c r="D423">
        <v>59.349166666667003</v>
      </c>
      <c r="E423">
        <v>-157.47305555555999</v>
      </c>
      <c r="F423" t="s">
        <v>595</v>
      </c>
      <c r="G423" t="e">
        <f>VLOOKUP('Merged-Use-This'!A423,'WHFS-Current'!$A$3:$D$245,4,FALSE)</f>
        <v>#N/A</v>
      </c>
    </row>
    <row r="424" spans="1:7" x14ac:dyDescent="0.2">
      <c r="A424" t="s">
        <v>215</v>
      </c>
      <c r="B424" s="1">
        <v>42993</v>
      </c>
      <c r="C424" t="s">
        <v>326</v>
      </c>
      <c r="D424">
        <v>59.451099999999997</v>
      </c>
      <c r="E424">
        <v>-157.3091</v>
      </c>
      <c r="F424" t="s">
        <v>596</v>
      </c>
      <c r="G424" t="str">
        <f>VLOOKUP('Merged-Use-This'!A424,'WHFS-Current'!$A$3:$D$245,4,FALSE)</f>
        <v xml:space="preserve"> </v>
      </c>
    </row>
    <row r="425" spans="1:7" x14ac:dyDescent="0.2">
      <c r="A425" t="s">
        <v>216</v>
      </c>
      <c r="B425" s="1">
        <v>37799</v>
      </c>
      <c r="C425" s="1">
        <v>39500</v>
      </c>
      <c r="D425">
        <v>70.270300000000006</v>
      </c>
      <c r="E425">
        <v>-151.8725</v>
      </c>
      <c r="F425" t="s">
        <v>597</v>
      </c>
      <c r="G425" t="str">
        <f>VLOOKUP('Merged-Use-This'!A425,'WHFS-Current'!$A$3:$D$245,4,FALSE)</f>
        <v xml:space="preserve"> </v>
      </c>
    </row>
    <row r="426" spans="1:7" x14ac:dyDescent="0.2">
      <c r="A426" t="s">
        <v>216</v>
      </c>
      <c r="B426" s="1">
        <v>39500</v>
      </c>
      <c r="C426" s="1">
        <v>40721</v>
      </c>
      <c r="D426">
        <v>70.270555555556001</v>
      </c>
      <c r="E426">
        <v>-151.86916666667</v>
      </c>
      <c r="F426" t="s">
        <v>598</v>
      </c>
      <c r="G426" t="str">
        <f>VLOOKUP('Merged-Use-This'!A426,'WHFS-Current'!$A$3:$D$245,4,FALSE)</f>
        <v xml:space="preserve"> </v>
      </c>
    </row>
    <row r="427" spans="1:7" x14ac:dyDescent="0.2">
      <c r="A427" t="s">
        <v>216</v>
      </c>
      <c r="B427" s="1">
        <v>40721</v>
      </c>
      <c r="C427" t="s">
        <v>326</v>
      </c>
      <c r="D427">
        <v>70.270555555556001</v>
      </c>
      <c r="E427">
        <v>-151.86916666667</v>
      </c>
      <c r="F427" t="s">
        <v>598</v>
      </c>
      <c r="G427" t="str">
        <f>VLOOKUP('Merged-Use-This'!A427,'WHFS-Current'!$A$3:$D$245,4,FALSE)</f>
        <v xml:space="preserve"> </v>
      </c>
    </row>
    <row r="428" spans="1:7" x14ac:dyDescent="0.2">
      <c r="A428" t="s">
        <v>217</v>
      </c>
      <c r="B428" s="1">
        <v>37011</v>
      </c>
      <c r="C428" s="1">
        <v>39500</v>
      </c>
      <c r="D428">
        <v>64.315799999999996</v>
      </c>
      <c r="E428">
        <v>-141.4169</v>
      </c>
      <c r="F428" t="s">
        <v>599</v>
      </c>
      <c r="G428" t="str">
        <f>VLOOKUP('Merged-Use-This'!A428,'WHFS-Current'!$A$3:$D$245,4,FALSE)</f>
        <v xml:space="preserve"> </v>
      </c>
    </row>
    <row r="429" spans="1:7" x14ac:dyDescent="0.2">
      <c r="A429" t="s">
        <v>217</v>
      </c>
      <c r="B429" s="1">
        <v>39500</v>
      </c>
      <c r="C429" s="1">
        <v>42382</v>
      </c>
      <c r="D429">
        <v>64.315833333333003</v>
      </c>
      <c r="E429">
        <v>-141.41694444443999</v>
      </c>
      <c r="F429" t="s">
        <v>600</v>
      </c>
      <c r="G429" t="str">
        <f>VLOOKUP('Merged-Use-This'!A429,'WHFS-Current'!$A$3:$D$245,4,FALSE)</f>
        <v xml:space="preserve"> </v>
      </c>
    </row>
    <row r="430" spans="1:7" x14ac:dyDescent="0.2">
      <c r="A430" t="s">
        <v>217</v>
      </c>
      <c r="B430" s="1">
        <v>42382</v>
      </c>
      <c r="C430" t="s">
        <v>326</v>
      </c>
      <c r="D430">
        <v>64.315833333333003</v>
      </c>
      <c r="E430">
        <v>-141.41694444443999</v>
      </c>
      <c r="F430" t="s">
        <v>601</v>
      </c>
      <c r="G430" t="str">
        <f>VLOOKUP('Merged-Use-This'!A430,'WHFS-Current'!$A$3:$D$245,4,FALSE)</f>
        <v xml:space="preserve"> </v>
      </c>
    </row>
    <row r="431" spans="1:7" x14ac:dyDescent="0.2">
      <c r="A431" t="s">
        <v>218</v>
      </c>
      <c r="B431" s="1">
        <v>36739</v>
      </c>
      <c r="C431" t="s">
        <v>326</v>
      </c>
      <c r="D431">
        <v>67.634399999999999</v>
      </c>
      <c r="E431">
        <v>-139.69640000000001</v>
      </c>
      <c r="F431" t="s">
        <v>602</v>
      </c>
      <c r="G431" t="str">
        <f>VLOOKUP('Merged-Use-This'!A431,'WHFS-Current'!$A$3:$D$245,4,FALSE)</f>
        <v xml:space="preserve"> OLD CROW RIVER NR MOUTH</v>
      </c>
    </row>
    <row r="432" spans="1:7" x14ac:dyDescent="0.2">
      <c r="A432" t="s">
        <v>220</v>
      </c>
      <c r="B432" s="1">
        <v>40136</v>
      </c>
      <c r="C432" t="s">
        <v>326</v>
      </c>
      <c r="D432">
        <v>56.126388888888997</v>
      </c>
      <c r="E432">
        <v>-124.79638888888999</v>
      </c>
      <c r="F432" t="s">
        <v>603</v>
      </c>
      <c r="G432" t="str">
        <f>VLOOKUP('Merged-Use-This'!A432,'WHFS-Current'!$A$3:$D$245,4,FALSE)</f>
        <v xml:space="preserve"> </v>
      </c>
    </row>
    <row r="433" spans="1:7" x14ac:dyDescent="0.2">
      <c r="A433" t="s">
        <v>221</v>
      </c>
      <c r="B433" s="1">
        <v>40137</v>
      </c>
      <c r="C433" t="s">
        <v>326</v>
      </c>
      <c r="D433">
        <v>56.466111111110997</v>
      </c>
      <c r="E433">
        <v>-123.92888888889</v>
      </c>
      <c r="F433" t="s">
        <v>604</v>
      </c>
      <c r="G433" t="str">
        <f>VLOOKUP('Merged-Use-This'!A433,'WHFS-Current'!$A$3:$D$245,4,FALSE)</f>
        <v xml:space="preserve"> </v>
      </c>
    </row>
    <row r="434" spans="1:7" x14ac:dyDescent="0.2">
      <c r="A434" t="s">
        <v>222</v>
      </c>
      <c r="B434" s="1">
        <v>36913</v>
      </c>
      <c r="C434" s="1">
        <v>39500</v>
      </c>
      <c r="D434">
        <v>55.395600000000002</v>
      </c>
      <c r="E434">
        <v>-132.40700000000001</v>
      </c>
      <c r="F434" t="s">
        <v>605</v>
      </c>
      <c r="G434" t="str">
        <f>VLOOKUP('Merged-Use-This'!A434,'WHFS-Current'!$A$3:$D$245,4,FALSE)</f>
        <v xml:space="preserve"> USGS GOES/HADS river stage</v>
      </c>
    </row>
    <row r="435" spans="1:7" x14ac:dyDescent="0.2">
      <c r="A435" t="s">
        <v>222</v>
      </c>
      <c r="B435" s="1">
        <v>39500</v>
      </c>
      <c r="C435" t="s">
        <v>326</v>
      </c>
      <c r="D435">
        <v>55.395555555556001</v>
      </c>
      <c r="E435">
        <v>-132.40694444444</v>
      </c>
      <c r="F435" t="s">
        <v>605</v>
      </c>
      <c r="G435" t="str">
        <f>VLOOKUP('Merged-Use-This'!A435,'WHFS-Current'!$A$3:$D$245,4,FALSE)</f>
        <v xml:space="preserve"> USGS GOES/HADS river stage</v>
      </c>
    </row>
    <row r="436" spans="1:7" x14ac:dyDescent="0.2">
      <c r="A436" t="s">
        <v>224</v>
      </c>
      <c r="B436" s="1">
        <v>37298</v>
      </c>
      <c r="C436" s="1">
        <v>39500</v>
      </c>
      <c r="D436">
        <v>63.2408</v>
      </c>
      <c r="E436">
        <v>-145.4675</v>
      </c>
      <c r="F436" t="s">
        <v>606</v>
      </c>
      <c r="G436" t="str">
        <f>VLOOKUP('Merged-Use-This'!A436,'WHFS-Current'!$A$3:$D$245,4,FALSE)</f>
        <v xml:space="preserve"> USGS GOES/HADS river stage</v>
      </c>
    </row>
    <row r="437" spans="1:7" x14ac:dyDescent="0.2">
      <c r="A437" t="s">
        <v>224</v>
      </c>
      <c r="B437" s="1">
        <v>39500</v>
      </c>
      <c r="C437" s="1">
        <v>41080</v>
      </c>
      <c r="D437">
        <v>63.240833333333001</v>
      </c>
      <c r="E437">
        <v>-145.4675</v>
      </c>
      <c r="F437" t="s">
        <v>607</v>
      </c>
      <c r="G437" t="str">
        <f>VLOOKUP('Merged-Use-This'!A437,'WHFS-Current'!$A$3:$D$245,4,FALSE)</f>
        <v xml:space="preserve"> USGS GOES/HADS river stage</v>
      </c>
    </row>
    <row r="438" spans="1:7" x14ac:dyDescent="0.2">
      <c r="A438" t="s">
        <v>224</v>
      </c>
      <c r="B438" s="1">
        <v>41080</v>
      </c>
      <c r="C438" t="s">
        <v>326</v>
      </c>
      <c r="D438">
        <v>63.240833333333001</v>
      </c>
      <c r="E438">
        <v>-145.4675</v>
      </c>
      <c r="F438" t="s">
        <v>607</v>
      </c>
      <c r="G438" t="str">
        <f>VLOOKUP('Merged-Use-This'!A438,'WHFS-Current'!$A$3:$D$245,4,FALSE)</f>
        <v xml:space="preserve"> USGS GOES/HADS river stage</v>
      </c>
    </row>
    <row r="439" spans="1:7" x14ac:dyDescent="0.2">
      <c r="A439" t="s">
        <v>227</v>
      </c>
      <c r="B439" s="1">
        <v>35872</v>
      </c>
      <c r="C439" s="1">
        <v>39500</v>
      </c>
      <c r="D439">
        <v>67.424199999999999</v>
      </c>
      <c r="E439">
        <v>-140.89109999999999</v>
      </c>
      <c r="F439" t="s">
        <v>609</v>
      </c>
      <c r="G439" t="str">
        <f>VLOOKUP('Merged-Use-This'!A439,'WHFS-Current'!$A$3:$D$245,4,FALSE)</f>
        <v xml:space="preserve"> PORCUPINE AT THE BORDER</v>
      </c>
    </row>
    <row r="440" spans="1:7" x14ac:dyDescent="0.2">
      <c r="A440" t="s">
        <v>227</v>
      </c>
      <c r="B440" s="1">
        <v>39500</v>
      </c>
      <c r="C440" t="s">
        <v>326</v>
      </c>
      <c r="D440">
        <v>67.424166666667006</v>
      </c>
      <c r="E440">
        <v>-140.89111111111001</v>
      </c>
      <c r="F440" t="s">
        <v>610</v>
      </c>
      <c r="G440" t="str">
        <f>VLOOKUP('Merged-Use-This'!A440,'WHFS-Current'!$A$3:$D$245,4,FALSE)</f>
        <v xml:space="preserve"> PORCUPINE AT THE BORDER</v>
      </c>
    </row>
    <row r="441" spans="1:7" x14ac:dyDescent="0.2">
      <c r="A441" t="s">
        <v>341</v>
      </c>
      <c r="B441" s="1">
        <v>41158</v>
      </c>
      <c r="C441" t="s">
        <v>326</v>
      </c>
      <c r="D441">
        <v>69.321666666666999</v>
      </c>
      <c r="E441">
        <v>-152.63666666667001</v>
      </c>
      <c r="F441" t="s">
        <v>611</v>
      </c>
      <c r="G441" t="e">
        <f>VLOOKUP('Merged-Use-This'!A441,'WHFS-Current'!$A$3:$D$245,4,FALSE)</f>
        <v>#N/A</v>
      </c>
    </row>
    <row r="442" spans="1:7" x14ac:dyDescent="0.2">
      <c r="A442" t="s">
        <v>230</v>
      </c>
      <c r="B442" s="1">
        <v>39863</v>
      </c>
      <c r="C442" s="1">
        <v>40415</v>
      </c>
      <c r="D442">
        <v>67.563888888888997</v>
      </c>
      <c r="E442">
        <v>-139.88333333333</v>
      </c>
      <c r="F442" t="s">
        <v>612</v>
      </c>
      <c r="G442" t="str">
        <f>VLOOKUP('Merged-Use-This'!A442,'WHFS-Current'!$A$3:$D$245,4,FALSE)</f>
        <v xml:space="preserve"> </v>
      </c>
    </row>
    <row r="443" spans="1:7" x14ac:dyDescent="0.2">
      <c r="A443" t="s">
        <v>230</v>
      </c>
      <c r="B443" s="1">
        <v>40415</v>
      </c>
      <c r="C443" s="1">
        <v>40721</v>
      </c>
      <c r="D443">
        <v>67.594722222222003</v>
      </c>
      <c r="E443">
        <v>-139.81111111110999</v>
      </c>
      <c r="F443" t="s">
        <v>613</v>
      </c>
      <c r="G443" t="str">
        <f>VLOOKUP('Merged-Use-This'!A443,'WHFS-Current'!$A$3:$D$245,4,FALSE)</f>
        <v xml:space="preserve"> </v>
      </c>
    </row>
    <row r="444" spans="1:7" x14ac:dyDescent="0.2">
      <c r="A444" t="s">
        <v>230</v>
      </c>
      <c r="B444" s="1">
        <v>40721</v>
      </c>
      <c r="C444" t="s">
        <v>326</v>
      </c>
      <c r="D444">
        <v>67.594722222222003</v>
      </c>
      <c r="E444">
        <v>-139.81111111110999</v>
      </c>
      <c r="F444" t="s">
        <v>613</v>
      </c>
      <c r="G444" t="str">
        <f>VLOOKUP('Merged-Use-This'!A444,'WHFS-Current'!$A$3:$D$245,4,FALSE)</f>
        <v xml:space="preserve"> </v>
      </c>
    </row>
    <row r="445" spans="1:7" x14ac:dyDescent="0.2">
      <c r="A445" t="s">
        <v>231</v>
      </c>
      <c r="B445" s="1">
        <v>37418</v>
      </c>
      <c r="C445" s="1">
        <v>39547</v>
      </c>
      <c r="D445">
        <v>62.829700000000003</v>
      </c>
      <c r="E445">
        <v>-136.5806</v>
      </c>
      <c r="F445" t="s">
        <v>614</v>
      </c>
      <c r="G445" t="str">
        <f>VLOOKUP('Merged-Use-This'!A445,'WHFS-Current'!$A$3:$D$245,4,FALSE)</f>
        <v xml:space="preserve"> PELLY RIVER AT PELLY CROSSING</v>
      </c>
    </row>
    <row r="446" spans="1:7" x14ac:dyDescent="0.2">
      <c r="A446" t="s">
        <v>231</v>
      </c>
      <c r="B446" s="1">
        <v>39547</v>
      </c>
      <c r="C446" s="1">
        <v>39559</v>
      </c>
      <c r="D446">
        <v>62.829722222222003</v>
      </c>
      <c r="E446">
        <v>-136.58055555556001</v>
      </c>
      <c r="F446" t="s">
        <v>614</v>
      </c>
      <c r="G446" t="str">
        <f>VLOOKUP('Merged-Use-This'!A446,'WHFS-Current'!$A$3:$D$245,4,FALSE)</f>
        <v xml:space="preserve"> PELLY RIVER AT PELLY CROSSING</v>
      </c>
    </row>
    <row r="447" spans="1:7" x14ac:dyDescent="0.2">
      <c r="A447" t="s">
        <v>231</v>
      </c>
      <c r="B447" s="1">
        <v>39559</v>
      </c>
      <c r="C447" t="s">
        <v>326</v>
      </c>
      <c r="D447">
        <v>62.829722222222003</v>
      </c>
      <c r="E447">
        <v>-136.58055555556001</v>
      </c>
      <c r="F447" t="s">
        <v>614</v>
      </c>
      <c r="G447" t="str">
        <f>VLOOKUP('Merged-Use-This'!A447,'WHFS-Current'!$A$3:$D$245,4,FALSE)</f>
        <v xml:space="preserve"> PELLY RIVER AT PELLY CROSSING</v>
      </c>
    </row>
    <row r="448" spans="1:7" x14ac:dyDescent="0.2">
      <c r="A448" t="s">
        <v>233</v>
      </c>
      <c r="B448" s="1">
        <v>40140</v>
      </c>
      <c r="C448" t="s">
        <v>326</v>
      </c>
      <c r="D448">
        <v>55.083055555556001</v>
      </c>
      <c r="E448">
        <v>-122.91611111111</v>
      </c>
      <c r="F448" t="s">
        <v>615</v>
      </c>
      <c r="G448" t="str">
        <f>VLOOKUP('Merged-Use-This'!A448,'WHFS-Current'!$A$3:$D$245,4,FALSE)</f>
        <v xml:space="preserve"> </v>
      </c>
    </row>
    <row r="449" spans="1:7" x14ac:dyDescent="0.2">
      <c r="A449" t="s">
        <v>234</v>
      </c>
      <c r="B449" s="1">
        <v>42234</v>
      </c>
      <c r="C449" s="1">
        <v>42285</v>
      </c>
      <c r="D449">
        <v>55.705669999999998</v>
      </c>
      <c r="E449">
        <v>-132.62790000000001</v>
      </c>
      <c r="F449" t="s">
        <v>616</v>
      </c>
      <c r="G449" t="str">
        <f>VLOOKUP('Merged-Use-This'!A449,'WHFS-Current'!$A$3:$D$245,4,FALSE)</f>
        <v xml:space="preserve"> </v>
      </c>
    </row>
    <row r="450" spans="1:7" x14ac:dyDescent="0.2">
      <c r="A450" t="s">
        <v>234</v>
      </c>
      <c r="B450" s="1">
        <v>42285</v>
      </c>
      <c r="C450" s="1">
        <v>42382</v>
      </c>
      <c r="D450">
        <v>55.705555555556003</v>
      </c>
      <c r="E450">
        <v>-132.62777777778001</v>
      </c>
      <c r="F450" t="s">
        <v>616</v>
      </c>
      <c r="G450" t="str">
        <f>VLOOKUP('Merged-Use-This'!A450,'WHFS-Current'!$A$3:$D$245,4,FALSE)</f>
        <v xml:space="preserve"> </v>
      </c>
    </row>
    <row r="451" spans="1:7" x14ac:dyDescent="0.2">
      <c r="A451" t="s">
        <v>234</v>
      </c>
      <c r="B451" s="1">
        <v>42382</v>
      </c>
      <c r="C451" s="1">
        <v>42397</v>
      </c>
      <c r="D451">
        <v>55.705555555556003</v>
      </c>
      <c r="E451">
        <v>-132.62777777778001</v>
      </c>
      <c r="F451" t="s">
        <v>617</v>
      </c>
      <c r="G451" t="str">
        <f>VLOOKUP('Merged-Use-This'!A451,'WHFS-Current'!$A$3:$D$245,4,FALSE)</f>
        <v xml:space="preserve"> </v>
      </c>
    </row>
    <row r="452" spans="1:7" x14ac:dyDescent="0.2">
      <c r="A452" t="s">
        <v>234</v>
      </c>
      <c r="B452" s="1">
        <v>42397</v>
      </c>
      <c r="C452" t="s">
        <v>326</v>
      </c>
      <c r="D452">
        <v>55.705555555556003</v>
      </c>
      <c r="E452">
        <v>-132.62777777778001</v>
      </c>
      <c r="F452" t="s">
        <v>616</v>
      </c>
      <c r="G452" t="str">
        <f>VLOOKUP('Merged-Use-This'!A452,'WHFS-Current'!$A$3:$D$245,4,FALSE)</f>
        <v xml:space="preserve"> </v>
      </c>
    </row>
    <row r="453" spans="1:7" x14ac:dyDescent="0.2">
      <c r="A453" t="s">
        <v>235</v>
      </c>
      <c r="B453" s="1">
        <v>42580</v>
      </c>
      <c r="C453" t="s">
        <v>326</v>
      </c>
      <c r="D453">
        <v>60.480400000000003</v>
      </c>
      <c r="E453">
        <v>-149.7208</v>
      </c>
      <c r="F453" t="s">
        <v>618</v>
      </c>
      <c r="G453" t="str">
        <f>VLOOKUP('Merged-Use-This'!A453,'WHFS-Current'!$A$3:$D$245,4,FALSE)</f>
        <v xml:space="preserve"> </v>
      </c>
    </row>
    <row r="454" spans="1:7" x14ac:dyDescent="0.2">
      <c r="A454" t="s">
        <v>236</v>
      </c>
      <c r="B454" s="1">
        <v>20729</v>
      </c>
      <c r="C454" s="1">
        <v>39500</v>
      </c>
      <c r="D454">
        <v>64.742500000000007</v>
      </c>
      <c r="E454">
        <v>-155.48419999999999</v>
      </c>
      <c r="F454" t="s">
        <v>619</v>
      </c>
      <c r="G454" t="str">
        <f>VLOOKUP('Merged-Use-This'!A454,'WHFS-Current'!$A$3:$D$245,4,FALSE)</f>
        <v xml:space="preserve"> NWS slope profile gage</v>
      </c>
    </row>
    <row r="455" spans="1:7" x14ac:dyDescent="0.2">
      <c r="A455" t="s">
        <v>236</v>
      </c>
      <c r="B455" s="1">
        <v>39500</v>
      </c>
      <c r="C455" t="s">
        <v>326</v>
      </c>
      <c r="D455">
        <v>64.742500000000007</v>
      </c>
      <c r="E455">
        <v>-155.48416666666699</v>
      </c>
      <c r="F455" t="s">
        <v>620</v>
      </c>
      <c r="G455" t="str">
        <f>VLOOKUP('Merged-Use-This'!A455,'WHFS-Current'!$A$3:$D$245,4,FALSE)</f>
        <v xml:space="preserve"> NWS slope profile gage</v>
      </c>
    </row>
    <row r="456" spans="1:7" x14ac:dyDescent="0.2">
      <c r="A456" t="s">
        <v>237</v>
      </c>
      <c r="B456" s="1">
        <v>37413</v>
      </c>
      <c r="C456" s="1">
        <v>39500</v>
      </c>
      <c r="D456">
        <v>55.177799999999998</v>
      </c>
      <c r="E456">
        <v>-162.6875</v>
      </c>
      <c r="F456" t="s">
        <v>621</v>
      </c>
      <c r="G456" t="str">
        <f>VLOOKUP('Merged-Use-This'!A456,'WHFS-Current'!$A$3:$D$245,4,FALSE)</f>
        <v xml:space="preserve"> USGS GOES/HADS</v>
      </c>
    </row>
    <row r="457" spans="1:7" x14ac:dyDescent="0.2">
      <c r="A457" t="s">
        <v>237</v>
      </c>
      <c r="B457" s="1">
        <v>39500</v>
      </c>
      <c r="C457" t="s">
        <v>326</v>
      </c>
      <c r="D457">
        <v>55.177777777777997</v>
      </c>
      <c r="E457">
        <v>-162.6875</v>
      </c>
      <c r="F457" t="s">
        <v>621</v>
      </c>
      <c r="G457" t="str">
        <f>VLOOKUP('Merged-Use-This'!A457,'WHFS-Current'!$A$3:$D$245,4,FALSE)</f>
        <v xml:space="preserve"> USGS GOES/HADS</v>
      </c>
    </row>
    <row r="458" spans="1:7" x14ac:dyDescent="0.2">
      <c r="A458" t="s">
        <v>238</v>
      </c>
      <c r="B458" s="1">
        <v>42979</v>
      </c>
      <c r="C458" t="s">
        <v>326</v>
      </c>
      <c r="D458">
        <v>57.8157</v>
      </c>
      <c r="E458">
        <v>-152.624</v>
      </c>
      <c r="F458" t="s">
        <v>622</v>
      </c>
      <c r="G458" t="str">
        <f>VLOOKUP('Merged-Use-This'!A458,'WHFS-Current'!$A$3:$D$245,4,FALSE)</f>
        <v xml:space="preserve"> </v>
      </c>
    </row>
    <row r="459" spans="1:7" x14ac:dyDescent="0.2">
      <c r="A459" t="s">
        <v>239</v>
      </c>
      <c r="B459" s="1">
        <v>40325</v>
      </c>
      <c r="C459" s="1">
        <v>40746</v>
      </c>
      <c r="D459">
        <v>57.817500000000003</v>
      </c>
      <c r="E459">
        <v>-152.62388888889001</v>
      </c>
      <c r="F459" t="s">
        <v>623</v>
      </c>
      <c r="G459" t="str">
        <f>VLOOKUP('Merged-Use-This'!A459,'WHFS-Current'!$A$3:$D$245,4,FALSE)</f>
        <v xml:space="preserve"> </v>
      </c>
    </row>
    <row r="460" spans="1:7" x14ac:dyDescent="0.2">
      <c r="A460" t="s">
        <v>239</v>
      </c>
      <c r="B460" s="1">
        <v>40746</v>
      </c>
      <c r="C460" t="s">
        <v>326</v>
      </c>
      <c r="D460">
        <v>57.817500000000003</v>
      </c>
      <c r="E460">
        <v>-152.62388888889001</v>
      </c>
      <c r="F460" t="s">
        <v>623</v>
      </c>
      <c r="G460" t="str">
        <f>VLOOKUP('Merged-Use-This'!A460,'WHFS-Current'!$A$3:$D$245,4,FALSE)</f>
        <v xml:space="preserve"> </v>
      </c>
    </row>
    <row r="461" spans="1:7" x14ac:dyDescent="0.2">
      <c r="A461" t="s">
        <v>241</v>
      </c>
      <c r="B461" s="1">
        <v>33437</v>
      </c>
      <c r="C461" s="1">
        <v>39500</v>
      </c>
      <c r="D461">
        <v>60.194699999999997</v>
      </c>
      <c r="E461">
        <v>-149.5889</v>
      </c>
      <c r="F461" t="s">
        <v>624</v>
      </c>
      <c r="G461" t="str">
        <f>VLOOKUP('Merged-Use-This'!A461,'WHFS-Current'!$A$3:$D$245,4,FALSE)</f>
        <v xml:space="preserve"> NWS wire weight read by NPS</v>
      </c>
    </row>
    <row r="462" spans="1:7" x14ac:dyDescent="0.2">
      <c r="A462" t="s">
        <v>241</v>
      </c>
      <c r="B462" s="1">
        <v>39500</v>
      </c>
      <c r="C462" s="1">
        <v>40721</v>
      </c>
      <c r="D462">
        <v>60.195277777778003</v>
      </c>
      <c r="E462">
        <v>-149.58777777777999</v>
      </c>
      <c r="F462" t="s">
        <v>625</v>
      </c>
      <c r="G462" t="str">
        <f>VLOOKUP('Merged-Use-This'!A462,'WHFS-Current'!$A$3:$D$245,4,FALSE)</f>
        <v xml:space="preserve"> NWS wire weight read by NPS</v>
      </c>
    </row>
    <row r="463" spans="1:7" x14ac:dyDescent="0.2">
      <c r="A463" t="s">
        <v>241</v>
      </c>
      <c r="B463" s="1">
        <v>40721</v>
      </c>
      <c r="C463" t="s">
        <v>326</v>
      </c>
      <c r="D463">
        <v>60.195</v>
      </c>
      <c r="E463">
        <v>-149.58944444444001</v>
      </c>
      <c r="F463" t="s">
        <v>625</v>
      </c>
      <c r="G463" t="str">
        <f>VLOOKUP('Merged-Use-This'!A463,'WHFS-Current'!$A$3:$D$245,4,FALSE)</f>
        <v xml:space="preserve"> NWS wire weight read by NPS</v>
      </c>
    </row>
    <row r="464" spans="1:7" x14ac:dyDescent="0.2">
      <c r="A464" t="s">
        <v>243</v>
      </c>
      <c r="B464" s="1">
        <v>36472</v>
      </c>
      <c r="C464" s="1">
        <v>36525</v>
      </c>
      <c r="D464">
        <v>64.28</v>
      </c>
      <c r="E464">
        <v>-146.56</v>
      </c>
      <c r="F464" t="s">
        <v>626</v>
      </c>
      <c r="G464" t="str">
        <f>VLOOKUP('Merged-Use-This'!A464,'WHFS-Current'!$A$3:$D$245,4,FALSE)</f>
        <v xml:space="preserve"> NWS GOES/HADS &amp; USGS GAUGE</v>
      </c>
    </row>
    <row r="465" spans="1:7" x14ac:dyDescent="0.2">
      <c r="A465" t="s">
        <v>243</v>
      </c>
      <c r="B465" s="1">
        <v>3470</v>
      </c>
      <c r="C465" s="1">
        <v>39500</v>
      </c>
      <c r="D465">
        <v>64.472800000000007</v>
      </c>
      <c r="E465">
        <v>-146.9239</v>
      </c>
      <c r="F465" t="s">
        <v>627</v>
      </c>
      <c r="G465" t="str">
        <f>VLOOKUP('Merged-Use-This'!A465,'WHFS-Current'!$A$3:$D$245,4,FALSE)</f>
        <v xml:space="preserve"> NWS GOES/HADS &amp; USGS GAUGE</v>
      </c>
    </row>
    <row r="466" spans="1:7" x14ac:dyDescent="0.2">
      <c r="A466" t="s">
        <v>243</v>
      </c>
      <c r="B466" s="1">
        <v>39500</v>
      </c>
      <c r="C466" s="1">
        <v>39559</v>
      </c>
      <c r="D466">
        <v>64.472777777778006</v>
      </c>
      <c r="E466">
        <v>-146.92388888888999</v>
      </c>
      <c r="F466" t="s">
        <v>628</v>
      </c>
      <c r="G466" t="str">
        <f>VLOOKUP('Merged-Use-This'!A466,'WHFS-Current'!$A$3:$D$245,4,FALSE)</f>
        <v xml:space="preserve"> NWS GOES/HADS &amp; USGS GAUGE</v>
      </c>
    </row>
    <row r="467" spans="1:7" x14ac:dyDescent="0.2">
      <c r="A467" t="s">
        <v>243</v>
      </c>
      <c r="B467" s="1">
        <v>39559</v>
      </c>
      <c r="C467" t="s">
        <v>326</v>
      </c>
      <c r="D467">
        <v>64.472777777778006</v>
      </c>
      <c r="E467">
        <v>-146.92388888888999</v>
      </c>
      <c r="F467" t="s">
        <v>629</v>
      </c>
      <c r="G467" t="str">
        <f>VLOOKUP('Merged-Use-This'!A467,'WHFS-Current'!$A$3:$D$245,4,FALSE)</f>
        <v xml:space="preserve"> NWS GOES/HADS &amp; USGS GAUGE</v>
      </c>
    </row>
    <row r="468" spans="1:7" x14ac:dyDescent="0.2">
      <c r="A468" t="s">
        <v>244</v>
      </c>
      <c r="B468" s="1">
        <v>42163</v>
      </c>
      <c r="C468" t="s">
        <v>326</v>
      </c>
      <c r="D468">
        <v>58.444722222221998</v>
      </c>
      <c r="E468">
        <v>-135.74194444444001</v>
      </c>
      <c r="F468" t="s">
        <v>630</v>
      </c>
      <c r="G468" t="str">
        <f>VLOOKUP('Merged-Use-This'!A468,'WHFS-Current'!$A$3:$D$245,4,FALSE)</f>
        <v xml:space="preserve"> USGS GOES/HADS river stage</v>
      </c>
    </row>
    <row r="469" spans="1:7" x14ac:dyDescent="0.2">
      <c r="A469" t="s">
        <v>245</v>
      </c>
      <c r="B469" s="1">
        <v>36486</v>
      </c>
      <c r="C469" s="1">
        <v>39500</v>
      </c>
      <c r="D469">
        <v>58.332500000000003</v>
      </c>
      <c r="E469">
        <v>-134.4658</v>
      </c>
      <c r="F469" t="s">
        <v>631</v>
      </c>
      <c r="G469" t="str">
        <f>VLOOKUP('Merged-Use-This'!A469,'WHFS-Current'!$A$3:$D$245,4,FALSE)</f>
        <v xml:space="preserve"> USGS GOES/HADS river stage</v>
      </c>
    </row>
    <row r="470" spans="1:7" x14ac:dyDescent="0.2">
      <c r="A470" t="s">
        <v>245</v>
      </c>
      <c r="B470" s="1">
        <v>39500</v>
      </c>
      <c r="C470" s="1">
        <v>41135</v>
      </c>
      <c r="D470">
        <v>58.332500000000003</v>
      </c>
      <c r="E470">
        <v>-134.46583333333001</v>
      </c>
      <c r="F470" t="s">
        <v>631</v>
      </c>
      <c r="G470" t="str">
        <f>VLOOKUP('Merged-Use-This'!A470,'WHFS-Current'!$A$3:$D$245,4,FALSE)</f>
        <v xml:space="preserve"> USGS GOES/HADS river stage</v>
      </c>
    </row>
    <row r="471" spans="1:7" x14ac:dyDescent="0.2">
      <c r="A471" t="s">
        <v>245</v>
      </c>
      <c r="B471" s="1">
        <v>41135</v>
      </c>
      <c r="C471" t="s">
        <v>326</v>
      </c>
      <c r="D471">
        <v>58.332500000000003</v>
      </c>
      <c r="E471">
        <v>-134.46583333333001</v>
      </c>
      <c r="F471" t="s">
        <v>631</v>
      </c>
      <c r="G471" t="str">
        <f>VLOOKUP('Merged-Use-This'!A471,'WHFS-Current'!$A$3:$D$245,4,FALSE)</f>
        <v xml:space="preserve"> USGS GOES/HADS river stage</v>
      </c>
    </row>
    <row r="472" spans="1:7" x14ac:dyDescent="0.2">
      <c r="A472" t="s">
        <v>246</v>
      </c>
      <c r="B472" s="1">
        <v>36736</v>
      </c>
      <c r="C472" s="1">
        <v>39500</v>
      </c>
      <c r="D472">
        <v>55.801400000000001</v>
      </c>
      <c r="E472">
        <v>-133.1086</v>
      </c>
      <c r="F472" t="s">
        <v>632</v>
      </c>
      <c r="G472" t="str">
        <f>VLOOKUP('Merged-Use-This'!A472,'WHFS-Current'!$A$3:$D$245,4,FALSE)</f>
        <v xml:space="preserve"> USGS GOES/HADS river stage</v>
      </c>
    </row>
    <row r="473" spans="1:7" x14ac:dyDescent="0.2">
      <c r="A473" t="s">
        <v>246</v>
      </c>
      <c r="B473" s="1">
        <v>39500</v>
      </c>
      <c r="C473" s="1">
        <v>40549</v>
      </c>
      <c r="D473">
        <v>55.801388888889001</v>
      </c>
      <c r="E473">
        <v>-133.10861111111001</v>
      </c>
      <c r="F473" t="s">
        <v>633</v>
      </c>
      <c r="G473" t="str">
        <f>VLOOKUP('Merged-Use-This'!A473,'WHFS-Current'!$A$3:$D$245,4,FALSE)</f>
        <v xml:space="preserve"> USGS GOES/HADS river stage</v>
      </c>
    </row>
    <row r="474" spans="1:7" x14ac:dyDescent="0.2">
      <c r="A474" t="s">
        <v>246</v>
      </c>
      <c r="B474" s="1">
        <v>40549</v>
      </c>
      <c r="C474" s="1">
        <v>41135</v>
      </c>
      <c r="D474">
        <v>55.801388888889001</v>
      </c>
      <c r="E474">
        <v>-133.10861111111001</v>
      </c>
      <c r="F474" t="s">
        <v>634</v>
      </c>
      <c r="G474" t="str">
        <f>VLOOKUP('Merged-Use-This'!A474,'WHFS-Current'!$A$3:$D$245,4,FALSE)</f>
        <v xml:space="preserve"> USGS GOES/HADS river stage</v>
      </c>
    </row>
    <row r="475" spans="1:7" x14ac:dyDescent="0.2">
      <c r="A475" t="s">
        <v>246</v>
      </c>
      <c r="B475" s="1">
        <v>41135</v>
      </c>
      <c r="C475" t="s">
        <v>326</v>
      </c>
      <c r="D475">
        <v>55.801388888889001</v>
      </c>
      <c r="E475">
        <v>-133.10861111111001</v>
      </c>
      <c r="F475" t="s">
        <v>634</v>
      </c>
      <c r="G475" t="str">
        <f>VLOOKUP('Merged-Use-This'!A475,'WHFS-Current'!$A$3:$D$245,4,FALSE)</f>
        <v xml:space="preserve"> USGS GOES/HADS river stage</v>
      </c>
    </row>
    <row r="476" spans="1:7" x14ac:dyDescent="0.2">
      <c r="A476" t="s">
        <v>247</v>
      </c>
      <c r="B476" s="1">
        <v>42901</v>
      </c>
      <c r="C476" t="s">
        <v>326</v>
      </c>
      <c r="D476">
        <v>60.140277777778003</v>
      </c>
      <c r="E476">
        <v>-149.40166666667</v>
      </c>
      <c r="F476" t="s">
        <v>635</v>
      </c>
      <c r="G476" t="str">
        <f>VLOOKUP('Merged-Use-This'!A476,'WHFS-Current'!$A$3:$D$245,4,FALSE)</f>
        <v xml:space="preserve"> </v>
      </c>
    </row>
    <row r="477" spans="1:7" x14ac:dyDescent="0.2">
      <c r="A477" t="s">
        <v>342</v>
      </c>
      <c r="B477" s="1">
        <v>41530</v>
      </c>
      <c r="C477" t="s">
        <v>326</v>
      </c>
      <c r="D477">
        <v>62.638611111111103</v>
      </c>
      <c r="E477">
        <v>-141.02916666666701</v>
      </c>
      <c r="F477" t="s">
        <v>636</v>
      </c>
      <c r="G477" t="e">
        <f>VLOOKUP('Merged-Use-This'!A477,'WHFS-Current'!$A$3:$D$245,4,FALSE)</f>
        <v>#N/A</v>
      </c>
    </row>
    <row r="478" spans="1:7" x14ac:dyDescent="0.2">
      <c r="A478" t="s">
        <v>248</v>
      </c>
      <c r="B478" s="1">
        <v>37292</v>
      </c>
      <c r="C478" s="1">
        <v>39500</v>
      </c>
      <c r="D478">
        <v>57.051400000000001</v>
      </c>
      <c r="E478">
        <v>-135.2278</v>
      </c>
      <c r="F478" t="s">
        <v>637</v>
      </c>
      <c r="G478" t="str">
        <f>VLOOKUP('Merged-Use-This'!A478,'WHFS-Current'!$A$3:$D$245,4,FALSE)</f>
        <v xml:space="preserve"> Sawmill Creek near Sitka</v>
      </c>
    </row>
    <row r="479" spans="1:7" x14ac:dyDescent="0.2">
      <c r="A479" t="s">
        <v>248</v>
      </c>
      <c r="B479" s="1">
        <v>39500</v>
      </c>
      <c r="C479" s="1">
        <v>42285</v>
      </c>
      <c r="D479">
        <v>57.051388888889001</v>
      </c>
      <c r="E479">
        <v>-135.22777777778001</v>
      </c>
      <c r="F479" t="s">
        <v>637</v>
      </c>
      <c r="G479" t="str">
        <f>VLOOKUP('Merged-Use-This'!A479,'WHFS-Current'!$A$3:$D$245,4,FALSE)</f>
        <v xml:space="preserve"> Sawmill Creek near Sitka</v>
      </c>
    </row>
    <row r="480" spans="1:7" x14ac:dyDescent="0.2">
      <c r="A480" t="s">
        <v>248</v>
      </c>
      <c r="B480" s="1">
        <v>42285</v>
      </c>
      <c r="C480" t="s">
        <v>326</v>
      </c>
      <c r="D480">
        <v>57.051026700000001</v>
      </c>
      <c r="E480">
        <v>-135.2295402</v>
      </c>
      <c r="F480" t="s">
        <v>637</v>
      </c>
      <c r="G480" t="str">
        <f>VLOOKUP('Merged-Use-This'!A480,'WHFS-Current'!$A$3:$D$245,4,FALSE)</f>
        <v xml:space="preserve"> Sawmill Creek near Sitka</v>
      </c>
    </row>
    <row r="481" spans="1:7" x14ac:dyDescent="0.2">
      <c r="A481" t="s">
        <v>250</v>
      </c>
      <c r="B481" s="1">
        <v>40317</v>
      </c>
      <c r="C481" s="1">
        <v>40746</v>
      </c>
      <c r="D481">
        <v>60.478611111111</v>
      </c>
      <c r="E481">
        <v>-145.40222222221999</v>
      </c>
      <c r="F481" t="s">
        <v>638</v>
      </c>
      <c r="G481" t="str">
        <f>VLOOKUP('Merged-Use-This'!A481,'WHFS-Current'!$A$3:$D$245,4,FALSE)</f>
        <v xml:space="preserve"> </v>
      </c>
    </row>
    <row r="482" spans="1:7" x14ac:dyDescent="0.2">
      <c r="A482" t="s">
        <v>250</v>
      </c>
      <c r="B482" s="1">
        <v>40746</v>
      </c>
      <c r="C482" t="s">
        <v>326</v>
      </c>
      <c r="D482">
        <v>60.478611111111</v>
      </c>
      <c r="E482">
        <v>-145.40222222221999</v>
      </c>
      <c r="F482" t="s">
        <v>638</v>
      </c>
      <c r="G482" t="str">
        <f>VLOOKUP('Merged-Use-This'!A482,'WHFS-Current'!$A$3:$D$245,4,FALSE)</f>
        <v xml:space="preserve"> </v>
      </c>
    </row>
    <row r="483" spans="1:7" x14ac:dyDescent="0.2">
      <c r="A483" t="s">
        <v>251</v>
      </c>
      <c r="B483" s="1">
        <v>38490</v>
      </c>
      <c r="C483" t="s">
        <v>326</v>
      </c>
      <c r="D483">
        <v>67.0197</v>
      </c>
      <c r="E483">
        <v>-150.2928</v>
      </c>
      <c r="F483" t="s">
        <v>639</v>
      </c>
      <c r="G483" t="str">
        <f>VLOOKUP('Merged-Use-This'!A483,'WHFS-Current'!$A$3:$D$245,4,FALSE)</f>
        <v xml:space="preserve"> </v>
      </c>
    </row>
    <row r="484" spans="1:7" x14ac:dyDescent="0.2">
      <c r="A484" t="s">
        <v>252</v>
      </c>
      <c r="B484" s="1">
        <v>38029</v>
      </c>
      <c r="C484" s="1">
        <v>39500</v>
      </c>
      <c r="D484">
        <v>61.0792</v>
      </c>
      <c r="E484">
        <v>-146.3031</v>
      </c>
      <c r="F484" t="s">
        <v>640</v>
      </c>
      <c r="G484" t="str">
        <f>VLOOKUP('Merged-Use-This'!A484,'WHFS-Current'!$A$3:$D$245,4,FALSE)</f>
        <v xml:space="preserve"> </v>
      </c>
    </row>
    <row r="485" spans="1:7" x14ac:dyDescent="0.2">
      <c r="A485" t="s">
        <v>252</v>
      </c>
      <c r="B485" s="1">
        <v>39500</v>
      </c>
      <c r="C485" s="1">
        <v>39615</v>
      </c>
      <c r="D485">
        <v>61.079166666667</v>
      </c>
      <c r="E485">
        <v>-146.30361111111</v>
      </c>
      <c r="F485" t="s">
        <v>640</v>
      </c>
      <c r="G485" t="str">
        <f>VLOOKUP('Merged-Use-This'!A485,'WHFS-Current'!$A$3:$D$245,4,FALSE)</f>
        <v xml:space="preserve"> </v>
      </c>
    </row>
    <row r="486" spans="1:7" x14ac:dyDescent="0.2">
      <c r="A486" t="s">
        <v>252</v>
      </c>
      <c r="B486" s="1">
        <v>39615</v>
      </c>
      <c r="C486" s="1">
        <v>40253</v>
      </c>
      <c r="D486">
        <v>61.079166666667</v>
      </c>
      <c r="E486">
        <v>-146.30305555556001</v>
      </c>
      <c r="F486" t="s">
        <v>640</v>
      </c>
      <c r="G486" t="str">
        <f>VLOOKUP('Merged-Use-This'!A486,'WHFS-Current'!$A$3:$D$245,4,FALSE)</f>
        <v xml:space="preserve"> </v>
      </c>
    </row>
    <row r="487" spans="1:7" x14ac:dyDescent="0.2">
      <c r="A487" t="s">
        <v>252</v>
      </c>
      <c r="B487" s="1">
        <v>40253</v>
      </c>
      <c r="C487" s="1">
        <v>40309</v>
      </c>
      <c r="D487">
        <v>61.079166666667</v>
      </c>
      <c r="E487">
        <v>-146.33111111111</v>
      </c>
      <c r="F487" t="s">
        <v>640</v>
      </c>
      <c r="G487" t="str">
        <f>VLOOKUP('Merged-Use-This'!A487,'WHFS-Current'!$A$3:$D$245,4,FALSE)</f>
        <v xml:space="preserve"> </v>
      </c>
    </row>
    <row r="488" spans="1:7" x14ac:dyDescent="0.2">
      <c r="A488" t="s">
        <v>252</v>
      </c>
      <c r="B488" s="1">
        <v>40309</v>
      </c>
      <c r="C488" t="s">
        <v>326</v>
      </c>
      <c r="D488">
        <v>61.079166666667</v>
      </c>
      <c r="E488">
        <v>-146.30305555556001</v>
      </c>
      <c r="F488" t="s">
        <v>640</v>
      </c>
      <c r="G488" t="str">
        <f>VLOOKUP('Merged-Use-This'!A488,'WHFS-Current'!$A$3:$D$245,4,FALSE)</f>
        <v xml:space="preserve"> </v>
      </c>
    </row>
    <row r="489" spans="1:7" x14ac:dyDescent="0.2">
      <c r="A489" t="s">
        <v>253</v>
      </c>
      <c r="B489" s="1">
        <v>30195</v>
      </c>
      <c r="C489" s="1">
        <v>39500</v>
      </c>
      <c r="D489">
        <v>69.015000000000001</v>
      </c>
      <c r="E489">
        <v>-148.81720000000001</v>
      </c>
      <c r="F489" t="s">
        <v>641</v>
      </c>
      <c r="G489" t="str">
        <f>VLOOKUP('Merged-Use-This'!A489,'WHFS-Current'!$A$3:$D$245,4,FALSE)</f>
        <v xml:space="preserve"> USGS GOES/HADS river stage</v>
      </c>
    </row>
    <row r="490" spans="1:7" x14ac:dyDescent="0.2">
      <c r="A490" t="s">
        <v>253</v>
      </c>
      <c r="B490" s="1">
        <v>39500</v>
      </c>
      <c r="C490" s="1">
        <v>40007</v>
      </c>
      <c r="D490">
        <v>69.015000000000001</v>
      </c>
      <c r="E490">
        <v>-148.81722222222001</v>
      </c>
      <c r="F490" t="s">
        <v>642</v>
      </c>
      <c r="G490" t="str">
        <f>VLOOKUP('Merged-Use-This'!A490,'WHFS-Current'!$A$3:$D$245,4,FALSE)</f>
        <v xml:space="preserve"> USGS GOES/HADS river stage</v>
      </c>
    </row>
    <row r="491" spans="1:7" x14ac:dyDescent="0.2">
      <c r="A491" t="s">
        <v>253</v>
      </c>
      <c r="B491" s="1">
        <v>40007</v>
      </c>
      <c r="C491" t="s">
        <v>326</v>
      </c>
      <c r="D491">
        <v>69.015000000000001</v>
      </c>
      <c r="E491">
        <v>-148.81722222222001</v>
      </c>
      <c r="F491" t="s">
        <v>643</v>
      </c>
      <c r="G491" t="str">
        <f>VLOOKUP('Merged-Use-This'!A491,'WHFS-Current'!$A$3:$D$245,4,FALSE)</f>
        <v xml:space="preserve"> USGS GOES/HADS river stage</v>
      </c>
    </row>
    <row r="492" spans="1:7" x14ac:dyDescent="0.2">
      <c r="A492" t="s">
        <v>254</v>
      </c>
      <c r="B492" s="1">
        <v>17076</v>
      </c>
      <c r="C492" s="1">
        <v>39500</v>
      </c>
      <c r="D492">
        <v>61.2256</v>
      </c>
      <c r="E492">
        <v>-149.63499999999999</v>
      </c>
      <c r="F492" t="s">
        <v>644</v>
      </c>
      <c r="G492" t="str">
        <f>VLOOKUP('Merged-Use-This'!A492,'WHFS-Current'!$A$3:$D$245,4,FALSE)</f>
        <v xml:space="preserve"> USGS Gauge/NWS LARC telemetry</v>
      </c>
    </row>
    <row r="493" spans="1:7" x14ac:dyDescent="0.2">
      <c r="A493" t="s">
        <v>254</v>
      </c>
      <c r="B493" s="1">
        <v>39500</v>
      </c>
      <c r="C493" t="s">
        <v>326</v>
      </c>
      <c r="D493">
        <v>61.225555555555999</v>
      </c>
      <c r="E493">
        <v>-149.63499999999999</v>
      </c>
      <c r="F493" t="s">
        <v>645</v>
      </c>
      <c r="G493" t="str">
        <f>VLOOKUP('Merged-Use-This'!A493,'WHFS-Current'!$A$3:$D$245,4,FALSE)</f>
        <v xml:space="preserve"> USGS Gauge/NWS LARC telemetry</v>
      </c>
    </row>
    <row r="494" spans="1:7" x14ac:dyDescent="0.2">
      <c r="A494" t="s">
        <v>256</v>
      </c>
      <c r="B494" s="1">
        <v>29007</v>
      </c>
      <c r="C494" s="1">
        <v>39500</v>
      </c>
      <c r="D494">
        <v>60.820300000000003</v>
      </c>
      <c r="E494">
        <v>-149.42750000000001</v>
      </c>
      <c r="F494" t="s">
        <v>646</v>
      </c>
      <c r="G494" t="str">
        <f>VLOOKUP('Merged-Use-This'!A494,'WHFS-Current'!$A$3:$D$245,4,FALSE)</f>
        <v xml:space="preserve"> USGS GOES/HADS river stage</v>
      </c>
    </row>
    <row r="495" spans="1:7" x14ac:dyDescent="0.2">
      <c r="A495" t="s">
        <v>256</v>
      </c>
      <c r="B495" s="1">
        <v>39500</v>
      </c>
      <c r="C495" t="s">
        <v>326</v>
      </c>
      <c r="D495">
        <v>60.820833333332999</v>
      </c>
      <c r="E495">
        <v>-149.42527777778</v>
      </c>
      <c r="F495" t="s">
        <v>647</v>
      </c>
      <c r="G495" t="str">
        <f>VLOOKUP('Merged-Use-This'!A495,'WHFS-Current'!$A$3:$D$245,4,FALSE)</f>
        <v xml:space="preserve"> USGS GOES/HADS river stage</v>
      </c>
    </row>
    <row r="496" spans="1:7" x14ac:dyDescent="0.2">
      <c r="A496" t="s">
        <v>257</v>
      </c>
      <c r="B496" s="1">
        <v>23285</v>
      </c>
      <c r="C496" s="1">
        <v>39500</v>
      </c>
      <c r="D496">
        <v>59.467199999999998</v>
      </c>
      <c r="E496">
        <v>-135.2833</v>
      </c>
      <c r="F496" t="s">
        <v>648</v>
      </c>
      <c r="G496" t="str">
        <f>VLOOKUP('Merged-Use-This'!A496,'WHFS-Current'!$A$3:$D$245,4,FALSE)</f>
        <v xml:space="preserve"> NWS Igauge on D.S.</v>
      </c>
    </row>
    <row r="497" spans="1:7" x14ac:dyDescent="0.2">
      <c r="A497" t="s">
        <v>257</v>
      </c>
      <c r="B497" s="1">
        <v>39500</v>
      </c>
      <c r="C497" s="1">
        <v>39678</v>
      </c>
      <c r="D497">
        <v>59.467222222221999</v>
      </c>
      <c r="E497">
        <v>-135.28333333333001</v>
      </c>
      <c r="F497" t="s">
        <v>649</v>
      </c>
      <c r="G497" t="str">
        <f>VLOOKUP('Merged-Use-This'!A497,'WHFS-Current'!$A$3:$D$245,4,FALSE)</f>
        <v xml:space="preserve"> NWS Igauge on D.S.</v>
      </c>
    </row>
    <row r="498" spans="1:7" x14ac:dyDescent="0.2">
      <c r="A498" t="s">
        <v>257</v>
      </c>
      <c r="B498" s="1">
        <v>39678</v>
      </c>
      <c r="C498" s="1">
        <v>40365</v>
      </c>
      <c r="D498">
        <v>59.467222222221999</v>
      </c>
      <c r="E498">
        <v>-135.28333333333001</v>
      </c>
      <c r="F498" t="s">
        <v>649</v>
      </c>
      <c r="G498" t="str">
        <f>VLOOKUP('Merged-Use-This'!A498,'WHFS-Current'!$A$3:$D$245,4,FALSE)</f>
        <v xml:space="preserve"> NWS Igauge on D.S.</v>
      </c>
    </row>
    <row r="499" spans="1:7" x14ac:dyDescent="0.2">
      <c r="A499" t="s">
        <v>257</v>
      </c>
      <c r="B499" s="1">
        <v>40365</v>
      </c>
      <c r="C499" s="1">
        <v>42892</v>
      </c>
      <c r="D499">
        <v>59.468333333333</v>
      </c>
      <c r="E499">
        <v>-135.3023</v>
      </c>
      <c r="F499" t="s">
        <v>649</v>
      </c>
      <c r="G499" t="str">
        <f>VLOOKUP('Merged-Use-This'!A499,'WHFS-Current'!$A$3:$D$245,4,FALSE)</f>
        <v xml:space="preserve"> NWS Igauge on D.S.</v>
      </c>
    </row>
    <row r="500" spans="1:7" x14ac:dyDescent="0.2">
      <c r="A500" t="s">
        <v>257</v>
      </c>
      <c r="B500" s="1">
        <v>42892</v>
      </c>
      <c r="C500" t="s">
        <v>326</v>
      </c>
      <c r="D500">
        <v>59.468333333333</v>
      </c>
      <c r="E500">
        <v>-135.30222222222</v>
      </c>
      <c r="F500" t="s">
        <v>650</v>
      </c>
      <c r="G500" t="str">
        <f>VLOOKUP('Merged-Use-This'!A500,'WHFS-Current'!$A$3:$D$245,4,FALSE)</f>
        <v xml:space="preserve"> NWS Igauge on D.S.</v>
      </c>
    </row>
    <row r="501" spans="1:7" x14ac:dyDescent="0.2">
      <c r="A501" t="s">
        <v>259</v>
      </c>
      <c r="B501" s="1">
        <v>35586</v>
      </c>
      <c r="C501" s="1">
        <v>39500</v>
      </c>
      <c r="D501">
        <v>60.466700000000003</v>
      </c>
      <c r="E501">
        <v>-150.59889999999999</v>
      </c>
      <c r="F501" t="s">
        <v>651</v>
      </c>
      <c r="G501" t="str">
        <f>VLOOKUP('Merged-Use-This'!A501,'WHFS-Current'!$A$3:$D$245,4,FALSE)</f>
        <v xml:space="preserve"> USGS GOES/HADS &amp; NWS PRECIP</v>
      </c>
    </row>
    <row r="502" spans="1:7" x14ac:dyDescent="0.2">
      <c r="A502" t="s">
        <v>259</v>
      </c>
      <c r="B502" s="1">
        <v>39500</v>
      </c>
      <c r="C502" s="1">
        <v>39805</v>
      </c>
      <c r="D502">
        <v>60.466666666667003</v>
      </c>
      <c r="E502">
        <v>-150.59888888889</v>
      </c>
      <c r="F502" t="s">
        <v>652</v>
      </c>
      <c r="G502" t="str">
        <f>VLOOKUP('Merged-Use-This'!A502,'WHFS-Current'!$A$3:$D$245,4,FALSE)</f>
        <v xml:space="preserve"> USGS GOES/HADS &amp; NWS PRECIP</v>
      </c>
    </row>
    <row r="503" spans="1:7" x14ac:dyDescent="0.2">
      <c r="A503" t="s">
        <v>259</v>
      </c>
      <c r="B503" s="1">
        <v>39805</v>
      </c>
      <c r="C503" t="s">
        <v>326</v>
      </c>
      <c r="D503">
        <v>60.466388888889</v>
      </c>
      <c r="E503">
        <v>-150.60138888889</v>
      </c>
      <c r="F503" t="s">
        <v>652</v>
      </c>
      <c r="G503" t="str">
        <f>VLOOKUP('Merged-Use-This'!A503,'WHFS-Current'!$A$3:$D$245,4,FALSE)</f>
        <v xml:space="preserve"> USGS GOES/HADS &amp; NWS PRECIP</v>
      </c>
    </row>
    <row r="504" spans="1:7" x14ac:dyDescent="0.2">
      <c r="A504" t="s">
        <v>260</v>
      </c>
      <c r="B504" s="1">
        <v>39819</v>
      </c>
      <c r="C504" t="s">
        <v>326</v>
      </c>
      <c r="D504">
        <v>54.630555555556001</v>
      </c>
      <c r="E504">
        <v>-128.43194444444001</v>
      </c>
      <c r="F504" t="s">
        <v>653</v>
      </c>
      <c r="G504" t="str">
        <f>VLOOKUP('Merged-Use-This'!A504,'WHFS-Current'!$A$3:$D$245,4,FALSE)</f>
        <v xml:space="preserve"> </v>
      </c>
    </row>
    <row r="505" spans="1:7" x14ac:dyDescent="0.2">
      <c r="A505" t="s">
        <v>262</v>
      </c>
      <c r="B505" s="1">
        <v>36438</v>
      </c>
      <c r="C505" s="1">
        <v>39500</v>
      </c>
      <c r="D505">
        <v>61.9619</v>
      </c>
      <c r="E505">
        <v>-151.1669</v>
      </c>
      <c r="F505" t="s">
        <v>654</v>
      </c>
      <c r="G505" t="str">
        <f>VLOOKUP('Merged-Use-This'!A505,'WHFS-Current'!$A$3:$D$245,4,FALSE)</f>
        <v xml:space="preserve"> </v>
      </c>
    </row>
    <row r="506" spans="1:7" x14ac:dyDescent="0.2">
      <c r="A506" t="s">
        <v>262</v>
      </c>
      <c r="B506" s="1">
        <v>39500</v>
      </c>
      <c r="C506" t="s">
        <v>326</v>
      </c>
      <c r="D506">
        <v>61.961944444444001</v>
      </c>
      <c r="E506">
        <v>-151.16694444443999</v>
      </c>
      <c r="F506" t="s">
        <v>655</v>
      </c>
      <c r="G506" t="str">
        <f>VLOOKUP('Merged-Use-This'!A506,'WHFS-Current'!$A$3:$D$245,4,FALSE)</f>
        <v xml:space="preserve"> </v>
      </c>
    </row>
    <row r="507" spans="1:7" x14ac:dyDescent="0.2">
      <c r="A507" t="s">
        <v>263</v>
      </c>
      <c r="B507" s="1">
        <v>37298</v>
      </c>
      <c r="C507" s="1">
        <v>39500</v>
      </c>
      <c r="D507">
        <v>67.2547</v>
      </c>
      <c r="E507">
        <v>-150.17330000000001</v>
      </c>
      <c r="F507" t="s">
        <v>656</v>
      </c>
      <c r="G507" t="str">
        <f>VLOOKUP('Merged-Use-This'!A507,'WHFS-Current'!$A$3:$D$245,4,FALSE)</f>
        <v xml:space="preserve"> USGS GOES/HADS river stage</v>
      </c>
    </row>
    <row r="508" spans="1:7" x14ac:dyDescent="0.2">
      <c r="A508" t="s">
        <v>263</v>
      </c>
      <c r="B508" s="1">
        <v>39500</v>
      </c>
      <c r="C508" s="1">
        <v>40549</v>
      </c>
      <c r="D508">
        <v>67.254722222222</v>
      </c>
      <c r="E508">
        <v>-150.17333333332999</v>
      </c>
      <c r="F508" t="s">
        <v>657</v>
      </c>
      <c r="G508" t="str">
        <f>VLOOKUP('Merged-Use-This'!A508,'WHFS-Current'!$A$3:$D$245,4,FALSE)</f>
        <v xml:space="preserve"> USGS GOES/HADS river stage</v>
      </c>
    </row>
    <row r="509" spans="1:7" x14ac:dyDescent="0.2">
      <c r="A509" t="s">
        <v>263</v>
      </c>
      <c r="B509" s="1">
        <v>40549</v>
      </c>
      <c r="C509" s="1">
        <v>40721</v>
      </c>
      <c r="D509">
        <v>67.254722222222</v>
      </c>
      <c r="E509">
        <v>-150.23388888888999</v>
      </c>
      <c r="F509" t="s">
        <v>657</v>
      </c>
      <c r="G509" t="str">
        <f>VLOOKUP('Merged-Use-This'!A509,'WHFS-Current'!$A$3:$D$245,4,FALSE)</f>
        <v xml:space="preserve"> USGS GOES/HADS river stage</v>
      </c>
    </row>
    <row r="510" spans="1:7" x14ac:dyDescent="0.2">
      <c r="A510" t="s">
        <v>263</v>
      </c>
      <c r="B510" s="1">
        <v>40721</v>
      </c>
      <c r="C510" s="1">
        <v>41080</v>
      </c>
      <c r="D510">
        <v>67.254722222222</v>
      </c>
      <c r="E510">
        <v>-150.17333333332999</v>
      </c>
      <c r="F510" t="s">
        <v>657</v>
      </c>
      <c r="G510" t="str">
        <f>VLOOKUP('Merged-Use-This'!A510,'WHFS-Current'!$A$3:$D$245,4,FALSE)</f>
        <v xml:space="preserve"> USGS GOES/HADS river stage</v>
      </c>
    </row>
    <row r="511" spans="1:7" x14ac:dyDescent="0.2">
      <c r="A511" t="s">
        <v>263</v>
      </c>
      <c r="B511" s="1">
        <v>41080</v>
      </c>
      <c r="C511" t="s">
        <v>326</v>
      </c>
      <c r="D511">
        <v>67.254722222222</v>
      </c>
      <c r="E511">
        <v>-150.17333333332999</v>
      </c>
      <c r="F511" t="s">
        <v>657</v>
      </c>
      <c r="G511" t="str">
        <f>VLOOKUP('Merged-Use-This'!A511,'WHFS-Current'!$A$3:$D$245,4,FALSE)</f>
        <v xml:space="preserve"> USGS GOES/HADS river stage</v>
      </c>
    </row>
    <row r="512" spans="1:7" x14ac:dyDescent="0.2">
      <c r="A512" t="s">
        <v>265</v>
      </c>
      <c r="B512" s="1">
        <v>40017</v>
      </c>
      <c r="C512" s="1">
        <v>40057</v>
      </c>
      <c r="D512">
        <v>56.026111111111</v>
      </c>
      <c r="E512">
        <v>-130.06527777778001</v>
      </c>
      <c r="F512" t="s">
        <v>658</v>
      </c>
      <c r="G512" t="str">
        <f>VLOOKUP('Merged-Use-This'!A512,'WHFS-Current'!$A$3:$D$245,4,FALSE)</f>
        <v xml:space="preserve"> USGS GOES/HADS river stage</v>
      </c>
    </row>
    <row r="513" spans="1:7" x14ac:dyDescent="0.2">
      <c r="A513" t="s">
        <v>265</v>
      </c>
      <c r="B513" s="1">
        <v>40057</v>
      </c>
      <c r="C513" s="1">
        <v>41135</v>
      </c>
      <c r="D513">
        <v>56.026111111111</v>
      </c>
      <c r="E513">
        <v>-130.06527777778001</v>
      </c>
      <c r="F513" t="s">
        <v>658</v>
      </c>
      <c r="G513" t="str">
        <f>VLOOKUP('Merged-Use-This'!A513,'WHFS-Current'!$A$3:$D$245,4,FALSE)</f>
        <v xml:space="preserve"> USGS GOES/HADS river stage</v>
      </c>
    </row>
    <row r="514" spans="1:7" x14ac:dyDescent="0.2">
      <c r="A514" t="s">
        <v>265</v>
      </c>
      <c r="B514" s="1">
        <v>41135</v>
      </c>
      <c r="C514" t="s">
        <v>326</v>
      </c>
      <c r="D514">
        <v>56.026111111111</v>
      </c>
      <c r="E514">
        <v>-130.06527777778001</v>
      </c>
      <c r="F514" t="s">
        <v>658</v>
      </c>
      <c r="G514" t="str">
        <f>VLOOKUP('Merged-Use-This'!A514,'WHFS-Current'!$A$3:$D$245,4,FALSE)</f>
        <v xml:space="preserve"> USGS GOES/HADS river stage</v>
      </c>
    </row>
    <row r="515" spans="1:7" x14ac:dyDescent="0.2">
      <c r="A515" t="s">
        <v>266</v>
      </c>
      <c r="B515" s="1">
        <v>35065</v>
      </c>
      <c r="C515" s="1">
        <v>39500</v>
      </c>
      <c r="D515">
        <v>61.536099999999998</v>
      </c>
      <c r="E515">
        <v>-137.59030000000001</v>
      </c>
      <c r="F515" t="s">
        <v>659</v>
      </c>
      <c r="G515" t="str">
        <f>VLOOKUP('Merged-Use-This'!A515,'WHFS-Current'!$A$3:$D$245,4,FALSE)</f>
        <v xml:space="preserve"> Sekulmun Lake GOES.</v>
      </c>
    </row>
    <row r="516" spans="1:7" x14ac:dyDescent="0.2">
      <c r="A516" t="s">
        <v>266</v>
      </c>
      <c r="B516" s="1">
        <v>39500</v>
      </c>
      <c r="C516" t="s">
        <v>326</v>
      </c>
      <c r="D516">
        <v>61.536111111111097</v>
      </c>
      <c r="E516">
        <v>-137.590277777778</v>
      </c>
      <c r="F516" t="s">
        <v>659</v>
      </c>
      <c r="G516" t="str">
        <f>VLOOKUP('Merged-Use-This'!A516,'WHFS-Current'!$A$3:$D$245,4,FALSE)</f>
        <v xml:space="preserve"> Sekulmun Lake GOES.</v>
      </c>
    </row>
    <row r="517" spans="1:7" x14ac:dyDescent="0.2">
      <c r="A517" t="s">
        <v>268</v>
      </c>
      <c r="B517" s="1">
        <v>38219</v>
      </c>
      <c r="C517" s="1">
        <v>39500</v>
      </c>
      <c r="D517">
        <v>60.145800000000001</v>
      </c>
      <c r="E517">
        <v>-149.4119</v>
      </c>
      <c r="F517" t="s">
        <v>660</v>
      </c>
      <c r="G517" t="str">
        <f>VLOOKUP('Merged-Use-This'!A517,'WHFS-Current'!$A$3:$D$245,4,FALSE)</f>
        <v xml:space="preserve"> </v>
      </c>
    </row>
    <row r="518" spans="1:7" x14ac:dyDescent="0.2">
      <c r="A518" t="s">
        <v>268</v>
      </c>
      <c r="B518" s="1">
        <v>39500</v>
      </c>
      <c r="C518" t="s">
        <v>326</v>
      </c>
      <c r="D518">
        <v>60.1458333333333</v>
      </c>
      <c r="E518">
        <v>-149.411944444444</v>
      </c>
      <c r="F518" t="s">
        <v>661</v>
      </c>
      <c r="G518" t="str">
        <f>VLOOKUP('Merged-Use-This'!A518,'WHFS-Current'!$A$3:$D$245,4,FALSE)</f>
        <v xml:space="preserve"> </v>
      </c>
    </row>
    <row r="519" spans="1:7" x14ac:dyDescent="0.2">
      <c r="A519" t="s">
        <v>269</v>
      </c>
      <c r="B519" s="1">
        <v>23989</v>
      </c>
      <c r="C519" s="1">
        <v>39500</v>
      </c>
      <c r="D519">
        <v>64.5642</v>
      </c>
      <c r="E519">
        <v>-165.50720000000001</v>
      </c>
      <c r="F519" t="s">
        <v>662</v>
      </c>
      <c r="G519" t="str">
        <f>VLOOKUP('Merged-Use-This'!A519,'WHFS-Current'!$A$3:$D$245,4,FALSE)</f>
        <v xml:space="preserve"> NWS wire weight, on D.S. side</v>
      </c>
    </row>
    <row r="520" spans="1:7" x14ac:dyDescent="0.2">
      <c r="A520" t="s">
        <v>269</v>
      </c>
      <c r="B520" s="1">
        <v>39500</v>
      </c>
      <c r="C520" t="s">
        <v>326</v>
      </c>
      <c r="D520">
        <v>64.564166666666694</v>
      </c>
      <c r="E520">
        <v>-165.507222222222</v>
      </c>
      <c r="F520" t="s">
        <v>663</v>
      </c>
      <c r="G520" t="str">
        <f>VLOOKUP('Merged-Use-This'!A520,'WHFS-Current'!$A$3:$D$245,4,FALSE)</f>
        <v xml:space="preserve"> NWS wire weight, on D.S. side</v>
      </c>
    </row>
    <row r="521" spans="1:7" x14ac:dyDescent="0.2">
      <c r="A521" t="s">
        <v>271</v>
      </c>
      <c r="B521" s="1">
        <v>25796</v>
      </c>
      <c r="C521" s="1">
        <v>39500</v>
      </c>
      <c r="D521">
        <v>60.2864</v>
      </c>
      <c r="E521">
        <v>-149.33860000000001</v>
      </c>
      <c r="F521" t="s">
        <v>664</v>
      </c>
      <c r="G521" t="str">
        <f>VLOOKUP('Merged-Use-This'!A521,'WHFS-Current'!$A$3:$D$245,4,FALSE)</f>
        <v xml:space="preserve"> USGS GOES/HADS &amp; NWS PRECIP</v>
      </c>
    </row>
    <row r="522" spans="1:7" x14ac:dyDescent="0.2">
      <c r="A522" t="s">
        <v>271</v>
      </c>
      <c r="B522" s="1">
        <v>39500</v>
      </c>
      <c r="C522" s="1">
        <v>40746</v>
      </c>
      <c r="D522">
        <v>60.295000000000002</v>
      </c>
      <c r="E522">
        <v>-149.34388888889001</v>
      </c>
      <c r="F522" t="s">
        <v>665</v>
      </c>
      <c r="G522" t="str">
        <f>VLOOKUP('Merged-Use-This'!A522,'WHFS-Current'!$A$3:$D$245,4,FALSE)</f>
        <v xml:space="preserve"> USGS GOES/HADS &amp; NWS PRECIP</v>
      </c>
    </row>
    <row r="523" spans="1:7" x14ac:dyDescent="0.2">
      <c r="A523" t="s">
        <v>271</v>
      </c>
      <c r="B523" s="1">
        <v>40746</v>
      </c>
      <c r="C523" s="1">
        <v>42623</v>
      </c>
      <c r="D523">
        <v>60.286388888889</v>
      </c>
      <c r="E523">
        <v>-149.33861111111</v>
      </c>
      <c r="F523" t="s">
        <v>665</v>
      </c>
      <c r="G523" t="str">
        <f>VLOOKUP('Merged-Use-This'!A523,'WHFS-Current'!$A$3:$D$245,4,FALSE)</f>
        <v xml:space="preserve"> USGS GOES/HADS &amp; NWS PRECIP</v>
      </c>
    </row>
    <row r="524" spans="1:7" x14ac:dyDescent="0.2">
      <c r="A524" t="s">
        <v>271</v>
      </c>
      <c r="B524" s="1">
        <v>42623</v>
      </c>
      <c r="C524" t="s">
        <v>326</v>
      </c>
      <c r="D524">
        <v>60.294439500000003</v>
      </c>
      <c r="E524">
        <v>-149.34603970000001</v>
      </c>
      <c r="F524" t="s">
        <v>665</v>
      </c>
      <c r="G524" t="str">
        <f>VLOOKUP('Merged-Use-This'!A524,'WHFS-Current'!$A$3:$D$245,4,FALSE)</f>
        <v xml:space="preserve"> USGS GOES/HADS &amp; NWS PRECIP</v>
      </c>
    </row>
    <row r="525" spans="1:7" x14ac:dyDescent="0.2">
      <c r="A525" t="s">
        <v>343</v>
      </c>
      <c r="B525" s="1">
        <v>41856</v>
      </c>
      <c r="C525" t="s">
        <v>326</v>
      </c>
      <c r="D525">
        <v>63.722900000000003</v>
      </c>
      <c r="E525">
        <v>-149.47479999999999</v>
      </c>
      <c r="F525" t="s">
        <v>666</v>
      </c>
      <c r="G525" t="e">
        <f>VLOOKUP('Merged-Use-This'!A525,'WHFS-Current'!$A$3:$D$245,4,FALSE)</f>
        <v>#N/A</v>
      </c>
    </row>
    <row r="526" spans="1:7" x14ac:dyDescent="0.2">
      <c r="A526" t="s">
        <v>272</v>
      </c>
      <c r="B526" s="1">
        <v>36646</v>
      </c>
      <c r="C526" s="1">
        <v>39500</v>
      </c>
      <c r="D526">
        <v>63.2819</v>
      </c>
      <c r="E526">
        <v>-139.24889999999999</v>
      </c>
      <c r="F526" t="s">
        <v>667</v>
      </c>
      <c r="G526" t="str">
        <f>VLOOKUP('Merged-Use-This'!A526,'WHFS-Current'!$A$3:$D$245,4,FALSE)</f>
        <v xml:space="preserve"> STEWART RIVER AT MOUTH</v>
      </c>
    </row>
    <row r="527" spans="1:7" x14ac:dyDescent="0.2">
      <c r="A527" t="s">
        <v>272</v>
      </c>
      <c r="B527" s="1">
        <v>39500</v>
      </c>
      <c r="C527" s="1">
        <v>41248</v>
      </c>
      <c r="D527">
        <v>63.282222222222003</v>
      </c>
      <c r="E527">
        <v>-139.25444444444</v>
      </c>
      <c r="F527" t="s">
        <v>667</v>
      </c>
      <c r="G527" t="str">
        <f>VLOOKUP('Merged-Use-This'!A527,'WHFS-Current'!$A$3:$D$245,4,FALSE)</f>
        <v xml:space="preserve"> STEWART RIVER AT MOUTH</v>
      </c>
    </row>
    <row r="528" spans="1:7" x14ac:dyDescent="0.2">
      <c r="A528" t="s">
        <v>272</v>
      </c>
      <c r="B528" s="1">
        <v>41248</v>
      </c>
      <c r="C528" t="s">
        <v>326</v>
      </c>
      <c r="D528">
        <v>63.281944444444001</v>
      </c>
      <c r="E528">
        <v>-139.24888888889001</v>
      </c>
      <c r="F528" t="s">
        <v>667</v>
      </c>
      <c r="G528" t="str">
        <f>VLOOKUP('Merged-Use-This'!A528,'WHFS-Current'!$A$3:$D$245,4,FALSE)</f>
        <v xml:space="preserve"> STEWART RIVER AT MOUTH</v>
      </c>
    </row>
    <row r="529" spans="1:7" x14ac:dyDescent="0.2">
      <c r="A529" t="s">
        <v>274</v>
      </c>
      <c r="B529" s="1">
        <v>32264</v>
      </c>
      <c r="C529" s="1">
        <v>39500</v>
      </c>
      <c r="D529">
        <v>59.583300000000001</v>
      </c>
      <c r="E529">
        <v>-139.49189999999999</v>
      </c>
      <c r="F529" t="s">
        <v>668</v>
      </c>
      <c r="G529" t="str">
        <f>VLOOKUP('Merged-Use-This'!A529,'WHFS-Current'!$A$3:$D$245,4,FALSE)</f>
        <v xml:space="preserve"> USGS GOES/HADS river stage</v>
      </c>
    </row>
    <row r="530" spans="1:7" x14ac:dyDescent="0.2">
      <c r="A530" t="s">
        <v>274</v>
      </c>
      <c r="B530" s="1">
        <v>39500</v>
      </c>
      <c r="C530" s="1">
        <v>39615</v>
      </c>
      <c r="D530">
        <v>59.583333333333002</v>
      </c>
      <c r="E530">
        <v>-139.49194444444001</v>
      </c>
      <c r="F530" t="s">
        <v>668</v>
      </c>
      <c r="G530" t="str">
        <f>VLOOKUP('Merged-Use-This'!A530,'WHFS-Current'!$A$3:$D$245,4,FALSE)</f>
        <v xml:space="preserve"> USGS GOES/HADS river stage</v>
      </c>
    </row>
    <row r="531" spans="1:7" x14ac:dyDescent="0.2">
      <c r="A531" t="s">
        <v>274</v>
      </c>
      <c r="B531" s="1">
        <v>39615</v>
      </c>
      <c r="C531" s="1">
        <v>40777</v>
      </c>
      <c r="D531">
        <v>59.586666666667</v>
      </c>
      <c r="E531">
        <v>-139.49250000000001</v>
      </c>
      <c r="F531" t="s">
        <v>668</v>
      </c>
      <c r="G531" t="str">
        <f>VLOOKUP('Merged-Use-This'!A531,'WHFS-Current'!$A$3:$D$245,4,FALSE)</f>
        <v xml:space="preserve"> USGS GOES/HADS river stage</v>
      </c>
    </row>
    <row r="532" spans="1:7" x14ac:dyDescent="0.2">
      <c r="A532" t="s">
        <v>274</v>
      </c>
      <c r="B532" s="1">
        <v>40777</v>
      </c>
      <c r="C532" s="1">
        <v>41135</v>
      </c>
      <c r="D532">
        <v>59.586666666667</v>
      </c>
      <c r="E532">
        <v>-139.57555555555999</v>
      </c>
      <c r="F532" t="s">
        <v>668</v>
      </c>
      <c r="G532" t="str">
        <f>VLOOKUP('Merged-Use-This'!A532,'WHFS-Current'!$A$3:$D$245,4,FALSE)</f>
        <v xml:space="preserve"> USGS GOES/HADS river stage</v>
      </c>
    </row>
    <row r="533" spans="1:7" x14ac:dyDescent="0.2">
      <c r="A533" t="s">
        <v>274</v>
      </c>
      <c r="B533" s="1">
        <v>41135</v>
      </c>
      <c r="C533" s="1">
        <v>42185</v>
      </c>
      <c r="D533">
        <v>59.586666666667</v>
      </c>
      <c r="E533">
        <v>-139.49250000000001</v>
      </c>
      <c r="F533" t="s">
        <v>668</v>
      </c>
      <c r="G533" t="str">
        <f>VLOOKUP('Merged-Use-This'!A533,'WHFS-Current'!$A$3:$D$245,4,FALSE)</f>
        <v xml:space="preserve"> USGS GOES/HADS river stage</v>
      </c>
    </row>
    <row r="534" spans="1:7" x14ac:dyDescent="0.2">
      <c r="A534" t="s">
        <v>274</v>
      </c>
      <c r="B534" s="1">
        <v>42185</v>
      </c>
      <c r="C534" t="s">
        <v>326</v>
      </c>
      <c r="D534">
        <v>59.586666666667</v>
      </c>
      <c r="E534">
        <v>-139.49250000000001</v>
      </c>
      <c r="F534" t="s">
        <v>668</v>
      </c>
      <c r="G534" t="str">
        <f>VLOOKUP('Merged-Use-This'!A534,'WHFS-Current'!$A$3:$D$245,4,FALSE)</f>
        <v xml:space="preserve"> USGS GOES/HADS river stage</v>
      </c>
    </row>
    <row r="535" spans="1:7" x14ac:dyDescent="0.2">
      <c r="A535" t="s">
        <v>275</v>
      </c>
      <c r="B535" s="1">
        <v>27942</v>
      </c>
      <c r="C535" s="1">
        <v>39500</v>
      </c>
      <c r="D535">
        <v>56.708100000000002</v>
      </c>
      <c r="E535">
        <v>-132.13030000000001</v>
      </c>
      <c r="F535" t="s">
        <v>669</v>
      </c>
      <c r="G535" t="str">
        <f>VLOOKUP('Merged-Use-This'!A535,'WHFS-Current'!$A$3:$D$245,4,FALSE)</f>
        <v xml:space="preserve"> USGS GOES/HADS river stage</v>
      </c>
    </row>
    <row r="536" spans="1:7" x14ac:dyDescent="0.2">
      <c r="A536" t="s">
        <v>275</v>
      </c>
      <c r="B536" s="1">
        <v>39500</v>
      </c>
      <c r="C536" t="s">
        <v>326</v>
      </c>
      <c r="D536">
        <v>56.708055555556001</v>
      </c>
      <c r="E536">
        <v>-132.13027777778001</v>
      </c>
      <c r="F536" t="s">
        <v>670</v>
      </c>
      <c r="G536" t="str">
        <f>VLOOKUP('Merged-Use-This'!A536,'WHFS-Current'!$A$3:$D$245,4,FALSE)</f>
        <v xml:space="preserve"> USGS GOES/HADS river stage</v>
      </c>
    </row>
    <row r="537" spans="1:7" x14ac:dyDescent="0.2">
      <c r="A537" t="s">
        <v>276</v>
      </c>
      <c r="B537" s="1">
        <v>37943</v>
      </c>
      <c r="C537" s="1">
        <v>39500</v>
      </c>
      <c r="D537">
        <v>57.125300000000003</v>
      </c>
      <c r="E537">
        <v>-135.33170000000001</v>
      </c>
      <c r="F537" t="s">
        <v>671</v>
      </c>
      <c r="G537" t="str">
        <f>VLOOKUP('Merged-Use-This'!A537,'WHFS-Current'!$A$3:$D$245,4,FALSE)</f>
        <v xml:space="preserve"> NWS Igauge</v>
      </c>
    </row>
    <row r="538" spans="1:7" x14ac:dyDescent="0.2">
      <c r="A538" t="s">
        <v>276</v>
      </c>
      <c r="B538" s="1">
        <v>39500</v>
      </c>
      <c r="C538" s="1">
        <v>40721</v>
      </c>
      <c r="D538">
        <v>57.125277777778003</v>
      </c>
      <c r="E538">
        <v>-135.33166666667</v>
      </c>
      <c r="F538" t="s">
        <v>672</v>
      </c>
      <c r="G538" t="str">
        <f>VLOOKUP('Merged-Use-This'!A538,'WHFS-Current'!$A$3:$D$245,4,FALSE)</f>
        <v xml:space="preserve"> NWS Igauge</v>
      </c>
    </row>
    <row r="539" spans="1:7" x14ac:dyDescent="0.2">
      <c r="A539" t="s">
        <v>276</v>
      </c>
      <c r="B539" s="1">
        <v>40721</v>
      </c>
      <c r="C539" s="1">
        <v>43525</v>
      </c>
      <c r="D539">
        <v>57.125277777778003</v>
      </c>
      <c r="E539">
        <v>-136.82444444443999</v>
      </c>
      <c r="F539" t="s">
        <v>672</v>
      </c>
      <c r="G539" t="str">
        <f>VLOOKUP('Merged-Use-This'!A539,'WHFS-Current'!$A$3:$D$245,4,FALSE)</f>
        <v xml:space="preserve"> NWS Igauge</v>
      </c>
    </row>
    <row r="540" spans="1:7" x14ac:dyDescent="0.2">
      <c r="A540" t="s">
        <v>276</v>
      </c>
      <c r="B540" s="1">
        <v>43525</v>
      </c>
      <c r="C540" t="s">
        <v>326</v>
      </c>
      <c r="D540">
        <v>57.125100000000003</v>
      </c>
      <c r="E540">
        <v>-135.33124000000001</v>
      </c>
      <c r="F540" t="s">
        <v>672</v>
      </c>
      <c r="G540" t="str">
        <f>VLOOKUP('Merged-Use-This'!A540,'WHFS-Current'!$A$3:$D$245,4,FALSE)</f>
        <v xml:space="preserve"> NWS Igauge</v>
      </c>
    </row>
    <row r="541" spans="1:7" x14ac:dyDescent="0.2">
      <c r="A541" t="s">
        <v>278</v>
      </c>
      <c r="B541" s="1">
        <v>39819</v>
      </c>
      <c r="C541" s="1">
        <v>40205</v>
      </c>
      <c r="D541">
        <v>57.900833333332997</v>
      </c>
      <c r="E541">
        <v>-131.15444444444</v>
      </c>
      <c r="F541" t="s">
        <v>673</v>
      </c>
      <c r="G541" t="str">
        <f>VLOOKUP('Merged-Use-This'!A541,'WHFS-Current'!$A$3:$D$245,4,FALSE)</f>
        <v xml:space="preserve"> </v>
      </c>
    </row>
    <row r="542" spans="1:7" x14ac:dyDescent="0.2">
      <c r="A542" t="s">
        <v>278</v>
      </c>
      <c r="B542" s="1">
        <v>40205</v>
      </c>
      <c r="C542" s="1">
        <v>40309</v>
      </c>
      <c r="D542">
        <v>57.900833333332997</v>
      </c>
      <c r="E542">
        <v>-131.15444444444</v>
      </c>
      <c r="F542" t="s">
        <v>673</v>
      </c>
      <c r="G542" t="str">
        <f>VLOOKUP('Merged-Use-This'!A542,'WHFS-Current'!$A$3:$D$245,4,FALSE)</f>
        <v xml:space="preserve"> </v>
      </c>
    </row>
    <row r="543" spans="1:7" x14ac:dyDescent="0.2">
      <c r="A543" t="s">
        <v>278</v>
      </c>
      <c r="B543" s="1">
        <v>40309</v>
      </c>
      <c r="C543" t="s">
        <v>326</v>
      </c>
      <c r="D543">
        <v>57.900833333332997</v>
      </c>
      <c r="E543">
        <v>-131.15444444444</v>
      </c>
      <c r="F543" t="s">
        <v>673</v>
      </c>
      <c r="G543" t="str">
        <f>VLOOKUP('Merged-Use-This'!A543,'WHFS-Current'!$A$3:$D$245,4,FALSE)</f>
        <v xml:space="preserve"> </v>
      </c>
    </row>
    <row r="544" spans="1:7" x14ac:dyDescent="0.2">
      <c r="A544" t="s">
        <v>279</v>
      </c>
      <c r="B544" s="1">
        <v>39512</v>
      </c>
      <c r="C544" s="1">
        <v>39694</v>
      </c>
      <c r="D544">
        <v>63.103888888889003</v>
      </c>
      <c r="E544">
        <v>-147.51583333332999</v>
      </c>
      <c r="F544" t="s">
        <v>674</v>
      </c>
      <c r="G544" t="str">
        <f>VLOOKUP('Merged-Use-This'!A544,'WHFS-Current'!$A$3:$D$245,4,FALSE)</f>
        <v xml:space="preserve"> </v>
      </c>
    </row>
    <row r="545" spans="1:7" x14ac:dyDescent="0.2">
      <c r="A545" t="s">
        <v>279</v>
      </c>
      <c r="B545" s="1">
        <v>39694</v>
      </c>
      <c r="C545" s="1">
        <v>41222</v>
      </c>
      <c r="D545">
        <v>63.103888888889003</v>
      </c>
      <c r="E545">
        <v>-147.51583333332999</v>
      </c>
      <c r="F545" t="s">
        <v>674</v>
      </c>
      <c r="G545" t="str">
        <f>VLOOKUP('Merged-Use-This'!A545,'WHFS-Current'!$A$3:$D$245,4,FALSE)</f>
        <v xml:space="preserve"> </v>
      </c>
    </row>
    <row r="546" spans="1:7" x14ac:dyDescent="0.2">
      <c r="A546" t="s">
        <v>279</v>
      </c>
      <c r="B546" s="1">
        <v>41222</v>
      </c>
      <c r="C546" s="1">
        <v>41262</v>
      </c>
      <c r="D546">
        <v>63.103888888889003</v>
      </c>
      <c r="E546">
        <v>-147.65888888889</v>
      </c>
      <c r="F546" t="s">
        <v>674</v>
      </c>
      <c r="G546" t="str">
        <f>VLOOKUP('Merged-Use-This'!A546,'WHFS-Current'!$A$3:$D$245,4,FALSE)</f>
        <v xml:space="preserve"> </v>
      </c>
    </row>
    <row r="547" spans="1:7" x14ac:dyDescent="0.2">
      <c r="A547" t="s">
        <v>279</v>
      </c>
      <c r="B547" s="1">
        <v>41262</v>
      </c>
      <c r="C547" t="s">
        <v>326</v>
      </c>
      <c r="D547">
        <v>63.103888888889003</v>
      </c>
      <c r="E547">
        <v>-147.51583333332999</v>
      </c>
      <c r="F547" t="s">
        <v>674</v>
      </c>
      <c r="G547" t="str">
        <f>VLOOKUP('Merged-Use-This'!A547,'WHFS-Current'!$A$3:$D$245,4,FALSE)</f>
        <v xml:space="preserve"> </v>
      </c>
    </row>
    <row r="548" spans="1:7" x14ac:dyDescent="0.2">
      <c r="A548" t="s">
        <v>280</v>
      </c>
      <c r="B548" s="1">
        <v>25342</v>
      </c>
      <c r="C548" s="1">
        <v>39500</v>
      </c>
      <c r="D548">
        <v>62.174999999999997</v>
      </c>
      <c r="E548">
        <v>-150.173</v>
      </c>
      <c r="F548" t="s">
        <v>675</v>
      </c>
      <c r="G548" t="str">
        <f>VLOOKUP('Merged-Use-This'!A548,'WHFS-Current'!$A$3:$D$245,4,FALSE)</f>
        <v xml:space="preserve"> NWS wire weight on D.S. side</v>
      </c>
    </row>
    <row r="549" spans="1:7" x14ac:dyDescent="0.2">
      <c r="A549" t="s">
        <v>280</v>
      </c>
      <c r="B549" s="1">
        <v>39500</v>
      </c>
      <c r="C549" s="1">
        <v>39605</v>
      </c>
      <c r="D549">
        <v>62.174999999999997</v>
      </c>
      <c r="E549">
        <v>-150.173055555556</v>
      </c>
      <c r="F549" t="s">
        <v>676</v>
      </c>
      <c r="G549" t="str">
        <f>VLOOKUP('Merged-Use-This'!A549,'WHFS-Current'!$A$3:$D$245,4,FALSE)</f>
        <v xml:space="preserve"> NWS wire weight on D.S. side</v>
      </c>
    </row>
    <row r="550" spans="1:7" x14ac:dyDescent="0.2">
      <c r="A550" t="s">
        <v>280</v>
      </c>
      <c r="B550" s="1">
        <v>39605</v>
      </c>
      <c r="C550" s="1">
        <v>40205</v>
      </c>
      <c r="D550">
        <v>62.175277777778</v>
      </c>
      <c r="E550">
        <v>-150.17361111111001</v>
      </c>
      <c r="F550" t="s">
        <v>676</v>
      </c>
      <c r="G550" t="str">
        <f>VLOOKUP('Merged-Use-This'!A550,'WHFS-Current'!$A$3:$D$245,4,FALSE)</f>
        <v xml:space="preserve"> NWS wire weight on D.S. side</v>
      </c>
    </row>
    <row r="551" spans="1:7" x14ac:dyDescent="0.2">
      <c r="A551" t="s">
        <v>280</v>
      </c>
      <c r="B551" s="1">
        <v>40205</v>
      </c>
      <c r="C551" s="1">
        <v>40309</v>
      </c>
      <c r="D551">
        <v>62.175277777778</v>
      </c>
      <c r="E551">
        <v>-150.17361111111001</v>
      </c>
      <c r="F551" t="s">
        <v>677</v>
      </c>
      <c r="G551" t="str">
        <f>VLOOKUP('Merged-Use-This'!A551,'WHFS-Current'!$A$3:$D$245,4,FALSE)</f>
        <v xml:space="preserve"> NWS wire weight on D.S. side</v>
      </c>
    </row>
    <row r="552" spans="1:7" x14ac:dyDescent="0.2">
      <c r="A552" t="s">
        <v>280</v>
      </c>
      <c r="B552" s="1">
        <v>40309</v>
      </c>
      <c r="C552" s="1">
        <v>40931</v>
      </c>
      <c r="D552">
        <v>62.175277777778</v>
      </c>
      <c r="E552">
        <v>-150.17361111111001</v>
      </c>
      <c r="F552" t="s">
        <v>676</v>
      </c>
      <c r="G552" t="str">
        <f>VLOOKUP('Merged-Use-This'!A552,'WHFS-Current'!$A$3:$D$245,4,FALSE)</f>
        <v xml:space="preserve"> NWS wire weight on D.S. side</v>
      </c>
    </row>
    <row r="553" spans="1:7" x14ac:dyDescent="0.2">
      <c r="A553" t="s">
        <v>280</v>
      </c>
      <c r="B553" s="1">
        <v>40931</v>
      </c>
      <c r="C553" t="s">
        <v>326</v>
      </c>
      <c r="D553">
        <v>62.175277777778</v>
      </c>
      <c r="E553">
        <v>-150.17361111111001</v>
      </c>
      <c r="F553" t="s">
        <v>678</v>
      </c>
      <c r="G553" t="str">
        <f>VLOOKUP('Merged-Use-This'!A553,'WHFS-Current'!$A$3:$D$245,4,FALSE)</f>
        <v xml:space="preserve"> NWS wire weight on D.S. side</v>
      </c>
    </row>
    <row r="554" spans="1:7" x14ac:dyDescent="0.2">
      <c r="A554" t="s">
        <v>283</v>
      </c>
      <c r="B554" s="1">
        <v>23866</v>
      </c>
      <c r="C554" s="1">
        <v>39500</v>
      </c>
      <c r="D554">
        <v>60.477499999999999</v>
      </c>
      <c r="E554">
        <v>-151.095</v>
      </c>
      <c r="F554" t="s">
        <v>679</v>
      </c>
      <c r="G554" t="str">
        <f>VLOOKUP('Merged-Use-This'!A554,'WHFS-Current'!$A$3:$D$245,4,FALSE)</f>
        <v xml:space="preserve"> NWS ww on D.S. side/USGS GOES</v>
      </c>
    </row>
    <row r="555" spans="1:7" x14ac:dyDescent="0.2">
      <c r="A555" t="s">
        <v>283</v>
      </c>
      <c r="B555" s="1">
        <v>39500</v>
      </c>
      <c r="C555" s="1">
        <v>39805</v>
      </c>
      <c r="D555">
        <v>60.477499999999999</v>
      </c>
      <c r="E555">
        <v>-151.07944444444001</v>
      </c>
      <c r="F555" t="s">
        <v>680</v>
      </c>
      <c r="G555" t="str">
        <f>VLOOKUP('Merged-Use-This'!A555,'WHFS-Current'!$A$3:$D$245,4,FALSE)</f>
        <v xml:space="preserve"> NWS ww on D.S. side/USGS GOES</v>
      </c>
    </row>
    <row r="556" spans="1:7" x14ac:dyDescent="0.2">
      <c r="A556" t="s">
        <v>283</v>
      </c>
      <c r="B556" s="1">
        <v>39805</v>
      </c>
      <c r="C556" s="1">
        <v>40746</v>
      </c>
      <c r="D556">
        <v>60.476666666667001</v>
      </c>
      <c r="E556">
        <v>-151.08222222222</v>
      </c>
      <c r="F556" t="s">
        <v>680</v>
      </c>
      <c r="G556" t="str">
        <f>VLOOKUP('Merged-Use-This'!A556,'WHFS-Current'!$A$3:$D$245,4,FALSE)</f>
        <v xml:space="preserve"> NWS ww on D.S. side/USGS GOES</v>
      </c>
    </row>
    <row r="557" spans="1:7" x14ac:dyDescent="0.2">
      <c r="A557" t="s">
        <v>283</v>
      </c>
      <c r="B557" s="1">
        <v>40746</v>
      </c>
      <c r="C557" s="1">
        <v>40773</v>
      </c>
      <c r="D557">
        <v>60.476666666667001</v>
      </c>
      <c r="E557">
        <v>-151.22277777778001</v>
      </c>
      <c r="F557" t="s">
        <v>680</v>
      </c>
      <c r="G557" t="str">
        <f>VLOOKUP('Merged-Use-This'!A557,'WHFS-Current'!$A$3:$D$245,4,FALSE)</f>
        <v xml:space="preserve"> NWS ww on D.S. side/USGS GOES</v>
      </c>
    </row>
    <row r="558" spans="1:7" x14ac:dyDescent="0.2">
      <c r="A558" t="s">
        <v>283</v>
      </c>
      <c r="B558" s="1">
        <v>40773</v>
      </c>
      <c r="C558" t="s">
        <v>326</v>
      </c>
      <c r="D558">
        <v>60.476666666667001</v>
      </c>
      <c r="E558">
        <v>-151.08222222222</v>
      </c>
      <c r="F558" t="s">
        <v>680</v>
      </c>
      <c r="G558" t="str">
        <f>VLOOKUP('Merged-Use-This'!A558,'WHFS-Current'!$A$3:$D$245,4,FALSE)</f>
        <v xml:space="preserve"> NWS ww on D.S. side/USGS GOES</v>
      </c>
    </row>
    <row r="559" spans="1:7" x14ac:dyDescent="0.2">
      <c r="A559" t="s">
        <v>285</v>
      </c>
      <c r="B559" s="1">
        <v>26816</v>
      </c>
      <c r="C559" s="1">
        <v>39500</v>
      </c>
      <c r="D559">
        <v>64.7928</v>
      </c>
      <c r="E559">
        <v>-147.8389</v>
      </c>
      <c r="F559" t="s">
        <v>681</v>
      </c>
      <c r="G559" t="str">
        <f>VLOOKUP('Merged-Use-This'!A559,'WHFS-Current'!$A$3:$D$245,4,FALSE)</f>
        <v xml:space="preserve"> NWS GOES/HADS &amp; USGS GAUGE</v>
      </c>
    </row>
    <row r="560" spans="1:7" x14ac:dyDescent="0.2">
      <c r="A560" t="s">
        <v>285</v>
      </c>
      <c r="B560" s="1">
        <v>39500</v>
      </c>
      <c r="C560" s="1">
        <v>39559</v>
      </c>
      <c r="D560">
        <v>64.792777777777999</v>
      </c>
      <c r="E560">
        <v>-147.83888888889001</v>
      </c>
      <c r="F560" t="s">
        <v>682</v>
      </c>
      <c r="G560" t="str">
        <f>VLOOKUP('Merged-Use-This'!A560,'WHFS-Current'!$A$3:$D$245,4,FALSE)</f>
        <v xml:space="preserve"> NWS GOES/HADS &amp; USGS GAUGE</v>
      </c>
    </row>
    <row r="561" spans="1:7" x14ac:dyDescent="0.2">
      <c r="A561" t="s">
        <v>285</v>
      </c>
      <c r="B561" s="1">
        <v>39559</v>
      </c>
      <c r="C561" s="1">
        <v>39615</v>
      </c>
      <c r="D561">
        <v>64.792777777777999</v>
      </c>
      <c r="E561">
        <v>-147.87305555556</v>
      </c>
      <c r="F561" t="s">
        <v>682</v>
      </c>
      <c r="G561" t="str">
        <f>VLOOKUP('Merged-Use-This'!A561,'WHFS-Current'!$A$3:$D$245,4,FALSE)</f>
        <v xml:space="preserve"> NWS GOES/HADS &amp; USGS GAUGE</v>
      </c>
    </row>
    <row r="562" spans="1:7" x14ac:dyDescent="0.2">
      <c r="A562" t="s">
        <v>285</v>
      </c>
      <c r="B562" s="1">
        <v>39615</v>
      </c>
      <c r="C562" s="1">
        <v>39723</v>
      </c>
      <c r="D562">
        <v>64.792777777777999</v>
      </c>
      <c r="E562">
        <v>-147.83888888889001</v>
      </c>
      <c r="F562" t="s">
        <v>682</v>
      </c>
      <c r="G562" t="str">
        <f>VLOOKUP('Merged-Use-This'!A562,'WHFS-Current'!$A$3:$D$245,4,FALSE)</f>
        <v xml:space="preserve"> NWS GOES/HADS &amp; USGS GAUGE</v>
      </c>
    </row>
    <row r="563" spans="1:7" x14ac:dyDescent="0.2">
      <c r="A563" t="s">
        <v>285</v>
      </c>
      <c r="B563" s="1">
        <v>39723</v>
      </c>
      <c r="C563" s="1">
        <v>40309</v>
      </c>
      <c r="D563">
        <v>64.792777777777999</v>
      </c>
      <c r="E563">
        <v>-147.87305555556</v>
      </c>
      <c r="F563" t="s">
        <v>682</v>
      </c>
      <c r="G563" t="str">
        <f>VLOOKUP('Merged-Use-This'!A563,'WHFS-Current'!$A$3:$D$245,4,FALSE)</f>
        <v xml:space="preserve"> NWS GOES/HADS &amp; USGS GAUGE</v>
      </c>
    </row>
    <row r="564" spans="1:7" x14ac:dyDescent="0.2">
      <c r="A564" t="s">
        <v>285</v>
      </c>
      <c r="B564" s="1">
        <v>40309</v>
      </c>
      <c r="C564" s="1">
        <v>41080</v>
      </c>
      <c r="D564">
        <v>64.792777777777999</v>
      </c>
      <c r="E564">
        <v>-147.83888888889001</v>
      </c>
      <c r="F564" t="s">
        <v>682</v>
      </c>
      <c r="G564" t="str">
        <f>VLOOKUP('Merged-Use-This'!A564,'WHFS-Current'!$A$3:$D$245,4,FALSE)</f>
        <v xml:space="preserve"> NWS GOES/HADS &amp; USGS GAUGE</v>
      </c>
    </row>
    <row r="565" spans="1:7" x14ac:dyDescent="0.2">
      <c r="A565" t="s">
        <v>285</v>
      </c>
      <c r="B565" s="1">
        <v>41080</v>
      </c>
      <c r="C565" s="1">
        <v>41222</v>
      </c>
      <c r="D565">
        <v>64.792777777777999</v>
      </c>
      <c r="E565">
        <v>-147.83888888889001</v>
      </c>
      <c r="F565" t="s">
        <v>682</v>
      </c>
      <c r="G565" t="str">
        <f>VLOOKUP('Merged-Use-This'!A565,'WHFS-Current'!$A$3:$D$245,4,FALSE)</f>
        <v xml:space="preserve"> NWS GOES/HADS &amp; USGS GAUGE</v>
      </c>
    </row>
    <row r="566" spans="1:7" x14ac:dyDescent="0.2">
      <c r="A566" t="s">
        <v>285</v>
      </c>
      <c r="B566" s="1">
        <v>41222</v>
      </c>
      <c r="C566" t="s">
        <v>326</v>
      </c>
      <c r="D566">
        <v>64.792777777777999</v>
      </c>
      <c r="E566">
        <v>-147.94499999999999</v>
      </c>
      <c r="F566" t="s">
        <v>682</v>
      </c>
      <c r="G566" t="str">
        <f>VLOOKUP('Merged-Use-This'!A566,'WHFS-Current'!$A$3:$D$245,4,FALSE)</f>
        <v xml:space="preserve"> NWS GOES/HADS &amp; USGS GAUGE</v>
      </c>
    </row>
    <row r="567" spans="1:7" x14ac:dyDescent="0.2">
      <c r="A567" t="s">
        <v>344</v>
      </c>
      <c r="B567" s="1">
        <v>25416</v>
      </c>
      <c r="C567" s="1">
        <v>39500</v>
      </c>
      <c r="D567">
        <v>65.166700000000006</v>
      </c>
      <c r="E567">
        <v>-152.0667</v>
      </c>
      <c r="F567" t="s">
        <v>683</v>
      </c>
      <c r="G567" t="e">
        <f>VLOOKUP('Merged-Use-This'!A567,'WHFS-Current'!$A$3:$D$245,4,FALSE)</f>
        <v>#N/A</v>
      </c>
    </row>
    <row r="568" spans="1:7" x14ac:dyDescent="0.2">
      <c r="A568" t="s">
        <v>344</v>
      </c>
      <c r="B568" s="1">
        <v>39500</v>
      </c>
      <c r="C568" s="1">
        <v>40624</v>
      </c>
      <c r="D568">
        <v>65.1666666666667</v>
      </c>
      <c r="E568">
        <v>-152.066666666667</v>
      </c>
      <c r="F568" t="s">
        <v>683</v>
      </c>
      <c r="G568" t="e">
        <f>VLOOKUP('Merged-Use-This'!A568,'WHFS-Current'!$A$3:$D$245,4,FALSE)</f>
        <v>#N/A</v>
      </c>
    </row>
    <row r="569" spans="1:7" x14ac:dyDescent="0.2">
      <c r="A569" t="s">
        <v>344</v>
      </c>
      <c r="B569" s="1">
        <v>40624</v>
      </c>
      <c r="C569" s="1">
        <v>40721</v>
      </c>
      <c r="D569">
        <v>65.166666666666998</v>
      </c>
      <c r="E569">
        <v>-152.06666666666999</v>
      </c>
      <c r="F569" t="s">
        <v>684</v>
      </c>
      <c r="G569" t="e">
        <f>VLOOKUP('Merged-Use-This'!A569,'WHFS-Current'!$A$3:$D$245,4,FALSE)</f>
        <v>#N/A</v>
      </c>
    </row>
    <row r="570" spans="1:7" x14ac:dyDescent="0.2">
      <c r="A570" t="s">
        <v>344</v>
      </c>
      <c r="B570" s="1">
        <v>40721</v>
      </c>
      <c r="C570" t="s">
        <v>326</v>
      </c>
      <c r="D570">
        <v>65.166666666666998</v>
      </c>
      <c r="E570">
        <v>-152.06666666666999</v>
      </c>
      <c r="F570" t="s">
        <v>683</v>
      </c>
      <c r="G570" t="e">
        <f>VLOOKUP('Merged-Use-This'!A570,'WHFS-Current'!$A$3:$D$245,4,FALSE)</f>
        <v>#N/A</v>
      </c>
    </row>
    <row r="571" spans="1:7" x14ac:dyDescent="0.2">
      <c r="A571" t="s">
        <v>286</v>
      </c>
      <c r="B571" s="1">
        <v>36707</v>
      </c>
      <c r="C571" s="1">
        <v>39500</v>
      </c>
      <c r="D571">
        <v>60.070599999999999</v>
      </c>
      <c r="E571">
        <v>-137.0514</v>
      </c>
      <c r="F571" t="s">
        <v>685</v>
      </c>
      <c r="G571" t="str">
        <f>VLOOKUP('Merged-Use-This'!A571,'WHFS-Current'!$A$3:$D$245,4,FALSE)</f>
        <v xml:space="preserve"> TATSHENSHINI RIVER</v>
      </c>
    </row>
    <row r="572" spans="1:7" x14ac:dyDescent="0.2">
      <c r="A572" t="s">
        <v>286</v>
      </c>
      <c r="B572" s="1">
        <v>39500</v>
      </c>
      <c r="C572" s="1">
        <v>39744</v>
      </c>
      <c r="D572">
        <v>60.118333333332998</v>
      </c>
      <c r="E572">
        <v>-137.08750000000001</v>
      </c>
      <c r="F572" t="s">
        <v>685</v>
      </c>
      <c r="G572" t="str">
        <f>VLOOKUP('Merged-Use-This'!A572,'WHFS-Current'!$A$3:$D$245,4,FALSE)</f>
        <v xml:space="preserve"> TATSHENSHINI RIVER</v>
      </c>
    </row>
    <row r="573" spans="1:7" x14ac:dyDescent="0.2">
      <c r="A573" t="s">
        <v>286</v>
      </c>
      <c r="B573" s="1">
        <v>39744</v>
      </c>
      <c r="C573" s="1">
        <v>39766</v>
      </c>
      <c r="D573">
        <v>60.070555555555998</v>
      </c>
      <c r="E573">
        <v>-137.05138888888999</v>
      </c>
      <c r="F573" t="s">
        <v>685</v>
      </c>
      <c r="G573" t="str">
        <f>VLOOKUP('Merged-Use-This'!A573,'WHFS-Current'!$A$3:$D$245,4,FALSE)</f>
        <v xml:space="preserve"> TATSHENSHINI RIVER</v>
      </c>
    </row>
    <row r="574" spans="1:7" x14ac:dyDescent="0.2">
      <c r="A574" t="s">
        <v>286</v>
      </c>
      <c r="B574" s="1">
        <v>39766</v>
      </c>
      <c r="C574" s="1">
        <v>39822</v>
      </c>
      <c r="D574">
        <v>60.118333333332998</v>
      </c>
      <c r="E574">
        <v>-137.08750000000001</v>
      </c>
      <c r="F574" t="s">
        <v>685</v>
      </c>
      <c r="G574" t="str">
        <f>VLOOKUP('Merged-Use-This'!A574,'WHFS-Current'!$A$3:$D$245,4,FALSE)</f>
        <v xml:space="preserve"> TATSHENSHINI RIVER</v>
      </c>
    </row>
    <row r="575" spans="1:7" x14ac:dyDescent="0.2">
      <c r="A575" t="s">
        <v>286</v>
      </c>
      <c r="B575" s="1">
        <v>39822</v>
      </c>
      <c r="C575" t="s">
        <v>326</v>
      </c>
      <c r="D575">
        <v>60.118888888889003</v>
      </c>
      <c r="E575">
        <v>-137.08472222221999</v>
      </c>
      <c r="F575" t="s">
        <v>685</v>
      </c>
      <c r="G575" t="str">
        <f>VLOOKUP('Merged-Use-This'!A575,'WHFS-Current'!$A$3:$D$245,4,FALSE)</f>
        <v xml:space="preserve"> TATSHENSHINI RIVER</v>
      </c>
    </row>
    <row r="576" spans="1:7" x14ac:dyDescent="0.2">
      <c r="A576" t="s">
        <v>345</v>
      </c>
      <c r="B576" s="1">
        <v>18111</v>
      </c>
      <c r="C576" s="1">
        <v>39500</v>
      </c>
      <c r="D576">
        <v>62.055599999999998</v>
      </c>
      <c r="E576">
        <v>-145.42609999999999</v>
      </c>
      <c r="F576" t="s">
        <v>686</v>
      </c>
      <c r="G576" t="e">
        <f>VLOOKUP('Merged-Use-This'!A576,'WHFS-Current'!$A$3:$D$245,4,FALSE)</f>
        <v>#N/A</v>
      </c>
    </row>
    <row r="577" spans="1:7" x14ac:dyDescent="0.2">
      <c r="A577" t="s">
        <v>345</v>
      </c>
      <c r="B577" s="1">
        <v>39500</v>
      </c>
      <c r="C577" s="1">
        <v>39605</v>
      </c>
      <c r="D577">
        <v>62.055555555555998</v>
      </c>
      <c r="E577">
        <v>-145.42611111111</v>
      </c>
      <c r="F577" t="s">
        <v>687</v>
      </c>
      <c r="G577" t="e">
        <f>VLOOKUP('Merged-Use-This'!A577,'WHFS-Current'!$A$3:$D$245,4,FALSE)</f>
        <v>#N/A</v>
      </c>
    </row>
    <row r="578" spans="1:7" x14ac:dyDescent="0.2">
      <c r="A578" t="s">
        <v>345</v>
      </c>
      <c r="B578" s="1">
        <v>39605</v>
      </c>
      <c r="C578" s="1">
        <v>40931</v>
      </c>
      <c r="D578">
        <v>62.054722222221997</v>
      </c>
      <c r="E578">
        <v>-145.42777777777999</v>
      </c>
      <c r="F578" t="s">
        <v>687</v>
      </c>
      <c r="G578" t="e">
        <f>VLOOKUP('Merged-Use-This'!A578,'WHFS-Current'!$A$3:$D$245,4,FALSE)</f>
        <v>#N/A</v>
      </c>
    </row>
    <row r="579" spans="1:7" x14ac:dyDescent="0.2">
      <c r="A579" t="s">
        <v>345</v>
      </c>
      <c r="B579" s="1">
        <v>40931</v>
      </c>
      <c r="C579" t="s">
        <v>326</v>
      </c>
      <c r="D579">
        <v>62.054722222221997</v>
      </c>
      <c r="E579">
        <v>-145.42777777777999</v>
      </c>
      <c r="F579" t="s">
        <v>687</v>
      </c>
      <c r="G579" t="e">
        <f>VLOOKUP('Merged-Use-This'!A579,'WHFS-Current'!$A$3:$D$245,4,FALSE)</f>
        <v>#N/A</v>
      </c>
    </row>
    <row r="580" spans="1:7" x14ac:dyDescent="0.2">
      <c r="A580" t="s">
        <v>346</v>
      </c>
      <c r="B580" s="1">
        <v>31199</v>
      </c>
      <c r="C580" s="1">
        <v>36525</v>
      </c>
      <c r="D580">
        <v>62.2</v>
      </c>
      <c r="E580">
        <v>-150.07</v>
      </c>
      <c r="F580" t="s">
        <v>688</v>
      </c>
      <c r="G580" t="e">
        <f>VLOOKUP('Merged-Use-This'!A580,'WHFS-Current'!$A$3:$D$245,4,FALSE)</f>
        <v>#N/A</v>
      </c>
    </row>
    <row r="581" spans="1:7" x14ac:dyDescent="0.2">
      <c r="A581" t="s">
        <v>346</v>
      </c>
      <c r="B581" s="1">
        <v>27877</v>
      </c>
      <c r="C581" s="1">
        <v>39500</v>
      </c>
      <c r="D581">
        <v>62.3264</v>
      </c>
      <c r="E581">
        <v>-150.11580000000001</v>
      </c>
      <c r="F581" t="s">
        <v>689</v>
      </c>
      <c r="G581" t="e">
        <f>VLOOKUP('Merged-Use-This'!A581,'WHFS-Current'!$A$3:$D$245,4,FALSE)</f>
        <v>#N/A</v>
      </c>
    </row>
    <row r="582" spans="1:7" x14ac:dyDescent="0.2">
      <c r="A582" t="s">
        <v>346</v>
      </c>
      <c r="B582" s="1">
        <v>39500</v>
      </c>
      <c r="C582" s="1">
        <v>40721</v>
      </c>
      <c r="D582">
        <v>62.326388888888999</v>
      </c>
      <c r="E582">
        <v>-150.11583333332999</v>
      </c>
      <c r="F582" t="s">
        <v>690</v>
      </c>
      <c r="G582" t="e">
        <f>VLOOKUP('Merged-Use-This'!A582,'WHFS-Current'!$A$3:$D$245,4,FALSE)</f>
        <v>#N/A</v>
      </c>
    </row>
    <row r="583" spans="1:7" x14ac:dyDescent="0.2">
      <c r="A583" t="s">
        <v>346</v>
      </c>
      <c r="B583" s="1">
        <v>40721</v>
      </c>
      <c r="C583" s="1">
        <v>40931</v>
      </c>
      <c r="D583">
        <v>62.326666666667002</v>
      </c>
      <c r="E583">
        <v>-150.11722222221999</v>
      </c>
      <c r="F583" t="s">
        <v>690</v>
      </c>
      <c r="G583" t="e">
        <f>VLOOKUP('Merged-Use-This'!A583,'WHFS-Current'!$A$3:$D$245,4,FALSE)</f>
        <v>#N/A</v>
      </c>
    </row>
    <row r="584" spans="1:7" x14ac:dyDescent="0.2">
      <c r="A584" t="s">
        <v>346</v>
      </c>
      <c r="B584" s="1">
        <v>40931</v>
      </c>
      <c r="C584" t="s">
        <v>326</v>
      </c>
      <c r="D584">
        <v>62.326666666667002</v>
      </c>
      <c r="E584">
        <v>-150.11722222221999</v>
      </c>
      <c r="F584" t="s">
        <v>691</v>
      </c>
      <c r="G584" t="e">
        <f>VLOOKUP('Merged-Use-This'!A584,'WHFS-Current'!$A$3:$D$245,4,FALSE)</f>
        <v>#N/A</v>
      </c>
    </row>
    <row r="585" spans="1:7" x14ac:dyDescent="0.2">
      <c r="A585" t="s">
        <v>288</v>
      </c>
      <c r="B585" s="1">
        <v>31959</v>
      </c>
      <c r="C585" s="1">
        <v>39500</v>
      </c>
      <c r="D585">
        <v>58.538600000000002</v>
      </c>
      <c r="E585">
        <v>-133.69999999999999</v>
      </c>
      <c r="F585" t="s">
        <v>692</v>
      </c>
      <c r="G585" t="str">
        <f>VLOOKUP('Merged-Use-This'!A585,'WHFS-Current'!$A$3:$D$245,4,FALSE)</f>
        <v xml:space="preserve"> USGS GOES/HADS river stage</v>
      </c>
    </row>
    <row r="586" spans="1:7" x14ac:dyDescent="0.2">
      <c r="A586" t="s">
        <v>288</v>
      </c>
      <c r="B586" s="1">
        <v>39500</v>
      </c>
      <c r="C586" s="1">
        <v>40721</v>
      </c>
      <c r="D586">
        <v>58.538611111111003</v>
      </c>
      <c r="E586">
        <v>-133.69999999999999</v>
      </c>
      <c r="F586" t="s">
        <v>692</v>
      </c>
      <c r="G586" t="str">
        <f>VLOOKUP('Merged-Use-This'!A586,'WHFS-Current'!$A$3:$D$245,4,FALSE)</f>
        <v xml:space="preserve"> USGS GOES/HADS river stage</v>
      </c>
    </row>
    <row r="587" spans="1:7" x14ac:dyDescent="0.2">
      <c r="A587" t="s">
        <v>288</v>
      </c>
      <c r="B587" s="1">
        <v>40721</v>
      </c>
      <c r="C587" t="s">
        <v>326</v>
      </c>
      <c r="D587">
        <v>58.538611111111003</v>
      </c>
      <c r="E587">
        <v>-133.70055555499999</v>
      </c>
      <c r="F587" t="s">
        <v>692</v>
      </c>
      <c r="G587" t="str">
        <f>VLOOKUP('Merged-Use-This'!A587,'WHFS-Current'!$A$3:$D$245,4,FALSE)</f>
        <v xml:space="preserve"> USGS GOES/HADS river stage</v>
      </c>
    </row>
    <row r="588" spans="1:7" x14ac:dyDescent="0.2">
      <c r="A588" t="s">
        <v>347</v>
      </c>
      <c r="B588" s="1">
        <v>38889</v>
      </c>
      <c r="C588" s="1">
        <v>39500</v>
      </c>
      <c r="D588">
        <v>63.316699999999997</v>
      </c>
      <c r="E588">
        <v>-142.64420000000001</v>
      </c>
      <c r="F588" t="s">
        <v>693</v>
      </c>
      <c r="G588" t="e">
        <f>VLOOKUP('Merged-Use-This'!A588,'WHFS-Current'!$A$3:$D$245,4,FALSE)</f>
        <v>#N/A</v>
      </c>
    </row>
    <row r="589" spans="1:7" x14ac:dyDescent="0.2">
      <c r="A589" t="s">
        <v>347</v>
      </c>
      <c r="B589" s="1">
        <v>39500</v>
      </c>
      <c r="C589" t="s">
        <v>326</v>
      </c>
      <c r="D589">
        <v>63.316666666666997</v>
      </c>
      <c r="E589">
        <v>-142.64416666667</v>
      </c>
      <c r="F589" t="s">
        <v>693</v>
      </c>
      <c r="G589" t="e">
        <f>VLOOKUP('Merged-Use-This'!A589,'WHFS-Current'!$A$3:$D$245,4,FALSE)</f>
        <v>#N/A</v>
      </c>
    </row>
    <row r="590" spans="1:7" x14ac:dyDescent="0.2">
      <c r="A590" t="s">
        <v>289</v>
      </c>
      <c r="B590" s="1">
        <v>40332</v>
      </c>
      <c r="C590" s="1">
        <v>40721</v>
      </c>
      <c r="D590">
        <v>64.715277777777999</v>
      </c>
      <c r="E590">
        <v>-147.30055555556001</v>
      </c>
      <c r="F590" t="s">
        <v>694</v>
      </c>
      <c r="G590" t="str">
        <f>VLOOKUP('Merged-Use-This'!A590,'WHFS-Current'!$A$3:$D$245,4,FALSE)</f>
        <v xml:space="preserve"> </v>
      </c>
    </row>
    <row r="591" spans="1:7" x14ac:dyDescent="0.2">
      <c r="A591" t="s">
        <v>289</v>
      </c>
      <c r="B591" s="1">
        <v>40721</v>
      </c>
      <c r="C591" t="s">
        <v>326</v>
      </c>
      <c r="D591">
        <v>64.715277777777999</v>
      </c>
      <c r="E591">
        <v>-147.30611111111</v>
      </c>
      <c r="F591" t="s">
        <v>694</v>
      </c>
      <c r="G591" t="str">
        <f>VLOOKUP('Merged-Use-This'!A591,'WHFS-Current'!$A$3:$D$245,4,FALSE)</f>
        <v xml:space="preserve"> </v>
      </c>
    </row>
    <row r="592" spans="1:7" x14ac:dyDescent="0.2">
      <c r="A592" t="s">
        <v>290</v>
      </c>
      <c r="B592" s="1">
        <v>42550</v>
      </c>
      <c r="C592" s="1">
        <v>42585</v>
      </c>
      <c r="D592">
        <v>60.845100000000002</v>
      </c>
      <c r="E592">
        <v>-148.98840000000001</v>
      </c>
      <c r="F592" t="s">
        <v>695</v>
      </c>
      <c r="G592" t="str">
        <f>VLOOKUP('Merged-Use-This'!A592,'WHFS-Current'!$A$3:$D$245,4,FALSE)</f>
        <v xml:space="preserve"> </v>
      </c>
    </row>
    <row r="593" spans="1:7" x14ac:dyDescent="0.2">
      <c r="A593" t="s">
        <v>290</v>
      </c>
      <c r="B593" s="1">
        <v>42585</v>
      </c>
      <c r="C593" t="s">
        <v>326</v>
      </c>
      <c r="D593">
        <v>60.844999999999999</v>
      </c>
      <c r="E593">
        <v>-148.98833333332999</v>
      </c>
      <c r="F593" t="s">
        <v>695</v>
      </c>
      <c r="G593" t="str">
        <f>VLOOKUP('Merged-Use-This'!A593,'WHFS-Current'!$A$3:$D$245,4,FALSE)</f>
        <v xml:space="preserve"> </v>
      </c>
    </row>
    <row r="594" spans="1:7" x14ac:dyDescent="0.2">
      <c r="A594" t="s">
        <v>291</v>
      </c>
      <c r="B594" s="1">
        <v>41929</v>
      </c>
      <c r="C594" s="1">
        <v>42585</v>
      </c>
      <c r="D594">
        <v>60.578055555555601</v>
      </c>
      <c r="E594">
        <v>-165.26916666666699</v>
      </c>
      <c r="F594" t="s">
        <v>696</v>
      </c>
      <c r="G594" t="str">
        <f>VLOOKUP('Merged-Use-This'!A594,'WHFS-Current'!$A$3:$D$245,4,FALSE)</f>
        <v xml:space="preserve"> </v>
      </c>
    </row>
    <row r="595" spans="1:7" x14ac:dyDescent="0.2">
      <c r="A595" t="s">
        <v>291</v>
      </c>
      <c r="B595" s="1">
        <v>42585</v>
      </c>
      <c r="C595" t="s">
        <v>326</v>
      </c>
      <c r="D595">
        <v>60.578055555555999</v>
      </c>
      <c r="E595">
        <v>-165.26916666667</v>
      </c>
      <c r="F595" t="s">
        <v>696</v>
      </c>
      <c r="G595" t="str">
        <f>VLOOKUP('Merged-Use-This'!A595,'WHFS-Current'!$A$3:$D$245,4,FALSE)</f>
        <v xml:space="preserve"> </v>
      </c>
    </row>
    <row r="596" spans="1:7" x14ac:dyDescent="0.2">
      <c r="A596" t="s">
        <v>348</v>
      </c>
      <c r="B596" s="1">
        <v>41537</v>
      </c>
      <c r="C596" s="1">
        <v>42585</v>
      </c>
      <c r="D596">
        <v>59.2772222222222</v>
      </c>
      <c r="E596">
        <v>-160.19861111111101</v>
      </c>
      <c r="F596" t="s">
        <v>697</v>
      </c>
      <c r="G596" t="e">
        <f>VLOOKUP('Merged-Use-This'!A596,'WHFS-Current'!$A$3:$D$245,4,FALSE)</f>
        <v>#N/A</v>
      </c>
    </row>
    <row r="597" spans="1:7" x14ac:dyDescent="0.2">
      <c r="A597" t="s">
        <v>348</v>
      </c>
      <c r="B597" s="1">
        <v>42585</v>
      </c>
      <c r="C597" t="s">
        <v>326</v>
      </c>
      <c r="D597">
        <v>59.277222222222001</v>
      </c>
      <c r="E597">
        <v>-160.19861111111001</v>
      </c>
      <c r="F597" t="s">
        <v>697</v>
      </c>
      <c r="G597" t="e">
        <f>VLOOKUP('Merged-Use-This'!A597,'WHFS-Current'!$A$3:$D$245,4,FALSE)</f>
        <v>#N/A</v>
      </c>
    </row>
    <row r="598" spans="1:7" x14ac:dyDescent="0.2">
      <c r="A598" t="s">
        <v>292</v>
      </c>
      <c r="B598" s="1">
        <v>35473</v>
      </c>
      <c r="C598" s="1">
        <v>36525</v>
      </c>
      <c r="D598">
        <v>61.39</v>
      </c>
      <c r="E598">
        <v>-145.1</v>
      </c>
      <c r="F598" t="s">
        <v>698</v>
      </c>
      <c r="G598" t="str">
        <f>VLOOKUP('Merged-Use-This'!A598,'WHFS-Current'!$A$3:$D$245,4,FALSE)</f>
        <v xml:space="preserve"> NWS wire weight on D.S. side</v>
      </c>
    </row>
    <row r="599" spans="1:7" x14ac:dyDescent="0.2">
      <c r="A599" t="s">
        <v>292</v>
      </c>
      <c r="B599" s="1">
        <v>25235</v>
      </c>
      <c r="C599" s="1">
        <v>39500</v>
      </c>
      <c r="D599">
        <v>61.6614</v>
      </c>
      <c r="E599">
        <v>-145.18389999999999</v>
      </c>
      <c r="F599" t="s">
        <v>699</v>
      </c>
      <c r="G599" t="str">
        <f>VLOOKUP('Merged-Use-This'!A599,'WHFS-Current'!$A$3:$D$245,4,FALSE)</f>
        <v xml:space="preserve"> NWS wire weight on D.S. side</v>
      </c>
    </row>
    <row r="600" spans="1:7" x14ac:dyDescent="0.2">
      <c r="A600" t="s">
        <v>292</v>
      </c>
      <c r="B600" s="1">
        <v>39500</v>
      </c>
      <c r="C600" t="s">
        <v>326</v>
      </c>
      <c r="D600">
        <v>61.661388888889</v>
      </c>
      <c r="E600">
        <v>-145.18388888889001</v>
      </c>
      <c r="F600" t="s">
        <v>700</v>
      </c>
      <c r="G600" t="str">
        <f>VLOOKUP('Merged-Use-This'!A600,'WHFS-Current'!$A$3:$D$245,4,FALSE)</f>
        <v xml:space="preserve"> NWS wire weight on D.S. side</v>
      </c>
    </row>
    <row r="601" spans="1:7" x14ac:dyDescent="0.2">
      <c r="A601" t="s">
        <v>293</v>
      </c>
      <c r="B601" s="1">
        <v>40444</v>
      </c>
      <c r="C601" s="1">
        <v>40721</v>
      </c>
      <c r="D601">
        <v>65.465277777777999</v>
      </c>
      <c r="E601">
        <v>-148.62861111110999</v>
      </c>
      <c r="F601" t="s">
        <v>701</v>
      </c>
      <c r="G601" t="str">
        <f>VLOOKUP('Merged-Use-This'!A601,'WHFS-Current'!$A$3:$D$245,4,FALSE)</f>
        <v xml:space="preserve"> USGS GOES/HADS river stage</v>
      </c>
    </row>
    <row r="602" spans="1:7" x14ac:dyDescent="0.2">
      <c r="A602" t="s">
        <v>293</v>
      </c>
      <c r="B602" s="1">
        <v>40721</v>
      </c>
      <c r="C602" s="1">
        <v>41080</v>
      </c>
      <c r="D602">
        <v>65.465277777777999</v>
      </c>
      <c r="E602">
        <v>-148.62861111110999</v>
      </c>
      <c r="F602" t="s">
        <v>701</v>
      </c>
      <c r="G602" t="str">
        <f>VLOOKUP('Merged-Use-This'!A602,'WHFS-Current'!$A$3:$D$245,4,FALSE)</f>
        <v xml:space="preserve"> USGS GOES/HADS river stage</v>
      </c>
    </row>
    <row r="603" spans="1:7" x14ac:dyDescent="0.2">
      <c r="A603" t="s">
        <v>293</v>
      </c>
      <c r="B603" s="1">
        <v>41080</v>
      </c>
      <c r="C603" t="s">
        <v>326</v>
      </c>
      <c r="D603">
        <v>65.465277777777999</v>
      </c>
      <c r="E603">
        <v>-148.62861111110999</v>
      </c>
      <c r="F603" t="s">
        <v>701</v>
      </c>
      <c r="G603" t="str">
        <f>VLOOKUP('Merged-Use-This'!A603,'WHFS-Current'!$A$3:$D$245,4,FALSE)</f>
        <v xml:space="preserve"> USGS GOES/HADS river stage</v>
      </c>
    </row>
    <row r="604" spans="1:7" x14ac:dyDescent="0.2">
      <c r="A604" t="s">
        <v>294</v>
      </c>
      <c r="B604" s="1">
        <v>23529</v>
      </c>
      <c r="C604" s="1">
        <v>39500</v>
      </c>
      <c r="D604">
        <v>62.346899999999998</v>
      </c>
      <c r="E604">
        <v>-150.01689999999999</v>
      </c>
      <c r="F604" t="s">
        <v>702</v>
      </c>
      <c r="G604" t="str">
        <f>VLOOKUP('Merged-Use-This'!A604,'WHFS-Current'!$A$3:$D$245,4,FALSE)</f>
        <v xml:space="preserve"> USGS GOES/HADS</v>
      </c>
    </row>
    <row r="605" spans="1:7" x14ac:dyDescent="0.2">
      <c r="A605" t="s">
        <v>294</v>
      </c>
      <c r="B605" s="1">
        <v>39500</v>
      </c>
      <c r="C605" s="1">
        <v>40435</v>
      </c>
      <c r="D605">
        <v>62.346944444443999</v>
      </c>
      <c r="E605">
        <v>-150.01694444444001</v>
      </c>
      <c r="F605" t="s">
        <v>703</v>
      </c>
      <c r="G605" t="str">
        <f>VLOOKUP('Merged-Use-This'!A605,'WHFS-Current'!$A$3:$D$245,4,FALSE)</f>
        <v xml:space="preserve"> USGS GOES/HADS</v>
      </c>
    </row>
    <row r="606" spans="1:7" x14ac:dyDescent="0.2">
      <c r="A606" t="s">
        <v>294</v>
      </c>
      <c r="B606" s="1">
        <v>40435</v>
      </c>
      <c r="C606" s="1">
        <v>40549</v>
      </c>
      <c r="D606">
        <v>62.346944444443999</v>
      </c>
      <c r="E606">
        <v>-150.05055555556001</v>
      </c>
      <c r="F606" t="s">
        <v>703</v>
      </c>
      <c r="G606" t="str">
        <f>VLOOKUP('Merged-Use-This'!A606,'WHFS-Current'!$A$3:$D$245,4,FALSE)</f>
        <v xml:space="preserve"> USGS GOES/HADS</v>
      </c>
    </row>
    <row r="607" spans="1:7" x14ac:dyDescent="0.2">
      <c r="A607" t="s">
        <v>294</v>
      </c>
      <c r="B607" s="1">
        <v>40549</v>
      </c>
      <c r="C607" s="1">
        <v>40746</v>
      </c>
      <c r="D607">
        <v>62.346944444443999</v>
      </c>
      <c r="E607">
        <v>-150.05611111111</v>
      </c>
      <c r="F607" t="s">
        <v>703</v>
      </c>
      <c r="G607" t="str">
        <f>VLOOKUP('Merged-Use-This'!A607,'WHFS-Current'!$A$3:$D$245,4,FALSE)</f>
        <v xml:space="preserve"> USGS GOES/HADS</v>
      </c>
    </row>
    <row r="608" spans="1:7" x14ac:dyDescent="0.2">
      <c r="A608" t="s">
        <v>294</v>
      </c>
      <c r="B608" s="1">
        <v>40746</v>
      </c>
      <c r="C608" s="1">
        <v>41222</v>
      </c>
      <c r="D608">
        <v>62.346944444443999</v>
      </c>
      <c r="E608">
        <v>-150.01694444444001</v>
      </c>
      <c r="F608" t="s">
        <v>703</v>
      </c>
      <c r="G608" t="str">
        <f>VLOOKUP('Merged-Use-This'!A608,'WHFS-Current'!$A$3:$D$245,4,FALSE)</f>
        <v xml:space="preserve"> USGS GOES/HADS</v>
      </c>
    </row>
    <row r="609" spans="1:7" x14ac:dyDescent="0.2">
      <c r="A609" t="s">
        <v>294</v>
      </c>
      <c r="B609" s="1">
        <v>41222</v>
      </c>
      <c r="C609" s="1">
        <v>41262</v>
      </c>
      <c r="D609">
        <v>62.346944444443999</v>
      </c>
      <c r="E609">
        <v>-150.02000000000001</v>
      </c>
      <c r="F609" t="s">
        <v>703</v>
      </c>
      <c r="G609" t="str">
        <f>VLOOKUP('Merged-Use-This'!A609,'WHFS-Current'!$A$3:$D$245,4,FALSE)</f>
        <v xml:space="preserve"> USGS GOES/HADS</v>
      </c>
    </row>
    <row r="610" spans="1:7" x14ac:dyDescent="0.2">
      <c r="A610" t="s">
        <v>294</v>
      </c>
      <c r="B610" s="1">
        <v>41262</v>
      </c>
      <c r="C610" t="s">
        <v>326</v>
      </c>
      <c r="D610">
        <v>62.346944444443999</v>
      </c>
      <c r="E610">
        <v>-150.01694444444001</v>
      </c>
      <c r="F610" t="s">
        <v>703</v>
      </c>
      <c r="G610" t="str">
        <f>VLOOKUP('Merged-Use-This'!A610,'WHFS-Current'!$A$3:$D$245,4,FALSE)</f>
        <v xml:space="preserve"> USGS GOES/HADS</v>
      </c>
    </row>
    <row r="611" spans="1:7" x14ac:dyDescent="0.2">
      <c r="A611" t="s">
        <v>295</v>
      </c>
      <c r="B611" s="1">
        <v>36321</v>
      </c>
      <c r="C611" s="1">
        <v>39500</v>
      </c>
      <c r="D611">
        <v>59.5167</v>
      </c>
      <c r="E611">
        <v>-135.41669999999999</v>
      </c>
      <c r="F611" t="s">
        <v>704</v>
      </c>
      <c r="G611" t="str">
        <f>VLOOKUP('Merged-Use-This'!A611,'WHFS-Current'!$A$3:$D$245,4,FALSE)</f>
        <v xml:space="preserve"> USGS GOES/HADS river stage</v>
      </c>
    </row>
    <row r="612" spans="1:7" x14ac:dyDescent="0.2">
      <c r="A612" t="s">
        <v>295</v>
      </c>
      <c r="B612" s="1">
        <v>39500</v>
      </c>
      <c r="C612" s="1">
        <v>41135</v>
      </c>
      <c r="D612">
        <v>59.511944444443998</v>
      </c>
      <c r="E612">
        <v>-135.34444444444</v>
      </c>
      <c r="F612" t="s">
        <v>705</v>
      </c>
      <c r="G612" t="str">
        <f>VLOOKUP('Merged-Use-This'!A612,'WHFS-Current'!$A$3:$D$245,4,FALSE)</f>
        <v xml:space="preserve"> USGS GOES/HADS river stage</v>
      </c>
    </row>
    <row r="613" spans="1:7" x14ac:dyDescent="0.2">
      <c r="A613" t="s">
        <v>295</v>
      </c>
      <c r="B613" s="1">
        <v>41135</v>
      </c>
      <c r="C613" s="1">
        <v>43009</v>
      </c>
      <c r="D613">
        <v>59.511944444443998</v>
      </c>
      <c r="E613">
        <v>-135.34444444444</v>
      </c>
      <c r="F613" t="s">
        <v>705</v>
      </c>
      <c r="G613" t="str">
        <f>VLOOKUP('Merged-Use-This'!A613,'WHFS-Current'!$A$3:$D$245,4,FALSE)</f>
        <v xml:space="preserve"> USGS GOES/HADS river stage</v>
      </c>
    </row>
    <row r="614" spans="1:7" x14ac:dyDescent="0.2">
      <c r="A614" t="s">
        <v>295</v>
      </c>
      <c r="B614" s="1">
        <v>43009</v>
      </c>
      <c r="C614" t="s">
        <v>326</v>
      </c>
      <c r="D614">
        <v>59.511944444443998</v>
      </c>
      <c r="E614">
        <v>-135.34444444444</v>
      </c>
      <c r="F614" t="s">
        <v>705</v>
      </c>
      <c r="G614" t="str">
        <f>VLOOKUP('Merged-Use-This'!A614,'WHFS-Current'!$A$3:$D$245,4,FALSE)</f>
        <v xml:space="preserve"> USGS GOES/HADS river stage</v>
      </c>
    </row>
    <row r="615" spans="1:7" x14ac:dyDescent="0.2">
      <c r="A615" t="s">
        <v>296</v>
      </c>
      <c r="B615" s="1">
        <v>37343</v>
      </c>
      <c r="C615" s="1">
        <v>39500</v>
      </c>
      <c r="D615">
        <v>56.2</v>
      </c>
      <c r="E615">
        <v>-131.5067</v>
      </c>
      <c r="F615" t="s">
        <v>706</v>
      </c>
      <c r="G615" t="str">
        <f>VLOOKUP('Merged-Use-This'!A615,'WHFS-Current'!$A$3:$D$245,4,FALSE)</f>
        <v xml:space="preserve"> USGS GOES/HADS river stage</v>
      </c>
    </row>
    <row r="616" spans="1:7" x14ac:dyDescent="0.2">
      <c r="A616" t="s">
        <v>296</v>
      </c>
      <c r="B616" s="1">
        <v>39500</v>
      </c>
      <c r="C616" s="1">
        <v>41135</v>
      </c>
      <c r="D616">
        <v>56.2</v>
      </c>
      <c r="E616">
        <v>-131.50666666666999</v>
      </c>
      <c r="F616" t="s">
        <v>706</v>
      </c>
      <c r="G616" t="str">
        <f>VLOOKUP('Merged-Use-This'!A616,'WHFS-Current'!$A$3:$D$245,4,FALSE)</f>
        <v xml:space="preserve"> USGS GOES/HADS river stage</v>
      </c>
    </row>
    <row r="617" spans="1:7" x14ac:dyDescent="0.2">
      <c r="A617" t="s">
        <v>296</v>
      </c>
      <c r="B617" s="1">
        <v>41135</v>
      </c>
      <c r="C617" t="s">
        <v>326</v>
      </c>
      <c r="D617">
        <v>56.2</v>
      </c>
      <c r="E617">
        <v>-131.50666666666999</v>
      </c>
      <c r="F617" t="s">
        <v>706</v>
      </c>
      <c r="G617" t="str">
        <f>VLOOKUP('Merged-Use-This'!A617,'WHFS-Current'!$A$3:$D$245,4,FALSE)</f>
        <v xml:space="preserve"> USGS GOES/HADS river stage</v>
      </c>
    </row>
    <row r="618" spans="1:7" x14ac:dyDescent="0.2">
      <c r="A618" t="s">
        <v>297</v>
      </c>
      <c r="B618" s="1">
        <v>38749</v>
      </c>
      <c r="C618" t="s">
        <v>326</v>
      </c>
      <c r="D618">
        <v>70.2430555555556</v>
      </c>
      <c r="E618">
        <v>-151.29694444444399</v>
      </c>
      <c r="F618" t="s">
        <v>707</v>
      </c>
      <c r="G618" t="str">
        <f>VLOOKUP('Merged-Use-This'!A618,'WHFS-Current'!$A$3:$D$245,4,FALSE)</f>
        <v xml:space="preserve"> </v>
      </c>
    </row>
    <row r="619" spans="1:7" x14ac:dyDescent="0.2">
      <c r="A619" t="s">
        <v>298</v>
      </c>
      <c r="B619" s="1">
        <v>32623</v>
      </c>
      <c r="C619" s="1">
        <v>36472</v>
      </c>
      <c r="D619">
        <v>64.540000000000006</v>
      </c>
      <c r="E619">
        <v>-146.25</v>
      </c>
      <c r="F619" t="s">
        <v>708</v>
      </c>
      <c r="G619" t="str">
        <f>VLOOKUP('Merged-Use-This'!A619,'WHFS-Current'!$A$3:$D$245,4,FALSE)</f>
        <v xml:space="preserve"> MB</v>
      </c>
    </row>
    <row r="620" spans="1:7" x14ac:dyDescent="0.2">
      <c r="A620" t="s">
        <v>298</v>
      </c>
      <c r="B620" s="1">
        <v>36472</v>
      </c>
      <c r="C620" s="1">
        <v>36525</v>
      </c>
      <c r="D620">
        <v>64.540000000000006</v>
      </c>
      <c r="E620">
        <v>-146.25</v>
      </c>
      <c r="F620" t="s">
        <v>708</v>
      </c>
      <c r="G620" t="str">
        <f>VLOOKUP('Merged-Use-This'!A620,'WHFS-Current'!$A$3:$D$245,4,FALSE)</f>
        <v xml:space="preserve"> MB</v>
      </c>
    </row>
    <row r="621" spans="1:7" x14ac:dyDescent="0.2">
      <c r="A621" t="s">
        <v>298</v>
      </c>
      <c r="B621" s="1">
        <v>30319</v>
      </c>
      <c r="C621" s="1">
        <v>39500</v>
      </c>
      <c r="D621">
        <v>64.900000000000006</v>
      </c>
      <c r="E621">
        <v>-146.41669999999999</v>
      </c>
      <c r="F621" t="s">
        <v>709</v>
      </c>
      <c r="G621" t="str">
        <f>VLOOKUP('Merged-Use-This'!A621,'WHFS-Current'!$A$3:$D$245,4,FALSE)</f>
        <v xml:space="preserve"> MB</v>
      </c>
    </row>
    <row r="622" spans="1:7" x14ac:dyDescent="0.2">
      <c r="A622" t="s">
        <v>298</v>
      </c>
      <c r="B622" s="1">
        <v>39500</v>
      </c>
      <c r="C622" s="1">
        <v>39612</v>
      </c>
      <c r="D622">
        <v>64.902777777777999</v>
      </c>
      <c r="E622">
        <v>-146.35694444443999</v>
      </c>
      <c r="F622" t="s">
        <v>710</v>
      </c>
      <c r="G622" t="str">
        <f>VLOOKUP('Merged-Use-This'!A622,'WHFS-Current'!$A$3:$D$245,4,FALSE)</f>
        <v xml:space="preserve"> MB</v>
      </c>
    </row>
    <row r="623" spans="1:7" x14ac:dyDescent="0.2">
      <c r="A623" t="s">
        <v>298</v>
      </c>
      <c r="B623" s="1">
        <v>39612</v>
      </c>
      <c r="C623" s="1">
        <v>39678</v>
      </c>
      <c r="D623">
        <v>64.902777777777999</v>
      </c>
      <c r="E623">
        <v>-146.35694444443999</v>
      </c>
      <c r="F623" t="s">
        <v>711</v>
      </c>
      <c r="G623" t="str">
        <f>VLOOKUP('Merged-Use-This'!A623,'WHFS-Current'!$A$3:$D$245,4,FALSE)</f>
        <v xml:space="preserve"> MB</v>
      </c>
    </row>
    <row r="624" spans="1:7" x14ac:dyDescent="0.2">
      <c r="A624" t="s">
        <v>298</v>
      </c>
      <c r="B624" s="1">
        <v>39678</v>
      </c>
      <c r="C624" s="1">
        <v>40746</v>
      </c>
      <c r="D624">
        <v>64.902777777777999</v>
      </c>
      <c r="E624">
        <v>-146.35694444443999</v>
      </c>
      <c r="F624" t="s">
        <v>710</v>
      </c>
      <c r="G624" t="str">
        <f>VLOOKUP('Merged-Use-This'!A624,'WHFS-Current'!$A$3:$D$245,4,FALSE)</f>
        <v xml:space="preserve"> MB</v>
      </c>
    </row>
    <row r="625" spans="1:7" x14ac:dyDescent="0.2">
      <c r="A625" t="s">
        <v>298</v>
      </c>
      <c r="B625" s="1">
        <v>40746</v>
      </c>
      <c r="C625" s="1">
        <v>41080</v>
      </c>
      <c r="D625">
        <v>64.902777777777999</v>
      </c>
      <c r="E625">
        <v>-146.41999999999999</v>
      </c>
      <c r="F625" t="s">
        <v>710</v>
      </c>
      <c r="G625" t="str">
        <f>VLOOKUP('Merged-Use-This'!A625,'WHFS-Current'!$A$3:$D$245,4,FALSE)</f>
        <v xml:space="preserve"> MB</v>
      </c>
    </row>
    <row r="626" spans="1:7" x14ac:dyDescent="0.2">
      <c r="A626" t="s">
        <v>298</v>
      </c>
      <c r="B626" s="1">
        <v>41080</v>
      </c>
      <c r="C626" s="1">
        <v>41222</v>
      </c>
      <c r="D626">
        <v>64.902777777777999</v>
      </c>
      <c r="E626">
        <v>-146.41999999999999</v>
      </c>
      <c r="F626" t="s">
        <v>710</v>
      </c>
      <c r="G626" t="str">
        <f>VLOOKUP('Merged-Use-This'!A626,'WHFS-Current'!$A$3:$D$245,4,FALSE)</f>
        <v xml:space="preserve"> MB</v>
      </c>
    </row>
    <row r="627" spans="1:7" x14ac:dyDescent="0.2">
      <c r="A627" t="s">
        <v>298</v>
      </c>
      <c r="B627" s="1">
        <v>41222</v>
      </c>
      <c r="C627" t="s">
        <v>326</v>
      </c>
      <c r="D627">
        <v>64.902777777777999</v>
      </c>
      <c r="E627">
        <v>-146.35694444443999</v>
      </c>
      <c r="F627" t="s">
        <v>710</v>
      </c>
      <c r="G627" t="str">
        <f>VLOOKUP('Merged-Use-This'!A627,'WHFS-Current'!$A$3:$D$245,4,FALSE)</f>
        <v xml:space="preserve"> MB</v>
      </c>
    </row>
    <row r="628" spans="1:7" x14ac:dyDescent="0.2">
      <c r="A628" t="s">
        <v>300</v>
      </c>
      <c r="B628" s="1">
        <v>30926</v>
      </c>
      <c r="C628" s="1">
        <v>39500</v>
      </c>
      <c r="D628">
        <v>59.684399999999997</v>
      </c>
      <c r="E628">
        <v>-150.70330000000001</v>
      </c>
      <c r="F628" t="s">
        <v>712</v>
      </c>
      <c r="G628" t="str">
        <f>VLOOKUP('Merged-Use-This'!A628,'WHFS-Current'!$A$3:$D$245,4,FALSE)</f>
        <v xml:space="preserve"> USGS GOES/HADS river stage</v>
      </c>
    </row>
    <row r="629" spans="1:7" x14ac:dyDescent="0.2">
      <c r="A629" t="s">
        <v>300</v>
      </c>
      <c r="B629" s="1">
        <v>39500</v>
      </c>
      <c r="C629" s="1">
        <v>41222</v>
      </c>
      <c r="D629">
        <v>59.684444444443997</v>
      </c>
      <c r="E629">
        <v>-150.70333333332999</v>
      </c>
      <c r="F629" t="s">
        <v>713</v>
      </c>
      <c r="G629" t="str">
        <f>VLOOKUP('Merged-Use-This'!A629,'WHFS-Current'!$A$3:$D$245,4,FALSE)</f>
        <v xml:space="preserve"> USGS GOES/HADS river stage</v>
      </c>
    </row>
    <row r="630" spans="1:7" x14ac:dyDescent="0.2">
      <c r="A630" t="s">
        <v>300</v>
      </c>
      <c r="B630" s="1">
        <v>41222</v>
      </c>
      <c r="C630" s="1">
        <v>41262</v>
      </c>
      <c r="D630">
        <v>59.684444444443997</v>
      </c>
      <c r="E630">
        <v>-150.73388888888999</v>
      </c>
      <c r="F630" t="s">
        <v>713</v>
      </c>
      <c r="G630" t="str">
        <f>VLOOKUP('Merged-Use-This'!A630,'WHFS-Current'!$A$3:$D$245,4,FALSE)</f>
        <v xml:space="preserve"> USGS GOES/HADS river stage</v>
      </c>
    </row>
    <row r="631" spans="1:7" x14ac:dyDescent="0.2">
      <c r="A631" t="s">
        <v>300</v>
      </c>
      <c r="B631" s="1">
        <v>41262</v>
      </c>
      <c r="C631" t="s">
        <v>326</v>
      </c>
      <c r="D631">
        <v>59.684444444443997</v>
      </c>
      <c r="E631">
        <v>-150.70333333332999</v>
      </c>
      <c r="F631" t="s">
        <v>713</v>
      </c>
      <c r="G631" t="str">
        <f>VLOOKUP('Merged-Use-This'!A631,'WHFS-Current'!$A$3:$D$245,4,FALSE)</f>
        <v xml:space="preserve"> USGS GOES/HADS river stage</v>
      </c>
    </row>
    <row r="632" spans="1:7" x14ac:dyDescent="0.2">
      <c r="A632" t="s">
        <v>301</v>
      </c>
      <c r="B632" s="1">
        <v>37760</v>
      </c>
      <c r="C632" s="1">
        <v>39500</v>
      </c>
      <c r="D632">
        <v>56.240600000000001</v>
      </c>
      <c r="E632">
        <v>-130.88030000000001</v>
      </c>
      <c r="F632" t="s">
        <v>714</v>
      </c>
      <c r="G632" t="str">
        <f>VLOOKUP('Merged-Use-This'!A632,'WHFS-Current'!$A$3:$D$245,4,FALSE)</f>
        <v xml:space="preserve"> USGS GOES/HADS</v>
      </c>
    </row>
    <row r="633" spans="1:7" x14ac:dyDescent="0.2">
      <c r="A633" t="s">
        <v>301</v>
      </c>
      <c r="B633" s="1">
        <v>39500</v>
      </c>
      <c r="C633" t="s">
        <v>326</v>
      </c>
      <c r="D633">
        <v>56.240555555556</v>
      </c>
      <c r="E633">
        <v>-130.88027777778001</v>
      </c>
      <c r="F633" t="s">
        <v>715</v>
      </c>
      <c r="G633" t="str">
        <f>VLOOKUP('Merged-Use-This'!A633,'WHFS-Current'!$A$3:$D$245,4,FALSE)</f>
        <v xml:space="preserve"> USGS GOES/HADS</v>
      </c>
    </row>
    <row r="634" spans="1:7" x14ac:dyDescent="0.2">
      <c r="A634" t="s">
        <v>303</v>
      </c>
      <c r="B634" s="1">
        <v>42647</v>
      </c>
      <c r="C634" t="s">
        <v>326</v>
      </c>
      <c r="D634">
        <v>61.148800000000001</v>
      </c>
      <c r="E634">
        <v>-146.1713</v>
      </c>
      <c r="F634" t="s">
        <v>716</v>
      </c>
      <c r="G634" t="str">
        <f>VLOOKUP('Merged-Use-This'!A634,'WHFS-Current'!$A$3:$D$245,4,FALSE)</f>
        <v xml:space="preserve"> USGS Automated Streamgage</v>
      </c>
    </row>
    <row r="635" spans="1:7" x14ac:dyDescent="0.2">
      <c r="A635" t="s">
        <v>304</v>
      </c>
      <c r="B635" s="1">
        <v>41551</v>
      </c>
      <c r="C635" t="s">
        <v>326</v>
      </c>
      <c r="D635">
        <v>64.118333333333297</v>
      </c>
      <c r="E635">
        <v>-141.553611111111</v>
      </c>
      <c r="F635" t="s">
        <v>717</v>
      </c>
      <c r="G635" t="str">
        <f>VLOOKUP('Merged-Use-This'!A635,'WHFS-Current'!$A$3:$D$245,4,FALSE)</f>
        <v xml:space="preserve"> </v>
      </c>
    </row>
    <row r="636" spans="1:7" x14ac:dyDescent="0.2">
      <c r="A636" t="s">
        <v>349</v>
      </c>
      <c r="B636" s="1">
        <v>42242</v>
      </c>
      <c r="C636" t="s">
        <v>326</v>
      </c>
      <c r="D636">
        <v>65.609444444444406</v>
      </c>
      <c r="E636">
        <v>-168.09138888888901</v>
      </c>
      <c r="F636" t="s">
        <v>718</v>
      </c>
      <c r="G636" t="e">
        <f>VLOOKUP('Merged-Use-This'!A636,'WHFS-Current'!$A$3:$D$245,4,FALSE)</f>
        <v>#N/A</v>
      </c>
    </row>
    <row r="637" spans="1:7" x14ac:dyDescent="0.2">
      <c r="A637" t="s">
        <v>305</v>
      </c>
      <c r="B637" s="1">
        <v>41837</v>
      </c>
      <c r="C637" s="1">
        <v>42272</v>
      </c>
      <c r="D637">
        <v>59.528333333333002</v>
      </c>
      <c r="E637">
        <v>-135.48388888888999</v>
      </c>
      <c r="F637" t="s">
        <v>719</v>
      </c>
      <c r="G637" t="str">
        <f>VLOOKUP('Merged-Use-This'!A637,'WHFS-Current'!$A$3:$D$245,4,FALSE)</f>
        <v xml:space="preserve"> Igage</v>
      </c>
    </row>
    <row r="638" spans="1:7" x14ac:dyDescent="0.2">
      <c r="A638" t="s">
        <v>305</v>
      </c>
      <c r="B638" s="1">
        <v>42272</v>
      </c>
      <c r="C638" t="s">
        <v>326</v>
      </c>
      <c r="D638">
        <v>59.528333333333002</v>
      </c>
      <c r="E638">
        <v>-135.34833333333</v>
      </c>
      <c r="F638" t="s">
        <v>719</v>
      </c>
      <c r="G638" t="str">
        <f>VLOOKUP('Merged-Use-This'!A638,'WHFS-Current'!$A$3:$D$245,4,FALSE)</f>
        <v xml:space="preserve"> Igage</v>
      </c>
    </row>
    <row r="639" spans="1:7" x14ac:dyDescent="0.2">
      <c r="A639" t="s">
        <v>307</v>
      </c>
      <c r="B639" s="1">
        <v>42550</v>
      </c>
      <c r="C639" t="s">
        <v>326</v>
      </c>
      <c r="D639">
        <v>64.112300000000005</v>
      </c>
      <c r="E639">
        <v>-141.56209999999999</v>
      </c>
      <c r="F639" t="s">
        <v>720</v>
      </c>
      <c r="G639" t="str">
        <f>VLOOKUP('Merged-Use-This'!A639,'WHFS-Current'!$A$3:$D$245,4,FALSE)</f>
        <v xml:space="preserve"> </v>
      </c>
    </row>
    <row r="640" spans="1:7" x14ac:dyDescent="0.2">
      <c r="A640" t="s">
        <v>308</v>
      </c>
      <c r="B640" s="1">
        <v>35065</v>
      </c>
      <c r="C640" s="1">
        <v>39500</v>
      </c>
      <c r="D640">
        <v>61.933300000000003</v>
      </c>
      <c r="E640">
        <v>-140.5333</v>
      </c>
      <c r="F640" t="s">
        <v>721</v>
      </c>
      <c r="G640" t="str">
        <f>VLOOKUP('Merged-Use-This'!A640,'WHFS-Current'!$A$3:$D$245,4,FALSE)</f>
        <v xml:space="preserve"> GOES reporting site.</v>
      </c>
    </row>
    <row r="641" spans="1:7" x14ac:dyDescent="0.2">
      <c r="A641" t="s">
        <v>308</v>
      </c>
      <c r="B641" s="1">
        <v>39500</v>
      </c>
      <c r="C641" s="1">
        <v>41222</v>
      </c>
      <c r="D641">
        <v>61.988055555555597</v>
      </c>
      <c r="E641">
        <v>-140.55861111111099</v>
      </c>
      <c r="F641" t="s">
        <v>721</v>
      </c>
      <c r="G641" t="str">
        <f>VLOOKUP('Merged-Use-This'!A641,'WHFS-Current'!$A$3:$D$245,4,FALSE)</f>
        <v xml:space="preserve"> GOES reporting site.</v>
      </c>
    </row>
    <row r="642" spans="1:7" x14ac:dyDescent="0.2">
      <c r="A642" t="s">
        <v>308</v>
      </c>
      <c r="B642" s="1">
        <v>41222</v>
      </c>
      <c r="C642" t="s">
        <v>326</v>
      </c>
      <c r="D642">
        <v>61.933333333333003</v>
      </c>
      <c r="E642">
        <v>-140.53333333333001</v>
      </c>
      <c r="F642" t="s">
        <v>721</v>
      </c>
      <c r="G642" t="str">
        <f>VLOOKUP('Merged-Use-This'!A642,'WHFS-Current'!$A$3:$D$245,4,FALSE)</f>
        <v xml:space="preserve"> GOES reporting site.</v>
      </c>
    </row>
    <row r="643" spans="1:7" x14ac:dyDescent="0.2">
      <c r="A643" t="s">
        <v>310</v>
      </c>
      <c r="B643" s="1">
        <v>32358</v>
      </c>
      <c r="C643" s="1">
        <v>33907</v>
      </c>
      <c r="D643">
        <v>61.46</v>
      </c>
      <c r="E643">
        <v>-149.43</v>
      </c>
      <c r="F643" t="s">
        <v>722</v>
      </c>
      <c r="G643" t="str">
        <f>VLOOKUP('Merged-Use-This'!A643,'WHFS-Current'!$A$3:$D$245,4,FALSE)</f>
        <v xml:space="preserve"> NWS wire weight gauge on D.S.</v>
      </c>
    </row>
    <row r="644" spans="1:7" x14ac:dyDescent="0.2">
      <c r="A644" t="s">
        <v>310</v>
      </c>
      <c r="B644" s="1">
        <v>32309</v>
      </c>
      <c r="C644" s="1">
        <v>36525</v>
      </c>
      <c r="D644">
        <v>61.46</v>
      </c>
      <c r="E644">
        <v>-150.04</v>
      </c>
      <c r="F644" t="s">
        <v>722</v>
      </c>
      <c r="G644" t="str">
        <f>VLOOKUP('Merged-Use-This'!A644,'WHFS-Current'!$A$3:$D$245,4,FALSE)</f>
        <v xml:space="preserve"> NWS wire weight gauge on D.S.</v>
      </c>
    </row>
    <row r="645" spans="1:7" x14ac:dyDescent="0.2">
      <c r="A645" t="s">
        <v>310</v>
      </c>
      <c r="B645" s="1">
        <v>26878</v>
      </c>
      <c r="C645" s="1">
        <v>39500</v>
      </c>
      <c r="D645">
        <v>61.7667</v>
      </c>
      <c r="E645">
        <v>-150.0667</v>
      </c>
      <c r="F645" t="s">
        <v>723</v>
      </c>
      <c r="G645" t="str">
        <f>VLOOKUP('Merged-Use-This'!A645,'WHFS-Current'!$A$3:$D$245,4,FALSE)</f>
        <v xml:space="preserve"> NWS wire weight gauge on D.S.</v>
      </c>
    </row>
    <row r="646" spans="1:7" x14ac:dyDescent="0.2">
      <c r="A646" t="s">
        <v>310</v>
      </c>
      <c r="B646" s="1">
        <v>39500</v>
      </c>
      <c r="C646" s="1">
        <v>40931</v>
      </c>
      <c r="D646">
        <v>61.766666666667</v>
      </c>
      <c r="E646">
        <v>-150.06666666666999</v>
      </c>
      <c r="F646" t="s">
        <v>724</v>
      </c>
      <c r="G646" t="str">
        <f>VLOOKUP('Merged-Use-This'!A646,'WHFS-Current'!$A$3:$D$245,4,FALSE)</f>
        <v xml:space="preserve"> NWS wire weight gauge on D.S.</v>
      </c>
    </row>
    <row r="647" spans="1:7" x14ac:dyDescent="0.2">
      <c r="A647" t="s">
        <v>310</v>
      </c>
      <c r="B647" s="1">
        <v>40931</v>
      </c>
      <c r="C647" s="1">
        <v>43036</v>
      </c>
      <c r="D647">
        <v>61.767222222222003</v>
      </c>
      <c r="E647">
        <v>-150.06666666666999</v>
      </c>
      <c r="F647" t="s">
        <v>725</v>
      </c>
      <c r="G647" t="str">
        <f>VLOOKUP('Merged-Use-This'!A647,'WHFS-Current'!$A$3:$D$245,4,FALSE)</f>
        <v xml:space="preserve"> NWS wire weight gauge on D.S.</v>
      </c>
    </row>
    <row r="648" spans="1:7" x14ac:dyDescent="0.2">
      <c r="A648" t="s">
        <v>310</v>
      </c>
      <c r="B648" s="1">
        <v>43036</v>
      </c>
      <c r="C648" t="s">
        <v>326</v>
      </c>
      <c r="D648">
        <v>61.767222222222003</v>
      </c>
      <c r="E648">
        <v>-150.06666666666999</v>
      </c>
      <c r="F648" t="s">
        <v>725</v>
      </c>
      <c r="G648" t="str">
        <f>VLOOKUP('Merged-Use-This'!A648,'WHFS-Current'!$A$3:$D$245,4,FALSE)</f>
        <v xml:space="preserve"> NWS wire weight gauge on D.S.</v>
      </c>
    </row>
    <row r="649" spans="1:7" x14ac:dyDescent="0.2">
      <c r="A649" t="s">
        <v>312</v>
      </c>
      <c r="B649" s="1">
        <v>24381</v>
      </c>
      <c r="C649" s="1">
        <v>39500</v>
      </c>
      <c r="D649">
        <v>60.370600000000003</v>
      </c>
      <c r="E649">
        <v>-148.89670000000001</v>
      </c>
      <c r="F649" t="s">
        <v>726</v>
      </c>
      <c r="G649" t="str">
        <f>VLOOKUP('Merged-Use-This'!A649,'WHFS-Current'!$A$3:$D$245,4,FALSE)</f>
        <v xml:space="preserve"> USGS GOES/HADS river stage</v>
      </c>
    </row>
    <row r="650" spans="1:7" x14ac:dyDescent="0.2">
      <c r="A650" t="s">
        <v>312</v>
      </c>
      <c r="B650" s="1">
        <v>39500</v>
      </c>
      <c r="C650" s="1">
        <v>40001</v>
      </c>
      <c r="D650">
        <v>60.370555555556003</v>
      </c>
      <c r="E650">
        <v>-148.89666666667</v>
      </c>
      <c r="F650" t="s">
        <v>726</v>
      </c>
      <c r="G650" t="str">
        <f>VLOOKUP('Merged-Use-This'!A650,'WHFS-Current'!$A$3:$D$245,4,FALSE)</f>
        <v xml:space="preserve"> USGS GOES/HADS river stage</v>
      </c>
    </row>
    <row r="651" spans="1:7" x14ac:dyDescent="0.2">
      <c r="A651" t="s">
        <v>312</v>
      </c>
      <c r="B651" s="1">
        <v>40001</v>
      </c>
      <c r="C651" t="s">
        <v>326</v>
      </c>
      <c r="D651">
        <v>60.370555555556003</v>
      </c>
      <c r="E651">
        <v>-148.89666666667</v>
      </c>
      <c r="F651" t="s">
        <v>727</v>
      </c>
      <c r="G651" t="str">
        <f>VLOOKUP('Merged-Use-This'!A651,'WHFS-Current'!$A$3:$D$245,4,FALSE)</f>
        <v xml:space="preserve"> USGS GOES/HADS river stage</v>
      </c>
    </row>
    <row r="652" spans="1:7" x14ac:dyDescent="0.2">
      <c r="A652" t="s">
        <v>314</v>
      </c>
      <c r="B652" s="1">
        <v>28642</v>
      </c>
      <c r="C652" s="1">
        <v>39500</v>
      </c>
      <c r="D652">
        <v>61.780799999999999</v>
      </c>
      <c r="E652">
        <v>-149.8844</v>
      </c>
      <c r="F652" t="s">
        <v>728</v>
      </c>
      <c r="G652" t="str">
        <f>VLOOKUP('Merged-Use-This'!A652,'WHFS-Current'!$A$3:$D$245,4,FALSE)</f>
        <v xml:space="preserve"> USGS GOES/HADS river stage</v>
      </c>
    </row>
    <row r="653" spans="1:7" x14ac:dyDescent="0.2">
      <c r="A653" t="s">
        <v>314</v>
      </c>
      <c r="B653" s="1">
        <v>39500</v>
      </c>
      <c r="C653" s="1">
        <v>39723</v>
      </c>
      <c r="D653">
        <v>61.780833333333298</v>
      </c>
      <c r="E653">
        <v>-149.884444444444</v>
      </c>
      <c r="F653" t="s">
        <v>729</v>
      </c>
      <c r="G653" t="str">
        <f>VLOOKUP('Merged-Use-This'!A653,'WHFS-Current'!$A$3:$D$245,4,FALSE)</f>
        <v xml:space="preserve"> USGS GOES/HADS river stage</v>
      </c>
    </row>
    <row r="654" spans="1:7" x14ac:dyDescent="0.2">
      <c r="A654" t="s">
        <v>314</v>
      </c>
      <c r="B654" s="1">
        <v>39723</v>
      </c>
      <c r="C654" s="1">
        <v>39822</v>
      </c>
      <c r="D654">
        <v>61.777222222222001</v>
      </c>
      <c r="E654">
        <v>-149.89861111111</v>
      </c>
      <c r="F654" t="s">
        <v>729</v>
      </c>
      <c r="G654" t="str">
        <f>VLOOKUP('Merged-Use-This'!A654,'WHFS-Current'!$A$3:$D$245,4,FALSE)</f>
        <v xml:space="preserve"> USGS GOES/HADS river stage</v>
      </c>
    </row>
    <row r="655" spans="1:7" x14ac:dyDescent="0.2">
      <c r="A655" t="s">
        <v>314</v>
      </c>
      <c r="B655" s="1">
        <v>39822</v>
      </c>
      <c r="C655" s="1">
        <v>41246</v>
      </c>
      <c r="D655">
        <v>61.780833333333</v>
      </c>
      <c r="E655">
        <v>-149.88444444443999</v>
      </c>
      <c r="F655" t="s">
        <v>729</v>
      </c>
      <c r="G655" t="str">
        <f>VLOOKUP('Merged-Use-This'!A655,'WHFS-Current'!$A$3:$D$245,4,FALSE)</f>
        <v xml:space="preserve"> USGS GOES/HADS river stage</v>
      </c>
    </row>
    <row r="656" spans="1:7" x14ac:dyDescent="0.2">
      <c r="A656" t="s">
        <v>314</v>
      </c>
      <c r="B656" s="1">
        <v>41246</v>
      </c>
      <c r="C656" s="1">
        <v>41262</v>
      </c>
      <c r="D656">
        <v>61.780833333333</v>
      </c>
      <c r="E656">
        <v>-149.89500000000001</v>
      </c>
      <c r="F656" t="s">
        <v>729</v>
      </c>
      <c r="G656" t="str">
        <f>VLOOKUP('Merged-Use-This'!A656,'WHFS-Current'!$A$3:$D$245,4,FALSE)</f>
        <v xml:space="preserve"> USGS GOES/HADS river stage</v>
      </c>
    </row>
    <row r="657" spans="1:7" x14ac:dyDescent="0.2">
      <c r="A657" t="s">
        <v>314</v>
      </c>
      <c r="B657" s="1">
        <v>41262</v>
      </c>
      <c r="C657" s="1">
        <v>42776</v>
      </c>
      <c r="D657">
        <v>61.780833333333</v>
      </c>
      <c r="E657">
        <v>-149.88444444443999</v>
      </c>
      <c r="F657" t="s">
        <v>729</v>
      </c>
      <c r="G657" t="str">
        <f>VLOOKUP('Merged-Use-This'!A657,'WHFS-Current'!$A$3:$D$245,4,FALSE)</f>
        <v xml:space="preserve"> USGS GOES/HADS river stage</v>
      </c>
    </row>
    <row r="658" spans="1:7" x14ac:dyDescent="0.2">
      <c r="A658" t="s">
        <v>314</v>
      </c>
      <c r="B658" s="1">
        <v>42776</v>
      </c>
      <c r="C658" t="s">
        <v>326</v>
      </c>
      <c r="D658">
        <v>61.780833333333</v>
      </c>
      <c r="E658">
        <v>-149.88444444443999</v>
      </c>
      <c r="F658" t="s">
        <v>730</v>
      </c>
      <c r="G658" t="str">
        <f>VLOOKUP('Merged-Use-This'!A658,'WHFS-Current'!$A$3:$D$245,4,FALSE)</f>
        <v xml:space="preserve"> USGS GOES/HADS river stage</v>
      </c>
    </row>
    <row r="659" spans="1:7" x14ac:dyDescent="0.2">
      <c r="A659" t="s">
        <v>315</v>
      </c>
      <c r="B659" s="1">
        <v>30926</v>
      </c>
      <c r="C659" s="1">
        <v>39500</v>
      </c>
      <c r="D659">
        <v>67.876099999999994</v>
      </c>
      <c r="E659">
        <v>-163.67439999999999</v>
      </c>
      <c r="F659" t="s">
        <v>731</v>
      </c>
      <c r="G659" t="str">
        <f>VLOOKUP('Merged-Use-This'!A659,'WHFS-Current'!$A$3:$D$245,4,FALSE)</f>
        <v xml:space="preserve"> USGS GOES/HADS river stage</v>
      </c>
    </row>
    <row r="660" spans="1:7" x14ac:dyDescent="0.2">
      <c r="A660" t="s">
        <v>315</v>
      </c>
      <c r="B660" s="1">
        <v>39500</v>
      </c>
      <c r="C660" t="s">
        <v>326</v>
      </c>
      <c r="D660">
        <v>67.876111111111001</v>
      </c>
      <c r="E660">
        <v>-163.67444444444001</v>
      </c>
      <c r="F660" t="s">
        <v>732</v>
      </c>
      <c r="G660" t="str">
        <f>VLOOKUP('Merged-Use-This'!A660,'WHFS-Current'!$A$3:$D$245,4,FALSE)</f>
        <v xml:space="preserve"> USGS GOES/HADS river stage</v>
      </c>
    </row>
    <row r="661" spans="1:7" x14ac:dyDescent="0.2">
      <c r="A661" t="s">
        <v>317</v>
      </c>
      <c r="B661" s="1">
        <v>37307</v>
      </c>
      <c r="C661" s="1">
        <v>39500</v>
      </c>
      <c r="D661">
        <v>64.05</v>
      </c>
      <c r="E661">
        <v>-139.13</v>
      </c>
      <c r="F661" t="s">
        <v>733</v>
      </c>
      <c r="G661" t="str">
        <f>VLOOKUP('Merged-Use-This'!A661,'WHFS-Current'!$A$3:$D$245,4,FALSE)</f>
        <v xml:space="preserve"> YUKON RIVER AT DAWSON</v>
      </c>
    </row>
    <row r="662" spans="1:7" x14ac:dyDescent="0.2">
      <c r="A662" t="s">
        <v>317</v>
      </c>
      <c r="B662" s="1">
        <v>39500</v>
      </c>
      <c r="C662" t="s">
        <v>326</v>
      </c>
      <c r="D662">
        <v>64.070277777778003</v>
      </c>
      <c r="E662">
        <v>-139.42583333332999</v>
      </c>
      <c r="F662" t="s">
        <v>733</v>
      </c>
      <c r="G662" t="str">
        <f>VLOOKUP('Merged-Use-This'!A662,'WHFS-Current'!$A$3:$D$245,4,FALSE)</f>
        <v xml:space="preserve"> YUKON RIVER AT DAWSON</v>
      </c>
    </row>
    <row r="663" spans="1:7" x14ac:dyDescent="0.2">
      <c r="A663" t="s">
        <v>319</v>
      </c>
      <c r="B663" s="1">
        <v>4019</v>
      </c>
      <c r="C663" s="1">
        <v>39500</v>
      </c>
      <c r="D663">
        <v>64.789400000000001</v>
      </c>
      <c r="E663">
        <v>-141.1978</v>
      </c>
      <c r="F663" t="s">
        <v>734</v>
      </c>
      <c r="G663" t="str">
        <f>VLOOKUP('Merged-Use-This'!A663,'WHFS-Current'!$A$3:$D$245,4,FALSE)</f>
        <v xml:space="preserve"> USGS GOES/HADS river stage</v>
      </c>
    </row>
    <row r="664" spans="1:7" x14ac:dyDescent="0.2">
      <c r="A664" t="s">
        <v>319</v>
      </c>
      <c r="B664" s="1">
        <v>39500</v>
      </c>
      <c r="C664" s="1">
        <v>40746</v>
      </c>
      <c r="D664">
        <v>64.789444444444001</v>
      </c>
      <c r="E664">
        <v>-141.19777777778</v>
      </c>
      <c r="F664" t="s">
        <v>735</v>
      </c>
      <c r="G664" t="str">
        <f>VLOOKUP('Merged-Use-This'!A664,'WHFS-Current'!$A$3:$D$245,4,FALSE)</f>
        <v xml:space="preserve"> USGS GOES/HADS river stage</v>
      </c>
    </row>
    <row r="665" spans="1:7" x14ac:dyDescent="0.2">
      <c r="A665" t="s">
        <v>319</v>
      </c>
      <c r="B665" s="1">
        <v>40746</v>
      </c>
      <c r="C665" s="1">
        <v>41080</v>
      </c>
      <c r="D665">
        <v>64.789444444444001</v>
      </c>
      <c r="E665">
        <v>-141.32833333332999</v>
      </c>
      <c r="F665" t="s">
        <v>735</v>
      </c>
      <c r="G665" t="str">
        <f>VLOOKUP('Merged-Use-This'!A665,'WHFS-Current'!$A$3:$D$245,4,FALSE)</f>
        <v xml:space="preserve"> USGS GOES/HADS river stage</v>
      </c>
    </row>
    <row r="666" spans="1:7" x14ac:dyDescent="0.2">
      <c r="A666" t="s">
        <v>319</v>
      </c>
      <c r="B666" s="1">
        <v>41080</v>
      </c>
      <c r="C666" s="1">
        <v>41222</v>
      </c>
      <c r="D666">
        <v>64.789444444444001</v>
      </c>
      <c r="E666">
        <v>-141.19777777778</v>
      </c>
      <c r="F666" t="s">
        <v>735</v>
      </c>
      <c r="G666" t="str">
        <f>VLOOKUP('Merged-Use-This'!A666,'WHFS-Current'!$A$3:$D$245,4,FALSE)</f>
        <v xml:space="preserve"> USGS GOES/HADS river stage</v>
      </c>
    </row>
    <row r="667" spans="1:7" x14ac:dyDescent="0.2">
      <c r="A667" t="s">
        <v>319</v>
      </c>
      <c r="B667" s="1">
        <v>41222</v>
      </c>
      <c r="C667" t="s">
        <v>326</v>
      </c>
      <c r="D667">
        <v>64.789444444444001</v>
      </c>
      <c r="E667">
        <v>-141.32833333332999</v>
      </c>
      <c r="F667" t="s">
        <v>735</v>
      </c>
      <c r="G667" t="str">
        <f>VLOOKUP('Merged-Use-This'!A667,'WHFS-Current'!$A$3:$D$245,4,FALSE)</f>
        <v xml:space="preserve"> USGS GOES/HADS river stage</v>
      </c>
    </row>
    <row r="668" spans="1:7" x14ac:dyDescent="0.2">
      <c r="A668" t="s">
        <v>320</v>
      </c>
      <c r="B668" s="1">
        <v>37089</v>
      </c>
      <c r="C668" s="1">
        <v>39500</v>
      </c>
      <c r="D668">
        <v>61.900300000000001</v>
      </c>
      <c r="E668">
        <v>-150.91810000000001</v>
      </c>
      <c r="F668" t="s">
        <v>736</v>
      </c>
      <c r="G668" t="str">
        <f>VLOOKUP('Merged-Use-This'!A668,'WHFS-Current'!$A$3:$D$245,4,FALSE)</f>
        <v xml:space="preserve"> </v>
      </c>
    </row>
    <row r="669" spans="1:7" x14ac:dyDescent="0.2">
      <c r="A669" t="s">
        <v>320</v>
      </c>
      <c r="B669" s="1">
        <v>39500</v>
      </c>
      <c r="C669" s="1">
        <v>42928</v>
      </c>
      <c r="D669">
        <v>61.900277777778001</v>
      </c>
      <c r="E669">
        <v>-150.91805555555999</v>
      </c>
      <c r="F669" t="s">
        <v>737</v>
      </c>
      <c r="G669" t="str">
        <f>VLOOKUP('Merged-Use-This'!A669,'WHFS-Current'!$A$3:$D$245,4,FALSE)</f>
        <v xml:space="preserve"> </v>
      </c>
    </row>
    <row r="670" spans="1:7" x14ac:dyDescent="0.2">
      <c r="A670" t="s">
        <v>320</v>
      </c>
      <c r="B670" s="1">
        <v>42928</v>
      </c>
      <c r="C670" t="s">
        <v>326</v>
      </c>
      <c r="D670">
        <v>61.922347000000002</v>
      </c>
      <c r="E670">
        <v>-150.98235500000001</v>
      </c>
      <c r="F670" t="s">
        <v>737</v>
      </c>
      <c r="G670" t="str">
        <f>VLOOKUP('Merged-Use-This'!A670,'WHFS-Current'!$A$3:$D$245,4,FALSE)</f>
        <v xml:space="preserve"> </v>
      </c>
    </row>
    <row r="671" spans="1:7" x14ac:dyDescent="0.2">
      <c r="A671" t="s">
        <v>321</v>
      </c>
      <c r="B671" s="1">
        <v>37112</v>
      </c>
      <c r="C671" s="1">
        <v>39500</v>
      </c>
      <c r="D671">
        <v>61.934399999999997</v>
      </c>
      <c r="E671">
        <v>-162.88059999999999</v>
      </c>
      <c r="F671" t="s">
        <v>738</v>
      </c>
      <c r="G671" t="str">
        <f>VLOOKUP('Merged-Use-This'!A671,'WHFS-Current'!$A$3:$D$245,4,FALSE)</f>
        <v xml:space="preserve"> USGS GOES/HADS river stage</v>
      </c>
    </row>
    <row r="672" spans="1:7" x14ac:dyDescent="0.2">
      <c r="A672" t="s">
        <v>321</v>
      </c>
      <c r="B672" s="1">
        <v>39500</v>
      </c>
      <c r="C672" t="s">
        <v>326</v>
      </c>
      <c r="D672">
        <v>61.934444444443997</v>
      </c>
      <c r="E672">
        <v>-162.88055555555999</v>
      </c>
      <c r="F672" t="s">
        <v>739</v>
      </c>
      <c r="G672" t="str">
        <f>VLOOKUP('Merged-Use-This'!A672,'WHFS-Current'!$A$3:$D$245,4,FALSE)</f>
        <v xml:space="preserve"> USGS GOES/HADS river stage</v>
      </c>
    </row>
    <row r="673" spans="1:7" x14ac:dyDescent="0.2">
      <c r="A673" t="s">
        <v>322</v>
      </c>
      <c r="B673" s="1">
        <v>28034</v>
      </c>
      <c r="C673" s="1">
        <v>39500</v>
      </c>
      <c r="D673">
        <v>65.875600000000006</v>
      </c>
      <c r="E673">
        <v>-149.71780000000001</v>
      </c>
      <c r="F673" t="s">
        <v>740</v>
      </c>
      <c r="G673" t="str">
        <f>VLOOKUP('Merged-Use-This'!A673,'WHFS-Current'!$A$3:$D$245,4,FALSE)</f>
        <v xml:space="preserve"> USGS GOES/HADS river stage</v>
      </c>
    </row>
    <row r="674" spans="1:7" x14ac:dyDescent="0.2">
      <c r="A674" t="s">
        <v>322</v>
      </c>
      <c r="B674" s="1">
        <v>39500</v>
      </c>
      <c r="C674" s="1">
        <v>40007</v>
      </c>
      <c r="D674">
        <v>65.875555555556005</v>
      </c>
      <c r="E674">
        <v>-149.71777777777999</v>
      </c>
      <c r="F674" t="s">
        <v>741</v>
      </c>
      <c r="G674" t="str">
        <f>VLOOKUP('Merged-Use-This'!A674,'WHFS-Current'!$A$3:$D$245,4,FALSE)</f>
        <v xml:space="preserve"> USGS GOES/HADS river stage</v>
      </c>
    </row>
    <row r="675" spans="1:7" x14ac:dyDescent="0.2">
      <c r="A675" t="s">
        <v>322</v>
      </c>
      <c r="B675" s="1">
        <v>40007</v>
      </c>
      <c r="C675" s="1">
        <v>40549</v>
      </c>
      <c r="D675">
        <v>65.875555555556005</v>
      </c>
      <c r="E675">
        <v>-149.71777777777999</v>
      </c>
      <c r="F675" t="s">
        <v>742</v>
      </c>
      <c r="G675" t="str">
        <f>VLOOKUP('Merged-Use-This'!A675,'WHFS-Current'!$A$3:$D$245,4,FALSE)</f>
        <v xml:space="preserve"> USGS GOES/HADS river stage</v>
      </c>
    </row>
    <row r="676" spans="1:7" x14ac:dyDescent="0.2">
      <c r="A676" t="s">
        <v>322</v>
      </c>
      <c r="B676" s="1">
        <v>40549</v>
      </c>
      <c r="C676" s="1">
        <v>40721</v>
      </c>
      <c r="D676">
        <v>65.875555555556005</v>
      </c>
      <c r="E676">
        <v>-149.72833333333</v>
      </c>
      <c r="F676" t="s">
        <v>742</v>
      </c>
      <c r="G676" t="str">
        <f>VLOOKUP('Merged-Use-This'!A676,'WHFS-Current'!$A$3:$D$245,4,FALSE)</f>
        <v xml:space="preserve"> USGS GOES/HADS river stage</v>
      </c>
    </row>
    <row r="677" spans="1:7" x14ac:dyDescent="0.2">
      <c r="A677" t="s">
        <v>322</v>
      </c>
      <c r="B677" s="1">
        <v>40721</v>
      </c>
      <c r="C677" s="1">
        <v>41135</v>
      </c>
      <c r="D677">
        <v>65.875555555556005</v>
      </c>
      <c r="E677">
        <v>-149.71777777777999</v>
      </c>
      <c r="F677" t="s">
        <v>742</v>
      </c>
      <c r="G677" t="str">
        <f>VLOOKUP('Merged-Use-This'!A677,'WHFS-Current'!$A$3:$D$245,4,FALSE)</f>
        <v xml:space="preserve"> USGS GOES/HADS river stage</v>
      </c>
    </row>
    <row r="678" spans="1:7" x14ac:dyDescent="0.2">
      <c r="A678" t="s">
        <v>322</v>
      </c>
      <c r="B678" s="1">
        <v>41135</v>
      </c>
      <c r="C678" t="s">
        <v>326</v>
      </c>
      <c r="D678">
        <v>65.875555555556005</v>
      </c>
      <c r="E678">
        <v>-149.71777777777999</v>
      </c>
      <c r="F678" t="s">
        <v>742</v>
      </c>
      <c r="G678" t="str">
        <f>VLOOKUP('Merged-Use-This'!A678,'WHFS-Current'!$A$3:$D$245,4,FALSE)</f>
        <v xml:space="preserve"> USGS GOES/HADS river stage</v>
      </c>
    </row>
    <row r="679" spans="1:7" x14ac:dyDescent="0.2">
      <c r="A679" t="s">
        <v>323</v>
      </c>
      <c r="B679" s="1">
        <v>36739</v>
      </c>
      <c r="C679" s="1">
        <v>39500</v>
      </c>
      <c r="D679">
        <v>63.0839</v>
      </c>
      <c r="E679">
        <v>-139.49440000000001</v>
      </c>
      <c r="F679" t="s">
        <v>743</v>
      </c>
      <c r="G679" t="str">
        <f>VLOOKUP('Merged-Use-This'!A679,'WHFS-Current'!$A$3:$D$245,4,FALSE)</f>
        <v xml:space="preserve"> </v>
      </c>
    </row>
    <row r="680" spans="1:7" x14ac:dyDescent="0.2">
      <c r="A680" t="s">
        <v>323</v>
      </c>
      <c r="B680" s="1">
        <v>39500</v>
      </c>
      <c r="C680" s="1">
        <v>41222</v>
      </c>
      <c r="D680">
        <v>63.0838888888889</v>
      </c>
      <c r="E680">
        <v>-139.49444444444401</v>
      </c>
      <c r="F680" t="s">
        <v>743</v>
      </c>
      <c r="G680" t="str">
        <f>VLOOKUP('Merged-Use-This'!A680,'WHFS-Current'!$A$3:$D$245,4,FALSE)</f>
        <v xml:space="preserve"> </v>
      </c>
    </row>
    <row r="681" spans="1:7" x14ac:dyDescent="0.2">
      <c r="A681" t="s">
        <v>323</v>
      </c>
      <c r="B681" s="1">
        <v>41222</v>
      </c>
      <c r="C681" t="s">
        <v>326</v>
      </c>
      <c r="D681">
        <v>63.083888888889</v>
      </c>
      <c r="E681">
        <v>-139.49444444444001</v>
      </c>
      <c r="F681" t="s">
        <v>743</v>
      </c>
      <c r="G681" t="str">
        <f>VLOOKUP('Merged-Use-This'!A681,'WHFS-Current'!$A$3:$D$245,4,FALSE)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WHFS-Current</vt:lpstr>
      <vt:lpstr>RAX-Historic</vt:lpstr>
      <vt:lpstr>Merged-Use-This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Cherry</dc:creator>
  <dc:description/>
  <cp:lastModifiedBy>Theodore Barnhart</cp:lastModifiedBy>
  <cp:revision>2</cp:revision>
  <dcterms:created xsi:type="dcterms:W3CDTF">2020-02-04T00:57:33Z</dcterms:created>
  <dcterms:modified xsi:type="dcterms:W3CDTF">2020-04-29T17:47:24Z</dcterms:modified>
  <dc:language>en-US</dc:language>
</cp:coreProperties>
</file>