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heod\Documents\GitHub\P5\examples\"/>
    </mc:Choice>
  </mc:AlternateContent>
  <xr:revisionPtr revIDLastSave="0" documentId="13_ncr:1_{977265ED-4BC1-4BC3-B410-D15D6DC2B1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" l="1"/>
  <c r="AA16" i="1"/>
  <c r="AA15" i="1"/>
  <c r="AA14" i="1"/>
  <c r="AA11" i="1"/>
  <c r="AA10" i="1"/>
  <c r="AA8" i="1"/>
  <c r="AA7" i="1"/>
  <c r="AA6" i="1"/>
  <c r="Z17" i="1"/>
  <c r="Z16" i="1"/>
  <c r="Z15" i="1"/>
  <c r="Z14" i="1"/>
  <c r="Z11" i="1"/>
  <c r="Z10" i="1"/>
  <c r="Z8" i="1"/>
  <c r="Z7" i="1"/>
  <c r="Z6" i="1"/>
  <c r="AB17" i="1"/>
  <c r="AB16" i="1"/>
  <c r="AB15" i="1"/>
  <c r="AB14" i="1"/>
  <c r="AB9" i="1"/>
  <c r="AB3" i="1"/>
  <c r="AB2" i="1"/>
  <c r="Y17" i="1"/>
  <c r="Y16" i="1"/>
  <c r="Y15" i="1"/>
  <c r="Y14" i="1"/>
  <c r="Y9" i="1"/>
  <c r="Y3" i="1"/>
  <c r="Y2" i="1"/>
  <c r="V17" i="1"/>
  <c r="V16" i="1"/>
  <c r="V15" i="1"/>
  <c r="V14" i="1"/>
  <c r="V9" i="1"/>
  <c r="V3" i="1"/>
  <c r="V2" i="1"/>
  <c r="U17" i="1"/>
  <c r="U16" i="1"/>
  <c r="U15" i="1"/>
  <c r="U14" i="1"/>
  <c r="U11" i="1"/>
  <c r="U10" i="1"/>
  <c r="U8" i="1"/>
  <c r="T17" i="1"/>
  <c r="T16" i="1"/>
  <c r="T15" i="1"/>
  <c r="T14" i="1"/>
  <c r="T11" i="1"/>
  <c r="T10" i="1"/>
  <c r="T8" i="1"/>
  <c r="S17" i="1"/>
  <c r="S16" i="1"/>
  <c r="S15" i="1"/>
  <c r="S14" i="1"/>
  <c r="S9" i="1"/>
  <c r="S3" i="1"/>
  <c r="S2" i="1"/>
  <c r="O10" i="1"/>
  <c r="G13" i="1"/>
  <c r="I13" i="1" s="1"/>
  <c r="G12" i="1"/>
  <c r="I12" i="1" s="1"/>
  <c r="G11" i="1"/>
  <c r="I11" i="1" s="1"/>
  <c r="O11" i="1" s="1"/>
  <c r="G10" i="1"/>
  <c r="I10" i="1" s="1"/>
  <c r="G9" i="1"/>
  <c r="H9" i="1" s="1"/>
  <c r="M9" i="1" s="1"/>
  <c r="G8" i="1"/>
  <c r="I8" i="1" s="1"/>
  <c r="G7" i="1"/>
  <c r="I7" i="1" s="1"/>
  <c r="N7" i="1" s="1"/>
  <c r="G6" i="1"/>
  <c r="I6" i="1" s="1"/>
  <c r="O6" i="1" s="1"/>
  <c r="G5" i="1"/>
  <c r="I5" i="1" s="1"/>
  <c r="G4" i="1"/>
  <c r="I4" i="1" s="1"/>
  <c r="G3" i="1"/>
  <c r="H3" i="1" s="1"/>
  <c r="P3" i="1" s="1"/>
  <c r="G2" i="1"/>
  <c r="H2" i="1" s="1"/>
  <c r="P2" i="1" s="1"/>
  <c r="AA4" i="1" l="1"/>
  <c r="Z4" i="1"/>
  <c r="U4" i="1"/>
  <c r="T4" i="1"/>
  <c r="AA5" i="1"/>
  <c r="Z5" i="1"/>
  <c r="U5" i="1"/>
  <c r="T5" i="1"/>
  <c r="O13" i="1"/>
  <c r="AA13" i="1"/>
  <c r="Z13" i="1"/>
  <c r="U13" i="1"/>
  <c r="T13" i="1"/>
  <c r="AA12" i="1"/>
  <c r="Z12" i="1"/>
  <c r="U12" i="1"/>
  <c r="T12" i="1"/>
  <c r="T6" i="1"/>
  <c r="U6" i="1"/>
  <c r="M2" i="1"/>
  <c r="T7" i="1"/>
  <c r="U7" i="1"/>
  <c r="O7" i="1"/>
  <c r="P9" i="1"/>
  <c r="M3" i="1"/>
  <c r="I9" i="1"/>
  <c r="N5" i="1"/>
  <c r="O5" i="1"/>
  <c r="H5" i="1"/>
  <c r="N13" i="1"/>
  <c r="O4" i="1"/>
  <c r="N4" i="1"/>
  <c r="N6" i="1"/>
  <c r="H4" i="1"/>
  <c r="H10" i="1"/>
  <c r="N8" i="1"/>
  <c r="O8" i="1"/>
  <c r="N11" i="1"/>
  <c r="N12" i="1"/>
  <c r="O12" i="1"/>
  <c r="H11" i="1"/>
  <c r="H12" i="1"/>
  <c r="N10" i="1"/>
  <c r="H13" i="1"/>
  <c r="H8" i="1"/>
  <c r="H7" i="1"/>
  <c r="H6" i="1"/>
  <c r="I3" i="1"/>
  <c r="I2" i="1"/>
  <c r="AB8" i="1" l="1"/>
  <c r="AD8" i="1" s="1"/>
  <c r="Y8" i="1"/>
  <c r="AC8" i="1" s="1"/>
  <c r="V8" i="1"/>
  <c r="X8" i="1" s="1"/>
  <c r="S8" i="1"/>
  <c r="W8" i="1" s="1"/>
  <c r="AB5" i="1"/>
  <c r="AD5" i="1" s="1"/>
  <c r="Y5" i="1"/>
  <c r="V5" i="1"/>
  <c r="X5" i="1" s="1"/>
  <c r="S5" i="1"/>
  <c r="W5" i="1" s="1"/>
  <c r="AC13" i="1"/>
  <c r="M13" i="1"/>
  <c r="AB13" i="1"/>
  <c r="AD13" i="1" s="1"/>
  <c r="Y13" i="1"/>
  <c r="V13" i="1"/>
  <c r="X13" i="1" s="1"/>
  <c r="S13" i="1"/>
  <c r="W13" i="1" s="1"/>
  <c r="AC4" i="1"/>
  <c r="AB12" i="1"/>
  <c r="AD12" i="1" s="1"/>
  <c r="Y12" i="1"/>
  <c r="AC12" i="1" s="1"/>
  <c r="V12" i="1"/>
  <c r="X12" i="1" s="1"/>
  <c r="S12" i="1"/>
  <c r="AB4" i="1"/>
  <c r="AD4" i="1" s="1"/>
  <c r="Y4" i="1"/>
  <c r="V4" i="1"/>
  <c r="S4" i="1"/>
  <c r="W4" i="1" s="1"/>
  <c r="O9" i="1"/>
  <c r="AA9" i="1"/>
  <c r="AC9" i="1" s="1"/>
  <c r="Z9" i="1"/>
  <c r="AD9" i="1" s="1"/>
  <c r="U9" i="1"/>
  <c r="W9" i="1" s="1"/>
  <c r="T9" i="1"/>
  <c r="X9" i="1" s="1"/>
  <c r="AA2" i="1"/>
  <c r="AC2" i="1" s="1"/>
  <c r="Z2" i="1"/>
  <c r="AD2" i="1" s="1"/>
  <c r="U2" i="1"/>
  <c r="W2" i="1" s="1"/>
  <c r="T2" i="1"/>
  <c r="X2" i="1" s="1"/>
  <c r="M11" i="1"/>
  <c r="AB11" i="1"/>
  <c r="AD11" i="1" s="1"/>
  <c r="Y11" i="1"/>
  <c r="AC11" i="1" s="1"/>
  <c r="V11" i="1"/>
  <c r="X11" i="1" s="1"/>
  <c r="S11" i="1"/>
  <c r="W11" i="1" s="1"/>
  <c r="AB10" i="1"/>
  <c r="AD10" i="1" s="1"/>
  <c r="Y10" i="1"/>
  <c r="AC10" i="1" s="1"/>
  <c r="V10" i="1"/>
  <c r="X10" i="1" s="1"/>
  <c r="S10" i="1"/>
  <c r="W10" i="1" s="1"/>
  <c r="W12" i="1"/>
  <c r="AA3" i="1"/>
  <c r="AC3" i="1" s="1"/>
  <c r="Z3" i="1"/>
  <c r="AD3" i="1" s="1"/>
  <c r="U3" i="1"/>
  <c r="W3" i="1" s="1"/>
  <c r="T3" i="1"/>
  <c r="X3" i="1" s="1"/>
  <c r="AC5" i="1"/>
  <c r="V6" i="1"/>
  <c r="X6" i="1" s="1"/>
  <c r="S6" i="1"/>
  <c r="W6" i="1" s="1"/>
  <c r="Y6" i="1"/>
  <c r="AC6" i="1" s="1"/>
  <c r="AB6" i="1"/>
  <c r="AD6" i="1" s="1"/>
  <c r="X4" i="1"/>
  <c r="V7" i="1"/>
  <c r="X7" i="1" s="1"/>
  <c r="S7" i="1"/>
  <c r="W7" i="1" s="1"/>
  <c r="AB7" i="1"/>
  <c r="AD7" i="1" s="1"/>
  <c r="Y7" i="1"/>
  <c r="AC7" i="1" s="1"/>
  <c r="N9" i="1"/>
  <c r="R9" i="1" s="1"/>
  <c r="M12" i="1"/>
  <c r="P12" i="1"/>
  <c r="P10" i="1"/>
  <c r="R10" i="1" s="1"/>
  <c r="M10" i="1"/>
  <c r="Q10" i="1" s="1"/>
  <c r="M5" i="1"/>
  <c r="Q5" i="1" s="1"/>
  <c r="P5" i="1"/>
  <c r="R5" i="1" s="1"/>
  <c r="P7" i="1"/>
  <c r="R7" i="1" s="1"/>
  <c r="M7" i="1"/>
  <c r="Q7" i="1" s="1"/>
  <c r="N2" i="1"/>
  <c r="O2" i="1"/>
  <c r="N3" i="1"/>
  <c r="R3" i="1" s="1"/>
  <c r="O3" i="1"/>
  <c r="Q3" i="1" s="1"/>
  <c r="Q9" i="1"/>
  <c r="P4" i="1"/>
  <c r="R4" i="1" s="1"/>
  <c r="M4" i="1"/>
  <c r="Q4" i="1" s="1"/>
  <c r="M6" i="1"/>
  <c r="Q6" i="1" s="1"/>
  <c r="P6" i="1"/>
  <c r="R6" i="1" s="1"/>
  <c r="M8" i="1"/>
  <c r="Q8" i="1" s="1"/>
  <c r="P8" i="1"/>
  <c r="R8" i="1" s="1"/>
  <c r="P13" i="1"/>
  <c r="R13" i="1" s="1"/>
  <c r="P11" i="1"/>
  <c r="R11" i="1" s="1"/>
  <c r="Q11" i="1"/>
  <c r="Q13" i="1"/>
  <c r="R12" i="1"/>
  <c r="Q12" i="1"/>
  <c r="R2" i="1"/>
  <c r="Q2" i="1"/>
</calcChain>
</file>

<file path=xl/sharedStrings.xml><?xml version="1.0" encoding="utf-8"?>
<sst xmlns="http://schemas.openxmlformats.org/spreadsheetml/2006/main" count="124" uniqueCount="34">
  <si>
    <t>Testdata %</t>
  </si>
  <si>
    <t>Num Problems</t>
  </si>
  <si>
    <t>Num Useful Actions</t>
  </si>
  <si>
    <t>Num Useless Actions</t>
  </si>
  <si>
    <t>Validation %</t>
  </si>
  <si>
    <t>Trainingdata %</t>
  </si>
  <si>
    <t>Clauses</t>
  </si>
  <si>
    <t>Body</t>
  </si>
  <si>
    <t>Vars</t>
  </si>
  <si>
    <t>Action</t>
  </si>
  <si>
    <t>A1</t>
  </si>
  <si>
    <t>Domain</t>
  </si>
  <si>
    <t>D1</t>
  </si>
  <si>
    <t>A2</t>
  </si>
  <si>
    <t>D2</t>
  </si>
  <si>
    <t>TP Test</t>
  </si>
  <si>
    <t>TN Test</t>
  </si>
  <si>
    <t>FP Test</t>
  </si>
  <si>
    <t>FN Test</t>
  </si>
  <si>
    <t>Recall Test</t>
  </si>
  <si>
    <t>Precision Test</t>
  </si>
  <si>
    <t>TP Training</t>
  </si>
  <si>
    <t>TN Training</t>
  </si>
  <si>
    <t>FP Training</t>
  </si>
  <si>
    <t>FN Training</t>
  </si>
  <si>
    <t>Recall Training</t>
  </si>
  <si>
    <t>Precision Training</t>
  </si>
  <si>
    <t>TP Validation</t>
  </si>
  <si>
    <t>TN Validation</t>
  </si>
  <si>
    <t>FP Validation</t>
  </si>
  <si>
    <t>FN Validation</t>
  </si>
  <si>
    <t>Recall Validation</t>
  </si>
  <si>
    <t>Precision Validation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</si>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</sst>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zoomScale="138" workbookViewId="0">
      <selection activeCell="A2" sqref="A2"/>
    </sheetView>
  </sheetViews>
  <sheetFormatPr defaultRowHeight="15" x14ac:dyDescent="0.25"/>
  <cols>
    <col min="4" max="4" width="12.140625" bestFit="1" customWidth="1"/>
    <col min="5" max="5" width="10.5703125" bestFit="1" customWidth="1"/>
    <col min="6" max="6" width="14.140625" bestFit="1" customWidth="1"/>
    <col min="7" max="7" width="14.28515625" bestFit="1" customWidth="1"/>
    <col min="8" max="8" width="18.85546875" bestFit="1" customWidth="1"/>
    <col min="9" max="9" width="19.85546875" bestFit="1" customWidth="1"/>
    <col min="10" max="10" width="4.85546875" bestFit="1" customWidth="1"/>
    <col min="11" max="11" width="7.7109375" bestFit="1" customWidth="1"/>
    <col min="12" max="12" width="5.42578125" bestFit="1" customWidth="1"/>
    <col min="13" max="16" width="7.28515625" customWidth="1"/>
    <col min="17" max="18" width="9.140625" style="1"/>
  </cols>
  <sheetData>
    <row r="1" spans="1:30" s="2" customFormat="1" x14ac:dyDescent="0.25">
      <c r="A1" s="2" t="s">
        <v>11</v>
      </c>
      <c r="B1" s="2" t="s">
        <v>9</v>
      </c>
      <c r="C1" s="2" t="s">
        <v>33</v>
      </c>
      <c r="D1" s="2" t="s">
        <v>4</v>
      </c>
      <c r="E1" s="2" t="s">
        <v>0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6</v>
      </c>
      <c r="L1" s="2" t="s">
        <v>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</row>
    <row r="2" spans="1:30" x14ac:dyDescent="0.25">
      <c r="A2" t="s">
        <v>12</v>
      </c>
      <c r="B2" t="s">
        <v>10</v>
      </c>
      <c r="C2">
        <v>2</v>
      </c>
      <c r="D2" s="1">
        <v>0.2</v>
      </c>
      <c r="E2" s="1">
        <v>0.1</v>
      </c>
      <c r="F2" s="1">
        <v>0.1</v>
      </c>
      <c r="G2">
        <f t="shared" ref="G2:G13" si="0">F2*1000</f>
        <v>100</v>
      </c>
      <c r="H2">
        <f t="shared" ref="H2:H13" si="1">G2*20</f>
        <v>2000</v>
      </c>
      <c r="I2">
        <f t="shared" ref="I2:I13" si="2">G2*80</f>
        <v>8000</v>
      </c>
      <c r="J2">
        <v>3</v>
      </c>
      <c r="K2">
        <v>4</v>
      </c>
      <c r="L2">
        <v>5</v>
      </c>
      <c r="M2">
        <f>H2*0.5</f>
        <v>1000</v>
      </c>
      <c r="N2">
        <f>I2*0.5</f>
        <v>4000</v>
      </c>
      <c r="O2">
        <f>I2*0.5</f>
        <v>4000</v>
      </c>
      <c r="P2">
        <f>H2*0.5</f>
        <v>1000</v>
      </c>
      <c r="Q2" s="1">
        <f t="shared" ref="Q2:Q13" si="3">1-O2/(M2+O2)</f>
        <v>0.19999999999999996</v>
      </c>
      <c r="R2" s="1">
        <f t="shared" ref="R2:R13" si="4">1-P2/(N2+P2)</f>
        <v>0.8</v>
      </c>
      <c r="S2">
        <f>$H2*0.2</f>
        <v>400</v>
      </c>
      <c r="T2">
        <f>$I2*0.6</f>
        <v>4800</v>
      </c>
      <c r="U2">
        <f>$I2*0.4</f>
        <v>3200</v>
      </c>
      <c r="V2">
        <f>$H2*0.8</f>
        <v>1600</v>
      </c>
      <c r="W2" s="1">
        <f t="shared" ref="W2:W13" si="5">1-U2/(S2+U2)</f>
        <v>0.11111111111111116</v>
      </c>
      <c r="X2" s="1">
        <f t="shared" ref="X2:X13" si="6">1-V2/(T2+V2)</f>
        <v>0.75</v>
      </c>
      <c r="Y2">
        <f>$H2*0.7</f>
        <v>1400</v>
      </c>
      <c r="Z2">
        <f>$I2*0.2</f>
        <v>1600</v>
      </c>
      <c r="AA2">
        <f>$I2*0.8</f>
        <v>6400</v>
      </c>
      <c r="AB2">
        <f>$H2*0.3</f>
        <v>600</v>
      </c>
      <c r="AC2" s="1">
        <f t="shared" ref="AC2:AC13" si="7">1-AA2/(Y2+AA2)</f>
        <v>0.17948717948717952</v>
      </c>
      <c r="AD2" s="1">
        <f t="shared" ref="AD2:AD13" si="8">1-AB2/(Z2+AB2)</f>
        <v>0.72727272727272729</v>
      </c>
    </row>
    <row r="3" spans="1:30" x14ac:dyDescent="0.25">
      <c r="A3" t="s">
        <v>12</v>
      </c>
      <c r="B3" t="s">
        <v>10</v>
      </c>
      <c r="C3">
        <v>2</v>
      </c>
      <c r="D3" s="1">
        <v>0.2</v>
      </c>
      <c r="E3" s="1">
        <v>0.1</v>
      </c>
      <c r="F3" s="1">
        <v>0.2</v>
      </c>
      <c r="G3">
        <f t="shared" si="0"/>
        <v>200</v>
      </c>
      <c r="H3">
        <f t="shared" si="1"/>
        <v>4000</v>
      </c>
      <c r="I3">
        <f t="shared" si="2"/>
        <v>16000</v>
      </c>
      <c r="J3">
        <v>4</v>
      </c>
      <c r="K3">
        <v>4</v>
      </c>
      <c r="L3">
        <v>5</v>
      </c>
      <c r="M3">
        <f>H3*0.6</f>
        <v>2400</v>
      </c>
      <c r="N3">
        <f>I3*0.6</f>
        <v>9600</v>
      </c>
      <c r="O3">
        <f>I3*0.4</f>
        <v>6400</v>
      </c>
      <c r="P3">
        <f>H3*0.4</f>
        <v>1600</v>
      </c>
      <c r="Q3" s="1">
        <f t="shared" si="3"/>
        <v>0.27272727272727271</v>
      </c>
      <c r="R3" s="1">
        <f t="shared" si="4"/>
        <v>0.85714285714285721</v>
      </c>
      <c r="S3">
        <f t="shared" ref="S3:S17" si="9">$H3*0.2</f>
        <v>800</v>
      </c>
      <c r="T3">
        <f t="shared" ref="T3:T17" si="10">$I3*0.6</f>
        <v>9600</v>
      </c>
      <c r="U3">
        <f t="shared" ref="U3:U17" si="11">$I3*0.4</f>
        <v>6400</v>
      </c>
      <c r="V3">
        <f t="shared" ref="V3:V17" si="12">$H3*0.8</f>
        <v>3200</v>
      </c>
      <c r="W3" s="1">
        <f t="shared" si="5"/>
        <v>0.11111111111111116</v>
      </c>
      <c r="X3" s="1">
        <f t="shared" si="6"/>
        <v>0.75</v>
      </c>
      <c r="Y3">
        <f t="shared" ref="Y3:Y17" si="13">$H3*0.7</f>
        <v>2800</v>
      </c>
      <c r="Z3">
        <f t="shared" ref="Z3:Z17" si="14">$I3*0.2</f>
        <v>3200</v>
      </c>
      <c r="AA3">
        <f t="shared" ref="AA3:AA17" si="15">$I3*0.8</f>
        <v>12800</v>
      </c>
      <c r="AB3">
        <f t="shared" ref="AB3:AB17" si="16">$H3*0.3</f>
        <v>1200</v>
      </c>
      <c r="AC3" s="1">
        <f t="shared" si="7"/>
        <v>0.17948717948717952</v>
      </c>
      <c r="AD3" s="1">
        <f t="shared" si="8"/>
        <v>0.72727272727272729</v>
      </c>
    </row>
    <row r="4" spans="1:30" x14ac:dyDescent="0.25">
      <c r="A4" t="s">
        <v>12</v>
      </c>
      <c r="B4" t="s">
        <v>10</v>
      </c>
      <c r="C4">
        <v>2</v>
      </c>
      <c r="D4" s="1">
        <v>0.2</v>
      </c>
      <c r="E4" s="1">
        <v>0.1</v>
      </c>
      <c r="F4" s="1">
        <v>0.2</v>
      </c>
      <c r="G4">
        <f t="shared" si="0"/>
        <v>200</v>
      </c>
      <c r="H4">
        <f t="shared" si="1"/>
        <v>4000</v>
      </c>
      <c r="I4">
        <f t="shared" si="2"/>
        <v>16000</v>
      </c>
      <c r="J4">
        <v>5</v>
      </c>
      <c r="K4">
        <v>4</v>
      </c>
      <c r="L4">
        <v>5</v>
      </c>
      <c r="M4">
        <f>H4*0.7</f>
        <v>2800</v>
      </c>
      <c r="N4">
        <f>I4*0.7</f>
        <v>11200</v>
      </c>
      <c r="O4">
        <f>I4*0.3</f>
        <v>4800</v>
      </c>
      <c r="P4">
        <f>H4*0.3</f>
        <v>1200</v>
      </c>
      <c r="Q4" s="1">
        <f t="shared" si="3"/>
        <v>0.36842105263157898</v>
      </c>
      <c r="R4" s="1">
        <f t="shared" si="4"/>
        <v>0.90322580645161288</v>
      </c>
      <c r="S4">
        <f t="shared" si="9"/>
        <v>800</v>
      </c>
      <c r="T4">
        <f t="shared" si="10"/>
        <v>9600</v>
      </c>
      <c r="U4">
        <f t="shared" si="11"/>
        <v>6400</v>
      </c>
      <c r="V4">
        <f t="shared" si="12"/>
        <v>3200</v>
      </c>
      <c r="W4" s="1">
        <f t="shared" si="5"/>
        <v>0.11111111111111116</v>
      </c>
      <c r="X4" s="1">
        <f t="shared" si="6"/>
        <v>0.75</v>
      </c>
      <c r="Y4">
        <f t="shared" si="13"/>
        <v>2800</v>
      </c>
      <c r="Z4">
        <f t="shared" si="14"/>
        <v>3200</v>
      </c>
      <c r="AA4">
        <f t="shared" si="15"/>
        <v>12800</v>
      </c>
      <c r="AB4">
        <f t="shared" si="16"/>
        <v>1200</v>
      </c>
      <c r="AC4" s="1">
        <f t="shared" si="7"/>
        <v>0.17948717948717952</v>
      </c>
      <c r="AD4" s="1">
        <f t="shared" si="8"/>
        <v>0.72727272727272729</v>
      </c>
    </row>
    <row r="5" spans="1:30" x14ac:dyDescent="0.25">
      <c r="A5" t="s">
        <v>12</v>
      </c>
      <c r="B5" t="s">
        <v>10</v>
      </c>
      <c r="C5">
        <v>2</v>
      </c>
      <c r="D5" s="1">
        <v>0.2</v>
      </c>
      <c r="E5" s="1">
        <v>0.1</v>
      </c>
      <c r="F5" s="1">
        <v>0.2</v>
      </c>
      <c r="G5">
        <f t="shared" si="0"/>
        <v>200</v>
      </c>
      <c r="H5">
        <f t="shared" si="1"/>
        <v>4000</v>
      </c>
      <c r="I5">
        <f t="shared" si="2"/>
        <v>16000</v>
      </c>
      <c r="J5">
        <v>6</v>
      </c>
      <c r="K5">
        <v>4</v>
      </c>
      <c r="L5">
        <v>5</v>
      </c>
      <c r="M5">
        <f>H5*0.8</f>
        <v>3200</v>
      </c>
      <c r="N5">
        <f>I5*0.8</f>
        <v>12800</v>
      </c>
      <c r="O5">
        <f>I5*0.2</f>
        <v>3200</v>
      </c>
      <c r="P5">
        <f>H5*0.2</f>
        <v>800</v>
      </c>
      <c r="Q5" s="1">
        <f t="shared" si="3"/>
        <v>0.5</v>
      </c>
      <c r="R5" s="1">
        <f t="shared" si="4"/>
        <v>0.94117647058823528</v>
      </c>
      <c r="S5">
        <f t="shared" si="9"/>
        <v>800</v>
      </c>
      <c r="T5">
        <f t="shared" si="10"/>
        <v>9600</v>
      </c>
      <c r="U5">
        <f t="shared" si="11"/>
        <v>6400</v>
      </c>
      <c r="V5">
        <f t="shared" si="12"/>
        <v>3200</v>
      </c>
      <c r="W5" s="1">
        <f t="shared" si="5"/>
        <v>0.11111111111111116</v>
      </c>
      <c r="X5" s="1">
        <f t="shared" si="6"/>
        <v>0.75</v>
      </c>
      <c r="Y5">
        <f t="shared" si="13"/>
        <v>2800</v>
      </c>
      <c r="Z5">
        <f t="shared" si="14"/>
        <v>3200</v>
      </c>
      <c r="AA5">
        <f t="shared" si="15"/>
        <v>12800</v>
      </c>
      <c r="AB5">
        <f t="shared" si="16"/>
        <v>1200</v>
      </c>
      <c r="AC5" s="1">
        <f t="shared" si="7"/>
        <v>0.17948717948717952</v>
      </c>
      <c r="AD5" s="1">
        <f t="shared" si="8"/>
        <v>0.72727272727272729</v>
      </c>
    </row>
    <row r="6" spans="1:30" x14ac:dyDescent="0.25">
      <c r="A6" t="s">
        <v>12</v>
      </c>
      <c r="B6" t="s">
        <v>10</v>
      </c>
      <c r="C6">
        <v>2</v>
      </c>
      <c r="D6" s="1">
        <v>0.2</v>
      </c>
      <c r="E6" s="1">
        <v>0.1</v>
      </c>
      <c r="F6" s="1">
        <v>0.2</v>
      </c>
      <c r="G6">
        <f t="shared" si="0"/>
        <v>200</v>
      </c>
      <c r="H6">
        <f t="shared" si="1"/>
        <v>4000</v>
      </c>
      <c r="I6">
        <f t="shared" si="2"/>
        <v>16000</v>
      </c>
      <c r="J6">
        <v>7</v>
      </c>
      <c r="K6">
        <v>4</v>
      </c>
      <c r="L6">
        <v>5</v>
      </c>
      <c r="M6">
        <f>H6*0.7</f>
        <v>2800</v>
      </c>
      <c r="N6">
        <f>I6*0.9</f>
        <v>14400</v>
      </c>
      <c r="O6">
        <f>I6*0.1</f>
        <v>1600</v>
      </c>
      <c r="P6">
        <f>H6*0.3</f>
        <v>1200</v>
      </c>
      <c r="Q6" s="1">
        <f t="shared" si="3"/>
        <v>0.63636363636363635</v>
      </c>
      <c r="R6" s="1">
        <f t="shared" si="4"/>
        <v>0.92307692307692313</v>
      </c>
      <c r="S6">
        <f t="shared" si="9"/>
        <v>800</v>
      </c>
      <c r="T6">
        <f t="shared" si="10"/>
        <v>9600</v>
      </c>
      <c r="U6">
        <f t="shared" si="11"/>
        <v>6400</v>
      </c>
      <c r="V6">
        <f t="shared" si="12"/>
        <v>3200</v>
      </c>
      <c r="W6" s="1">
        <f t="shared" si="5"/>
        <v>0.11111111111111116</v>
      </c>
      <c r="X6" s="1">
        <f t="shared" si="6"/>
        <v>0.75</v>
      </c>
      <c r="Y6">
        <f t="shared" si="13"/>
        <v>2800</v>
      </c>
      <c r="Z6">
        <f t="shared" si="14"/>
        <v>3200</v>
      </c>
      <c r="AA6">
        <f t="shared" si="15"/>
        <v>12800</v>
      </c>
      <c r="AB6">
        <f t="shared" si="16"/>
        <v>1200</v>
      </c>
      <c r="AC6" s="1">
        <f t="shared" si="7"/>
        <v>0.17948717948717952</v>
      </c>
      <c r="AD6" s="1">
        <f t="shared" si="8"/>
        <v>0.72727272727272729</v>
      </c>
    </row>
    <row r="7" spans="1:30" x14ac:dyDescent="0.25">
      <c r="A7" t="s">
        <v>12</v>
      </c>
      <c r="B7" t="s">
        <v>10</v>
      </c>
      <c r="C7">
        <v>2</v>
      </c>
      <c r="D7" s="1">
        <v>0.2</v>
      </c>
      <c r="E7" s="1">
        <v>0.1</v>
      </c>
      <c r="F7" s="1">
        <v>0.2</v>
      </c>
      <c r="G7">
        <f t="shared" si="0"/>
        <v>200</v>
      </c>
      <c r="H7">
        <f t="shared" si="1"/>
        <v>4000</v>
      </c>
      <c r="I7">
        <f t="shared" si="2"/>
        <v>16000</v>
      </c>
      <c r="J7">
        <v>8</v>
      </c>
      <c r="K7">
        <v>4</v>
      </c>
      <c r="L7">
        <v>5</v>
      </c>
      <c r="M7">
        <f>H7*0.6</f>
        <v>2400</v>
      </c>
      <c r="N7">
        <f>I7*0.95</f>
        <v>15200</v>
      </c>
      <c r="O7">
        <f>I7*0.05</f>
        <v>800</v>
      </c>
      <c r="P7">
        <f>H7*0.4</f>
        <v>1600</v>
      </c>
      <c r="Q7" s="1">
        <f t="shared" si="3"/>
        <v>0.75</v>
      </c>
      <c r="R7" s="1">
        <f t="shared" si="4"/>
        <v>0.90476190476190477</v>
      </c>
      <c r="S7">
        <f t="shared" si="9"/>
        <v>800</v>
      </c>
      <c r="T7">
        <f t="shared" si="10"/>
        <v>9600</v>
      </c>
      <c r="U7">
        <f t="shared" si="11"/>
        <v>6400</v>
      </c>
      <c r="V7">
        <f t="shared" si="12"/>
        <v>3200</v>
      </c>
      <c r="W7" s="1">
        <f t="shared" si="5"/>
        <v>0.11111111111111116</v>
      </c>
      <c r="X7" s="1">
        <f t="shared" si="6"/>
        <v>0.75</v>
      </c>
      <c r="Y7">
        <f t="shared" si="13"/>
        <v>2800</v>
      </c>
      <c r="Z7">
        <f t="shared" si="14"/>
        <v>3200</v>
      </c>
      <c r="AA7">
        <f t="shared" si="15"/>
        <v>12800</v>
      </c>
      <c r="AB7">
        <f t="shared" si="16"/>
        <v>1200</v>
      </c>
      <c r="AC7" s="1">
        <f t="shared" si="7"/>
        <v>0.17948717948717952</v>
      </c>
      <c r="AD7" s="1">
        <f t="shared" si="8"/>
        <v>0.72727272727272729</v>
      </c>
    </row>
    <row r="8" spans="1:30" x14ac:dyDescent="0.25">
      <c r="A8" t="s">
        <v>12</v>
      </c>
      <c r="B8" t="s">
        <v>13</v>
      </c>
      <c r="C8">
        <v>2</v>
      </c>
      <c r="D8" s="1">
        <v>0.2</v>
      </c>
      <c r="E8" s="1">
        <v>0.1</v>
      </c>
      <c r="F8" s="1">
        <v>0.1</v>
      </c>
      <c r="G8">
        <f t="shared" si="0"/>
        <v>100</v>
      </c>
      <c r="H8">
        <f t="shared" si="1"/>
        <v>2000</v>
      </c>
      <c r="I8">
        <f t="shared" si="2"/>
        <v>8000</v>
      </c>
      <c r="J8">
        <v>3</v>
      </c>
      <c r="K8">
        <v>4</v>
      </c>
      <c r="L8">
        <v>5</v>
      </c>
      <c r="M8">
        <f>H8*0.5</f>
        <v>1000</v>
      </c>
      <c r="N8">
        <f>I8*0.5</f>
        <v>4000</v>
      </c>
      <c r="O8">
        <f>I8*0.5</f>
        <v>4000</v>
      </c>
      <c r="P8">
        <f>H8*0.5</f>
        <v>1000</v>
      </c>
      <c r="Q8" s="1">
        <f t="shared" si="3"/>
        <v>0.19999999999999996</v>
      </c>
      <c r="R8" s="1">
        <f t="shared" si="4"/>
        <v>0.8</v>
      </c>
      <c r="S8">
        <f t="shared" si="9"/>
        <v>400</v>
      </c>
      <c r="T8">
        <f t="shared" si="10"/>
        <v>4800</v>
      </c>
      <c r="U8">
        <f t="shared" si="11"/>
        <v>3200</v>
      </c>
      <c r="V8">
        <f t="shared" si="12"/>
        <v>1600</v>
      </c>
      <c r="W8" s="1">
        <f t="shared" si="5"/>
        <v>0.11111111111111116</v>
      </c>
      <c r="X8" s="1">
        <f t="shared" si="6"/>
        <v>0.75</v>
      </c>
      <c r="Y8">
        <f t="shared" si="13"/>
        <v>1400</v>
      </c>
      <c r="Z8">
        <f t="shared" si="14"/>
        <v>1600</v>
      </c>
      <c r="AA8">
        <f t="shared" si="15"/>
        <v>6400</v>
      </c>
      <c r="AB8">
        <f t="shared" si="16"/>
        <v>600</v>
      </c>
      <c r="AC8" s="1">
        <f t="shared" si="7"/>
        <v>0.17948717948717952</v>
      </c>
      <c r="AD8" s="1">
        <f t="shared" si="8"/>
        <v>0.72727272727272729</v>
      </c>
    </row>
    <row r="9" spans="1:30" x14ac:dyDescent="0.25">
      <c r="A9" t="s">
        <v>12</v>
      </c>
      <c r="B9" t="s">
        <v>13</v>
      </c>
      <c r="C9">
        <v>2</v>
      </c>
      <c r="D9" s="1">
        <v>0.2</v>
      </c>
      <c r="E9" s="1">
        <v>0.1</v>
      </c>
      <c r="F9" s="1">
        <v>0.2</v>
      </c>
      <c r="G9">
        <f t="shared" si="0"/>
        <v>200</v>
      </c>
      <c r="H9">
        <f t="shared" si="1"/>
        <v>4000</v>
      </c>
      <c r="I9">
        <f t="shared" si="2"/>
        <v>16000</v>
      </c>
      <c r="J9">
        <v>3</v>
      </c>
      <c r="K9">
        <v>4</v>
      </c>
      <c r="L9">
        <v>5</v>
      </c>
      <c r="M9">
        <f>H9*0.7</f>
        <v>2800</v>
      </c>
      <c r="N9">
        <f>I9*0.4</f>
        <v>6400</v>
      </c>
      <c r="O9">
        <f>I9*0.6</f>
        <v>9600</v>
      </c>
      <c r="P9">
        <f>H9*0.3</f>
        <v>1200</v>
      </c>
      <c r="Q9" s="1">
        <f t="shared" si="3"/>
        <v>0.22580645161290325</v>
      </c>
      <c r="R9" s="1">
        <f t="shared" si="4"/>
        <v>0.84210526315789469</v>
      </c>
      <c r="S9">
        <f t="shared" si="9"/>
        <v>800</v>
      </c>
      <c r="T9">
        <f t="shared" si="10"/>
        <v>9600</v>
      </c>
      <c r="U9">
        <f t="shared" si="11"/>
        <v>6400</v>
      </c>
      <c r="V9">
        <f t="shared" si="12"/>
        <v>3200</v>
      </c>
      <c r="W9" s="1">
        <f t="shared" si="5"/>
        <v>0.11111111111111116</v>
      </c>
      <c r="X9" s="1">
        <f t="shared" si="6"/>
        <v>0.75</v>
      </c>
      <c r="Y9">
        <f t="shared" si="13"/>
        <v>2800</v>
      </c>
      <c r="Z9">
        <f t="shared" si="14"/>
        <v>3200</v>
      </c>
      <c r="AA9">
        <f t="shared" si="15"/>
        <v>12800</v>
      </c>
      <c r="AB9">
        <f t="shared" si="16"/>
        <v>1200</v>
      </c>
      <c r="AC9" s="1">
        <f t="shared" si="7"/>
        <v>0.17948717948717952</v>
      </c>
      <c r="AD9" s="1">
        <f t="shared" si="8"/>
        <v>0.72727272727272729</v>
      </c>
    </row>
    <row r="10" spans="1:30" x14ac:dyDescent="0.25">
      <c r="A10" t="s">
        <v>12</v>
      </c>
      <c r="B10" t="s">
        <v>13</v>
      </c>
      <c r="C10">
        <v>2</v>
      </c>
      <c r="D10" s="1">
        <v>0.2</v>
      </c>
      <c r="E10" s="1">
        <v>0.1</v>
      </c>
      <c r="F10" s="1">
        <v>0.3</v>
      </c>
      <c r="G10">
        <f t="shared" si="0"/>
        <v>300</v>
      </c>
      <c r="H10">
        <f t="shared" si="1"/>
        <v>6000</v>
      </c>
      <c r="I10">
        <f t="shared" si="2"/>
        <v>24000</v>
      </c>
      <c r="J10">
        <v>3</v>
      </c>
      <c r="K10">
        <v>4</v>
      </c>
      <c r="L10">
        <v>5</v>
      </c>
      <c r="M10">
        <f>H10*0.5</f>
        <v>3000</v>
      </c>
      <c r="N10">
        <f>I10*0.7</f>
        <v>16800</v>
      </c>
      <c r="O10">
        <f>I10*0.3</f>
        <v>7200</v>
      </c>
      <c r="P10">
        <f>H10*0.5</f>
        <v>3000</v>
      </c>
      <c r="Q10" s="1">
        <f t="shared" si="3"/>
        <v>0.29411764705882348</v>
      </c>
      <c r="R10" s="1">
        <f t="shared" si="4"/>
        <v>0.84848484848484851</v>
      </c>
      <c r="S10">
        <f t="shared" si="9"/>
        <v>1200</v>
      </c>
      <c r="T10">
        <f t="shared" si="10"/>
        <v>14400</v>
      </c>
      <c r="U10">
        <f t="shared" si="11"/>
        <v>9600</v>
      </c>
      <c r="V10">
        <f t="shared" si="12"/>
        <v>4800</v>
      </c>
      <c r="W10" s="1">
        <f t="shared" si="5"/>
        <v>0.11111111111111116</v>
      </c>
      <c r="X10" s="1">
        <f t="shared" si="6"/>
        <v>0.75</v>
      </c>
      <c r="Y10">
        <f t="shared" si="13"/>
        <v>4200</v>
      </c>
      <c r="Z10">
        <f t="shared" si="14"/>
        <v>4800</v>
      </c>
      <c r="AA10">
        <f t="shared" si="15"/>
        <v>19200</v>
      </c>
      <c r="AB10">
        <f t="shared" si="16"/>
        <v>1800</v>
      </c>
      <c r="AC10" s="1">
        <f t="shared" si="7"/>
        <v>0.17948717948717952</v>
      </c>
      <c r="AD10" s="1">
        <f t="shared" si="8"/>
        <v>0.72727272727272729</v>
      </c>
    </row>
    <row r="11" spans="1:30" x14ac:dyDescent="0.25">
      <c r="A11" t="s">
        <v>12</v>
      </c>
      <c r="B11" t="s">
        <v>13</v>
      </c>
      <c r="C11">
        <v>2</v>
      </c>
      <c r="D11" s="1">
        <v>0.2</v>
      </c>
      <c r="E11" s="1">
        <v>0.1</v>
      </c>
      <c r="F11" s="1">
        <v>0.4</v>
      </c>
      <c r="G11">
        <f t="shared" si="0"/>
        <v>400</v>
      </c>
      <c r="H11">
        <f t="shared" si="1"/>
        <v>8000</v>
      </c>
      <c r="I11">
        <f t="shared" si="2"/>
        <v>32000</v>
      </c>
      <c r="J11">
        <v>3</v>
      </c>
      <c r="K11">
        <v>4</v>
      </c>
      <c r="L11">
        <v>5</v>
      </c>
      <c r="M11">
        <f>H11*0.8</f>
        <v>6400</v>
      </c>
      <c r="N11">
        <f>I11*0.8</f>
        <v>25600</v>
      </c>
      <c r="O11">
        <f>I11*0.2</f>
        <v>6400</v>
      </c>
      <c r="P11">
        <f>H11*0.2</f>
        <v>1600</v>
      </c>
      <c r="Q11" s="1">
        <f t="shared" si="3"/>
        <v>0.5</v>
      </c>
      <c r="R11" s="1">
        <f t="shared" si="4"/>
        <v>0.94117647058823528</v>
      </c>
      <c r="S11">
        <f t="shared" si="9"/>
        <v>1600</v>
      </c>
      <c r="T11">
        <f t="shared" si="10"/>
        <v>19200</v>
      </c>
      <c r="U11">
        <f t="shared" si="11"/>
        <v>12800</v>
      </c>
      <c r="V11">
        <f t="shared" si="12"/>
        <v>6400</v>
      </c>
      <c r="W11" s="1">
        <f t="shared" si="5"/>
        <v>0.11111111111111116</v>
      </c>
      <c r="X11" s="1">
        <f t="shared" si="6"/>
        <v>0.75</v>
      </c>
      <c r="Y11">
        <f t="shared" si="13"/>
        <v>5600</v>
      </c>
      <c r="Z11">
        <f t="shared" si="14"/>
        <v>6400</v>
      </c>
      <c r="AA11">
        <f t="shared" si="15"/>
        <v>25600</v>
      </c>
      <c r="AB11">
        <f t="shared" si="16"/>
        <v>2400</v>
      </c>
      <c r="AC11" s="1">
        <f t="shared" si="7"/>
        <v>0.17948717948717952</v>
      </c>
      <c r="AD11" s="1">
        <f t="shared" si="8"/>
        <v>0.72727272727272729</v>
      </c>
    </row>
    <row r="12" spans="1:30" x14ac:dyDescent="0.25">
      <c r="A12" t="s">
        <v>12</v>
      </c>
      <c r="B12" t="s">
        <v>13</v>
      </c>
      <c r="C12">
        <v>2</v>
      </c>
      <c r="D12" s="1">
        <v>0.2</v>
      </c>
      <c r="E12" s="1">
        <v>0.1</v>
      </c>
      <c r="F12" s="1">
        <v>0.5</v>
      </c>
      <c r="G12">
        <f t="shared" si="0"/>
        <v>500</v>
      </c>
      <c r="H12">
        <f t="shared" si="1"/>
        <v>10000</v>
      </c>
      <c r="I12">
        <f t="shared" si="2"/>
        <v>40000</v>
      </c>
      <c r="J12">
        <v>3</v>
      </c>
      <c r="K12">
        <v>4</v>
      </c>
      <c r="L12">
        <v>5</v>
      </c>
      <c r="M12">
        <f>H12*0.3</f>
        <v>3000</v>
      </c>
      <c r="N12">
        <f>I12*0.9</f>
        <v>36000</v>
      </c>
      <c r="O12">
        <f>I12*0.1</f>
        <v>4000</v>
      </c>
      <c r="P12">
        <f>H12*0.7</f>
        <v>7000</v>
      </c>
      <c r="Q12" s="1">
        <f t="shared" si="3"/>
        <v>0.4285714285714286</v>
      </c>
      <c r="R12" s="1">
        <f t="shared" si="4"/>
        <v>0.83720930232558133</v>
      </c>
      <c r="S12">
        <f t="shared" si="9"/>
        <v>2000</v>
      </c>
      <c r="T12">
        <f t="shared" si="10"/>
        <v>24000</v>
      </c>
      <c r="U12">
        <f t="shared" si="11"/>
        <v>16000</v>
      </c>
      <c r="V12">
        <f t="shared" si="12"/>
        <v>8000</v>
      </c>
      <c r="W12" s="1">
        <f t="shared" si="5"/>
        <v>0.11111111111111116</v>
      </c>
      <c r="X12" s="1">
        <f t="shared" si="6"/>
        <v>0.75</v>
      </c>
      <c r="Y12">
        <f t="shared" si="13"/>
        <v>7000</v>
      </c>
      <c r="Z12">
        <f t="shared" si="14"/>
        <v>8000</v>
      </c>
      <c r="AA12">
        <f t="shared" si="15"/>
        <v>32000</v>
      </c>
      <c r="AB12">
        <f t="shared" si="16"/>
        <v>3000</v>
      </c>
      <c r="AC12" s="1">
        <f t="shared" si="7"/>
        <v>0.17948717948717952</v>
      </c>
      <c r="AD12" s="1">
        <f t="shared" si="8"/>
        <v>0.72727272727272729</v>
      </c>
    </row>
    <row r="13" spans="1:30" x14ac:dyDescent="0.25">
      <c r="A13" t="s">
        <v>12</v>
      </c>
      <c r="B13" t="s">
        <v>13</v>
      </c>
      <c r="C13">
        <v>2</v>
      </c>
      <c r="D13" s="1">
        <v>0.2</v>
      </c>
      <c r="E13" s="1">
        <v>0.1</v>
      </c>
      <c r="F13" s="1">
        <v>0.6</v>
      </c>
      <c r="G13">
        <f t="shared" si="0"/>
        <v>600</v>
      </c>
      <c r="H13">
        <f t="shared" si="1"/>
        <v>12000</v>
      </c>
      <c r="I13">
        <f t="shared" si="2"/>
        <v>48000</v>
      </c>
      <c r="J13">
        <v>3</v>
      </c>
      <c r="K13">
        <v>4</v>
      </c>
      <c r="L13">
        <v>5</v>
      </c>
      <c r="M13">
        <f>H13*0.6</f>
        <v>7200</v>
      </c>
      <c r="N13">
        <f>I13*0.7</f>
        <v>33600</v>
      </c>
      <c r="O13">
        <f>I13*0.3</f>
        <v>14400</v>
      </c>
      <c r="P13">
        <f>H13*0.4</f>
        <v>4800</v>
      </c>
      <c r="Q13" s="1">
        <f t="shared" si="3"/>
        <v>0.33333333333333337</v>
      </c>
      <c r="R13" s="1">
        <f t="shared" si="4"/>
        <v>0.875</v>
      </c>
      <c r="S13">
        <f t="shared" si="9"/>
        <v>2400</v>
      </c>
      <c r="T13">
        <f t="shared" si="10"/>
        <v>28800</v>
      </c>
      <c r="U13">
        <f t="shared" si="11"/>
        <v>19200</v>
      </c>
      <c r="V13">
        <f t="shared" si="12"/>
        <v>9600</v>
      </c>
      <c r="W13" s="1">
        <f t="shared" si="5"/>
        <v>0.11111111111111116</v>
      </c>
      <c r="X13" s="1">
        <f t="shared" si="6"/>
        <v>0.75</v>
      </c>
      <c r="Y13">
        <f t="shared" si="13"/>
        <v>8400</v>
      </c>
      <c r="Z13">
        <f t="shared" si="14"/>
        <v>9600</v>
      </c>
      <c r="AA13">
        <f t="shared" si="15"/>
        <v>38400</v>
      </c>
      <c r="AB13">
        <f t="shared" si="16"/>
        <v>3600</v>
      </c>
      <c r="AC13" s="1">
        <f t="shared" si="7"/>
        <v>0.17948717948717952</v>
      </c>
      <c r="AD13" s="1">
        <f t="shared" si="8"/>
        <v>0.72727272727272729</v>
      </c>
    </row>
    <row r="14" spans="1:30" x14ac:dyDescent="0.25">
      <c r="A14" t="s">
        <v>14</v>
      </c>
      <c r="B14" t="s">
        <v>13</v>
      </c>
      <c r="C14">
        <v>2</v>
      </c>
      <c r="D14" s="1">
        <v>0.2</v>
      </c>
      <c r="E14" s="1">
        <v>0.1</v>
      </c>
      <c r="F14" s="1">
        <v>0.5</v>
      </c>
      <c r="G14">
        <v>500</v>
      </c>
      <c r="H14">
        <v>10000</v>
      </c>
      <c r="I14">
        <v>40000</v>
      </c>
      <c r="J14">
        <v>3</v>
      </c>
      <c r="K14">
        <v>4</v>
      </c>
      <c r="L14">
        <v>5</v>
      </c>
      <c r="M14">
        <v>8000</v>
      </c>
      <c r="N14">
        <v>24000</v>
      </c>
      <c r="O14">
        <v>16000</v>
      </c>
      <c r="P14">
        <v>2000</v>
      </c>
      <c r="Q14" s="1">
        <v>0.33333333333333337</v>
      </c>
      <c r="R14" s="1">
        <v>0.92307692307692313</v>
      </c>
      <c r="S14">
        <f t="shared" si="9"/>
        <v>2000</v>
      </c>
      <c r="T14">
        <f t="shared" si="10"/>
        <v>24000</v>
      </c>
      <c r="U14">
        <f t="shared" si="11"/>
        <v>16000</v>
      </c>
      <c r="V14">
        <f t="shared" si="12"/>
        <v>8000</v>
      </c>
      <c r="W14" s="1">
        <v>0.33333333333333337</v>
      </c>
      <c r="X14" s="1">
        <v>0.92307692307692313</v>
      </c>
      <c r="Y14">
        <f t="shared" si="13"/>
        <v>7000</v>
      </c>
      <c r="Z14">
        <f t="shared" si="14"/>
        <v>8000</v>
      </c>
      <c r="AA14">
        <f t="shared" si="15"/>
        <v>32000</v>
      </c>
      <c r="AB14">
        <f t="shared" si="16"/>
        <v>3000</v>
      </c>
      <c r="AC14" s="1">
        <v>0.33333333333333337</v>
      </c>
      <c r="AD14" s="1">
        <v>0.92307692307692313</v>
      </c>
    </row>
    <row r="15" spans="1:30" x14ac:dyDescent="0.25">
      <c r="A15" t="s">
        <v>14</v>
      </c>
      <c r="B15" t="s">
        <v>10</v>
      </c>
      <c r="C15">
        <v>2</v>
      </c>
      <c r="D15" s="1">
        <v>0.2</v>
      </c>
      <c r="E15" s="1">
        <v>0.1</v>
      </c>
      <c r="F15" s="1">
        <v>0.6</v>
      </c>
      <c r="G15">
        <v>600</v>
      </c>
      <c r="H15">
        <v>12000</v>
      </c>
      <c r="I15">
        <v>48000</v>
      </c>
      <c r="J15">
        <v>3</v>
      </c>
      <c r="K15">
        <v>4</v>
      </c>
      <c r="L15">
        <v>5</v>
      </c>
      <c r="M15">
        <v>9600</v>
      </c>
      <c r="N15">
        <v>28800</v>
      </c>
      <c r="O15">
        <v>19200</v>
      </c>
      <c r="P15">
        <v>2400</v>
      </c>
      <c r="Q15" s="1">
        <v>0.33333333333333337</v>
      </c>
      <c r="R15" s="1">
        <v>0.92307692307692313</v>
      </c>
      <c r="S15">
        <f t="shared" si="9"/>
        <v>2400</v>
      </c>
      <c r="T15">
        <f t="shared" si="10"/>
        <v>28800</v>
      </c>
      <c r="U15">
        <f t="shared" si="11"/>
        <v>19200</v>
      </c>
      <c r="V15">
        <f t="shared" si="12"/>
        <v>9600</v>
      </c>
      <c r="W15" s="1">
        <v>0.33333333333333337</v>
      </c>
      <c r="X15" s="1">
        <v>0.92307692307692313</v>
      </c>
      <c r="Y15">
        <f t="shared" si="13"/>
        <v>8400</v>
      </c>
      <c r="Z15">
        <f t="shared" si="14"/>
        <v>9600</v>
      </c>
      <c r="AA15">
        <f t="shared" si="15"/>
        <v>38400</v>
      </c>
      <c r="AB15">
        <f t="shared" si="16"/>
        <v>3600</v>
      </c>
      <c r="AC15" s="1">
        <v>0.33333333333333337</v>
      </c>
      <c r="AD15" s="1">
        <v>0.92307692307692313</v>
      </c>
    </row>
    <row r="16" spans="1:30" x14ac:dyDescent="0.25">
      <c r="A16" t="s">
        <v>14</v>
      </c>
      <c r="B16" t="s">
        <v>13</v>
      </c>
      <c r="C16">
        <v>2</v>
      </c>
      <c r="D16" s="1">
        <v>0.2</v>
      </c>
      <c r="E16" s="1">
        <v>0.1</v>
      </c>
      <c r="F16" s="1">
        <v>0.75</v>
      </c>
      <c r="G16">
        <v>750</v>
      </c>
      <c r="H16">
        <v>15000</v>
      </c>
      <c r="I16">
        <v>60000</v>
      </c>
      <c r="J16">
        <v>3</v>
      </c>
      <c r="K16">
        <v>4</v>
      </c>
      <c r="L16">
        <v>5</v>
      </c>
      <c r="M16">
        <v>12000</v>
      </c>
      <c r="N16">
        <v>36000</v>
      </c>
      <c r="O16">
        <v>24000</v>
      </c>
      <c r="P16">
        <v>3000</v>
      </c>
      <c r="Q16" s="1">
        <v>0.33333333333333337</v>
      </c>
      <c r="R16" s="1">
        <v>0.92307692307692313</v>
      </c>
      <c r="S16">
        <f t="shared" si="9"/>
        <v>3000</v>
      </c>
      <c r="T16">
        <f t="shared" si="10"/>
        <v>36000</v>
      </c>
      <c r="U16">
        <f t="shared" si="11"/>
        <v>24000</v>
      </c>
      <c r="V16">
        <f t="shared" si="12"/>
        <v>12000</v>
      </c>
      <c r="W16" s="1">
        <v>0.33333333333333337</v>
      </c>
      <c r="X16" s="1">
        <v>0.92307692307692313</v>
      </c>
      <c r="Y16">
        <f t="shared" si="13"/>
        <v>10500</v>
      </c>
      <c r="Z16">
        <f t="shared" si="14"/>
        <v>12000</v>
      </c>
      <c r="AA16">
        <f t="shared" si="15"/>
        <v>48000</v>
      </c>
      <c r="AB16">
        <f t="shared" si="16"/>
        <v>4500</v>
      </c>
      <c r="AC16" s="1">
        <v>0.33333333333333337</v>
      </c>
      <c r="AD16" s="1">
        <v>0.92307692307692313</v>
      </c>
    </row>
    <row r="17" spans="1:30" x14ac:dyDescent="0.25">
      <c r="A17" t="s">
        <v>14</v>
      </c>
      <c r="B17" t="s">
        <v>13</v>
      </c>
      <c r="C17">
        <v>2</v>
      </c>
      <c r="D17" s="1">
        <v>0.2</v>
      </c>
      <c r="E17" s="1">
        <v>0.1</v>
      </c>
      <c r="F17" s="1">
        <v>0.9</v>
      </c>
      <c r="G17">
        <v>900</v>
      </c>
      <c r="H17">
        <v>18000</v>
      </c>
      <c r="I17">
        <v>72000</v>
      </c>
      <c r="J17">
        <v>3</v>
      </c>
      <c r="K17">
        <v>4</v>
      </c>
      <c r="L17">
        <v>5</v>
      </c>
      <c r="M17">
        <v>14400</v>
      </c>
      <c r="N17">
        <v>43200</v>
      </c>
      <c r="O17">
        <v>28800</v>
      </c>
      <c r="P17">
        <v>3600</v>
      </c>
      <c r="Q17" s="1">
        <v>0.33333333333333337</v>
      </c>
      <c r="R17" s="1">
        <v>0.92307692307692313</v>
      </c>
      <c r="S17">
        <f t="shared" si="9"/>
        <v>3600</v>
      </c>
      <c r="T17">
        <f t="shared" si="10"/>
        <v>43200</v>
      </c>
      <c r="U17">
        <f t="shared" si="11"/>
        <v>28800</v>
      </c>
      <c r="V17">
        <f t="shared" si="12"/>
        <v>14400</v>
      </c>
      <c r="W17" s="1">
        <v>0.33333333333333337</v>
      </c>
      <c r="X17" s="1">
        <v>0.92307692307692313</v>
      </c>
      <c r="Y17">
        <f t="shared" si="13"/>
        <v>12600</v>
      </c>
      <c r="Z17">
        <f t="shared" si="14"/>
        <v>14400</v>
      </c>
      <c r="AA17">
        <f t="shared" si="15"/>
        <v>57600</v>
      </c>
      <c r="AB17">
        <f t="shared" si="16"/>
        <v>5400</v>
      </c>
      <c r="AC17" s="1">
        <v>0.33333333333333337</v>
      </c>
      <c r="AD17" s="1">
        <v>0.92307692307692313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8651-30AA-4854-8891-168200ED23BC}">
  <dimension ref="A1:AF30"/>
  <sheetViews>
    <sheetView tabSelected="1" topLeftCell="E1" workbookViewId="0">
      <selection activeCell="AE1" sqref="AE1"/>
    </sheetView>
  </sheetViews>
  <sheetFormatPr defaultRowHeight="15" x14ac:dyDescent="0.25"/>
  <cols>
    <col min="26" max="26" width="9.140625" style="3"/>
  </cols>
  <sheetData>
    <row r="1" spans="1:32" x14ac:dyDescent="0.25">
      <c r="A1" s="2" t="s">
        <v>11</v>
      </c>
      <c r="B1" s="2" t="s">
        <v>9</v>
      </c>
      <c r="C1" s="2" t="s">
        <v>33</v>
      </c>
      <c r="D1" s="2" t="s">
        <v>4</v>
      </c>
      <c r="E1" s="2" t="s">
        <v>0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6</v>
      </c>
      <c r="L1" s="2" t="s">
        <v>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F1" s="3"/>
    </row>
    <row r="2" spans="1:32" x14ac:dyDescent="0.25">
      <c r="A2" t="s">
        <v>12</v>
      </c>
      <c r="B2" t="s">
        <v>10</v>
      </c>
      <c r="C2">
        <v>2</v>
      </c>
      <c r="D2">
        <v>0.2</v>
      </c>
      <c r="E2">
        <v>0.1</v>
      </c>
      <c r="F2">
        <v>0.1</v>
      </c>
      <c r="G2">
        <v>100</v>
      </c>
      <c r="H2">
        <v>2000</v>
      </c>
      <c r="I2">
        <v>8000</v>
      </c>
      <c r="J2">
        <v>3</v>
      </c>
      <c r="K2">
        <v>4</v>
      </c>
      <c r="L2">
        <v>5</v>
      </c>
      <c r="M2">
        <v>1000</v>
      </c>
      <c r="N2">
        <v>4000</v>
      </c>
      <c r="O2">
        <v>4000</v>
      </c>
      <c r="P2">
        <v>1000</v>
      </c>
      <c r="Q2">
        <v>0.19999999999999996</v>
      </c>
      <c r="R2">
        <v>0.8</v>
      </c>
      <c r="S2">
        <v>400</v>
      </c>
      <c r="T2">
        <v>4800</v>
      </c>
      <c r="U2">
        <v>3200</v>
      </c>
      <c r="V2">
        <v>1600</v>
      </c>
      <c r="W2">
        <v>0.11111111111111116</v>
      </c>
      <c r="X2">
        <v>0.75</v>
      </c>
      <c r="Y2">
        <v>1400</v>
      </c>
      <c r="Z2">
        <v>1600</v>
      </c>
      <c r="AA2">
        <v>6400</v>
      </c>
      <c r="AB2">
        <v>600</v>
      </c>
      <c r="AC2">
        <v>0.17948717948717952</v>
      </c>
      <c r="AD2">
        <v>0.72727272727272729</v>
      </c>
      <c r="AF2" s="3"/>
    </row>
    <row r="3" spans="1:32" x14ac:dyDescent="0.25">
      <c r="A3" t="s">
        <v>12</v>
      </c>
      <c r="B3" t="s">
        <v>10</v>
      </c>
      <c r="C3">
        <v>2</v>
      </c>
      <c r="D3">
        <v>0.2</v>
      </c>
      <c r="E3">
        <v>0.1</v>
      </c>
      <c r="F3">
        <v>0.2</v>
      </c>
      <c r="G3">
        <v>200</v>
      </c>
      <c r="H3">
        <v>4000</v>
      </c>
      <c r="I3">
        <v>16000</v>
      </c>
      <c r="J3">
        <v>4</v>
      </c>
      <c r="K3">
        <v>4</v>
      </c>
      <c r="L3">
        <v>5</v>
      </c>
      <c r="M3">
        <v>2400</v>
      </c>
      <c r="N3">
        <v>9600</v>
      </c>
      <c r="O3">
        <v>6400</v>
      </c>
      <c r="P3">
        <v>1600</v>
      </c>
      <c r="Q3">
        <v>0.27272727272727271</v>
      </c>
      <c r="R3">
        <v>0.85714285714285721</v>
      </c>
      <c r="S3">
        <v>800</v>
      </c>
      <c r="T3">
        <v>9600</v>
      </c>
      <c r="U3">
        <v>6400</v>
      </c>
      <c r="V3">
        <v>3200</v>
      </c>
      <c r="W3">
        <v>0.11111111111111116</v>
      </c>
      <c r="X3">
        <v>0.75</v>
      </c>
      <c r="Y3">
        <v>2800</v>
      </c>
      <c r="Z3">
        <v>3200</v>
      </c>
      <c r="AA3">
        <v>12800</v>
      </c>
      <c r="AB3">
        <v>1200</v>
      </c>
      <c r="AC3">
        <v>0.17948717948717952</v>
      </c>
      <c r="AD3">
        <v>0.72727272727272729</v>
      </c>
      <c r="AF3" s="3"/>
    </row>
    <row r="4" spans="1:32" x14ac:dyDescent="0.25">
      <c r="A4" t="s">
        <v>12</v>
      </c>
      <c r="B4" t="s">
        <v>10</v>
      </c>
      <c r="C4">
        <v>2</v>
      </c>
      <c r="D4">
        <v>0.2</v>
      </c>
      <c r="E4">
        <v>0.1</v>
      </c>
      <c r="F4">
        <v>0.2</v>
      </c>
      <c r="G4">
        <v>200</v>
      </c>
      <c r="H4">
        <v>4000</v>
      </c>
      <c r="I4">
        <v>16000</v>
      </c>
      <c r="J4">
        <v>5</v>
      </c>
      <c r="K4">
        <v>4</v>
      </c>
      <c r="L4">
        <v>5</v>
      </c>
      <c r="M4">
        <v>2800</v>
      </c>
      <c r="N4">
        <v>11200</v>
      </c>
      <c r="O4">
        <v>4800</v>
      </c>
      <c r="P4">
        <v>1200</v>
      </c>
      <c r="Q4">
        <v>0.36842105263157898</v>
      </c>
      <c r="R4">
        <v>0.90322580645161288</v>
      </c>
      <c r="S4">
        <v>800</v>
      </c>
      <c r="T4">
        <v>9600</v>
      </c>
      <c r="U4">
        <v>6400</v>
      </c>
      <c r="V4">
        <v>3200</v>
      </c>
      <c r="W4">
        <v>0.11111111111111116</v>
      </c>
      <c r="X4">
        <v>0.75</v>
      </c>
      <c r="Y4">
        <v>2800</v>
      </c>
      <c r="Z4">
        <v>3200</v>
      </c>
      <c r="AA4">
        <v>12800</v>
      </c>
      <c r="AB4">
        <v>1200</v>
      </c>
      <c r="AC4">
        <v>0.17948717948717952</v>
      </c>
      <c r="AD4">
        <v>0.72727272727272729</v>
      </c>
      <c r="AF4" s="3"/>
    </row>
    <row r="5" spans="1:32" x14ac:dyDescent="0.25">
      <c r="A5" t="s">
        <v>12</v>
      </c>
      <c r="B5" t="s">
        <v>10</v>
      </c>
      <c r="C5">
        <v>2</v>
      </c>
      <c r="D5">
        <v>0.2</v>
      </c>
      <c r="E5">
        <v>0.1</v>
      </c>
      <c r="F5">
        <v>0.2</v>
      </c>
      <c r="G5">
        <v>200</v>
      </c>
      <c r="H5">
        <v>4000</v>
      </c>
      <c r="I5">
        <v>16000</v>
      </c>
      <c r="J5">
        <v>6</v>
      </c>
      <c r="K5">
        <v>4</v>
      </c>
      <c r="L5">
        <v>5</v>
      </c>
      <c r="M5">
        <v>3200</v>
      </c>
      <c r="N5">
        <v>12800</v>
      </c>
      <c r="O5">
        <v>3200</v>
      </c>
      <c r="P5">
        <v>800</v>
      </c>
      <c r="Q5">
        <v>0.5</v>
      </c>
      <c r="R5">
        <v>0.94117647058823528</v>
      </c>
      <c r="S5">
        <v>800</v>
      </c>
      <c r="T5">
        <v>9600</v>
      </c>
      <c r="U5">
        <v>6400</v>
      </c>
      <c r="V5">
        <v>3200</v>
      </c>
      <c r="W5">
        <v>0.11111111111111116</v>
      </c>
      <c r="X5">
        <v>0.75</v>
      </c>
      <c r="Y5">
        <v>2800</v>
      </c>
      <c r="Z5">
        <v>3200</v>
      </c>
      <c r="AA5">
        <v>12800</v>
      </c>
      <c r="AB5">
        <v>1200</v>
      </c>
      <c r="AC5">
        <v>0.17948717948717952</v>
      </c>
      <c r="AD5">
        <v>0.72727272727272729</v>
      </c>
      <c r="AF5" s="3"/>
    </row>
    <row r="6" spans="1:32" x14ac:dyDescent="0.25">
      <c r="A6" t="s">
        <v>12</v>
      </c>
      <c r="B6" t="s">
        <v>10</v>
      </c>
      <c r="C6">
        <v>2</v>
      </c>
      <c r="D6">
        <v>0.2</v>
      </c>
      <c r="E6">
        <v>0.1</v>
      </c>
      <c r="F6">
        <v>0.2</v>
      </c>
      <c r="G6">
        <v>200</v>
      </c>
      <c r="H6">
        <v>4000</v>
      </c>
      <c r="I6">
        <v>16000</v>
      </c>
      <c r="J6">
        <v>7</v>
      </c>
      <c r="K6">
        <v>4</v>
      </c>
      <c r="L6">
        <v>5</v>
      </c>
      <c r="M6">
        <v>2800</v>
      </c>
      <c r="N6">
        <v>14400</v>
      </c>
      <c r="O6">
        <v>1600</v>
      </c>
      <c r="P6">
        <v>1200</v>
      </c>
      <c r="Q6">
        <v>0.63636363636363635</v>
      </c>
      <c r="R6">
        <v>0.92307692307692313</v>
      </c>
      <c r="S6">
        <v>800</v>
      </c>
      <c r="T6">
        <v>9600</v>
      </c>
      <c r="U6">
        <v>6400</v>
      </c>
      <c r="V6">
        <v>3200</v>
      </c>
      <c r="W6">
        <v>0.11111111111111116</v>
      </c>
      <c r="X6">
        <v>0.75</v>
      </c>
      <c r="Y6">
        <v>2800</v>
      </c>
      <c r="Z6">
        <v>3200</v>
      </c>
      <c r="AA6">
        <v>12800</v>
      </c>
      <c r="AB6">
        <v>1200</v>
      </c>
      <c r="AC6">
        <v>0.17948717948717952</v>
      </c>
      <c r="AD6">
        <v>0.72727272727272729</v>
      </c>
      <c r="AF6" s="3"/>
    </row>
    <row r="7" spans="1:32" x14ac:dyDescent="0.25">
      <c r="A7" t="s">
        <v>12</v>
      </c>
      <c r="B7" t="s">
        <v>10</v>
      </c>
      <c r="C7">
        <v>2</v>
      </c>
      <c r="D7">
        <v>0.2</v>
      </c>
      <c r="E7">
        <v>0.1</v>
      </c>
      <c r="F7">
        <v>0.2</v>
      </c>
      <c r="G7">
        <v>200</v>
      </c>
      <c r="H7">
        <v>4000</v>
      </c>
      <c r="I7">
        <v>16000</v>
      </c>
      <c r="J7">
        <v>8</v>
      </c>
      <c r="K7">
        <v>4</v>
      </c>
      <c r="L7">
        <v>5</v>
      </c>
      <c r="M7">
        <v>2400</v>
      </c>
      <c r="N7">
        <v>15200</v>
      </c>
      <c r="O7">
        <v>800</v>
      </c>
      <c r="P7">
        <v>1600</v>
      </c>
      <c r="Q7">
        <v>0.75</v>
      </c>
      <c r="R7">
        <v>0.90476190476190477</v>
      </c>
      <c r="S7">
        <v>800</v>
      </c>
      <c r="T7">
        <v>9600</v>
      </c>
      <c r="U7">
        <v>6400</v>
      </c>
      <c r="V7">
        <v>3200</v>
      </c>
      <c r="W7">
        <v>0.11111111111111116</v>
      </c>
      <c r="X7">
        <v>0.75</v>
      </c>
      <c r="Y7">
        <v>2800</v>
      </c>
      <c r="Z7">
        <v>3200</v>
      </c>
      <c r="AA7">
        <v>12800</v>
      </c>
      <c r="AB7">
        <v>1200</v>
      </c>
      <c r="AC7">
        <v>0.17948717948717952</v>
      </c>
      <c r="AD7">
        <v>0.72727272727272729</v>
      </c>
      <c r="AF7" s="3"/>
    </row>
    <row r="8" spans="1:32" x14ac:dyDescent="0.25">
      <c r="A8" t="s">
        <v>12</v>
      </c>
      <c r="B8" t="s">
        <v>13</v>
      </c>
      <c r="C8">
        <v>2</v>
      </c>
      <c r="D8">
        <v>0.2</v>
      </c>
      <c r="E8">
        <v>0.1</v>
      </c>
      <c r="F8">
        <v>0.1</v>
      </c>
      <c r="G8">
        <v>100</v>
      </c>
      <c r="H8">
        <v>2000</v>
      </c>
      <c r="I8">
        <v>8000</v>
      </c>
      <c r="J8">
        <v>3</v>
      </c>
      <c r="K8">
        <v>4</v>
      </c>
      <c r="L8">
        <v>5</v>
      </c>
      <c r="M8">
        <v>1000</v>
      </c>
      <c r="N8">
        <v>4000</v>
      </c>
      <c r="O8">
        <v>4000</v>
      </c>
      <c r="P8">
        <v>1000</v>
      </c>
      <c r="Q8">
        <v>0.19999999999999996</v>
      </c>
      <c r="R8">
        <v>0.8</v>
      </c>
      <c r="S8">
        <v>400</v>
      </c>
      <c r="T8">
        <v>4800</v>
      </c>
      <c r="U8">
        <v>3200</v>
      </c>
      <c r="V8">
        <v>1600</v>
      </c>
      <c r="W8">
        <v>0.11111111111111116</v>
      </c>
      <c r="X8">
        <v>0.75</v>
      </c>
      <c r="Y8">
        <v>1400</v>
      </c>
      <c r="Z8">
        <v>1600</v>
      </c>
      <c r="AA8">
        <v>6400</v>
      </c>
      <c r="AB8">
        <v>600</v>
      </c>
      <c r="AC8">
        <v>0.17948717948717952</v>
      </c>
      <c r="AD8">
        <v>0.72727272727272729</v>
      </c>
      <c r="AF8" s="3"/>
    </row>
    <row r="9" spans="1:32" x14ac:dyDescent="0.25">
      <c r="A9" t="s">
        <v>12</v>
      </c>
      <c r="B9" t="s">
        <v>13</v>
      </c>
      <c r="C9">
        <v>2</v>
      </c>
      <c r="D9">
        <v>0.2</v>
      </c>
      <c r="E9">
        <v>0.1</v>
      </c>
      <c r="F9">
        <v>0.2</v>
      </c>
      <c r="G9">
        <v>200</v>
      </c>
      <c r="H9">
        <v>4000</v>
      </c>
      <c r="I9">
        <v>16000</v>
      </c>
      <c r="J9">
        <v>3</v>
      </c>
      <c r="K9">
        <v>4</v>
      </c>
      <c r="L9">
        <v>5</v>
      </c>
      <c r="M9">
        <v>2800</v>
      </c>
      <c r="N9">
        <v>6400</v>
      </c>
      <c r="O9">
        <v>9600</v>
      </c>
      <c r="P9">
        <v>1200</v>
      </c>
      <c r="Q9">
        <v>0.22580645161290325</v>
      </c>
      <c r="R9">
        <v>0.84210526315789469</v>
      </c>
      <c r="S9">
        <v>800</v>
      </c>
      <c r="T9">
        <v>9600</v>
      </c>
      <c r="U9">
        <v>6400</v>
      </c>
      <c r="V9">
        <v>3200</v>
      </c>
      <c r="W9">
        <v>0.11111111111111116</v>
      </c>
      <c r="X9">
        <v>0.75</v>
      </c>
      <c r="Y9">
        <v>2800</v>
      </c>
      <c r="Z9">
        <v>3200</v>
      </c>
      <c r="AA9">
        <v>12800</v>
      </c>
      <c r="AB9">
        <v>1200</v>
      </c>
      <c r="AC9">
        <v>0.17948717948717952</v>
      </c>
      <c r="AD9">
        <v>0.72727272727272729</v>
      </c>
      <c r="AF9" s="3"/>
    </row>
    <row r="10" spans="1:32" x14ac:dyDescent="0.25">
      <c r="A10" t="s">
        <v>12</v>
      </c>
      <c r="B10" t="s">
        <v>13</v>
      </c>
      <c r="C10">
        <v>2</v>
      </c>
      <c r="D10">
        <v>0.2</v>
      </c>
      <c r="E10">
        <v>0.1</v>
      </c>
      <c r="F10">
        <v>0.3</v>
      </c>
      <c r="G10">
        <v>300</v>
      </c>
      <c r="H10">
        <v>6000</v>
      </c>
      <c r="I10">
        <v>24000</v>
      </c>
      <c r="J10">
        <v>3</v>
      </c>
      <c r="K10">
        <v>4</v>
      </c>
      <c r="L10">
        <v>5</v>
      </c>
      <c r="M10">
        <v>3000</v>
      </c>
      <c r="N10">
        <v>16800</v>
      </c>
      <c r="O10">
        <v>7200</v>
      </c>
      <c r="P10">
        <v>3000</v>
      </c>
      <c r="Q10">
        <v>0.29411764705882348</v>
      </c>
      <c r="R10">
        <v>0.84848484848484851</v>
      </c>
      <c r="S10">
        <v>1200</v>
      </c>
      <c r="T10">
        <v>14400</v>
      </c>
      <c r="U10">
        <v>9600</v>
      </c>
      <c r="V10">
        <v>4800</v>
      </c>
      <c r="W10">
        <v>0.11111111111111116</v>
      </c>
      <c r="X10">
        <v>0.75</v>
      </c>
      <c r="Y10">
        <v>4200</v>
      </c>
      <c r="Z10">
        <v>4800</v>
      </c>
      <c r="AA10">
        <v>19200</v>
      </c>
      <c r="AB10">
        <v>1800</v>
      </c>
      <c r="AC10">
        <v>0.17948717948717952</v>
      </c>
      <c r="AD10">
        <v>0.72727272727272729</v>
      </c>
      <c r="AF10" s="3"/>
    </row>
    <row r="11" spans="1:32" x14ac:dyDescent="0.25">
      <c r="A11" t="s">
        <v>12</v>
      </c>
      <c r="B11" t="s">
        <v>13</v>
      </c>
      <c r="C11">
        <v>2</v>
      </c>
      <c r="D11">
        <v>0.2</v>
      </c>
      <c r="E11">
        <v>0.1</v>
      </c>
      <c r="F11">
        <v>0.4</v>
      </c>
      <c r="G11">
        <v>400</v>
      </c>
      <c r="H11">
        <v>8000</v>
      </c>
      <c r="I11">
        <v>32000</v>
      </c>
      <c r="J11">
        <v>3</v>
      </c>
      <c r="K11">
        <v>4</v>
      </c>
      <c r="L11">
        <v>5</v>
      </c>
      <c r="M11">
        <v>6400</v>
      </c>
      <c r="N11">
        <v>25600</v>
      </c>
      <c r="O11">
        <v>6400</v>
      </c>
      <c r="P11">
        <v>1600</v>
      </c>
      <c r="Q11">
        <v>0.5</v>
      </c>
      <c r="R11">
        <v>0.94117647058823528</v>
      </c>
      <c r="S11">
        <v>1600</v>
      </c>
      <c r="T11">
        <v>19200</v>
      </c>
      <c r="U11">
        <v>12800</v>
      </c>
      <c r="V11">
        <v>6400</v>
      </c>
      <c r="W11">
        <v>0.11111111111111116</v>
      </c>
      <c r="X11">
        <v>0.75</v>
      </c>
      <c r="Y11">
        <v>5600</v>
      </c>
      <c r="Z11">
        <v>6400</v>
      </c>
      <c r="AA11">
        <v>25600</v>
      </c>
      <c r="AB11">
        <v>2400</v>
      </c>
      <c r="AC11">
        <v>0.17948717948717952</v>
      </c>
      <c r="AD11">
        <v>0.72727272727272729</v>
      </c>
      <c r="AF11" s="3"/>
    </row>
    <row r="12" spans="1:32" x14ac:dyDescent="0.25">
      <c r="A12" t="s">
        <v>12</v>
      </c>
      <c r="B12" t="s">
        <v>13</v>
      </c>
      <c r="C12">
        <v>2</v>
      </c>
      <c r="D12">
        <v>0.2</v>
      </c>
      <c r="E12">
        <v>0.1</v>
      </c>
      <c r="F12">
        <v>0.5</v>
      </c>
      <c r="G12">
        <v>500</v>
      </c>
      <c r="H12">
        <v>10000</v>
      </c>
      <c r="I12">
        <v>40000</v>
      </c>
      <c r="J12">
        <v>3</v>
      </c>
      <c r="K12">
        <v>4</v>
      </c>
      <c r="L12">
        <v>5</v>
      </c>
      <c r="M12">
        <v>3000</v>
      </c>
      <c r="N12">
        <v>36000</v>
      </c>
      <c r="O12">
        <v>4000</v>
      </c>
      <c r="P12">
        <v>7000</v>
      </c>
      <c r="Q12">
        <v>0.4285714285714286</v>
      </c>
      <c r="R12">
        <v>0.83720930232558133</v>
      </c>
      <c r="S12">
        <v>2000</v>
      </c>
      <c r="T12">
        <v>24000</v>
      </c>
      <c r="U12">
        <v>16000</v>
      </c>
      <c r="V12">
        <v>8000</v>
      </c>
      <c r="W12">
        <v>0.11111111111111116</v>
      </c>
      <c r="X12">
        <v>0.75</v>
      </c>
      <c r="Y12">
        <v>7000</v>
      </c>
      <c r="Z12">
        <v>8000</v>
      </c>
      <c r="AA12">
        <v>32000</v>
      </c>
      <c r="AB12">
        <v>3000</v>
      </c>
      <c r="AC12">
        <v>0.17948717948717952</v>
      </c>
      <c r="AD12">
        <v>0.72727272727272729</v>
      </c>
      <c r="AF12" s="3"/>
    </row>
    <row r="13" spans="1:32" x14ac:dyDescent="0.25">
      <c r="A13" t="s">
        <v>12</v>
      </c>
      <c r="B13" t="s">
        <v>13</v>
      </c>
      <c r="C13">
        <v>2</v>
      </c>
      <c r="D13">
        <v>0.2</v>
      </c>
      <c r="E13">
        <v>0.1</v>
      </c>
      <c r="F13">
        <v>0.6</v>
      </c>
      <c r="G13">
        <v>600</v>
      </c>
      <c r="H13">
        <v>12000</v>
      </c>
      <c r="I13">
        <v>48000</v>
      </c>
      <c r="J13">
        <v>3</v>
      </c>
      <c r="K13">
        <v>4</v>
      </c>
      <c r="L13">
        <v>5</v>
      </c>
      <c r="M13">
        <v>7200</v>
      </c>
      <c r="N13">
        <v>33600</v>
      </c>
      <c r="O13">
        <v>14400</v>
      </c>
      <c r="P13">
        <v>4800</v>
      </c>
      <c r="Q13">
        <v>0.33333333333333337</v>
      </c>
      <c r="R13">
        <v>0.875</v>
      </c>
      <c r="S13">
        <v>2400</v>
      </c>
      <c r="T13">
        <v>28800</v>
      </c>
      <c r="U13">
        <v>19200</v>
      </c>
      <c r="V13">
        <v>9600</v>
      </c>
      <c r="W13">
        <v>0.11111111111111116</v>
      </c>
      <c r="X13">
        <v>0.75</v>
      </c>
      <c r="Y13">
        <v>8400</v>
      </c>
      <c r="Z13">
        <v>9600</v>
      </c>
      <c r="AA13">
        <v>38400</v>
      </c>
      <c r="AB13">
        <v>3600</v>
      </c>
      <c r="AC13">
        <v>0.17948717948717952</v>
      </c>
      <c r="AD13">
        <v>0.72727272727272729</v>
      </c>
      <c r="AF13" s="3"/>
    </row>
    <row r="14" spans="1:32" x14ac:dyDescent="0.25">
      <c r="A14" t="s">
        <v>14</v>
      </c>
      <c r="B14" t="s">
        <v>13</v>
      </c>
      <c r="C14">
        <v>2</v>
      </c>
      <c r="D14">
        <v>0.2</v>
      </c>
      <c r="E14">
        <v>0.1</v>
      </c>
      <c r="F14">
        <v>0.5</v>
      </c>
      <c r="G14">
        <v>500</v>
      </c>
      <c r="H14">
        <v>10000</v>
      </c>
      <c r="I14">
        <v>40000</v>
      </c>
      <c r="J14">
        <v>3</v>
      </c>
      <c r="K14">
        <v>4</v>
      </c>
      <c r="L14">
        <v>5</v>
      </c>
      <c r="M14">
        <v>8000</v>
      </c>
      <c r="N14">
        <v>24000</v>
      </c>
      <c r="O14">
        <v>16000</v>
      </c>
      <c r="P14">
        <v>2000</v>
      </c>
      <c r="Q14">
        <v>0.33333333333333337</v>
      </c>
      <c r="R14">
        <v>0.92307692307692313</v>
      </c>
      <c r="S14">
        <v>2000</v>
      </c>
      <c r="T14">
        <v>24000</v>
      </c>
      <c r="U14">
        <v>16000</v>
      </c>
      <c r="V14">
        <v>8000</v>
      </c>
      <c r="W14">
        <v>0.33333333333333337</v>
      </c>
      <c r="X14">
        <v>0.92307692307692313</v>
      </c>
      <c r="Y14">
        <v>7000</v>
      </c>
      <c r="Z14">
        <v>8000</v>
      </c>
      <c r="AA14">
        <v>32000</v>
      </c>
      <c r="AB14">
        <v>3000</v>
      </c>
      <c r="AC14">
        <v>0.33333333333333337</v>
      </c>
      <c r="AD14">
        <v>0.92307692307692313</v>
      </c>
      <c r="AF14" s="3"/>
    </row>
    <row r="15" spans="1:32" x14ac:dyDescent="0.25">
      <c r="A15" t="s">
        <v>14</v>
      </c>
      <c r="B15" t="s">
        <v>10</v>
      </c>
      <c r="C15">
        <v>2</v>
      </c>
      <c r="D15">
        <v>0.2</v>
      </c>
      <c r="E15">
        <v>0.1</v>
      </c>
      <c r="F15">
        <v>0.6</v>
      </c>
      <c r="G15">
        <v>600</v>
      </c>
      <c r="H15">
        <v>12000</v>
      </c>
      <c r="I15">
        <v>48000</v>
      </c>
      <c r="J15">
        <v>3</v>
      </c>
      <c r="K15">
        <v>4</v>
      </c>
      <c r="L15">
        <v>5</v>
      </c>
      <c r="M15">
        <v>9600</v>
      </c>
      <c r="N15">
        <v>28800</v>
      </c>
      <c r="O15">
        <v>19200</v>
      </c>
      <c r="P15">
        <v>2400</v>
      </c>
      <c r="Q15">
        <v>0.33333333333333337</v>
      </c>
      <c r="R15">
        <v>0.92307692307692313</v>
      </c>
      <c r="S15">
        <v>2400</v>
      </c>
      <c r="T15">
        <v>28800</v>
      </c>
      <c r="U15">
        <v>19200</v>
      </c>
      <c r="V15">
        <v>9600</v>
      </c>
      <c r="W15">
        <v>0.33333333333333337</v>
      </c>
      <c r="X15">
        <v>0.92307692307692313</v>
      </c>
      <c r="Y15">
        <v>8400</v>
      </c>
      <c r="Z15">
        <v>9600</v>
      </c>
      <c r="AA15">
        <v>38400</v>
      </c>
      <c r="AB15">
        <v>3600</v>
      </c>
      <c r="AC15">
        <v>0.33333333333333337</v>
      </c>
      <c r="AD15">
        <v>0.92307692307692313</v>
      </c>
      <c r="AF15" s="3"/>
    </row>
    <row r="16" spans="1:32" x14ac:dyDescent="0.25">
      <c r="A16" t="s">
        <v>14</v>
      </c>
      <c r="B16" t="s">
        <v>13</v>
      </c>
      <c r="C16">
        <v>2</v>
      </c>
      <c r="D16">
        <v>0.2</v>
      </c>
      <c r="E16">
        <v>0.1</v>
      </c>
      <c r="F16">
        <v>0.75</v>
      </c>
      <c r="G16">
        <v>750</v>
      </c>
      <c r="H16">
        <v>15000</v>
      </c>
      <c r="I16">
        <v>60000</v>
      </c>
      <c r="J16">
        <v>3</v>
      </c>
      <c r="K16">
        <v>4</v>
      </c>
      <c r="L16">
        <v>5</v>
      </c>
      <c r="M16">
        <v>12000</v>
      </c>
      <c r="N16">
        <v>36000</v>
      </c>
      <c r="O16">
        <v>24000</v>
      </c>
      <c r="P16">
        <v>3000</v>
      </c>
      <c r="Q16">
        <v>0.33333333333333337</v>
      </c>
      <c r="R16">
        <v>0.92307692307692313</v>
      </c>
      <c r="S16">
        <v>3000</v>
      </c>
      <c r="T16">
        <v>36000</v>
      </c>
      <c r="U16">
        <v>24000</v>
      </c>
      <c r="V16">
        <v>12000</v>
      </c>
      <c r="W16">
        <v>0.33333333333333337</v>
      </c>
      <c r="X16">
        <v>0.92307692307692313</v>
      </c>
      <c r="Y16">
        <v>10500</v>
      </c>
      <c r="Z16">
        <v>12000</v>
      </c>
      <c r="AA16">
        <v>48000</v>
      </c>
      <c r="AB16">
        <v>4500</v>
      </c>
      <c r="AC16">
        <v>0.33333333333333337</v>
      </c>
      <c r="AD16">
        <v>0.92307692307692313</v>
      </c>
      <c r="AF16" s="3"/>
    </row>
    <row r="17" spans="1:32" x14ac:dyDescent="0.25">
      <c r="A17" t="s">
        <v>14</v>
      </c>
      <c r="B17" t="s">
        <v>13</v>
      </c>
      <c r="C17">
        <v>2</v>
      </c>
      <c r="D17">
        <v>0.2</v>
      </c>
      <c r="E17">
        <v>0.1</v>
      </c>
      <c r="F17">
        <v>0.9</v>
      </c>
      <c r="G17">
        <v>900</v>
      </c>
      <c r="H17">
        <v>18000</v>
      </c>
      <c r="I17">
        <v>72000</v>
      </c>
      <c r="J17">
        <v>3</v>
      </c>
      <c r="K17">
        <v>4</v>
      </c>
      <c r="L17">
        <v>5</v>
      </c>
      <c r="M17">
        <v>14400</v>
      </c>
      <c r="N17">
        <v>43200</v>
      </c>
      <c r="O17">
        <v>28800</v>
      </c>
      <c r="P17">
        <v>3600</v>
      </c>
      <c r="Q17">
        <v>0.33333333333333337</v>
      </c>
      <c r="R17">
        <v>0.92307692307692313</v>
      </c>
      <c r="S17">
        <v>3600</v>
      </c>
      <c r="T17">
        <v>43200</v>
      </c>
      <c r="U17">
        <v>28800</v>
      </c>
      <c r="V17">
        <v>14400</v>
      </c>
      <c r="W17">
        <v>0.33333333333333337</v>
      </c>
      <c r="X17">
        <v>0.92307692307692313</v>
      </c>
      <c r="Y17">
        <v>12600</v>
      </c>
      <c r="Z17">
        <v>14400</v>
      </c>
      <c r="AA17">
        <v>57600</v>
      </c>
      <c r="AB17">
        <v>5400</v>
      </c>
      <c r="AC17">
        <v>0.33333333333333337</v>
      </c>
      <c r="AD17">
        <v>0.92307692307692313</v>
      </c>
      <c r="AF17" s="3"/>
    </row>
    <row r="18" spans="1:32" x14ac:dyDescent="0.25">
      <c r="AF18" s="3"/>
    </row>
    <row r="19" spans="1:32" x14ac:dyDescent="0.25">
      <c r="AF19" s="3"/>
    </row>
    <row r="20" spans="1:32" x14ac:dyDescent="0.25">
      <c r="AF20" s="3"/>
    </row>
    <row r="21" spans="1:32" x14ac:dyDescent="0.25">
      <c r="AF21" s="3"/>
    </row>
    <row r="22" spans="1:32" x14ac:dyDescent="0.25">
      <c r="AF22" s="3"/>
    </row>
    <row r="23" spans="1:32" x14ac:dyDescent="0.25">
      <c r="AF23" s="3"/>
    </row>
    <row r="24" spans="1:32" x14ac:dyDescent="0.25">
      <c r="AF24" s="3"/>
    </row>
    <row r="25" spans="1:32" x14ac:dyDescent="0.25">
      <c r="AF25" s="3"/>
    </row>
    <row r="26" spans="1:32" x14ac:dyDescent="0.25">
      <c r="AF26" s="3"/>
    </row>
    <row r="27" spans="1:32" x14ac:dyDescent="0.25">
      <c r="AF27" s="3"/>
    </row>
    <row r="28" spans="1:32" x14ac:dyDescent="0.25">
      <c r="AF28" s="3"/>
    </row>
    <row r="29" spans="1:32" x14ac:dyDescent="0.25">
      <c r="AF29" s="3"/>
    </row>
    <row r="30" spans="1:32" x14ac:dyDescent="0.25">
      <c r="AF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Risager</dc:creator>
  <cp:lastModifiedBy>Theodor Risager</cp:lastModifiedBy>
  <dcterms:created xsi:type="dcterms:W3CDTF">2015-06-05T18:19:34Z</dcterms:created>
  <dcterms:modified xsi:type="dcterms:W3CDTF">2021-10-27T12:35:02Z</dcterms:modified>
</cp:coreProperties>
</file>