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00" tabRatio="500"/>
  </bookViews>
  <sheets>
    <sheet name="Ex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C19" i="1"/>
  <c r="H3" i="1"/>
  <c r="H4" i="1"/>
  <c r="H5" i="1"/>
  <c r="H6" i="1"/>
  <c r="H7" i="1"/>
  <c r="H8" i="1"/>
  <c r="H9" i="1"/>
  <c r="H10" i="1"/>
  <c r="H11" i="1"/>
  <c r="H12" i="1"/>
  <c r="H13" i="1"/>
  <c r="H2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B18" i="1"/>
  <c r="C1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2" i="1"/>
  <c r="E2" i="1"/>
  <c r="A4" i="1"/>
  <c r="A5" i="1"/>
  <c r="A6" i="1"/>
  <c r="A7" i="1"/>
  <c r="A8" i="1"/>
  <c r="A9" i="1"/>
  <c r="A10" i="1"/>
  <c r="A11" i="1"/>
  <c r="A12" i="1"/>
  <c r="A13" i="1"/>
  <c r="A3" i="1"/>
  <c r="A2" i="1"/>
  <c r="H14" i="1"/>
</calcChain>
</file>

<file path=xl/sharedStrings.xml><?xml version="1.0" encoding="utf-8"?>
<sst xmlns="http://schemas.openxmlformats.org/spreadsheetml/2006/main" count="16" uniqueCount="16">
  <si>
    <t>t</t>
  </si>
  <si>
    <t>yt</t>
  </si>
  <si>
    <t>xt</t>
  </si>
  <si>
    <t>a0</t>
  </si>
  <si>
    <t>a1</t>
  </si>
  <si>
    <t>yhatt</t>
  </si>
  <si>
    <t>et</t>
  </si>
  <si>
    <t>(yt-ybar)^2</t>
  </si>
  <si>
    <t>ybar</t>
  </si>
  <si>
    <t>et^2</t>
  </si>
  <si>
    <t>(yhatt-ybar)^2</t>
  </si>
  <si>
    <t>SCT</t>
  </si>
  <si>
    <t>SCR</t>
  </si>
  <si>
    <t>SCE</t>
  </si>
  <si>
    <t>R^2</t>
  </si>
  <si>
    <t>Radj^2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</si>
</sst>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21" sqref="B21"/>
    </sheetView>
  </sheetViews>
  <sheetFormatPr baseColWidth="10" defaultRowHeight="15" x14ac:dyDescent="0"/>
  <cols>
    <col min="1" max="16384" width="10.83203125" style="1"/>
  </cols>
  <sheetData>
    <row r="1" spans="1:8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</row>
    <row r="2" spans="1:8">
      <c r="A2" s="1">
        <f>1</f>
        <v>1</v>
      </c>
      <c r="B2" s="1">
        <v>54</v>
      </c>
      <c r="C2" s="1">
        <v>20</v>
      </c>
      <c r="D2" s="1">
        <f t="shared" ref="D2:D13" si="0">$B$16+$B$17*B2</f>
        <v>19.870999999999999</v>
      </c>
      <c r="E2" s="1">
        <f>C2-D2</f>
        <v>0.12900000000000134</v>
      </c>
      <c r="F2" s="3">
        <f>(C2-$B$18)^2</f>
        <v>18.777777777777768</v>
      </c>
      <c r="G2" s="3">
        <f>E2^2</f>
        <v>1.6641000000000343E-2</v>
      </c>
      <c r="H2" s="3">
        <f>(D2-$B$18)^2</f>
        <v>19.912418777777781</v>
      </c>
    </row>
    <row r="3" spans="1:8">
      <c r="A3" s="1">
        <f>A2+1</f>
        <v>2</v>
      </c>
      <c r="B3" s="1">
        <v>53</v>
      </c>
      <c r="C3" s="1">
        <v>19</v>
      </c>
      <c r="D3" s="1">
        <f t="shared" si="0"/>
        <v>19.298999999999999</v>
      </c>
      <c r="E3" s="1">
        <f t="shared" ref="E3:E13" si="1">C3-D3</f>
        <v>-0.29899999999999949</v>
      </c>
      <c r="F3" s="3">
        <f t="shared" ref="F3:F13" si="2">(C3-$B$18)^2</f>
        <v>28.444444444444432</v>
      </c>
      <c r="G3" s="3">
        <f t="shared" ref="G3:G13" si="3">E3^2</f>
        <v>8.9400999999999689E-2</v>
      </c>
      <c r="H3" s="3">
        <f t="shared" ref="H3:H13" si="4">(D3-$B$18)^2</f>
        <v>25.344512111111104</v>
      </c>
    </row>
    <row r="4" spans="1:8">
      <c r="A4" s="1">
        <f t="shared" ref="A4:A13" si="5">A3+1</f>
        <v>3</v>
      </c>
      <c r="B4" s="2">
        <v>59</v>
      </c>
      <c r="C4" s="1">
        <v>21</v>
      </c>
      <c r="D4" s="1">
        <f t="shared" si="0"/>
        <v>22.730999999999998</v>
      </c>
      <c r="E4" s="1">
        <f t="shared" si="1"/>
        <v>-1.7309999999999981</v>
      </c>
      <c r="F4" s="3">
        <f t="shared" si="2"/>
        <v>11.111111111111104</v>
      </c>
      <c r="G4" s="3">
        <f t="shared" si="3"/>
        <v>2.9963609999999936</v>
      </c>
      <c r="H4" s="3">
        <f t="shared" si="4"/>
        <v>2.5674721111111136</v>
      </c>
    </row>
    <row r="5" spans="1:8">
      <c r="A5" s="1">
        <f t="shared" si="5"/>
        <v>4</v>
      </c>
      <c r="B5" s="2">
        <v>66</v>
      </c>
      <c r="C5" s="1">
        <v>21</v>
      </c>
      <c r="D5" s="1">
        <f t="shared" si="0"/>
        <v>26.734999999999996</v>
      </c>
      <c r="E5" s="1">
        <f t="shared" si="1"/>
        <v>-5.7349999999999959</v>
      </c>
      <c r="F5" s="3">
        <f t="shared" si="2"/>
        <v>11.111111111111104</v>
      </c>
      <c r="G5" s="3">
        <f t="shared" si="3"/>
        <v>32.890224999999951</v>
      </c>
      <c r="H5" s="3">
        <f t="shared" si="4"/>
        <v>5.768002777777764</v>
      </c>
    </row>
    <row r="6" spans="1:8">
      <c r="A6" s="1">
        <f t="shared" si="5"/>
        <v>5</v>
      </c>
      <c r="B6" s="2">
        <v>63</v>
      </c>
      <c r="C6" s="1">
        <v>23</v>
      </c>
      <c r="D6" s="1">
        <f t="shared" si="0"/>
        <v>25.018999999999995</v>
      </c>
      <c r="E6" s="1">
        <f t="shared" si="1"/>
        <v>-2.0189999999999948</v>
      </c>
      <c r="F6" s="3">
        <f t="shared" si="2"/>
        <v>1.7777777777777746</v>
      </c>
      <c r="G6" s="3">
        <f t="shared" si="3"/>
        <v>4.076360999999979</v>
      </c>
      <c r="H6" s="3">
        <f t="shared" si="4"/>
        <v>0.47013877777777224</v>
      </c>
    </row>
    <row r="7" spans="1:8">
      <c r="A7" s="1">
        <f t="shared" si="5"/>
        <v>6</v>
      </c>
      <c r="B7" s="2">
        <v>62</v>
      </c>
      <c r="C7" s="1">
        <v>20</v>
      </c>
      <c r="D7" s="1">
        <f t="shared" si="0"/>
        <v>24.446999999999999</v>
      </c>
      <c r="E7" s="1">
        <f t="shared" si="1"/>
        <v>-4.4469999999999992</v>
      </c>
      <c r="F7" s="3">
        <f t="shared" si="2"/>
        <v>18.777777777777768</v>
      </c>
      <c r="G7" s="3">
        <f t="shared" si="3"/>
        <v>19.775808999999992</v>
      </c>
      <c r="H7" s="3">
        <f t="shared" si="4"/>
        <v>1.2920111111111193E-2</v>
      </c>
    </row>
    <row r="8" spans="1:8">
      <c r="A8" s="1">
        <f t="shared" si="5"/>
        <v>7</v>
      </c>
      <c r="B8" s="2">
        <v>65</v>
      </c>
      <c r="C8" s="1">
        <v>25</v>
      </c>
      <c r="D8" s="1">
        <f t="shared" si="0"/>
        <v>26.163</v>
      </c>
      <c r="E8" s="1">
        <f t="shared" si="1"/>
        <v>-1.1630000000000003</v>
      </c>
      <c r="F8" s="3">
        <f t="shared" si="2"/>
        <v>0.44444444444444603</v>
      </c>
      <c r="G8" s="3">
        <f t="shared" si="3"/>
        <v>1.3525690000000006</v>
      </c>
      <c r="H8" s="3">
        <f t="shared" si="4"/>
        <v>3.3476801111111163</v>
      </c>
    </row>
    <row r="9" spans="1:8">
      <c r="A9" s="1">
        <f t="shared" si="5"/>
        <v>8</v>
      </c>
      <c r="B9" s="2">
        <v>60</v>
      </c>
      <c r="C9" s="1">
        <v>24</v>
      </c>
      <c r="D9" s="1">
        <f t="shared" si="0"/>
        <v>23.303000000000001</v>
      </c>
      <c r="E9" s="1">
        <f t="shared" si="1"/>
        <v>0.69699999999999918</v>
      </c>
      <c r="F9" s="3">
        <f t="shared" si="2"/>
        <v>0.11111111111111033</v>
      </c>
      <c r="G9" s="3">
        <f t="shared" si="3"/>
        <v>0.48580899999999883</v>
      </c>
      <c r="H9" s="3">
        <f t="shared" si="4"/>
        <v>1.0615867777777737</v>
      </c>
    </row>
    <row r="10" spans="1:8">
      <c r="A10" s="1">
        <f t="shared" si="5"/>
        <v>9</v>
      </c>
      <c r="B10" s="2">
        <v>59</v>
      </c>
      <c r="C10" s="1">
        <v>28</v>
      </c>
      <c r="D10" s="1">
        <f t="shared" si="0"/>
        <v>22.730999999999998</v>
      </c>
      <c r="E10" s="1">
        <f t="shared" si="1"/>
        <v>5.2690000000000019</v>
      </c>
      <c r="F10" s="3">
        <f t="shared" si="2"/>
        <v>13.444444444444454</v>
      </c>
      <c r="G10" s="3">
        <f t="shared" si="3"/>
        <v>27.76236100000002</v>
      </c>
      <c r="H10" s="3">
        <f t="shared" si="4"/>
        <v>2.5674721111111136</v>
      </c>
    </row>
    <row r="11" spans="1:8">
      <c r="A11" s="1">
        <f t="shared" si="5"/>
        <v>10</v>
      </c>
      <c r="B11" s="2">
        <v>65</v>
      </c>
      <c r="C11" s="1">
        <v>27</v>
      </c>
      <c r="D11" s="1">
        <f t="shared" si="0"/>
        <v>26.163</v>
      </c>
      <c r="E11" s="1">
        <f t="shared" si="1"/>
        <v>0.83699999999999974</v>
      </c>
      <c r="F11" s="3">
        <f t="shared" si="2"/>
        <v>7.1111111111111178</v>
      </c>
      <c r="G11" s="3">
        <f t="shared" si="3"/>
        <v>0.70056899999999955</v>
      </c>
      <c r="H11" s="3">
        <f t="shared" si="4"/>
        <v>3.3476801111111163</v>
      </c>
    </row>
    <row r="12" spans="1:8">
      <c r="A12" s="1">
        <f t="shared" si="5"/>
        <v>11</v>
      </c>
      <c r="B12" s="2">
        <v>70</v>
      </c>
      <c r="C12" s="1">
        <v>31</v>
      </c>
      <c r="D12" s="1">
        <f t="shared" si="0"/>
        <v>29.023</v>
      </c>
      <c r="E12" s="1">
        <f t="shared" si="1"/>
        <v>1.9770000000000003</v>
      </c>
      <c r="F12" s="3">
        <f t="shared" si="2"/>
        <v>44.444444444444457</v>
      </c>
      <c r="G12" s="3">
        <f t="shared" si="3"/>
        <v>3.908529000000001</v>
      </c>
      <c r="H12" s="3">
        <f t="shared" si="4"/>
        <v>21.992973444444452</v>
      </c>
    </row>
    <row r="13" spans="1:8">
      <c r="A13" s="1">
        <f t="shared" si="5"/>
        <v>12</v>
      </c>
      <c r="B13" s="2">
        <v>65</v>
      </c>
      <c r="C13" s="1">
        <v>33</v>
      </c>
      <c r="D13" s="1">
        <f t="shared" si="0"/>
        <v>26.163</v>
      </c>
      <c r="E13" s="1">
        <f t="shared" si="1"/>
        <v>6.8369999999999997</v>
      </c>
      <c r="F13" s="3">
        <f t="shared" si="2"/>
        <v>75.111111111111128</v>
      </c>
      <c r="G13" s="3">
        <f t="shared" si="3"/>
        <v>46.744568999999998</v>
      </c>
      <c r="H13" s="3">
        <f t="shared" si="4"/>
        <v>3.3476801111111163</v>
      </c>
    </row>
    <row r="14" spans="1:8">
      <c r="C14" s="1">
        <f>SUM(C2:C13)</f>
        <v>292</v>
      </c>
      <c r="F14" s="4">
        <f>SUM(F2:F13)</f>
        <v>230.66666666666669</v>
      </c>
      <c r="G14" s="4">
        <f>SUM(G2:G13)</f>
        <v>140.79920399999992</v>
      </c>
      <c r="H14" s="4">
        <f>SUM(H2:H13)</f>
        <v>89.74053733333335</v>
      </c>
    </row>
    <row r="15" spans="1:8">
      <c r="F15" s="5" t="s">
        <v>11</v>
      </c>
      <c r="G15" s="5" t="s">
        <v>12</v>
      </c>
      <c r="H15" s="5" t="s">
        <v>13</v>
      </c>
    </row>
    <row r="16" spans="1:8">
      <c r="A16" s="1" t="s">
        <v>3</v>
      </c>
      <c r="B16" s="2">
        <v>-11.016999999999999</v>
      </c>
    </row>
    <row r="17" spans="1:3">
      <c r="A17" s="1" t="s">
        <v>4</v>
      </c>
      <c r="B17" s="2">
        <v>0.57199999999999995</v>
      </c>
    </row>
    <row r="18" spans="1:3">
      <c r="A18" s="1" t="s">
        <v>8</v>
      </c>
      <c r="B18" s="3">
        <f>C14/A13</f>
        <v>24.333333333333332</v>
      </c>
    </row>
    <row r="19" spans="1:3">
      <c r="A19" s="1" t="s">
        <v>14</v>
      </c>
      <c r="B19" s="3">
        <f>H14/F14</f>
        <v>0.38904857225433531</v>
      </c>
      <c r="C19" s="3">
        <f>1-G14/F14</f>
        <v>0.38959882658959577</v>
      </c>
    </row>
    <row r="20" spans="1:3">
      <c r="A20" s="1" t="s">
        <v>15</v>
      </c>
      <c r="B20" s="3">
        <f>1-(G14/(A13-2))/(F14/(A13-1))</f>
        <v>0.32855870924855535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Ex1</vt:lpstr>
    </vt:vector>
  </TitlesOfParts>
  <Company>Bull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Motard</dc:creator>
  <cp:lastModifiedBy>Camille Motard</cp:lastModifiedBy>
  <dcterms:created xsi:type="dcterms:W3CDTF">2021-10-03T15:59:46Z</dcterms:created>
  <dcterms:modified xsi:type="dcterms:W3CDTF">2021-12-14T14:13:36Z</dcterms:modified>
</cp:coreProperties>
</file>