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jalabert/Desktop/"/>
    </mc:Choice>
  </mc:AlternateContent>
  <xr:revisionPtr revIDLastSave="0" documentId="13_ncr:1000001_{0B4FD5B4-77AF-0040-9E6F-01D191EC4876}" xr6:coauthVersionLast="47" xr6:coauthVersionMax="47" xr10:uidLastSave="{00000000-0000-0000-0000-000000000000}"/>
  <bookViews>
    <workbookView xWindow="0" yWindow="0" windowWidth="28800" windowHeight="18000" xr2:uid="{CF361268-6E2A-A748-A04B-C89C011D0942}"/>
  </bookViews>
  <sheets>
    <sheet name="Feuil1" sheetId="1" r:id="rId1"/>
  </sheets>
  <externalReferences>
    <externalReference r:id="rId2"/>
  </externalReferences>
  <definedNames>
    <definedName name="EPI">Feuil1!$C$5</definedName>
    <definedName name="group">Feuil1!$C$4</definedName>
    <definedName name="Group_param">'[1]Correspondance Group - Program'!$B$3:$D$26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L25" i="1"/>
  <c r="N24" i="1"/>
  <c r="L24" i="1"/>
  <c r="N23" i="1"/>
  <c r="L23" i="1"/>
  <c r="N19" i="1"/>
  <c r="L19" i="1"/>
  <c r="N18" i="1"/>
  <c r="L18" i="1"/>
  <c r="N17" i="1"/>
  <c r="L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tc={40F74554-071D-8243-A08D-4CA815D2CDF5}</author>
    <author>tc={D9F72E7E-6FBD-6045-9670-AA172196C8F8}</author>
    <author>tc={751FA9B2-1777-4847-AF95-8210B828896B}</author>
  </authors>
  <commentList>
    <comment ref="Q5" authorId="0" shapeId="0" xr:uid="{40F74554-071D-8243-A08D-4CA815D2CDF5}">
      <text>
        <t>[Threaded comment]
Your version of Excel allows you to read this threaded comment; however, any edits to it will get removed if the file is opened in a newer version of Excel. Learn more: https://go.microsoft.com/fwlink/?linkid=870924
Comment:
    Mesure la volatilité des résultats</t>
      </text>
    </comment>
    <comment ref="P6" authorId="1" shapeId="0" xr:uid="{D9F72E7E-6FBD-6045-9670-AA172196C8F8}">
      <text>
        <t>[Threaded comment]
Your version of Excel allows you to read this threaded comment; however, any edits to it will get removed if the file is opened in a newer version of Excel. Learn more: https://go.microsoft.com/fwlink/?linkid=870924
Comment:
    On s'attend à un RORAC moyend e cet ordre la</t>
      </text>
    </comment>
    <comment ref="R11" authorId="2" shapeId="0" xr:uid="{751FA9B2-1777-4847-AF95-8210B828896B}">
      <text>
        <t>[Threaded comment]
Your version of Excel allows you to read this threaded comment; however, any edits to it will get removed if the file is opened in a newer version of Excel. Learn more: https://go.microsoft.com/fwlink/?linkid=870924
Comment:
    = Loss Ratio + Frais de courtage
Reply:
    Correspond en théorie au pourcentage que l'on va payer
Reply:
    Doit etre inférieur à 100 si j'ai bien compris
Reply:
    IMPORTANT POUR LES REASSUREUR
Reply:
    Il faut un TR &lt; 87,5% sinon pas de profit</t>
      </text>
    </comment>
  </commentList>
</comments>
</file>

<file path=xl/sharedStrings.xml><?xml version="1.0" encoding="utf-8"?>
<sst xmlns="http://schemas.openxmlformats.org/spreadsheetml/2006/main" count="61" uniqueCount="36">
  <si>
    <t>Quotation report</t>
  </si>
  <si>
    <t>Group</t>
  </si>
  <si>
    <t>Estimated Premium Income 2022</t>
  </si>
  <si>
    <t>Gross RORAC</t>
  </si>
  <si>
    <t>CV Gross Insurer</t>
  </si>
  <si>
    <t>Brokerage Non Prop</t>
  </si>
  <si>
    <t>SL Option</t>
  </si>
  <si>
    <t>Reinsurer</t>
  </si>
  <si>
    <t>Insurer</t>
  </si>
  <si>
    <t>Deductible</t>
  </si>
  <si>
    <t>Limit</t>
  </si>
  <si>
    <t>Burning Cost (Premium Rate - no clause)</t>
  </si>
  <si>
    <t>Technical price (Premium Rate)</t>
  </si>
  <si>
    <t>Commercial price (Premium Rate )</t>
  </si>
  <si>
    <t>Technical Ratio</t>
  </si>
  <si>
    <t>RoRaC</t>
  </si>
  <si>
    <t>SL1</t>
  </si>
  <si>
    <t>SL2</t>
  </si>
  <si>
    <t>SL3</t>
  </si>
  <si>
    <t>XL Risk Option</t>
  </si>
  <si>
    <t># Recs</t>
  </si>
  <si>
    <t>1st Rec</t>
  </si>
  <si>
    <t>Other recs</t>
  </si>
  <si>
    <t>AAD</t>
  </si>
  <si>
    <t>AAL</t>
  </si>
  <si>
    <t>Technical price (Premium Rate - no clause)</t>
  </si>
  <si>
    <t>Rec Factor</t>
  </si>
  <si>
    <t>Observed Rec Factor</t>
  </si>
  <si>
    <t>Technical price (Premium Rate - after clause)</t>
  </si>
  <si>
    <t>XL1-a</t>
  </si>
  <si>
    <t>XL2-a</t>
  </si>
  <si>
    <t>XL3-a</t>
  </si>
  <si>
    <t>XL Risk + event Option</t>
  </si>
  <si>
    <t>XL1-c</t>
  </si>
  <si>
    <t>XL2-c</t>
  </si>
  <si>
    <t>XL3-c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</si>
</sst>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_ * #,##0_)_ ;_ * \(#,##0\)_ ;_ * &quot;-&quot;??_)_ ;_ @_ "/>
    <numFmt numFmtId="165" formatCode="_ * #,##0_ ;_ * \-#,##0_ ;_ * &quot;-&quot;??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1" fillId="5" borderId="2" xfId="1" applyNumberFormat="1" applyFill="1" applyBorder="1"/>
    <xf numFmtId="0" fontId="0" fillId="6" borderId="0" xfId="0" applyFill="1"/>
    <xf numFmtId="0" fontId="5" fillId="6" borderId="0" xfId="0" applyFont="1" applyFill="1"/>
    <xf numFmtId="164" fontId="6" fillId="5" borderId="2" xfId="6" applyNumberFormat="1" applyFill="1" applyBorder="1" applyProtection="1">
      <protection locked="0"/>
    </xf>
    <xf numFmtId="0" fontId="5" fillId="6" borderId="0" xfId="0" applyFont="1" applyFill="1" applyAlignment="1">
      <alignment horizontal="center" vertical="center" wrapText="1"/>
    </xf>
    <xf numFmtId="10" fontId="1" fillId="5" borderId="2" xfId="2" applyNumberFormat="1" applyFill="1" applyBorder="1" applyProtection="1">
      <protection locked="0"/>
    </xf>
    <xf numFmtId="9" fontId="1" fillId="5" borderId="2" xfId="5" applyNumberFormat="1" applyFill="1" applyBorder="1"/>
    <xf numFmtId="0" fontId="2" fillId="6" borderId="1" xfId="3" applyFill="1"/>
    <xf numFmtId="0" fontId="0" fillId="6" borderId="3" xfId="0" applyFill="1" applyBorder="1"/>
    <xf numFmtId="0" fontId="0" fillId="6" borderId="0" xfId="0" applyFill="1" applyAlignment="1">
      <alignment horizontal="center" vertical="center" wrapText="1"/>
    </xf>
    <xf numFmtId="9" fontId="0" fillId="6" borderId="0" xfId="0" applyNumberFormat="1" applyFill="1"/>
    <xf numFmtId="10" fontId="1" fillId="3" borderId="2" xfId="2" applyNumberFormat="1" applyFill="1" applyBorder="1" applyProtection="1">
      <protection locked="0"/>
    </xf>
    <xf numFmtId="165" fontId="1" fillId="5" borderId="2" xfId="1" applyNumberFormat="1" applyFill="1" applyBorder="1"/>
    <xf numFmtId="0" fontId="1" fillId="5" borderId="2" xfId="5" applyFill="1" applyBorder="1"/>
    <xf numFmtId="9" fontId="1" fillId="5" borderId="2" xfId="2" applyFill="1" applyBorder="1"/>
    <xf numFmtId="165" fontId="6" fillId="5" borderId="2" xfId="6" applyNumberFormat="1" applyFill="1" applyBorder="1"/>
    <xf numFmtId="165" fontId="0" fillId="5" borderId="2" xfId="6" applyNumberFormat="1" applyFont="1" applyFill="1" applyBorder="1"/>
    <xf numFmtId="0" fontId="4" fillId="4" borderId="0" xfId="4" applyFont="1" applyFill="1" applyAlignment="1">
      <alignment horizontal="center" vertical="center"/>
    </xf>
  </cellXfs>
  <cellStyles count="7">
    <cellStyle name="20 % - Accent1" xfId="5" builtinId="30"/>
    <cellStyle name="Accent1" xfId="4" builtinId="29"/>
    <cellStyle name="Comma 2 2" xfId="6" xr:uid="{66AAE733-FE4C-3F4E-A962-6B09385AFD54}"/>
    <cellStyle name="Milliers" xfId="1" builtinId="3"/>
    <cellStyle name="Normal" xfId="0" builtinId="0"/>
    <cellStyle name="Pourcentage" xfId="2" builtinId="5"/>
    <cellStyle name="Titre 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heojalabert/Downloads/Dashboard%20Group%2016%20rendu%20(1).xlsb" TargetMode="External"/><Relationship Id="rId1" Type="http://schemas.openxmlformats.org/officeDocument/2006/relationships/externalLinkPath" Target="/Users/theojalabert/Downloads/Dashboard%20Group%2016%20rendu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respondance Group - Program"/>
      <sheetName val="Tutorial"/>
      <sheetName val="Data_Summary"/>
      <sheetName val="CAT_Analysis"/>
      <sheetName val="LL_Analysis"/>
      <sheetName val="Attritional_Analysis"/>
      <sheetName val="Global_Results"/>
      <sheetName val="Reass Opti"/>
      <sheetName val="Reporting"/>
      <sheetName val="Comparaison"/>
      <sheetName val="ROL Curve"/>
      <sheetName val="Meetings"/>
    </sheetNames>
    <sheetDataSet>
      <sheetData sheetId="0">
        <row r="3">
          <cell r="B3">
            <v>1</v>
          </cell>
          <cell r="C3">
            <v>1</v>
          </cell>
        </row>
        <row r="4">
          <cell r="B4">
            <v>2</v>
          </cell>
          <cell r="C4">
            <v>2</v>
          </cell>
        </row>
        <row r="5">
          <cell r="B5">
            <v>3</v>
          </cell>
          <cell r="C5">
            <v>3</v>
          </cell>
        </row>
        <row r="6">
          <cell r="B6">
            <v>4</v>
          </cell>
          <cell r="C6">
            <v>1</v>
          </cell>
        </row>
        <row r="7">
          <cell r="B7">
            <v>5</v>
          </cell>
          <cell r="C7">
            <v>2</v>
          </cell>
        </row>
        <row r="8">
          <cell r="B8">
            <v>6</v>
          </cell>
          <cell r="C8">
            <v>3</v>
          </cell>
        </row>
        <row r="9">
          <cell r="B9">
            <v>7</v>
          </cell>
          <cell r="C9">
            <v>1</v>
          </cell>
        </row>
        <row r="10">
          <cell r="B10">
            <v>8</v>
          </cell>
          <cell r="C10">
            <v>2</v>
          </cell>
        </row>
        <row r="11">
          <cell r="B11">
            <v>9</v>
          </cell>
          <cell r="C11">
            <v>3</v>
          </cell>
        </row>
        <row r="12">
          <cell r="B12">
            <v>10</v>
          </cell>
          <cell r="C12">
            <v>1</v>
          </cell>
        </row>
        <row r="13">
          <cell r="B13">
            <v>11</v>
          </cell>
          <cell r="C13">
            <v>2</v>
          </cell>
        </row>
        <row r="14">
          <cell r="B14">
            <v>12</v>
          </cell>
          <cell r="C14">
            <v>3</v>
          </cell>
        </row>
        <row r="15">
          <cell r="B15">
            <v>13</v>
          </cell>
          <cell r="C15">
            <v>1</v>
          </cell>
        </row>
        <row r="16">
          <cell r="B16">
            <v>14</v>
          </cell>
          <cell r="C16">
            <v>2</v>
          </cell>
        </row>
        <row r="17">
          <cell r="B17">
            <v>15</v>
          </cell>
          <cell r="C17">
            <v>3</v>
          </cell>
        </row>
        <row r="18">
          <cell r="B18">
            <v>16</v>
          </cell>
          <cell r="C18">
            <v>1</v>
          </cell>
        </row>
        <row r="19">
          <cell r="B19">
            <v>17</v>
          </cell>
          <cell r="C19">
            <v>2</v>
          </cell>
        </row>
        <row r="20">
          <cell r="B20">
            <v>18</v>
          </cell>
          <cell r="C20">
            <v>3</v>
          </cell>
        </row>
        <row r="21">
          <cell r="B21">
            <v>19</v>
          </cell>
          <cell r="C21">
            <v>1</v>
          </cell>
        </row>
        <row r="22">
          <cell r="B22">
            <v>20</v>
          </cell>
          <cell r="C22">
            <v>2</v>
          </cell>
        </row>
        <row r="23">
          <cell r="B23">
            <v>21</v>
          </cell>
          <cell r="C23">
            <v>3</v>
          </cell>
        </row>
        <row r="24">
          <cell r="B24">
            <v>22</v>
          </cell>
          <cell r="C24">
            <v>1</v>
          </cell>
        </row>
        <row r="25">
          <cell r="B25">
            <v>23</v>
          </cell>
          <cell r="C25">
            <v>2</v>
          </cell>
        </row>
        <row r="26">
          <cell r="B26">
            <v>24</v>
          </cell>
          <cell r="C26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éo Allers" id="{9A2D8CF7-1AF6-0846-9CAE-D8E2C3D5ADC2}" userId="S::leo.allers@etu.univ-lyon1.fr::e302c89f-ec46-4702-a1c8-cc229380e65a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4-04-03T08:42:20.34" personId="{9A2D8CF7-1AF6-0846-9CAE-D8E2C3D5ADC2}" id="{40F74554-071D-8243-A08D-4CA815D2CDF5}">
    <text>Mesure la volatilité des résultats</text>
  </threadedComment>
  <threadedComment ref="P6" dT="2024-04-03T08:42:09.19" personId="{9A2D8CF7-1AF6-0846-9CAE-D8E2C3D5ADC2}" id="{D9F72E7E-6FBD-6045-9670-AA172196C8F8}">
    <text>On s'attend à un RORAC moyend e cet ordre la</text>
  </threadedComment>
  <threadedComment ref="R11" dT="2024-04-03T08:46:47.48" personId="{9A2D8CF7-1AF6-0846-9CAE-D8E2C3D5ADC2}" id="{751FA9B2-1777-4847-AF95-8210B828896B}">
    <text>= Loss Ratio + Frais de courtage</text>
  </threadedComment>
  <threadedComment ref="R11" dT="2024-04-03T08:47:05.34" personId="{9A2D8CF7-1AF6-0846-9CAE-D8E2C3D5ADC2}" id="{A28B8C86-2A7D-9549-86B7-336C0C6A9665}" parentId="{751FA9B2-1777-4847-AF95-8210B828896B}">
    <text>Correspond en théorie au pourcentage que l'on va payer</text>
  </threadedComment>
  <threadedComment ref="R11" dT="2024-04-03T08:47:58.44" personId="{9A2D8CF7-1AF6-0846-9CAE-D8E2C3D5ADC2}" id="{36CC7321-D1C1-2C4C-B6F6-73296662CC33}" parentId="{751FA9B2-1777-4847-AF95-8210B828896B}">
    <text>Doit etre inférieur à 100 si j'ai bien compris</text>
  </threadedComment>
  <threadedComment ref="R11" dT="2024-04-03T09:13:11.14" personId="{9A2D8CF7-1AF6-0846-9CAE-D8E2C3D5ADC2}" id="{257473D5-BFBD-C948-8C09-57568BD17FD1}" parentId="{751FA9B2-1777-4847-AF95-8210B828896B}">
    <text>IMPORTANT POUR LES REASSUREUR</text>
  </threadedComment>
  <threadedComment ref="R11" dT="2024-04-03T09:14:04.92" personId="{9A2D8CF7-1AF6-0846-9CAE-D8E2C3D5ADC2}" id="{18A4D19E-AF1D-2145-9504-CEC211B4FFE3}" parentId="{751FA9B2-1777-4847-AF95-8210B828896B}">
    <text>Il faut un TR &lt; 87,5% sinon pas de profit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23CC-332B-BA4D-83CA-9F7BEA45F1CC}">
  <dimension ref="B1:S25"/>
  <sheetViews>
    <sheetView tabSelected="1" workbookViewId="0">
      <selection activeCell="R25" sqref="R25"/>
    </sheetView>
  </sheetViews>
  <sheetFormatPr defaultColWidth="10.8515625" defaultRowHeight="15" x14ac:dyDescent="0.2"/>
  <cols>
    <col min="2" max="2" width="30.45703125" bestFit="1" customWidth="1"/>
    <col min="3" max="3" width="12.453125" bestFit="1" customWidth="1"/>
    <col min="4" max="4" width="11.9609375" bestFit="1" customWidth="1"/>
    <col min="5" max="5" width="9.4921875" bestFit="1" customWidth="1"/>
    <col min="6" max="6" width="9.98828125" bestFit="1" customWidth="1"/>
    <col min="7" max="7" width="10.109375" bestFit="1" customWidth="1"/>
    <col min="8" max="8" width="4.80859375" bestFit="1" customWidth="1"/>
    <col min="9" max="9" width="4.4375" bestFit="1" customWidth="1"/>
    <col min="10" max="10" width="16.02734375" bestFit="1" customWidth="1"/>
    <col min="11" max="11" width="1.97265625" bestFit="1" customWidth="1"/>
    <col min="12" max="12" width="9.86328125" hidden="1" customWidth="1"/>
    <col min="13" max="13" width="8.875" hidden="1" customWidth="1"/>
    <col min="14" max="14" width="14.796875" hidden="1" customWidth="1"/>
    <col min="15" max="15" width="8.875" hidden="1" customWidth="1"/>
    <col min="16" max="16" width="22.93359375" customWidth="1"/>
    <col min="17" max="17" width="20.46875" customWidth="1"/>
    <col min="18" max="18" width="13.4375" customWidth="1"/>
    <col min="19" max="19" width="9.4921875" customWidth="1"/>
  </cols>
  <sheetData>
    <row r="1" spans="2:19" x14ac:dyDescent="0.2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2:19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2:19" x14ac:dyDescent="0.2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2:19" x14ac:dyDescent="0.2">
      <c r="B4" s="1" t="s">
        <v>1</v>
      </c>
      <c r="C4" s="2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 x14ac:dyDescent="0.2">
      <c r="B5" s="4" t="s">
        <v>2</v>
      </c>
      <c r="C5" s="5">
        <v>457389440.64212531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6" t="s">
        <v>3</v>
      </c>
      <c r="Q5" s="6" t="s">
        <v>4</v>
      </c>
      <c r="R5" s="6"/>
    </row>
    <row r="6" spans="2:19" x14ac:dyDescent="0.2"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7">
        <v>4.6578269069331608E-2</v>
      </c>
      <c r="Q6" s="7">
        <v>0.35415552901990371</v>
      </c>
    </row>
    <row r="7" spans="2:19" x14ac:dyDescent="0.2">
      <c r="B7" s="4" t="s">
        <v>5</v>
      </c>
      <c r="C7" s="8">
        <v>0.1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9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19" ht="20.25" thickBot="1" x14ac:dyDescent="0.3"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10"/>
      <c r="M9" s="10"/>
      <c r="N9" s="10"/>
      <c r="O9" s="10"/>
      <c r="P9" s="9"/>
      <c r="Q9" s="9"/>
      <c r="R9" s="9" t="s">
        <v>7</v>
      </c>
      <c r="S9" s="9" t="s">
        <v>8</v>
      </c>
    </row>
    <row r="10" spans="2:19" ht="45.75" thickTop="1" x14ac:dyDescent="0.2">
      <c r="B10" s="3"/>
      <c r="C10" s="4" t="s">
        <v>9</v>
      </c>
      <c r="D10" s="4" t="s">
        <v>10</v>
      </c>
      <c r="E10" s="3"/>
      <c r="F10" s="3"/>
      <c r="G10" s="3"/>
      <c r="H10" s="3"/>
      <c r="I10" s="3"/>
      <c r="J10" s="3"/>
      <c r="K10" s="3"/>
      <c r="L10" s="3"/>
      <c r="M10" s="3"/>
      <c r="N10" s="11" t="s">
        <v>11</v>
      </c>
      <c r="O10" s="3"/>
      <c r="P10" s="6" t="s">
        <v>12</v>
      </c>
      <c r="Q10" s="6" t="s">
        <v>13</v>
      </c>
      <c r="R10" s="6" t="s">
        <v>14</v>
      </c>
      <c r="S10" s="6" t="s">
        <v>15</v>
      </c>
    </row>
    <row r="11" spans="2:19" x14ac:dyDescent="0.2">
      <c r="B11" s="4" t="s">
        <v>16</v>
      </c>
      <c r="C11" s="8">
        <v>0.75</v>
      </c>
      <c r="D11" s="8">
        <v>1.35</v>
      </c>
      <c r="E11" s="3"/>
      <c r="F11" s="12"/>
      <c r="G11" s="3"/>
      <c r="H11" s="3"/>
      <c r="I11" s="3"/>
      <c r="J11" s="3"/>
      <c r="K11" s="3"/>
      <c r="L11" s="3"/>
      <c r="M11" s="3"/>
      <c r="N11" s="13">
        <v>1.4262555926822188E-2</v>
      </c>
      <c r="O11" s="3"/>
      <c r="P11" s="7">
        <v>1.4262555926822188E-2</v>
      </c>
      <c r="Q11" s="7">
        <v>4.6353306762172114E-2</v>
      </c>
      <c r="R11" s="7">
        <v>0.40769230769230769</v>
      </c>
      <c r="S11" s="7">
        <v>3.5457738410874719E-2</v>
      </c>
    </row>
    <row r="12" spans="2:19" x14ac:dyDescent="0.2">
      <c r="B12" s="4" t="s">
        <v>17</v>
      </c>
      <c r="C12" s="8">
        <v>0.8</v>
      </c>
      <c r="D12" s="8">
        <v>1.4</v>
      </c>
      <c r="E12" s="3"/>
      <c r="F12" s="12"/>
      <c r="G12" s="3"/>
      <c r="H12" s="3"/>
      <c r="I12" s="3"/>
      <c r="J12" s="3"/>
      <c r="K12" s="3"/>
      <c r="L12" s="3"/>
      <c r="M12" s="3"/>
      <c r="N12" s="13">
        <v>1.0740123288219012E-2</v>
      </c>
      <c r="O12" s="3"/>
      <c r="P12" s="7">
        <v>1.0740123288219012E-2</v>
      </c>
      <c r="Q12" s="7">
        <v>3.4905400686711788E-2</v>
      </c>
      <c r="R12" s="7">
        <v>0.40769230769230769</v>
      </c>
      <c r="S12" s="7">
        <v>4.5530355804161177E-2</v>
      </c>
    </row>
    <row r="13" spans="2:19" x14ac:dyDescent="0.2">
      <c r="B13" s="4" t="s">
        <v>18</v>
      </c>
      <c r="C13" s="8">
        <v>0.85</v>
      </c>
      <c r="D13" s="8">
        <v>1.45</v>
      </c>
      <c r="E13" s="3"/>
      <c r="F13" s="12"/>
      <c r="G13" s="3"/>
      <c r="H13" s="3"/>
      <c r="I13" s="3"/>
      <c r="J13" s="3"/>
      <c r="K13" s="3"/>
      <c r="L13" s="3"/>
      <c r="M13" s="3"/>
      <c r="N13" s="13">
        <v>8.4866254831901661E-3</v>
      </c>
      <c r="O13" s="3"/>
      <c r="P13" s="7">
        <v>8.4866254831901661E-3</v>
      </c>
      <c r="Q13" s="7">
        <v>2.758153282036804E-2</v>
      </c>
      <c r="R13" s="7">
        <v>0.40769230769230769</v>
      </c>
      <c r="S13" s="7">
        <v>5.2014146612635752E-2</v>
      </c>
    </row>
    <row r="14" spans="2:19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2:19" ht="20.25" thickBot="1" x14ac:dyDescent="0.3">
      <c r="B15" s="9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10"/>
      <c r="M15" s="10"/>
      <c r="N15" s="10"/>
      <c r="O15" s="10"/>
      <c r="P15" s="9"/>
      <c r="Q15" s="9"/>
      <c r="R15" s="9" t="s">
        <v>7</v>
      </c>
      <c r="S15" s="9" t="s">
        <v>8</v>
      </c>
    </row>
    <row r="16" spans="2:19" ht="69" thickTop="1" x14ac:dyDescent="0.2">
      <c r="B16" s="3"/>
      <c r="C16" s="4" t="s">
        <v>9</v>
      </c>
      <c r="D16" s="4" t="s">
        <v>10</v>
      </c>
      <c r="E16" s="4" t="s">
        <v>20</v>
      </c>
      <c r="F16" s="4" t="s">
        <v>21</v>
      </c>
      <c r="G16" s="4" t="s">
        <v>22</v>
      </c>
      <c r="H16" s="4" t="s">
        <v>23</v>
      </c>
      <c r="I16" s="4" t="s">
        <v>24</v>
      </c>
      <c r="J16" s="4"/>
      <c r="K16" s="4"/>
      <c r="L16" s="6" t="s">
        <v>25</v>
      </c>
      <c r="M16" s="6" t="s">
        <v>26</v>
      </c>
      <c r="N16" s="6" t="s">
        <v>11</v>
      </c>
      <c r="O16" s="6" t="s">
        <v>27</v>
      </c>
      <c r="P16" s="6" t="s">
        <v>28</v>
      </c>
      <c r="Q16" s="6" t="s">
        <v>13</v>
      </c>
      <c r="R16" s="6" t="s">
        <v>14</v>
      </c>
      <c r="S16" s="6" t="s">
        <v>15</v>
      </c>
    </row>
    <row r="17" spans="2:19" x14ac:dyDescent="0.2">
      <c r="B17" s="4" t="s">
        <v>29</v>
      </c>
      <c r="C17" s="14">
        <v>12500000</v>
      </c>
      <c r="D17" s="14">
        <v>20000000</v>
      </c>
      <c r="E17" s="15">
        <v>99</v>
      </c>
      <c r="F17" s="16">
        <v>0</v>
      </c>
      <c r="G17" s="16">
        <v>0</v>
      </c>
      <c r="H17" s="17"/>
      <c r="I17" s="18"/>
      <c r="J17" s="3"/>
      <c r="K17" s="3"/>
      <c r="L17" s="13">
        <f>P17</f>
        <v>5.334764573458569E-2</v>
      </c>
      <c r="M17" s="13">
        <v>0</v>
      </c>
      <c r="N17" s="13">
        <f>P17</f>
        <v>5.334764573458569E-2</v>
      </c>
      <c r="O17" s="13">
        <v>0</v>
      </c>
      <c r="P17" s="7">
        <v>5.334764573458569E-2</v>
      </c>
      <c r="Q17" s="7">
        <v>7.2019321741690692E-2</v>
      </c>
      <c r="R17" s="7">
        <v>0.84074074074074057</v>
      </c>
      <c r="S17" s="7">
        <v>2.137713742430428E-2</v>
      </c>
    </row>
    <row r="18" spans="2:19" x14ac:dyDescent="0.2">
      <c r="B18" s="4" t="s">
        <v>30</v>
      </c>
      <c r="C18" s="14">
        <v>20000000</v>
      </c>
      <c r="D18" s="14">
        <v>40000000</v>
      </c>
      <c r="E18" s="15">
        <v>99</v>
      </c>
      <c r="F18" s="16">
        <v>0</v>
      </c>
      <c r="G18" s="16">
        <v>0</v>
      </c>
      <c r="H18" s="17"/>
      <c r="I18" s="18"/>
      <c r="J18" s="3"/>
      <c r="K18" s="3"/>
      <c r="L18" s="13">
        <f>P18</f>
        <v>3.6589403678135651E-2</v>
      </c>
      <c r="M18" s="13">
        <v>0</v>
      </c>
      <c r="N18" s="13">
        <f>P18</f>
        <v>3.6589403678135651E-2</v>
      </c>
      <c r="O18" s="13">
        <v>0</v>
      </c>
      <c r="P18" s="7">
        <v>3.6589403678135651E-2</v>
      </c>
      <c r="Q18" s="7">
        <v>4.9395694965483135E-2</v>
      </c>
      <c r="R18" s="7">
        <v>0.84074074074074068</v>
      </c>
    </row>
    <row r="19" spans="2:19" x14ac:dyDescent="0.2">
      <c r="B19" s="4" t="s">
        <v>31</v>
      </c>
      <c r="C19" s="14">
        <v>40000000</v>
      </c>
      <c r="D19" s="14">
        <v>80000000</v>
      </c>
      <c r="E19" s="15">
        <v>99</v>
      </c>
      <c r="F19" s="16">
        <v>0</v>
      </c>
      <c r="G19" s="16">
        <v>0</v>
      </c>
      <c r="H19" s="17"/>
      <c r="I19" s="18"/>
      <c r="J19" s="3"/>
      <c r="K19" s="3"/>
      <c r="L19" s="13">
        <f>P19</f>
        <v>4.2374533060703847E-3</v>
      </c>
      <c r="M19" s="13">
        <v>0</v>
      </c>
      <c r="N19" s="13">
        <f>P19</f>
        <v>4.2374533060703847E-3</v>
      </c>
      <c r="O19" s="13">
        <v>0</v>
      </c>
      <c r="P19" s="7">
        <v>4.2374533060703847E-3</v>
      </c>
      <c r="Q19" s="7">
        <v>5.7205619631950201E-3</v>
      </c>
      <c r="R19" s="7">
        <v>0.84074074074074057</v>
      </c>
    </row>
    <row r="20" spans="2:19" x14ac:dyDescent="0.2">
      <c r="B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ht="20.25" thickBot="1" x14ac:dyDescent="0.3">
      <c r="B21" s="9" t="s">
        <v>32</v>
      </c>
      <c r="C21" s="9"/>
      <c r="D21" s="9"/>
      <c r="E21" s="9"/>
      <c r="F21" s="9"/>
      <c r="G21" s="9"/>
      <c r="H21" s="9"/>
      <c r="I21" s="9"/>
      <c r="J21" s="9"/>
      <c r="K21" s="9"/>
      <c r="L21" s="10"/>
      <c r="M21" s="10"/>
      <c r="N21" s="10"/>
      <c r="O21" s="10"/>
      <c r="P21" s="9"/>
      <c r="Q21" s="9"/>
      <c r="R21" s="9" t="s">
        <v>7</v>
      </c>
      <c r="S21" s="9" t="s">
        <v>8</v>
      </c>
    </row>
    <row r="22" spans="2:19" ht="69" thickTop="1" x14ac:dyDescent="0.2">
      <c r="B22" s="3"/>
      <c r="C22" s="4" t="s">
        <v>9</v>
      </c>
      <c r="D22" s="4" t="s">
        <v>10</v>
      </c>
      <c r="E22" s="4" t="s">
        <v>20</v>
      </c>
      <c r="F22" s="4" t="s">
        <v>21</v>
      </c>
      <c r="G22" s="4" t="s">
        <v>22</v>
      </c>
      <c r="H22" s="4" t="s">
        <v>23</v>
      </c>
      <c r="I22" s="4" t="s">
        <v>24</v>
      </c>
      <c r="J22" s="4"/>
      <c r="K22" s="4"/>
      <c r="L22" s="6" t="s">
        <v>25</v>
      </c>
      <c r="M22" s="6" t="s">
        <v>26</v>
      </c>
      <c r="N22" s="6" t="s">
        <v>11</v>
      </c>
      <c r="O22" s="6" t="s">
        <v>27</v>
      </c>
      <c r="P22" s="6" t="s">
        <v>28</v>
      </c>
      <c r="Q22" s="6" t="s">
        <v>13</v>
      </c>
      <c r="R22" s="6" t="s">
        <v>14</v>
      </c>
      <c r="S22" s="6" t="s">
        <v>15</v>
      </c>
    </row>
    <row r="23" spans="2:19" x14ac:dyDescent="0.2">
      <c r="B23" s="4" t="s">
        <v>33</v>
      </c>
      <c r="C23" s="14">
        <v>12500000</v>
      </c>
      <c r="D23" s="14">
        <v>80000000</v>
      </c>
      <c r="E23" s="15">
        <v>99</v>
      </c>
      <c r="F23" s="16">
        <v>0</v>
      </c>
      <c r="G23" s="16">
        <v>0</v>
      </c>
      <c r="H23" s="17"/>
      <c r="I23" s="18"/>
      <c r="J23" s="3"/>
      <c r="K23" s="3"/>
      <c r="L23" s="13">
        <f>P23</f>
        <v>0.10880597563199949</v>
      </c>
      <c r="M23" s="13">
        <v>0</v>
      </c>
      <c r="N23" s="13">
        <f>P23</f>
        <v>0.10880597563199949</v>
      </c>
      <c r="O23" s="13">
        <v>0</v>
      </c>
      <c r="P23" s="7">
        <v>0.10880597563199949</v>
      </c>
      <c r="Q23" s="7">
        <v>0.15776866466639927</v>
      </c>
      <c r="R23" s="7">
        <v>0.78965517241379302</v>
      </c>
      <c r="S23" s="7">
        <v>1.0981531334275743E-2</v>
      </c>
    </row>
    <row r="24" spans="2:19" x14ac:dyDescent="0.2">
      <c r="B24" s="4" t="s">
        <v>34</v>
      </c>
      <c r="C24" s="14">
        <v>80000000</v>
      </c>
      <c r="D24" s="14">
        <v>250000000</v>
      </c>
      <c r="E24" s="15">
        <v>99</v>
      </c>
      <c r="F24" s="16">
        <v>0</v>
      </c>
      <c r="G24" s="16">
        <v>0</v>
      </c>
      <c r="H24" s="17"/>
      <c r="I24" s="18"/>
      <c r="J24" s="3"/>
      <c r="K24" s="3"/>
      <c r="L24" s="13">
        <f>P24</f>
        <v>8.0667248367734118E-3</v>
      </c>
      <c r="M24" s="13">
        <v>0</v>
      </c>
      <c r="N24" s="13">
        <f>P24</f>
        <v>8.0667248367734118E-3</v>
      </c>
      <c r="O24" s="13">
        <v>0</v>
      </c>
      <c r="P24" s="7">
        <v>8.0667248367734118E-3</v>
      </c>
      <c r="Q24" s="7">
        <v>1.1696751013321446E-2</v>
      </c>
      <c r="R24" s="7">
        <v>0.78965517241379313</v>
      </c>
    </row>
    <row r="25" spans="2:19" x14ac:dyDescent="0.2">
      <c r="B25" s="4" t="s">
        <v>35</v>
      </c>
      <c r="C25" s="14">
        <v>250000000</v>
      </c>
      <c r="D25" s="14">
        <v>500000000</v>
      </c>
      <c r="E25" s="15">
        <v>99</v>
      </c>
      <c r="F25" s="16">
        <v>0</v>
      </c>
      <c r="G25" s="16">
        <v>0</v>
      </c>
      <c r="H25" s="17"/>
      <c r="I25" s="18"/>
      <c r="J25" s="3"/>
      <c r="K25" s="3"/>
      <c r="L25" s="13">
        <f>P25</f>
        <v>3.8123529610155269E-3</v>
      </c>
      <c r="M25" s="13">
        <v>0</v>
      </c>
      <c r="N25" s="13">
        <f>P25</f>
        <v>3.8123529610155269E-3</v>
      </c>
      <c r="O25" s="13">
        <v>0</v>
      </c>
      <c r="P25" s="7">
        <v>3.8123529610155269E-3</v>
      </c>
      <c r="Q25" s="7">
        <v>5.5279117934725142E-3</v>
      </c>
      <c r="R25" s="7">
        <v>0.78965517241379302</v>
      </c>
    </row>
  </sheetData>
  <mergeCells count="1">
    <mergeCell ref="B1:S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EPI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2024-04-04T15:18:08Z</dcterms:created>
  <dcterms:modified xsi:type="dcterms:W3CDTF">2024-04-04T15:26:05Z</dcterms:modified>
</cp:coreProperties>
</file>